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ursoDAG\DataAnalisisGeociencias\Modulos\ModuloI\ParteII\B\data_compilada\"/>
    </mc:Choice>
  </mc:AlternateContent>
  <xr:revisionPtr revIDLastSave="0" documentId="13_ncr:1_{10DDBD25-8838-4E99-BE7C-DDB6523F429B}" xr6:coauthVersionLast="47" xr6:coauthVersionMax="47" xr10:uidLastSave="{00000000-0000-0000-0000-000000000000}"/>
  <bookViews>
    <workbookView xWindow="-108" yWindow="-108" windowWidth="23256" windowHeight="12456" xr2:uid="{7BDE7400-3230-4C5B-8C8B-F6777D945102}"/>
  </bookViews>
  <sheets>
    <sheet name="BD_PROCESAMIENTO" sheetId="1" r:id="rId1"/>
  </sheets>
  <definedNames>
    <definedName name="_xlnm._FilterDatabase" localSheetId="0" hidden="1">BD_PROCESAMIENTO!$A$1:$HP$673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G327" i="1" l="1"/>
  <c r="GF327" i="1"/>
  <c r="GD327" i="1"/>
  <c r="GC327" i="1"/>
  <c r="GK327" i="1" s="1"/>
  <c r="GB327" i="1"/>
  <c r="GA327" i="1"/>
  <c r="GL327" i="1" s="1"/>
  <c r="FZ327" i="1"/>
  <c r="FY327" i="1"/>
  <c r="GJ327" i="1" s="1"/>
  <c r="GH326" i="1"/>
  <c r="GN326" i="1" s="1"/>
  <c r="GG326" i="1"/>
  <c r="GF326" i="1"/>
  <c r="GD326" i="1"/>
  <c r="GC326" i="1"/>
  <c r="GB326" i="1"/>
  <c r="GA326" i="1"/>
  <c r="FZ326" i="1"/>
  <c r="FY326" i="1"/>
  <c r="GH325" i="1"/>
  <c r="GG325" i="1"/>
  <c r="GF325" i="1"/>
  <c r="GD325" i="1"/>
  <c r="FY325" i="1"/>
  <c r="GO324" i="1"/>
  <c r="GM324" i="1"/>
  <c r="GG324" i="1"/>
  <c r="GF324" i="1"/>
  <c r="GD324" i="1"/>
  <c r="GH324" i="1" s="1"/>
  <c r="GB324" i="1"/>
  <c r="GA324" i="1"/>
  <c r="FZ324" i="1"/>
  <c r="FY324" i="1"/>
  <c r="GO323" i="1"/>
  <c r="GG323" i="1"/>
  <c r="GF323" i="1"/>
  <c r="GD323" i="1"/>
  <c r="GH323" i="1" s="1"/>
  <c r="GC323" i="1"/>
  <c r="GJ323" i="1" s="1"/>
  <c r="GB323" i="1"/>
  <c r="GA323" i="1"/>
  <c r="FZ323" i="1"/>
  <c r="GK323" i="1" s="1"/>
  <c r="FY323" i="1"/>
  <c r="GG322" i="1"/>
  <c r="GF322" i="1"/>
  <c r="GD322" i="1"/>
  <c r="GB322" i="1"/>
  <c r="GA322" i="1"/>
  <c r="FZ322" i="1"/>
  <c r="FY322" i="1"/>
  <c r="GC322" i="1" s="1"/>
  <c r="GG321" i="1"/>
  <c r="GF321" i="1"/>
  <c r="GD321" i="1"/>
  <c r="GB321" i="1"/>
  <c r="GA321" i="1"/>
  <c r="FZ321" i="1"/>
  <c r="FY321" i="1"/>
  <c r="GG320" i="1"/>
  <c r="GF320" i="1"/>
  <c r="GD320" i="1"/>
  <c r="GB320" i="1"/>
  <c r="GA320" i="1"/>
  <c r="FZ320" i="1"/>
  <c r="FY320" i="1"/>
  <c r="GO319" i="1"/>
  <c r="GG319" i="1"/>
  <c r="GF319" i="1"/>
  <c r="GD319" i="1"/>
  <c r="GH319" i="1" s="1"/>
  <c r="GB319" i="1"/>
  <c r="GA319" i="1"/>
  <c r="FZ319" i="1"/>
  <c r="FY319" i="1"/>
  <c r="GG318" i="1"/>
  <c r="GF318" i="1"/>
  <c r="GD318" i="1"/>
  <c r="GB318" i="1"/>
  <c r="GA318" i="1"/>
  <c r="FZ318" i="1"/>
  <c r="FY318" i="1"/>
  <c r="GG317" i="1"/>
  <c r="GF317" i="1"/>
  <c r="GD317" i="1"/>
  <c r="GB317" i="1"/>
  <c r="GA317" i="1"/>
  <c r="FZ317" i="1"/>
  <c r="FY317" i="1"/>
  <c r="GO316" i="1"/>
  <c r="GM316" i="1"/>
  <c r="GG316" i="1"/>
  <c r="GF316" i="1"/>
  <c r="GD316" i="1"/>
  <c r="GH316" i="1" s="1"/>
  <c r="GC316" i="1"/>
  <c r="GB316" i="1"/>
  <c r="GA316" i="1"/>
  <c r="FZ316" i="1"/>
  <c r="FY316" i="1"/>
  <c r="GG315" i="1"/>
  <c r="GF315" i="1"/>
  <c r="GD315" i="1"/>
  <c r="GC315" i="1"/>
  <c r="GB315" i="1"/>
  <c r="GA315" i="1"/>
  <c r="FZ315" i="1"/>
  <c r="FY315" i="1"/>
  <c r="GG314" i="1"/>
  <c r="GF314" i="1"/>
  <c r="GD314" i="1"/>
  <c r="GB314" i="1"/>
  <c r="GA314" i="1"/>
  <c r="FZ314" i="1"/>
  <c r="FY314" i="1"/>
  <c r="GG313" i="1"/>
  <c r="GF313" i="1"/>
  <c r="GD313" i="1"/>
  <c r="GB313" i="1"/>
  <c r="GA313" i="1"/>
  <c r="FZ313" i="1"/>
  <c r="FY313" i="1"/>
  <c r="GO312" i="1"/>
  <c r="GM312" i="1"/>
  <c r="GG312" i="1"/>
  <c r="GF312" i="1"/>
  <c r="GD312" i="1"/>
  <c r="GH312" i="1" s="1"/>
  <c r="GB312" i="1"/>
  <c r="GA312" i="1"/>
  <c r="FZ312" i="1"/>
  <c r="FY312" i="1"/>
  <c r="GO311" i="1"/>
  <c r="GM311" i="1"/>
  <c r="GF311" i="1"/>
  <c r="GD311" i="1"/>
  <c r="GH311" i="1" s="1"/>
  <c r="GC311" i="1"/>
  <c r="FZ311" i="1"/>
  <c r="GG310" i="1"/>
  <c r="GF310" i="1"/>
  <c r="GD310" i="1"/>
  <c r="GB310" i="1"/>
  <c r="GA310" i="1"/>
  <c r="FZ310" i="1"/>
  <c r="FY310" i="1"/>
  <c r="GG309" i="1"/>
  <c r="GF309" i="1"/>
  <c r="GD309" i="1"/>
  <c r="GB309" i="1"/>
  <c r="GA309" i="1"/>
  <c r="FZ309" i="1"/>
  <c r="FY309" i="1"/>
  <c r="GG308" i="1"/>
  <c r="GF308" i="1"/>
  <c r="GD308" i="1"/>
  <c r="GB308" i="1"/>
  <c r="GA308" i="1"/>
  <c r="FZ308" i="1"/>
  <c r="FY308" i="1"/>
  <c r="GG307" i="1"/>
  <c r="GF307" i="1"/>
  <c r="GD307" i="1"/>
  <c r="GB307" i="1"/>
  <c r="GA307" i="1"/>
  <c r="FZ307" i="1"/>
  <c r="FY307" i="1"/>
  <c r="GG306" i="1"/>
  <c r="GF306" i="1"/>
  <c r="GD306" i="1"/>
  <c r="GB306" i="1"/>
  <c r="GA306" i="1"/>
  <c r="FZ306" i="1"/>
  <c r="FY306" i="1"/>
  <c r="GL305" i="1"/>
  <c r="GK305" i="1"/>
  <c r="GG305" i="1"/>
  <c r="GF305" i="1"/>
  <c r="GD305" i="1"/>
  <c r="GC305" i="1"/>
  <c r="GJ305" i="1" s="1"/>
  <c r="GJ304" i="1"/>
  <c r="GG304" i="1"/>
  <c r="GF304" i="1"/>
  <c r="GD304" i="1"/>
  <c r="GB304" i="1"/>
  <c r="GA304" i="1"/>
  <c r="FZ304" i="1"/>
  <c r="GK304" i="1" s="1"/>
  <c r="FY304" i="1"/>
  <c r="GC304" i="1" s="1"/>
  <c r="GH303" i="1"/>
  <c r="GG303" i="1"/>
  <c r="GF303" i="1"/>
  <c r="GD303" i="1"/>
  <c r="GB303" i="1"/>
  <c r="GA303" i="1"/>
  <c r="FZ303" i="1"/>
  <c r="FY303" i="1"/>
  <c r="GG302" i="1"/>
  <c r="GF302" i="1"/>
  <c r="GD302" i="1"/>
  <c r="GB302" i="1"/>
  <c r="GA302" i="1"/>
  <c r="FZ302" i="1"/>
  <c r="FY302" i="1"/>
  <c r="GG301" i="1"/>
  <c r="GF301" i="1"/>
  <c r="GD301" i="1"/>
  <c r="GB301" i="1"/>
  <c r="GA301" i="1"/>
  <c r="FZ301" i="1"/>
  <c r="FY301" i="1"/>
  <c r="GG300" i="1"/>
  <c r="GF300" i="1"/>
  <c r="GD300" i="1"/>
  <c r="GB300" i="1"/>
  <c r="GA300" i="1"/>
  <c r="FZ300" i="1"/>
  <c r="FY300" i="1"/>
  <c r="GL299" i="1"/>
  <c r="GH299" i="1"/>
  <c r="GN299" i="1" s="1"/>
  <c r="GG299" i="1"/>
  <c r="GF299" i="1"/>
  <c r="GD299" i="1"/>
  <c r="GB299" i="1"/>
  <c r="GA299" i="1"/>
  <c r="FZ299" i="1"/>
  <c r="FY299" i="1"/>
  <c r="GC299" i="1" s="1"/>
  <c r="GG298" i="1"/>
  <c r="GF298" i="1"/>
  <c r="GD298" i="1"/>
  <c r="GB298" i="1"/>
  <c r="GA298" i="1"/>
  <c r="FZ298" i="1"/>
  <c r="FY298" i="1"/>
  <c r="GM297" i="1"/>
  <c r="GH297" i="1"/>
  <c r="GN297" i="1" s="1"/>
  <c r="GG297" i="1"/>
  <c r="GF297" i="1"/>
  <c r="GD297" i="1"/>
  <c r="GB297" i="1"/>
  <c r="GA297" i="1"/>
  <c r="FZ297" i="1"/>
  <c r="FY297" i="1"/>
  <c r="GG296" i="1"/>
  <c r="GF296" i="1"/>
  <c r="GD296" i="1"/>
  <c r="GB296" i="1"/>
  <c r="GA296" i="1"/>
  <c r="FZ296" i="1"/>
  <c r="FY296" i="1"/>
  <c r="GH295" i="1"/>
  <c r="GG295" i="1"/>
  <c r="GF295" i="1"/>
  <c r="GD295" i="1"/>
  <c r="GB295" i="1"/>
  <c r="GA295" i="1"/>
  <c r="FZ295" i="1"/>
  <c r="FY295" i="1"/>
  <c r="GG294" i="1"/>
  <c r="GF294" i="1"/>
  <c r="GD294" i="1"/>
  <c r="GB294" i="1"/>
  <c r="GA294" i="1"/>
  <c r="FZ294" i="1"/>
  <c r="FY294" i="1"/>
  <c r="GG293" i="1"/>
  <c r="GF293" i="1"/>
  <c r="GD293" i="1"/>
  <c r="GB293" i="1"/>
  <c r="GA293" i="1"/>
  <c r="FZ293" i="1"/>
  <c r="FY293" i="1"/>
  <c r="GG292" i="1"/>
  <c r="GF292" i="1"/>
  <c r="GD292" i="1"/>
  <c r="GB292" i="1"/>
  <c r="GA292" i="1"/>
  <c r="FZ292" i="1"/>
  <c r="FY292" i="1"/>
  <c r="GH291" i="1"/>
  <c r="GN291" i="1" s="1"/>
  <c r="GG291" i="1"/>
  <c r="GF291" i="1"/>
  <c r="GD291" i="1"/>
  <c r="GB291" i="1"/>
  <c r="GA291" i="1"/>
  <c r="FZ291" i="1"/>
  <c r="FY291" i="1"/>
  <c r="GC291" i="1" s="1"/>
  <c r="GG290" i="1"/>
  <c r="GF290" i="1"/>
  <c r="GD290" i="1"/>
  <c r="GB290" i="1"/>
  <c r="GA290" i="1"/>
  <c r="FZ290" i="1"/>
  <c r="FY290" i="1"/>
  <c r="GM289" i="1"/>
  <c r="GH289" i="1"/>
  <c r="GN289" i="1" s="1"/>
  <c r="GG289" i="1"/>
  <c r="GF289" i="1"/>
  <c r="GD289" i="1"/>
  <c r="GB289" i="1"/>
  <c r="GA289" i="1"/>
  <c r="FZ289" i="1"/>
  <c r="FY289" i="1"/>
  <c r="GK288" i="1"/>
  <c r="GJ288" i="1"/>
  <c r="GG288" i="1"/>
  <c r="GF288" i="1"/>
  <c r="GD288" i="1"/>
  <c r="FY288" i="1"/>
  <c r="GC288" i="1" s="1"/>
  <c r="GL288" i="1" s="1"/>
  <c r="GH287" i="1"/>
  <c r="GG287" i="1"/>
  <c r="GF287" i="1"/>
  <c r="GD287" i="1"/>
  <c r="GB287" i="1"/>
  <c r="GA287" i="1"/>
  <c r="FZ287" i="1"/>
  <c r="FY287" i="1"/>
  <c r="GG286" i="1"/>
  <c r="GF286" i="1"/>
  <c r="GD286" i="1"/>
  <c r="GB286" i="1"/>
  <c r="GA286" i="1"/>
  <c r="FZ286" i="1"/>
  <c r="FY286" i="1"/>
  <c r="GG285" i="1"/>
  <c r="GF285" i="1"/>
  <c r="GD285" i="1"/>
  <c r="GB285" i="1"/>
  <c r="GA285" i="1"/>
  <c r="FZ285" i="1"/>
  <c r="FY285" i="1"/>
  <c r="GJ284" i="1"/>
  <c r="GG284" i="1"/>
  <c r="GF284" i="1"/>
  <c r="GC284" i="1"/>
  <c r="GB284" i="1"/>
  <c r="GA284" i="1"/>
  <c r="FZ284" i="1"/>
  <c r="FY284" i="1"/>
  <c r="GN283" i="1"/>
  <c r="GG283" i="1"/>
  <c r="GF283" i="1"/>
  <c r="GD283" i="1"/>
  <c r="GH283" i="1" s="1"/>
  <c r="GM283" i="1" s="1"/>
  <c r="GB283" i="1"/>
  <c r="GA283" i="1"/>
  <c r="FZ283" i="1"/>
  <c r="FY283" i="1"/>
  <c r="GG282" i="1"/>
  <c r="GF282" i="1"/>
  <c r="GD282" i="1"/>
  <c r="GB282" i="1"/>
  <c r="GA282" i="1"/>
  <c r="FZ282" i="1"/>
  <c r="FY282" i="1"/>
  <c r="GH281" i="1"/>
  <c r="GG281" i="1"/>
  <c r="GF281" i="1"/>
  <c r="GD281" i="1"/>
  <c r="GB281" i="1"/>
  <c r="GA281" i="1"/>
  <c r="FZ281" i="1"/>
  <c r="FY281" i="1"/>
  <c r="GG280" i="1"/>
  <c r="GF280" i="1"/>
  <c r="GD280" i="1"/>
  <c r="GB280" i="1"/>
  <c r="GA280" i="1"/>
  <c r="FZ280" i="1"/>
  <c r="FY280" i="1"/>
  <c r="GG279" i="1"/>
  <c r="GF279" i="1"/>
  <c r="GD279" i="1"/>
  <c r="GB279" i="1"/>
  <c r="GA279" i="1"/>
  <c r="FZ279" i="1"/>
  <c r="FY279" i="1"/>
  <c r="GG278" i="1"/>
  <c r="GF278" i="1"/>
  <c r="GD278" i="1"/>
  <c r="GB278" i="1"/>
  <c r="GA278" i="1"/>
  <c r="FZ278" i="1"/>
  <c r="FY278" i="1"/>
  <c r="GG277" i="1"/>
  <c r="GF277" i="1"/>
  <c r="GD277" i="1"/>
  <c r="GB277" i="1"/>
  <c r="GA277" i="1"/>
  <c r="FZ277" i="1"/>
  <c r="FY277" i="1"/>
  <c r="GG276" i="1"/>
  <c r="GF276" i="1"/>
  <c r="GD276" i="1"/>
  <c r="GB276" i="1"/>
  <c r="GA276" i="1"/>
  <c r="FZ276" i="1"/>
  <c r="FY276" i="1"/>
  <c r="GG275" i="1"/>
  <c r="GF275" i="1"/>
  <c r="GD275" i="1"/>
  <c r="GH275" i="1" s="1"/>
  <c r="GM275" i="1" s="1"/>
  <c r="GB275" i="1"/>
  <c r="GA275" i="1"/>
  <c r="FZ275" i="1"/>
  <c r="FY275" i="1"/>
  <c r="GG274" i="1"/>
  <c r="GF274" i="1"/>
  <c r="GD274" i="1"/>
  <c r="GB274" i="1"/>
  <c r="GA274" i="1"/>
  <c r="FZ274" i="1"/>
  <c r="FY274" i="1"/>
  <c r="GH273" i="1"/>
  <c r="GN273" i="1" s="1"/>
  <c r="GG273" i="1"/>
  <c r="GF273" i="1"/>
  <c r="GB273" i="1"/>
  <c r="GA273" i="1"/>
  <c r="FZ273" i="1"/>
  <c r="FY273" i="1"/>
  <c r="GG272" i="1"/>
  <c r="GF272" i="1"/>
  <c r="GB272" i="1"/>
  <c r="GA272" i="1"/>
  <c r="GC272" i="1" s="1"/>
  <c r="FZ272" i="1"/>
  <c r="FY272" i="1"/>
  <c r="GG271" i="1"/>
  <c r="GF271" i="1"/>
  <c r="GD271" i="1"/>
  <c r="GB271" i="1"/>
  <c r="GA271" i="1"/>
  <c r="FZ271" i="1"/>
  <c r="FY271" i="1"/>
  <c r="GH270" i="1"/>
  <c r="GO270" i="1" s="1"/>
  <c r="GG270" i="1"/>
  <c r="GF270" i="1"/>
  <c r="GD270" i="1"/>
  <c r="GC270" i="1"/>
  <c r="GB270" i="1"/>
  <c r="GA270" i="1"/>
  <c r="FZ270" i="1"/>
  <c r="GK270" i="1" s="1"/>
  <c r="FY270" i="1"/>
  <c r="GG269" i="1"/>
  <c r="GF269" i="1"/>
  <c r="GD269" i="1"/>
  <c r="GB269" i="1"/>
  <c r="GA269" i="1"/>
  <c r="FZ269" i="1"/>
  <c r="FY269" i="1"/>
  <c r="GG268" i="1"/>
  <c r="GF268" i="1"/>
  <c r="GD268" i="1"/>
  <c r="GB268" i="1"/>
  <c r="GA268" i="1"/>
  <c r="FZ268" i="1"/>
  <c r="FY268" i="1"/>
  <c r="GG267" i="1"/>
  <c r="GF267" i="1"/>
  <c r="GD267" i="1"/>
  <c r="FY267" i="1"/>
  <c r="GG266" i="1"/>
  <c r="GF266" i="1"/>
  <c r="GD266" i="1"/>
  <c r="GB266" i="1"/>
  <c r="GA266" i="1"/>
  <c r="FZ266" i="1"/>
  <c r="FY266" i="1"/>
  <c r="GH265" i="1"/>
  <c r="GO265" i="1" s="1"/>
  <c r="GG265" i="1"/>
  <c r="GF265" i="1"/>
  <c r="GD265" i="1"/>
  <c r="GB265" i="1"/>
  <c r="GA265" i="1"/>
  <c r="FZ265" i="1"/>
  <c r="FY265" i="1"/>
  <c r="GG264" i="1"/>
  <c r="GF264" i="1"/>
  <c r="GD264" i="1"/>
  <c r="GB264" i="1"/>
  <c r="GA264" i="1"/>
  <c r="FZ264" i="1"/>
  <c r="FY264" i="1"/>
  <c r="GN263" i="1"/>
  <c r="GH263" i="1"/>
  <c r="GO263" i="1" s="1"/>
  <c r="GG263" i="1"/>
  <c r="GF263" i="1"/>
  <c r="GD263" i="1"/>
  <c r="GB263" i="1"/>
  <c r="GA263" i="1"/>
  <c r="FZ263" i="1"/>
  <c r="FY263" i="1"/>
  <c r="GO262" i="1"/>
  <c r="GN262" i="1"/>
  <c r="GH262" i="1"/>
  <c r="GG262" i="1"/>
  <c r="GF262" i="1"/>
  <c r="GD262" i="1"/>
  <c r="GB262" i="1"/>
  <c r="GA262" i="1"/>
  <c r="FZ262" i="1"/>
  <c r="FY262" i="1"/>
  <c r="GG261" i="1"/>
  <c r="GF261" i="1"/>
  <c r="GD261" i="1"/>
  <c r="GB261" i="1"/>
  <c r="GA261" i="1"/>
  <c r="FZ261" i="1"/>
  <c r="FY261" i="1"/>
  <c r="GO260" i="1"/>
  <c r="GN260" i="1"/>
  <c r="GJ260" i="1"/>
  <c r="GI260" i="1"/>
  <c r="GH260" i="1"/>
  <c r="GF260" i="1"/>
  <c r="GD260" i="1"/>
  <c r="GM260" i="1" s="1"/>
  <c r="FY260" i="1"/>
  <c r="GC260" i="1" s="1"/>
  <c r="GG259" i="1"/>
  <c r="GF259" i="1"/>
  <c r="GD259" i="1"/>
  <c r="GC259" i="1"/>
  <c r="GB259" i="1"/>
  <c r="GA259" i="1"/>
  <c r="FZ259" i="1"/>
  <c r="FY259" i="1"/>
  <c r="GN258" i="1"/>
  <c r="GM258" i="1"/>
  <c r="GH258" i="1"/>
  <c r="GO258" i="1" s="1"/>
  <c r="GG258" i="1"/>
  <c r="GF258" i="1"/>
  <c r="GD258" i="1"/>
  <c r="GC258" i="1"/>
  <c r="GB258" i="1"/>
  <c r="GA258" i="1"/>
  <c r="FZ258" i="1"/>
  <c r="FY258" i="1"/>
  <c r="GG257" i="1"/>
  <c r="GF257" i="1"/>
  <c r="GD257" i="1"/>
  <c r="GH257" i="1" s="1"/>
  <c r="GB257" i="1"/>
  <c r="GA257" i="1"/>
  <c r="FZ257" i="1"/>
  <c r="FY257" i="1"/>
  <c r="GK256" i="1"/>
  <c r="GG256" i="1"/>
  <c r="GF256" i="1"/>
  <c r="GD256" i="1"/>
  <c r="GB256" i="1"/>
  <c r="GA256" i="1"/>
  <c r="FZ256" i="1"/>
  <c r="GC256" i="1" s="1"/>
  <c r="FY256" i="1"/>
  <c r="GG255" i="1"/>
  <c r="GF255" i="1"/>
  <c r="GD255" i="1"/>
  <c r="GB255" i="1"/>
  <c r="GA255" i="1"/>
  <c r="FZ255" i="1"/>
  <c r="FY255" i="1"/>
  <c r="GC255" i="1" s="1"/>
  <c r="GH254" i="1"/>
  <c r="GG254" i="1"/>
  <c r="GF254" i="1"/>
  <c r="GD254" i="1"/>
  <c r="GB254" i="1"/>
  <c r="GA254" i="1"/>
  <c r="FZ254" i="1"/>
  <c r="FY254" i="1"/>
  <c r="GH253" i="1"/>
  <c r="GG253" i="1"/>
  <c r="GF253" i="1"/>
  <c r="GD253" i="1"/>
  <c r="GB253" i="1"/>
  <c r="GA253" i="1"/>
  <c r="FZ253" i="1"/>
  <c r="FY253" i="1"/>
  <c r="GN252" i="1"/>
  <c r="GG252" i="1"/>
  <c r="GF252" i="1"/>
  <c r="GH252" i="1" s="1"/>
  <c r="GM252" i="1" s="1"/>
  <c r="GE252" i="1"/>
  <c r="GD252" i="1"/>
  <c r="GB252" i="1"/>
  <c r="GA252" i="1"/>
  <c r="FZ252" i="1"/>
  <c r="FY252" i="1"/>
  <c r="GG251" i="1"/>
  <c r="GF251" i="1"/>
  <c r="GD251" i="1"/>
  <c r="GB251" i="1"/>
  <c r="GA251" i="1"/>
  <c r="FZ251" i="1"/>
  <c r="FY251" i="1"/>
  <c r="GG250" i="1"/>
  <c r="GF250" i="1"/>
  <c r="GD250" i="1"/>
  <c r="GC250" i="1"/>
  <c r="GB250" i="1"/>
  <c r="GA250" i="1"/>
  <c r="FZ250" i="1"/>
  <c r="FY250" i="1"/>
  <c r="GG249" i="1"/>
  <c r="GF249" i="1"/>
  <c r="GE249" i="1"/>
  <c r="GD249" i="1"/>
  <c r="GB249" i="1"/>
  <c r="GA249" i="1"/>
  <c r="FZ249" i="1"/>
  <c r="FY249" i="1"/>
  <c r="GG248" i="1"/>
  <c r="GF248" i="1"/>
  <c r="GE248" i="1"/>
  <c r="GD248" i="1"/>
  <c r="GC248" i="1"/>
  <c r="GB248" i="1"/>
  <c r="GA248" i="1"/>
  <c r="FZ248" i="1"/>
  <c r="FY248" i="1"/>
  <c r="GG247" i="1"/>
  <c r="GF247" i="1"/>
  <c r="GE247" i="1"/>
  <c r="GD247" i="1"/>
  <c r="GB247" i="1"/>
  <c r="GA247" i="1"/>
  <c r="FZ247" i="1"/>
  <c r="FY247" i="1"/>
  <c r="GH246" i="1"/>
  <c r="GG246" i="1"/>
  <c r="GF246" i="1"/>
  <c r="GD246" i="1"/>
  <c r="GB246" i="1"/>
  <c r="FZ246" i="1"/>
  <c r="FY246" i="1"/>
  <c r="GG245" i="1"/>
  <c r="GF245" i="1"/>
  <c r="GD245" i="1"/>
  <c r="GB245" i="1"/>
  <c r="GA245" i="1"/>
  <c r="FZ245" i="1"/>
  <c r="FY245" i="1"/>
  <c r="GH244" i="1"/>
  <c r="GG244" i="1"/>
  <c r="GF244" i="1"/>
  <c r="GD244" i="1"/>
  <c r="GC244" i="1"/>
  <c r="GI244" i="1" s="1"/>
  <c r="GB244" i="1"/>
  <c r="GA244" i="1"/>
  <c r="FZ244" i="1"/>
  <c r="FY244" i="1"/>
  <c r="GG243" i="1"/>
  <c r="GF243" i="1"/>
  <c r="GD243" i="1"/>
  <c r="GB243" i="1"/>
  <c r="GA243" i="1"/>
  <c r="FZ243" i="1"/>
  <c r="FY243" i="1"/>
  <c r="GH242" i="1"/>
  <c r="GG242" i="1"/>
  <c r="GF242" i="1"/>
  <c r="GD242" i="1"/>
  <c r="GB242" i="1"/>
  <c r="GA242" i="1"/>
  <c r="FZ242" i="1"/>
  <c r="FY242" i="1"/>
  <c r="GO241" i="1"/>
  <c r="GN241" i="1"/>
  <c r="GG241" i="1"/>
  <c r="GF241" i="1"/>
  <c r="GH241" i="1" s="1"/>
  <c r="GM241" i="1" s="1"/>
  <c r="GD241" i="1"/>
  <c r="GB241" i="1"/>
  <c r="GA241" i="1"/>
  <c r="FZ241" i="1"/>
  <c r="FY241" i="1"/>
  <c r="GG240" i="1"/>
  <c r="GF240" i="1"/>
  <c r="GD240" i="1"/>
  <c r="GB240" i="1"/>
  <c r="GA240" i="1"/>
  <c r="FZ240" i="1"/>
  <c r="FY240" i="1"/>
  <c r="GG239" i="1"/>
  <c r="GF239" i="1"/>
  <c r="GE239" i="1"/>
  <c r="GD239" i="1"/>
  <c r="GB239" i="1"/>
  <c r="GA239" i="1"/>
  <c r="FZ239" i="1"/>
  <c r="FY239" i="1"/>
  <c r="GG238" i="1"/>
  <c r="GF238" i="1"/>
  <c r="GD238" i="1"/>
  <c r="GB238" i="1"/>
  <c r="GA238" i="1"/>
  <c r="FZ238" i="1"/>
  <c r="FY238" i="1"/>
  <c r="GG237" i="1"/>
  <c r="GF237" i="1"/>
  <c r="GD237" i="1"/>
  <c r="GB237" i="1"/>
  <c r="GA237" i="1"/>
  <c r="FZ237" i="1"/>
  <c r="FY237" i="1"/>
  <c r="GG236" i="1"/>
  <c r="GF236" i="1"/>
  <c r="GD236" i="1"/>
  <c r="GB236" i="1"/>
  <c r="GA236" i="1"/>
  <c r="FZ236" i="1"/>
  <c r="FY236" i="1"/>
  <c r="GG235" i="1"/>
  <c r="GF235" i="1"/>
  <c r="GE235" i="1"/>
  <c r="GD235" i="1"/>
  <c r="GB235" i="1"/>
  <c r="GA235" i="1"/>
  <c r="FZ235" i="1"/>
  <c r="FY235" i="1"/>
  <c r="GG234" i="1"/>
  <c r="GF234" i="1"/>
  <c r="GD234" i="1"/>
  <c r="GB234" i="1"/>
  <c r="GA234" i="1"/>
  <c r="FZ234" i="1"/>
  <c r="GK234" i="1" s="1"/>
  <c r="FY234" i="1"/>
  <c r="GC234" i="1" s="1"/>
  <c r="GH233" i="1"/>
  <c r="GO233" i="1" s="1"/>
  <c r="GG233" i="1"/>
  <c r="GF233" i="1"/>
  <c r="GD233" i="1"/>
  <c r="GM233" i="1" s="1"/>
  <c r="GC233" i="1"/>
  <c r="GB233" i="1"/>
  <c r="GA233" i="1"/>
  <c r="FZ233" i="1"/>
  <c r="FY233" i="1"/>
  <c r="GG232" i="1"/>
  <c r="GF232" i="1"/>
  <c r="GD232" i="1"/>
  <c r="GB232" i="1"/>
  <c r="GA232" i="1"/>
  <c r="FZ232" i="1"/>
  <c r="FY232" i="1"/>
  <c r="GM231" i="1"/>
  <c r="GK231" i="1"/>
  <c r="GH231" i="1"/>
  <c r="GO231" i="1" s="1"/>
  <c r="GG231" i="1"/>
  <c r="GF231" i="1"/>
  <c r="GD231" i="1"/>
  <c r="GC231" i="1"/>
  <c r="GB231" i="1"/>
  <c r="GA231" i="1"/>
  <c r="FZ231" i="1"/>
  <c r="FY231" i="1"/>
  <c r="GG230" i="1"/>
  <c r="GF230" i="1"/>
  <c r="GD230" i="1"/>
  <c r="GA230" i="1"/>
  <c r="FZ230" i="1"/>
  <c r="FY230" i="1"/>
  <c r="GG229" i="1"/>
  <c r="GF229" i="1"/>
  <c r="GD229" i="1"/>
  <c r="GB229" i="1"/>
  <c r="GA229" i="1"/>
  <c r="FZ229" i="1"/>
  <c r="FY229" i="1"/>
  <c r="GG228" i="1"/>
  <c r="GF228" i="1"/>
  <c r="GD228" i="1"/>
  <c r="GB228" i="1"/>
  <c r="GA228" i="1"/>
  <c r="FZ228" i="1"/>
  <c r="FY228" i="1"/>
  <c r="GG227" i="1"/>
  <c r="GF227" i="1"/>
  <c r="GE227" i="1"/>
  <c r="GD227" i="1"/>
  <c r="GC227" i="1"/>
  <c r="GB227" i="1"/>
  <c r="GA227" i="1"/>
  <c r="GL227" i="1" s="1"/>
  <c r="FZ227" i="1"/>
  <c r="FY227" i="1"/>
  <c r="GG226" i="1"/>
  <c r="GF226" i="1"/>
  <c r="GD226" i="1"/>
  <c r="GB226" i="1"/>
  <c r="GA226" i="1"/>
  <c r="FZ226" i="1"/>
  <c r="FY226" i="1"/>
  <c r="GH225" i="1"/>
  <c r="GO225" i="1" s="1"/>
  <c r="GG225" i="1"/>
  <c r="GF225" i="1"/>
  <c r="GE225" i="1"/>
  <c r="GD225" i="1"/>
  <c r="GB225" i="1"/>
  <c r="GA225" i="1"/>
  <c r="FZ225" i="1"/>
  <c r="FY225" i="1"/>
  <c r="GG224" i="1"/>
  <c r="GF224" i="1"/>
  <c r="GD224" i="1"/>
  <c r="GB224" i="1"/>
  <c r="GA224" i="1"/>
  <c r="FZ224" i="1"/>
  <c r="FY224" i="1"/>
  <c r="GG223" i="1"/>
  <c r="GF223" i="1"/>
  <c r="GD223" i="1"/>
  <c r="GB223" i="1"/>
  <c r="GA223" i="1"/>
  <c r="FZ223" i="1"/>
  <c r="FY223" i="1"/>
  <c r="GC223" i="1" s="1"/>
  <c r="GG222" i="1"/>
  <c r="GF222" i="1"/>
  <c r="GD222" i="1"/>
  <c r="GB222" i="1"/>
  <c r="GA222" i="1"/>
  <c r="FZ222" i="1"/>
  <c r="FY222" i="1"/>
  <c r="GG221" i="1"/>
  <c r="GF221" i="1"/>
  <c r="GE221" i="1"/>
  <c r="GD221" i="1"/>
  <c r="GB221" i="1"/>
  <c r="GA221" i="1"/>
  <c r="FZ221" i="1"/>
  <c r="FY221" i="1"/>
  <c r="GM220" i="1"/>
  <c r="GH220" i="1"/>
  <c r="GO220" i="1" s="1"/>
  <c r="GG220" i="1"/>
  <c r="GF220" i="1"/>
  <c r="GD220" i="1"/>
  <c r="GB220" i="1"/>
  <c r="GA220" i="1"/>
  <c r="FZ220" i="1"/>
  <c r="FY220" i="1"/>
  <c r="GG219" i="1"/>
  <c r="GF219" i="1"/>
  <c r="GD219" i="1"/>
  <c r="GB219" i="1"/>
  <c r="GA219" i="1"/>
  <c r="FZ219" i="1"/>
  <c r="FY219" i="1"/>
  <c r="GG218" i="1"/>
  <c r="GF218" i="1"/>
  <c r="GD218" i="1"/>
  <c r="GB218" i="1"/>
  <c r="GA218" i="1"/>
  <c r="FZ218" i="1"/>
  <c r="GC218" i="1" s="1"/>
  <c r="FY218" i="1"/>
  <c r="GG217" i="1"/>
  <c r="GF217" i="1"/>
  <c r="GD217" i="1"/>
  <c r="GH217" i="1" s="1"/>
  <c r="GO217" i="1" s="1"/>
  <c r="GB217" i="1"/>
  <c r="GA217" i="1"/>
  <c r="FZ217" i="1"/>
  <c r="FY217" i="1"/>
  <c r="GH216" i="1"/>
  <c r="GN216" i="1" s="1"/>
  <c r="GG216" i="1"/>
  <c r="GF216" i="1"/>
  <c r="GD216" i="1"/>
  <c r="GC216" i="1"/>
  <c r="GB216" i="1"/>
  <c r="GA216" i="1"/>
  <c r="GL216" i="1" s="1"/>
  <c r="FZ216" i="1"/>
  <c r="FY216" i="1"/>
  <c r="GO215" i="1"/>
  <c r="GN215" i="1"/>
  <c r="GK215" i="1"/>
  <c r="GH215" i="1"/>
  <c r="GM215" i="1" s="1"/>
  <c r="GG215" i="1"/>
  <c r="GF215" i="1"/>
  <c r="GD215" i="1"/>
  <c r="GB215" i="1"/>
  <c r="GA215" i="1"/>
  <c r="FZ215" i="1"/>
  <c r="GC215" i="1" s="1"/>
  <c r="FY215" i="1"/>
  <c r="GG214" i="1"/>
  <c r="GF214" i="1"/>
  <c r="GD214" i="1"/>
  <c r="GB214" i="1"/>
  <c r="GA214" i="1"/>
  <c r="FZ214" i="1"/>
  <c r="FY214" i="1"/>
  <c r="GG213" i="1"/>
  <c r="GF213" i="1"/>
  <c r="GD213" i="1"/>
  <c r="GA213" i="1"/>
  <c r="FZ213" i="1"/>
  <c r="FY213" i="1"/>
  <c r="GG212" i="1"/>
  <c r="GF212" i="1"/>
  <c r="GD212" i="1"/>
  <c r="GB212" i="1"/>
  <c r="GA212" i="1"/>
  <c r="FZ212" i="1"/>
  <c r="FY212" i="1"/>
  <c r="GG211" i="1"/>
  <c r="GF211" i="1"/>
  <c r="GD211" i="1"/>
  <c r="GC211" i="1"/>
  <c r="GB211" i="1"/>
  <c r="GA211" i="1"/>
  <c r="FZ211" i="1"/>
  <c r="FY211" i="1"/>
  <c r="GG210" i="1"/>
  <c r="GF210" i="1"/>
  <c r="GD210" i="1"/>
  <c r="GB210" i="1"/>
  <c r="GA210" i="1"/>
  <c r="GC210" i="1" s="1"/>
  <c r="FZ210" i="1"/>
  <c r="FY210" i="1"/>
  <c r="GG209" i="1"/>
  <c r="GF209" i="1"/>
  <c r="GD209" i="1"/>
  <c r="GB209" i="1"/>
  <c r="GA209" i="1"/>
  <c r="FZ209" i="1"/>
  <c r="FY209" i="1"/>
  <c r="GG208" i="1"/>
  <c r="GF208" i="1"/>
  <c r="GD208" i="1"/>
  <c r="GB208" i="1"/>
  <c r="GA208" i="1"/>
  <c r="FZ208" i="1"/>
  <c r="FY208" i="1"/>
  <c r="GG207" i="1"/>
  <c r="GF207" i="1"/>
  <c r="GD207" i="1"/>
  <c r="GB207" i="1"/>
  <c r="GA207" i="1"/>
  <c r="FZ207" i="1"/>
  <c r="FY207" i="1"/>
  <c r="GG206" i="1"/>
  <c r="GF206" i="1"/>
  <c r="GD206" i="1"/>
  <c r="GB206" i="1"/>
  <c r="GA206" i="1"/>
  <c r="FZ206" i="1"/>
  <c r="FY206" i="1"/>
  <c r="GG205" i="1"/>
  <c r="GF205" i="1"/>
  <c r="GD205" i="1"/>
  <c r="GB205" i="1"/>
  <c r="GA205" i="1"/>
  <c r="FZ205" i="1"/>
  <c r="FY205" i="1"/>
  <c r="GM204" i="1"/>
  <c r="GG204" i="1"/>
  <c r="GF204" i="1"/>
  <c r="GD204" i="1"/>
  <c r="GH204" i="1" s="1"/>
  <c r="GB204" i="1"/>
  <c r="GA204" i="1"/>
  <c r="FZ204" i="1"/>
  <c r="FY204" i="1"/>
  <c r="GG203" i="1"/>
  <c r="GF203" i="1"/>
  <c r="GD203" i="1"/>
  <c r="FY203" i="1"/>
  <c r="GH202" i="1"/>
  <c r="GG202" i="1"/>
  <c r="GF202" i="1"/>
  <c r="GD202" i="1"/>
  <c r="GB202" i="1"/>
  <c r="GA202" i="1"/>
  <c r="FZ202" i="1"/>
  <c r="FY202" i="1"/>
  <c r="GG201" i="1"/>
  <c r="GF201" i="1"/>
  <c r="GD201" i="1"/>
  <c r="GB201" i="1"/>
  <c r="GA201" i="1"/>
  <c r="FZ201" i="1"/>
  <c r="FY201" i="1"/>
  <c r="GG200" i="1"/>
  <c r="GF200" i="1"/>
  <c r="GD200" i="1"/>
  <c r="GB200" i="1"/>
  <c r="GA200" i="1"/>
  <c r="FZ200" i="1"/>
  <c r="FY200" i="1"/>
  <c r="GG199" i="1"/>
  <c r="GF199" i="1"/>
  <c r="GD199" i="1"/>
  <c r="GB199" i="1"/>
  <c r="GA199" i="1"/>
  <c r="FZ199" i="1"/>
  <c r="FY199" i="1"/>
  <c r="GO198" i="1"/>
  <c r="GH198" i="1"/>
  <c r="GM198" i="1" s="1"/>
  <c r="GG198" i="1"/>
  <c r="GF198" i="1"/>
  <c r="GD198" i="1"/>
  <c r="GC198" i="1"/>
  <c r="GI198" i="1" s="1"/>
  <c r="GB198" i="1"/>
  <c r="GA198" i="1"/>
  <c r="FZ198" i="1"/>
  <c r="FY198" i="1"/>
  <c r="GH197" i="1"/>
  <c r="GO197" i="1" s="1"/>
  <c r="GG197" i="1"/>
  <c r="GF197" i="1"/>
  <c r="GD197" i="1"/>
  <c r="GB197" i="1"/>
  <c r="GA197" i="1"/>
  <c r="FZ197" i="1"/>
  <c r="FY197" i="1"/>
  <c r="GG196" i="1"/>
  <c r="GF196" i="1"/>
  <c r="GD196" i="1"/>
  <c r="GB196" i="1"/>
  <c r="GA196" i="1"/>
  <c r="FZ196" i="1"/>
  <c r="FY196" i="1"/>
  <c r="GO195" i="1"/>
  <c r="GM195" i="1"/>
  <c r="GL195" i="1"/>
  <c r="GH195" i="1"/>
  <c r="GG195" i="1"/>
  <c r="GF195" i="1"/>
  <c r="GD195" i="1"/>
  <c r="GC195" i="1"/>
  <c r="GI195" i="1" s="1"/>
  <c r="GB195" i="1"/>
  <c r="GA195" i="1"/>
  <c r="FZ195" i="1"/>
  <c r="FY195" i="1"/>
  <c r="GG194" i="1"/>
  <c r="GF194" i="1"/>
  <c r="GE194" i="1"/>
  <c r="GD194" i="1"/>
  <c r="GB194" i="1"/>
  <c r="GA194" i="1"/>
  <c r="FZ194" i="1"/>
  <c r="FY194" i="1"/>
  <c r="GG193" i="1"/>
  <c r="GF193" i="1"/>
  <c r="GD193" i="1"/>
  <c r="GB193" i="1"/>
  <c r="GA193" i="1"/>
  <c r="FZ193" i="1"/>
  <c r="FY193" i="1"/>
  <c r="GG192" i="1"/>
  <c r="GF192" i="1"/>
  <c r="GD192" i="1"/>
  <c r="GB192" i="1"/>
  <c r="GA192" i="1"/>
  <c r="FZ192" i="1"/>
  <c r="FY192" i="1"/>
  <c r="GK191" i="1"/>
  <c r="GG191" i="1"/>
  <c r="GF191" i="1"/>
  <c r="GD191" i="1"/>
  <c r="GB191" i="1"/>
  <c r="GA191" i="1"/>
  <c r="FZ191" i="1"/>
  <c r="FY191" i="1"/>
  <c r="GC191" i="1" s="1"/>
  <c r="GG190" i="1"/>
  <c r="GF190" i="1"/>
  <c r="GE190" i="1"/>
  <c r="GD190" i="1"/>
  <c r="GB190" i="1"/>
  <c r="GA190" i="1"/>
  <c r="FZ190" i="1"/>
  <c r="FY190" i="1"/>
  <c r="GG189" i="1"/>
  <c r="GH189" i="1" s="1"/>
  <c r="GF189" i="1"/>
  <c r="GD189" i="1"/>
  <c r="GB189" i="1"/>
  <c r="GA189" i="1"/>
  <c r="FZ189" i="1"/>
  <c r="FY189" i="1"/>
  <c r="GG188" i="1"/>
  <c r="GF188" i="1"/>
  <c r="GN188" i="1" s="1"/>
  <c r="GD188" i="1"/>
  <c r="GH188" i="1" s="1"/>
  <c r="GM188" i="1" s="1"/>
  <c r="GB188" i="1"/>
  <c r="GA188" i="1"/>
  <c r="FZ188" i="1"/>
  <c r="FY188" i="1"/>
  <c r="GG187" i="1"/>
  <c r="GF187" i="1"/>
  <c r="GD187" i="1"/>
  <c r="GB187" i="1"/>
  <c r="GA187" i="1"/>
  <c r="FZ187" i="1"/>
  <c r="FY187" i="1"/>
  <c r="GG186" i="1"/>
  <c r="GF186" i="1"/>
  <c r="GE186" i="1"/>
  <c r="GD186" i="1"/>
  <c r="GB186" i="1"/>
  <c r="GA186" i="1"/>
  <c r="FZ186" i="1"/>
  <c r="FY186" i="1"/>
  <c r="GG185" i="1"/>
  <c r="GF185" i="1"/>
  <c r="GD185" i="1"/>
  <c r="GC185" i="1"/>
  <c r="GB185" i="1"/>
  <c r="GA185" i="1"/>
  <c r="FZ185" i="1"/>
  <c r="FY185" i="1"/>
  <c r="GK184" i="1"/>
  <c r="GG184" i="1"/>
  <c r="GF184" i="1"/>
  <c r="GD184" i="1"/>
  <c r="GB184" i="1"/>
  <c r="GC184" i="1" s="1"/>
  <c r="GA184" i="1"/>
  <c r="FZ184" i="1"/>
  <c r="FY184" i="1"/>
  <c r="GG183" i="1"/>
  <c r="GF183" i="1"/>
  <c r="GD183" i="1"/>
  <c r="GB183" i="1"/>
  <c r="GA183" i="1"/>
  <c r="FZ183" i="1"/>
  <c r="FY183" i="1"/>
  <c r="GL182" i="1"/>
  <c r="GK182" i="1"/>
  <c r="GH182" i="1"/>
  <c r="GG182" i="1"/>
  <c r="GF182" i="1"/>
  <c r="GD182" i="1"/>
  <c r="GC182" i="1"/>
  <c r="GJ182" i="1" s="1"/>
  <c r="FZ182" i="1"/>
  <c r="GG181" i="1"/>
  <c r="GF181" i="1"/>
  <c r="GD181" i="1"/>
  <c r="GB181" i="1"/>
  <c r="GA181" i="1"/>
  <c r="FZ181" i="1"/>
  <c r="FY181" i="1"/>
  <c r="GG180" i="1"/>
  <c r="GF180" i="1"/>
  <c r="GE180" i="1"/>
  <c r="GD180" i="1"/>
  <c r="GB180" i="1"/>
  <c r="GA180" i="1"/>
  <c r="FZ180" i="1"/>
  <c r="FY180" i="1"/>
  <c r="GC180" i="1" s="1"/>
  <c r="GG179" i="1"/>
  <c r="GF179" i="1"/>
  <c r="GD179" i="1"/>
  <c r="GB179" i="1"/>
  <c r="GA179" i="1"/>
  <c r="FZ179" i="1"/>
  <c r="FY179" i="1"/>
  <c r="GG178" i="1"/>
  <c r="GF178" i="1"/>
  <c r="GD178" i="1"/>
  <c r="GB178" i="1"/>
  <c r="GA178" i="1"/>
  <c r="FZ178" i="1"/>
  <c r="FY178" i="1"/>
  <c r="GG177" i="1"/>
  <c r="GF177" i="1"/>
  <c r="GD177" i="1"/>
  <c r="GB177" i="1"/>
  <c r="GA177" i="1"/>
  <c r="FZ177" i="1"/>
  <c r="FY177" i="1"/>
  <c r="GG176" i="1"/>
  <c r="GF176" i="1"/>
  <c r="GD176" i="1"/>
  <c r="GB176" i="1"/>
  <c r="GA176" i="1"/>
  <c r="FZ176" i="1"/>
  <c r="FY176" i="1"/>
  <c r="GG175" i="1"/>
  <c r="GF175" i="1"/>
  <c r="GE175" i="1"/>
  <c r="GD175" i="1"/>
  <c r="GB175" i="1"/>
  <c r="GA175" i="1"/>
  <c r="FZ175" i="1"/>
  <c r="FY175" i="1"/>
  <c r="GH174" i="1"/>
  <c r="GG174" i="1"/>
  <c r="GF174" i="1"/>
  <c r="GD174" i="1"/>
  <c r="GB174" i="1"/>
  <c r="GA174" i="1"/>
  <c r="FZ174" i="1"/>
  <c r="FY174" i="1"/>
  <c r="GH173" i="1"/>
  <c r="GG173" i="1"/>
  <c r="GF173" i="1"/>
  <c r="GN173" i="1" s="1"/>
  <c r="GD173" i="1"/>
  <c r="GM173" i="1" s="1"/>
  <c r="GC173" i="1"/>
  <c r="GB173" i="1"/>
  <c r="GA173" i="1"/>
  <c r="FZ173" i="1"/>
  <c r="FY173" i="1"/>
  <c r="GG172" i="1"/>
  <c r="GF172" i="1"/>
  <c r="GD172" i="1"/>
  <c r="GC172" i="1"/>
  <c r="GB172" i="1"/>
  <c r="GA172" i="1"/>
  <c r="FZ172" i="1"/>
  <c r="FY172" i="1"/>
  <c r="GL171" i="1"/>
  <c r="GH171" i="1"/>
  <c r="GO171" i="1" s="1"/>
  <c r="GF171" i="1"/>
  <c r="GD171" i="1"/>
  <c r="GB171" i="1"/>
  <c r="GC171" i="1" s="1"/>
  <c r="FZ171" i="1"/>
  <c r="FY171" i="1"/>
  <c r="GG170" i="1"/>
  <c r="GF170" i="1"/>
  <c r="GE170" i="1"/>
  <c r="GD170" i="1"/>
  <c r="GB170" i="1"/>
  <c r="GA170" i="1"/>
  <c r="FZ170" i="1"/>
  <c r="FY170" i="1"/>
  <c r="GG169" i="1"/>
  <c r="GF169" i="1"/>
  <c r="GD169" i="1"/>
  <c r="GB169" i="1"/>
  <c r="GA169" i="1"/>
  <c r="FZ169" i="1"/>
  <c r="FY169" i="1"/>
  <c r="GG168" i="1"/>
  <c r="GF168" i="1"/>
  <c r="GD168" i="1"/>
  <c r="GB168" i="1"/>
  <c r="GA168" i="1"/>
  <c r="FZ168" i="1"/>
  <c r="FY168" i="1"/>
  <c r="GG167" i="1"/>
  <c r="GF167" i="1"/>
  <c r="GD167" i="1"/>
  <c r="GB167" i="1"/>
  <c r="GA167" i="1"/>
  <c r="FZ167" i="1"/>
  <c r="FY167" i="1"/>
  <c r="GG166" i="1"/>
  <c r="GF166" i="1"/>
  <c r="GD166" i="1"/>
  <c r="GB166" i="1"/>
  <c r="GA166" i="1"/>
  <c r="FZ166" i="1"/>
  <c r="FY166" i="1"/>
  <c r="GG165" i="1"/>
  <c r="GF165" i="1"/>
  <c r="GD165" i="1"/>
  <c r="GB165" i="1"/>
  <c r="GA165" i="1"/>
  <c r="FZ165" i="1"/>
  <c r="FY165" i="1"/>
  <c r="GG164" i="1"/>
  <c r="GF164" i="1"/>
  <c r="GD164" i="1"/>
  <c r="GB164" i="1"/>
  <c r="GA164" i="1"/>
  <c r="FZ164" i="1"/>
  <c r="FY164" i="1"/>
  <c r="GG163" i="1"/>
  <c r="GF163" i="1"/>
  <c r="GD163" i="1"/>
  <c r="GB163" i="1"/>
  <c r="GA163" i="1"/>
  <c r="FZ163" i="1"/>
  <c r="FY163" i="1"/>
  <c r="GG162" i="1"/>
  <c r="GF162" i="1"/>
  <c r="GD162" i="1"/>
  <c r="GB162" i="1"/>
  <c r="GA162" i="1"/>
  <c r="FZ162" i="1"/>
  <c r="FY162" i="1"/>
  <c r="GG161" i="1"/>
  <c r="GF161" i="1"/>
  <c r="GD161" i="1"/>
  <c r="GB161" i="1"/>
  <c r="GA161" i="1"/>
  <c r="FZ161" i="1"/>
  <c r="FY161" i="1"/>
  <c r="GG160" i="1"/>
  <c r="GF160" i="1"/>
  <c r="GD160" i="1"/>
  <c r="GB160" i="1"/>
  <c r="GA160" i="1"/>
  <c r="FZ160" i="1"/>
  <c r="FY160" i="1"/>
  <c r="GG159" i="1"/>
  <c r="GF159" i="1"/>
  <c r="GD159" i="1"/>
  <c r="GB159" i="1"/>
  <c r="GM158" i="1"/>
  <c r="GH158" i="1"/>
  <c r="GG158" i="1"/>
  <c r="GF158" i="1"/>
  <c r="GD158" i="1"/>
  <c r="GC158" i="1"/>
  <c r="GI158" i="1" s="1"/>
  <c r="GB158" i="1"/>
  <c r="GA158" i="1"/>
  <c r="FZ158" i="1"/>
  <c r="FY158" i="1"/>
  <c r="GH157" i="1"/>
  <c r="GM157" i="1" s="1"/>
  <c r="GG157" i="1"/>
  <c r="GO157" i="1" s="1"/>
  <c r="GF157" i="1"/>
  <c r="GN157" i="1" s="1"/>
  <c r="GD157" i="1"/>
  <c r="GC157" i="1"/>
  <c r="GB157" i="1"/>
  <c r="GA157" i="1"/>
  <c r="FZ157" i="1"/>
  <c r="FY157" i="1"/>
  <c r="GM156" i="1"/>
  <c r="GH156" i="1"/>
  <c r="GG156" i="1"/>
  <c r="GO156" i="1" s="1"/>
  <c r="GF156" i="1"/>
  <c r="GN156" i="1" s="1"/>
  <c r="GD156" i="1"/>
  <c r="GB156" i="1"/>
  <c r="GA156" i="1"/>
  <c r="FZ156" i="1"/>
  <c r="FY156" i="1"/>
  <c r="GM155" i="1"/>
  <c r="GH155" i="1"/>
  <c r="GG155" i="1"/>
  <c r="GO155" i="1" s="1"/>
  <c r="GF155" i="1"/>
  <c r="GD155" i="1"/>
  <c r="GB155" i="1"/>
  <c r="GA155" i="1"/>
  <c r="FZ155" i="1"/>
  <c r="FY155" i="1"/>
  <c r="GG154" i="1"/>
  <c r="GF154" i="1"/>
  <c r="GD154" i="1"/>
  <c r="GB154" i="1"/>
  <c r="GA154" i="1"/>
  <c r="FZ154" i="1"/>
  <c r="FY154" i="1"/>
  <c r="GH153" i="1"/>
  <c r="GG153" i="1"/>
  <c r="GF153" i="1"/>
  <c r="GE153" i="1"/>
  <c r="GD153" i="1"/>
  <c r="GM153" i="1" s="1"/>
  <c r="GB153" i="1"/>
  <c r="GA153" i="1"/>
  <c r="FZ153" i="1"/>
  <c r="FY153" i="1"/>
  <c r="GG152" i="1"/>
  <c r="GO152" i="1" s="1"/>
  <c r="GF152" i="1"/>
  <c r="GE152" i="1"/>
  <c r="GD152" i="1"/>
  <c r="GH152" i="1" s="1"/>
  <c r="GN152" i="1" s="1"/>
  <c r="GC152" i="1"/>
  <c r="GB152" i="1"/>
  <c r="GA152" i="1"/>
  <c r="FZ152" i="1"/>
  <c r="FY152" i="1"/>
  <c r="GG151" i="1"/>
  <c r="GF151" i="1"/>
  <c r="GE151" i="1"/>
  <c r="GD151" i="1"/>
  <c r="GC151" i="1"/>
  <c r="GB151" i="1"/>
  <c r="GA151" i="1"/>
  <c r="FZ151" i="1"/>
  <c r="FY151" i="1"/>
  <c r="GG150" i="1"/>
  <c r="GF150" i="1"/>
  <c r="GD150" i="1"/>
  <c r="GC150" i="1"/>
  <c r="GB150" i="1"/>
  <c r="GA150" i="1"/>
  <c r="FZ150" i="1"/>
  <c r="FY150" i="1"/>
  <c r="GG149" i="1"/>
  <c r="GF149" i="1"/>
  <c r="GD149" i="1"/>
  <c r="GB149" i="1"/>
  <c r="GA149" i="1"/>
  <c r="FZ149" i="1"/>
  <c r="FY149" i="1"/>
  <c r="GG148" i="1"/>
  <c r="GF148" i="1"/>
  <c r="GD148" i="1"/>
  <c r="GB148" i="1"/>
  <c r="GA148" i="1"/>
  <c r="FZ148" i="1"/>
  <c r="FY148" i="1"/>
  <c r="GG147" i="1"/>
  <c r="GF147" i="1"/>
  <c r="GD147" i="1"/>
  <c r="GB147" i="1"/>
  <c r="GA147" i="1"/>
  <c r="FZ147" i="1"/>
  <c r="FY147" i="1"/>
  <c r="GH146" i="1"/>
  <c r="GG146" i="1"/>
  <c r="GO146" i="1" s="1"/>
  <c r="GF146" i="1"/>
  <c r="GD146" i="1"/>
  <c r="GB146" i="1"/>
  <c r="GA146" i="1"/>
  <c r="FZ146" i="1"/>
  <c r="FY146" i="1"/>
  <c r="GG145" i="1"/>
  <c r="GF145" i="1"/>
  <c r="GD145" i="1"/>
  <c r="GC145" i="1"/>
  <c r="GB145" i="1"/>
  <c r="GA145" i="1"/>
  <c r="FZ145" i="1"/>
  <c r="FY145" i="1"/>
  <c r="GJ145" i="1" s="1"/>
  <c r="GK144" i="1"/>
  <c r="GH144" i="1"/>
  <c r="GO144" i="1" s="1"/>
  <c r="GG144" i="1"/>
  <c r="GF144" i="1"/>
  <c r="GD144" i="1"/>
  <c r="GB144" i="1"/>
  <c r="GA144" i="1"/>
  <c r="FZ144" i="1"/>
  <c r="FY144" i="1"/>
  <c r="GC144" i="1" s="1"/>
  <c r="GG143" i="1"/>
  <c r="GF143" i="1"/>
  <c r="GD143" i="1"/>
  <c r="GC143" i="1"/>
  <c r="GB143" i="1"/>
  <c r="FY143" i="1"/>
  <c r="GK142" i="1"/>
  <c r="GH142" i="1"/>
  <c r="GG142" i="1"/>
  <c r="GF142" i="1"/>
  <c r="GN142" i="1" s="1"/>
  <c r="GD142" i="1"/>
  <c r="GM142" i="1" s="1"/>
  <c r="GB142" i="1"/>
  <c r="GA142" i="1"/>
  <c r="FZ142" i="1"/>
  <c r="GC142" i="1" s="1"/>
  <c r="FY142" i="1"/>
  <c r="GG141" i="1"/>
  <c r="GF141" i="1"/>
  <c r="GD141" i="1"/>
  <c r="GB141" i="1"/>
  <c r="GA141" i="1"/>
  <c r="FZ141" i="1"/>
  <c r="FY141" i="1"/>
  <c r="GG140" i="1"/>
  <c r="GF140" i="1"/>
  <c r="GD140" i="1"/>
  <c r="GB140" i="1"/>
  <c r="GA140" i="1"/>
  <c r="FZ140" i="1"/>
  <c r="FY140" i="1"/>
  <c r="GM139" i="1"/>
  <c r="GH139" i="1"/>
  <c r="GN139" i="1" s="1"/>
  <c r="GG139" i="1"/>
  <c r="GF139" i="1"/>
  <c r="GD139" i="1"/>
  <c r="GC139" i="1"/>
  <c r="GJ139" i="1" s="1"/>
  <c r="GB139" i="1"/>
  <c r="GA139" i="1"/>
  <c r="GL139" i="1" s="1"/>
  <c r="FZ139" i="1"/>
  <c r="GK139" i="1" s="1"/>
  <c r="FY139" i="1"/>
  <c r="GL138" i="1"/>
  <c r="GG138" i="1"/>
  <c r="GF138" i="1"/>
  <c r="GD138" i="1"/>
  <c r="GC138" i="1"/>
  <c r="GJ138" i="1" s="1"/>
  <c r="GB138" i="1"/>
  <c r="GA138" i="1"/>
  <c r="FZ138" i="1"/>
  <c r="GK138" i="1" s="1"/>
  <c r="FY138" i="1"/>
  <c r="GG137" i="1"/>
  <c r="GF137" i="1"/>
  <c r="GD137" i="1"/>
  <c r="GB137" i="1"/>
  <c r="GA137" i="1"/>
  <c r="GL137" i="1" s="1"/>
  <c r="FZ137" i="1"/>
  <c r="GC137" i="1" s="1"/>
  <c r="FY137" i="1"/>
  <c r="GG136" i="1"/>
  <c r="GF136" i="1"/>
  <c r="GD136" i="1"/>
  <c r="GB136" i="1"/>
  <c r="GA136" i="1"/>
  <c r="FZ136" i="1"/>
  <c r="GC136" i="1" s="1"/>
  <c r="FY136" i="1"/>
  <c r="GG135" i="1"/>
  <c r="GF135" i="1"/>
  <c r="GH135" i="1" s="1"/>
  <c r="GD135" i="1"/>
  <c r="GC135" i="1"/>
  <c r="GB135" i="1"/>
  <c r="GA135" i="1"/>
  <c r="FZ135" i="1"/>
  <c r="FY135" i="1"/>
  <c r="GJ134" i="1"/>
  <c r="GH134" i="1"/>
  <c r="GN134" i="1" s="1"/>
  <c r="GG134" i="1"/>
  <c r="GF134" i="1"/>
  <c r="GD134" i="1"/>
  <c r="GB134" i="1"/>
  <c r="GA134" i="1"/>
  <c r="FZ134" i="1"/>
  <c r="GC134" i="1" s="1"/>
  <c r="FY134" i="1"/>
  <c r="GG133" i="1"/>
  <c r="GF133" i="1"/>
  <c r="GD133" i="1"/>
  <c r="GB133" i="1"/>
  <c r="GA133" i="1"/>
  <c r="FZ133" i="1"/>
  <c r="FY133" i="1"/>
  <c r="GH132" i="1"/>
  <c r="GM132" i="1" s="1"/>
  <c r="GG132" i="1"/>
  <c r="GF132" i="1"/>
  <c r="GE132" i="1"/>
  <c r="GD132" i="1"/>
  <c r="GB132" i="1"/>
  <c r="GA132" i="1"/>
  <c r="FZ132" i="1"/>
  <c r="FY132" i="1"/>
  <c r="GG131" i="1"/>
  <c r="GF131" i="1"/>
  <c r="GD131" i="1"/>
  <c r="GB131" i="1"/>
  <c r="GA131" i="1"/>
  <c r="FZ131" i="1"/>
  <c r="FY131" i="1"/>
  <c r="GF130" i="1"/>
  <c r="GD130" i="1"/>
  <c r="FZ130" i="1"/>
  <c r="GC130" i="1" s="1"/>
  <c r="FY130" i="1"/>
  <c r="GG129" i="1"/>
  <c r="GF129" i="1"/>
  <c r="GD129" i="1"/>
  <c r="GB129" i="1"/>
  <c r="GC129" i="1" s="1"/>
  <c r="GA129" i="1"/>
  <c r="FZ129" i="1"/>
  <c r="FY129" i="1"/>
  <c r="GG128" i="1"/>
  <c r="GF128" i="1"/>
  <c r="GD128" i="1"/>
  <c r="GB128" i="1"/>
  <c r="GC128" i="1" s="1"/>
  <c r="GA128" i="1"/>
  <c r="GL128" i="1" s="1"/>
  <c r="FZ128" i="1"/>
  <c r="FY128" i="1"/>
  <c r="GG127" i="1"/>
  <c r="GF127" i="1"/>
  <c r="GD127" i="1"/>
  <c r="GB127" i="1"/>
  <c r="GC127" i="1" s="1"/>
  <c r="GA127" i="1"/>
  <c r="FZ127" i="1"/>
  <c r="FY127" i="1"/>
  <c r="GG126" i="1"/>
  <c r="GF126" i="1"/>
  <c r="GD126" i="1"/>
  <c r="GB126" i="1"/>
  <c r="GC126" i="1" s="1"/>
  <c r="GA126" i="1"/>
  <c r="GL126" i="1" s="1"/>
  <c r="FZ126" i="1"/>
  <c r="FY126" i="1"/>
  <c r="GG125" i="1"/>
  <c r="GF125" i="1"/>
  <c r="GD125" i="1"/>
  <c r="GB125" i="1"/>
  <c r="GC125" i="1" s="1"/>
  <c r="GA125" i="1"/>
  <c r="FZ125" i="1"/>
  <c r="FY125" i="1"/>
  <c r="GG124" i="1"/>
  <c r="GF124" i="1"/>
  <c r="GE124" i="1"/>
  <c r="GD124" i="1"/>
  <c r="GC124" i="1"/>
  <c r="GB124" i="1"/>
  <c r="GA124" i="1"/>
  <c r="GL124" i="1" s="1"/>
  <c r="FZ124" i="1"/>
  <c r="FY124" i="1"/>
  <c r="GG123" i="1"/>
  <c r="GF123" i="1"/>
  <c r="GE123" i="1"/>
  <c r="GD123" i="1"/>
  <c r="GB123" i="1"/>
  <c r="GA123" i="1"/>
  <c r="FZ123" i="1"/>
  <c r="FY123" i="1"/>
  <c r="GG122" i="1"/>
  <c r="GF122" i="1"/>
  <c r="GD122" i="1"/>
  <c r="GB122" i="1"/>
  <c r="FZ122" i="1"/>
  <c r="GC122" i="1" s="1"/>
  <c r="FY122" i="1"/>
  <c r="GG121" i="1"/>
  <c r="GF121" i="1"/>
  <c r="GD121" i="1"/>
  <c r="GC121" i="1"/>
  <c r="GB121" i="1"/>
  <c r="GA121" i="1"/>
  <c r="FZ121" i="1"/>
  <c r="FY121" i="1"/>
  <c r="GG120" i="1"/>
  <c r="GF120" i="1"/>
  <c r="GE120" i="1"/>
  <c r="GD120" i="1"/>
  <c r="GB120" i="1"/>
  <c r="GA120" i="1"/>
  <c r="FZ120" i="1"/>
  <c r="FY120" i="1"/>
  <c r="GG119" i="1"/>
  <c r="GF119" i="1"/>
  <c r="GD119" i="1"/>
  <c r="GB119" i="1"/>
  <c r="GA119" i="1"/>
  <c r="FZ119" i="1"/>
  <c r="FY119" i="1"/>
  <c r="GG118" i="1"/>
  <c r="GF118" i="1"/>
  <c r="GD118" i="1"/>
  <c r="GB118" i="1"/>
  <c r="GA118" i="1"/>
  <c r="FZ118" i="1"/>
  <c r="FY118" i="1"/>
  <c r="GG117" i="1"/>
  <c r="GF117" i="1"/>
  <c r="GD117" i="1"/>
  <c r="GB117" i="1"/>
  <c r="GA117" i="1"/>
  <c r="FZ117" i="1"/>
  <c r="FY117" i="1"/>
  <c r="GG116" i="1"/>
  <c r="GF116" i="1"/>
  <c r="GD116" i="1"/>
  <c r="GB116" i="1"/>
  <c r="GA116" i="1"/>
  <c r="FZ116" i="1"/>
  <c r="FY116" i="1"/>
  <c r="GG115" i="1"/>
  <c r="GF115" i="1"/>
  <c r="GD115" i="1"/>
  <c r="GB115" i="1"/>
  <c r="GA115" i="1"/>
  <c r="FZ115" i="1"/>
  <c r="FY115" i="1"/>
  <c r="GG114" i="1"/>
  <c r="GF114" i="1"/>
  <c r="GD114" i="1"/>
  <c r="GB114" i="1"/>
  <c r="GA114" i="1"/>
  <c r="FZ114" i="1"/>
  <c r="FY114" i="1"/>
  <c r="GG113" i="1"/>
  <c r="GF113" i="1"/>
  <c r="GD113" i="1"/>
  <c r="GB113" i="1"/>
  <c r="GA113" i="1"/>
  <c r="FZ113" i="1"/>
  <c r="FY113" i="1"/>
  <c r="GG112" i="1"/>
  <c r="GF112" i="1"/>
  <c r="GE112" i="1"/>
  <c r="GD112" i="1"/>
  <c r="GB112" i="1"/>
  <c r="GA112" i="1"/>
  <c r="FZ112" i="1"/>
  <c r="FY112" i="1"/>
  <c r="GG111" i="1"/>
  <c r="GF111" i="1"/>
  <c r="GD111" i="1"/>
  <c r="GB111" i="1"/>
  <c r="GA111" i="1"/>
  <c r="FZ111" i="1"/>
  <c r="FY111" i="1"/>
  <c r="GH110" i="1"/>
  <c r="GM110" i="1" s="1"/>
  <c r="GG110" i="1"/>
  <c r="GF110" i="1"/>
  <c r="GD110" i="1"/>
  <c r="GB110" i="1"/>
  <c r="GA110" i="1"/>
  <c r="FZ110" i="1"/>
  <c r="FY110" i="1"/>
  <c r="GG109" i="1"/>
  <c r="GF109" i="1"/>
  <c r="GD109" i="1"/>
  <c r="GB109" i="1"/>
  <c r="GA109" i="1"/>
  <c r="FZ109" i="1"/>
  <c r="FY109" i="1"/>
  <c r="GH108" i="1"/>
  <c r="GM108" i="1" s="1"/>
  <c r="GG108" i="1"/>
  <c r="GF108" i="1"/>
  <c r="GE108" i="1"/>
  <c r="GD108" i="1"/>
  <c r="GB108" i="1"/>
  <c r="GA108" i="1"/>
  <c r="FZ108" i="1"/>
  <c r="FY108" i="1"/>
  <c r="GG107" i="1"/>
  <c r="GF107" i="1"/>
  <c r="GD107" i="1"/>
  <c r="GB107" i="1"/>
  <c r="GA107" i="1"/>
  <c r="FZ107" i="1"/>
  <c r="FY107" i="1"/>
  <c r="GG106" i="1"/>
  <c r="GF106" i="1"/>
  <c r="GD106" i="1"/>
  <c r="GB106" i="1"/>
  <c r="GA106" i="1"/>
  <c r="FZ106" i="1"/>
  <c r="FY106" i="1"/>
  <c r="GG105" i="1"/>
  <c r="GF105" i="1"/>
  <c r="GD105" i="1"/>
  <c r="GB105" i="1"/>
  <c r="GA105" i="1"/>
  <c r="FZ105" i="1"/>
  <c r="FY105" i="1"/>
  <c r="GH104" i="1"/>
  <c r="GN104" i="1" s="1"/>
  <c r="GG104" i="1"/>
  <c r="GF104" i="1"/>
  <c r="GE104" i="1"/>
  <c r="GD104" i="1"/>
  <c r="GM104" i="1" s="1"/>
  <c r="GB104" i="1"/>
  <c r="GA104" i="1"/>
  <c r="FZ104" i="1"/>
  <c r="FY104" i="1"/>
  <c r="GC104" i="1" s="1"/>
  <c r="GK104" i="1" s="1"/>
  <c r="GH103" i="1"/>
  <c r="GO103" i="1" s="1"/>
  <c r="GG103" i="1"/>
  <c r="GF103" i="1"/>
  <c r="GN103" i="1" s="1"/>
  <c r="GD103" i="1"/>
  <c r="GM103" i="1" s="1"/>
  <c r="GB103" i="1"/>
  <c r="GA103" i="1"/>
  <c r="FZ103" i="1"/>
  <c r="FY103" i="1"/>
  <c r="GJ102" i="1"/>
  <c r="GH102" i="1"/>
  <c r="GO102" i="1" s="1"/>
  <c r="GG102" i="1"/>
  <c r="GF102" i="1"/>
  <c r="GN102" i="1" s="1"/>
  <c r="GD102" i="1"/>
  <c r="GM102" i="1" s="1"/>
  <c r="GB102" i="1"/>
  <c r="GA102" i="1"/>
  <c r="FZ102" i="1"/>
  <c r="FY102" i="1"/>
  <c r="GC102" i="1" s="1"/>
  <c r="GH101" i="1"/>
  <c r="GO101" i="1" s="1"/>
  <c r="GG101" i="1"/>
  <c r="GF101" i="1"/>
  <c r="GD101" i="1"/>
  <c r="FZ101" i="1"/>
  <c r="FY101" i="1"/>
  <c r="GG100" i="1"/>
  <c r="GF100" i="1"/>
  <c r="GD100" i="1"/>
  <c r="GB100" i="1"/>
  <c r="GA100" i="1"/>
  <c r="FZ100" i="1"/>
  <c r="FY100" i="1"/>
  <c r="GG99" i="1"/>
  <c r="GF99" i="1"/>
  <c r="GD99" i="1"/>
  <c r="GB99" i="1"/>
  <c r="GA99" i="1"/>
  <c r="FZ99" i="1"/>
  <c r="FY99" i="1"/>
  <c r="GG98" i="1"/>
  <c r="GF98" i="1"/>
  <c r="GD98" i="1"/>
  <c r="GB98" i="1"/>
  <c r="GA98" i="1"/>
  <c r="FZ98" i="1"/>
  <c r="FY98" i="1"/>
  <c r="GH97" i="1"/>
  <c r="GM97" i="1" s="1"/>
  <c r="GG97" i="1"/>
  <c r="GF97" i="1"/>
  <c r="GN97" i="1" s="1"/>
  <c r="GD97" i="1"/>
  <c r="GB97" i="1"/>
  <c r="GA97" i="1"/>
  <c r="FZ97" i="1"/>
  <c r="FY97" i="1"/>
  <c r="GG96" i="1"/>
  <c r="GF96" i="1"/>
  <c r="GD96" i="1"/>
  <c r="GB96" i="1"/>
  <c r="GA96" i="1"/>
  <c r="FZ96" i="1"/>
  <c r="FY96" i="1"/>
  <c r="GG95" i="1"/>
  <c r="GF95" i="1"/>
  <c r="GD95" i="1"/>
  <c r="GB95" i="1"/>
  <c r="GA95" i="1"/>
  <c r="FZ95" i="1"/>
  <c r="FY95" i="1"/>
  <c r="GG94" i="1"/>
  <c r="GF94" i="1"/>
  <c r="GD94" i="1"/>
  <c r="GB94" i="1"/>
  <c r="GA94" i="1"/>
  <c r="FZ94" i="1"/>
  <c r="FY94" i="1"/>
  <c r="GN93" i="1"/>
  <c r="GM93" i="1"/>
  <c r="GH93" i="1"/>
  <c r="GG93" i="1"/>
  <c r="GF93" i="1"/>
  <c r="GD93" i="1"/>
  <c r="GB93" i="1"/>
  <c r="GA93" i="1"/>
  <c r="FZ93" i="1"/>
  <c r="FY93" i="1"/>
  <c r="GG92" i="1"/>
  <c r="GF92" i="1"/>
  <c r="GD92" i="1"/>
  <c r="GB92" i="1"/>
  <c r="GA92" i="1"/>
  <c r="FZ92" i="1"/>
  <c r="FY92" i="1"/>
  <c r="GG91" i="1"/>
  <c r="GF91" i="1"/>
  <c r="GE91" i="1"/>
  <c r="GD91" i="1"/>
  <c r="GB91" i="1"/>
  <c r="GA91" i="1"/>
  <c r="FZ91" i="1"/>
  <c r="FY91" i="1"/>
  <c r="GG90" i="1"/>
  <c r="GF90" i="1"/>
  <c r="GE90" i="1"/>
  <c r="GD90" i="1"/>
  <c r="GB90" i="1"/>
  <c r="GA90" i="1"/>
  <c r="FZ90" i="1"/>
  <c r="FY90" i="1"/>
  <c r="GK89" i="1"/>
  <c r="GG89" i="1"/>
  <c r="GF89" i="1"/>
  <c r="GD89" i="1"/>
  <c r="FY89" i="1"/>
  <c r="GC89" i="1" s="1"/>
  <c r="GL89" i="1" s="1"/>
  <c r="GG88" i="1"/>
  <c r="GF88" i="1"/>
  <c r="GD88" i="1"/>
  <c r="GC88" i="1"/>
  <c r="GB88" i="1"/>
  <c r="GA88" i="1"/>
  <c r="GL88" i="1" s="1"/>
  <c r="FZ88" i="1"/>
  <c r="FY88" i="1"/>
  <c r="GH87" i="1"/>
  <c r="GG87" i="1"/>
  <c r="GF87" i="1"/>
  <c r="GD87" i="1"/>
  <c r="GM87" i="1" s="1"/>
  <c r="GB87" i="1"/>
  <c r="GA87" i="1"/>
  <c r="FZ87" i="1"/>
  <c r="FY87" i="1"/>
  <c r="GG86" i="1"/>
  <c r="GF86" i="1"/>
  <c r="GE86" i="1"/>
  <c r="GD86" i="1"/>
  <c r="GH86" i="1" s="1"/>
  <c r="GM86" i="1" s="1"/>
  <c r="GB86" i="1"/>
  <c r="GA86" i="1"/>
  <c r="FZ86" i="1"/>
  <c r="FY86" i="1"/>
  <c r="GG85" i="1"/>
  <c r="GF85" i="1"/>
  <c r="GD85" i="1"/>
  <c r="GH85" i="1" s="1"/>
  <c r="GM85" i="1" s="1"/>
  <c r="GB85" i="1"/>
  <c r="GA85" i="1"/>
  <c r="FZ85" i="1"/>
  <c r="FY85" i="1"/>
  <c r="GG84" i="1"/>
  <c r="GF84" i="1"/>
  <c r="GD84" i="1"/>
  <c r="GH84" i="1" s="1"/>
  <c r="GM84" i="1" s="1"/>
  <c r="GB84" i="1"/>
  <c r="GA84" i="1"/>
  <c r="FZ84" i="1"/>
  <c r="GC84" i="1" s="1"/>
  <c r="FY84" i="1"/>
  <c r="GL83" i="1"/>
  <c r="GK83" i="1"/>
  <c r="GJ83" i="1"/>
  <c r="GG83" i="1"/>
  <c r="GF83" i="1"/>
  <c r="GD83" i="1"/>
  <c r="GC83" i="1"/>
  <c r="GB83" i="1"/>
  <c r="GA83" i="1"/>
  <c r="FZ83" i="1"/>
  <c r="FY83" i="1"/>
  <c r="GK82" i="1"/>
  <c r="GG82" i="1"/>
  <c r="GF82" i="1"/>
  <c r="GD82" i="1"/>
  <c r="GC82" i="1"/>
  <c r="GB82" i="1"/>
  <c r="GA82" i="1"/>
  <c r="FZ82" i="1"/>
  <c r="FY82" i="1"/>
  <c r="GJ81" i="1"/>
  <c r="GH81" i="1"/>
  <c r="GN81" i="1" s="1"/>
  <c r="GG81" i="1"/>
  <c r="GF81" i="1"/>
  <c r="GD81" i="1"/>
  <c r="GB81" i="1"/>
  <c r="GA81" i="1"/>
  <c r="FZ81" i="1"/>
  <c r="GC81" i="1" s="1"/>
  <c r="FY81" i="1"/>
  <c r="GH80" i="1"/>
  <c r="GN80" i="1" s="1"/>
  <c r="GG80" i="1"/>
  <c r="GF80" i="1"/>
  <c r="GD80" i="1"/>
  <c r="FZ80" i="1"/>
  <c r="FY80" i="1"/>
  <c r="GG79" i="1"/>
  <c r="GF79" i="1"/>
  <c r="GD79" i="1"/>
  <c r="GC79" i="1"/>
  <c r="GJ79" i="1" s="1"/>
  <c r="GB79" i="1"/>
  <c r="GL79" i="1" s="1"/>
  <c r="GA79" i="1"/>
  <c r="FZ79" i="1"/>
  <c r="GK79" i="1" s="1"/>
  <c r="FY79" i="1"/>
  <c r="GG78" i="1"/>
  <c r="GF78" i="1"/>
  <c r="GD78" i="1"/>
  <c r="GB78" i="1"/>
  <c r="GA78" i="1"/>
  <c r="FZ78" i="1"/>
  <c r="FY78" i="1"/>
  <c r="GJ77" i="1"/>
  <c r="GG77" i="1"/>
  <c r="GF77" i="1"/>
  <c r="GD77" i="1"/>
  <c r="GB77" i="1"/>
  <c r="GA77" i="1"/>
  <c r="FZ77" i="1"/>
  <c r="FY77" i="1"/>
  <c r="GC77" i="1" s="1"/>
  <c r="GH76" i="1"/>
  <c r="GO76" i="1" s="1"/>
  <c r="GG76" i="1"/>
  <c r="GF76" i="1"/>
  <c r="GD76" i="1"/>
  <c r="GB76" i="1"/>
  <c r="GA76" i="1"/>
  <c r="FZ76" i="1"/>
  <c r="FY76" i="1"/>
  <c r="GG75" i="1"/>
  <c r="GF75" i="1"/>
  <c r="GD75" i="1"/>
  <c r="GB75" i="1"/>
  <c r="GA75" i="1"/>
  <c r="FZ75" i="1"/>
  <c r="FY75" i="1"/>
  <c r="GK74" i="1"/>
  <c r="GG74" i="1"/>
  <c r="GH74" i="1" s="1"/>
  <c r="GO74" i="1" s="1"/>
  <c r="GF74" i="1"/>
  <c r="GD74" i="1"/>
  <c r="GC74" i="1"/>
  <c r="GB74" i="1"/>
  <c r="GA74" i="1"/>
  <c r="FZ74" i="1"/>
  <c r="FY74" i="1"/>
  <c r="GH73" i="1"/>
  <c r="GO73" i="1" s="1"/>
  <c r="GG73" i="1"/>
  <c r="GF73" i="1"/>
  <c r="GD73" i="1"/>
  <c r="GB73" i="1"/>
  <c r="GA73" i="1"/>
  <c r="FZ73" i="1"/>
  <c r="FY73" i="1"/>
  <c r="GC73" i="1" s="1"/>
  <c r="GG72" i="1"/>
  <c r="GF72" i="1"/>
  <c r="GD72" i="1"/>
  <c r="GB72" i="1"/>
  <c r="GA72" i="1"/>
  <c r="FZ72" i="1"/>
  <c r="FY72" i="1"/>
  <c r="GG71" i="1"/>
  <c r="GF71" i="1"/>
  <c r="GD71" i="1"/>
  <c r="GC71" i="1"/>
  <c r="GK71" i="1" s="1"/>
  <c r="GB71" i="1"/>
  <c r="GA71" i="1"/>
  <c r="GL71" i="1" s="1"/>
  <c r="FZ71" i="1"/>
  <c r="FY71" i="1"/>
  <c r="GG70" i="1"/>
  <c r="GF70" i="1"/>
  <c r="GD70" i="1"/>
  <c r="GC70" i="1"/>
  <c r="GK70" i="1" s="1"/>
  <c r="GB70" i="1"/>
  <c r="GA70" i="1"/>
  <c r="GL70" i="1" s="1"/>
  <c r="FZ70" i="1"/>
  <c r="FY70" i="1"/>
  <c r="GG69" i="1"/>
  <c r="GF69" i="1"/>
  <c r="GD69" i="1"/>
  <c r="GC69" i="1"/>
  <c r="GK69" i="1" s="1"/>
  <c r="GB69" i="1"/>
  <c r="GA69" i="1"/>
  <c r="GL69" i="1" s="1"/>
  <c r="FZ69" i="1"/>
  <c r="FY69" i="1"/>
  <c r="GG68" i="1"/>
  <c r="GF68" i="1"/>
  <c r="GD68" i="1"/>
  <c r="GC68" i="1"/>
  <c r="GK68" i="1" s="1"/>
  <c r="GB68" i="1"/>
  <c r="GA68" i="1"/>
  <c r="GL68" i="1" s="1"/>
  <c r="FZ68" i="1"/>
  <c r="FY68" i="1"/>
  <c r="GG67" i="1"/>
  <c r="GF67" i="1"/>
  <c r="GD67" i="1"/>
  <c r="GC67" i="1"/>
  <c r="GJ67" i="1" s="1"/>
  <c r="GB67" i="1"/>
  <c r="GL67" i="1" s="1"/>
  <c r="FZ67" i="1"/>
  <c r="GK67" i="1" s="1"/>
  <c r="FY67" i="1"/>
  <c r="GG66" i="1"/>
  <c r="GF66" i="1"/>
  <c r="GD66" i="1"/>
  <c r="GB66" i="1"/>
  <c r="GA66" i="1"/>
  <c r="FZ66" i="1"/>
  <c r="FY66" i="1"/>
  <c r="GG65" i="1"/>
  <c r="GF65" i="1"/>
  <c r="GD65" i="1"/>
  <c r="GB65" i="1"/>
  <c r="GA65" i="1"/>
  <c r="FZ65" i="1"/>
  <c r="FY65" i="1"/>
  <c r="GG64" i="1"/>
  <c r="GF64" i="1"/>
  <c r="GD64" i="1"/>
  <c r="GB64" i="1"/>
  <c r="GA64" i="1"/>
  <c r="FZ64" i="1"/>
  <c r="FY64" i="1"/>
  <c r="GG63" i="1"/>
  <c r="GF63" i="1"/>
  <c r="GD63" i="1"/>
  <c r="GB63" i="1"/>
  <c r="GA63" i="1"/>
  <c r="FZ63" i="1"/>
  <c r="FY63" i="1"/>
  <c r="GG62" i="1"/>
  <c r="GF62" i="1"/>
  <c r="GD62" i="1"/>
  <c r="GB62" i="1"/>
  <c r="GA62" i="1"/>
  <c r="FZ62" i="1"/>
  <c r="FY62" i="1"/>
  <c r="GG61" i="1"/>
  <c r="GF61" i="1"/>
  <c r="GD61" i="1"/>
  <c r="GB61" i="1"/>
  <c r="GA61" i="1"/>
  <c r="FZ61" i="1"/>
  <c r="FY61" i="1"/>
  <c r="GG60" i="1"/>
  <c r="GF60" i="1"/>
  <c r="GD60" i="1"/>
  <c r="GB60" i="1"/>
  <c r="GA60" i="1"/>
  <c r="FZ60" i="1"/>
  <c r="FY60" i="1"/>
  <c r="GG59" i="1"/>
  <c r="GF59" i="1"/>
  <c r="GD59" i="1"/>
  <c r="GB59" i="1"/>
  <c r="GA59" i="1"/>
  <c r="FZ59" i="1"/>
  <c r="FY59" i="1"/>
  <c r="GG58" i="1"/>
  <c r="GF58" i="1"/>
  <c r="GD58" i="1"/>
  <c r="GB58" i="1"/>
  <c r="GA58" i="1"/>
  <c r="FZ58" i="1"/>
  <c r="FY58" i="1"/>
  <c r="GG57" i="1"/>
  <c r="GF57" i="1"/>
  <c r="GD57" i="1"/>
  <c r="GC57" i="1"/>
  <c r="GJ57" i="1" s="1"/>
  <c r="GB57" i="1"/>
  <c r="GL57" i="1" s="1"/>
  <c r="GA57" i="1"/>
  <c r="FZ57" i="1"/>
  <c r="GK57" i="1" s="1"/>
  <c r="FY57" i="1"/>
  <c r="GG56" i="1"/>
  <c r="GF56" i="1"/>
  <c r="GD56" i="1"/>
  <c r="GC56" i="1"/>
  <c r="GJ56" i="1" s="1"/>
  <c r="GB56" i="1"/>
  <c r="GA56" i="1"/>
  <c r="GL56" i="1" s="1"/>
  <c r="FZ56" i="1"/>
  <c r="GK56" i="1" s="1"/>
  <c r="FY56" i="1"/>
  <c r="GG55" i="1"/>
  <c r="GF55" i="1"/>
  <c r="GD55" i="1"/>
  <c r="GC55" i="1"/>
  <c r="GJ55" i="1" s="1"/>
  <c r="GB55" i="1"/>
  <c r="GA55" i="1"/>
  <c r="GL55" i="1" s="1"/>
  <c r="FZ55" i="1"/>
  <c r="GK55" i="1" s="1"/>
  <c r="FY55" i="1"/>
  <c r="GG54" i="1"/>
  <c r="GF54" i="1"/>
  <c r="GE54" i="1"/>
  <c r="GD54" i="1"/>
  <c r="GC54" i="1"/>
  <c r="GJ54" i="1" s="1"/>
  <c r="GB54" i="1"/>
  <c r="GA54" i="1"/>
  <c r="GL54" i="1" s="1"/>
  <c r="FZ54" i="1"/>
  <c r="GK54" i="1" s="1"/>
  <c r="FY54" i="1"/>
  <c r="GG53" i="1"/>
  <c r="GF53" i="1"/>
  <c r="GD53" i="1"/>
  <c r="GC53" i="1"/>
  <c r="GK53" i="1" s="1"/>
  <c r="GB53" i="1"/>
  <c r="GA53" i="1"/>
  <c r="GL53" i="1" s="1"/>
  <c r="FZ53" i="1"/>
  <c r="FY53" i="1"/>
  <c r="GG52" i="1"/>
  <c r="GF52" i="1"/>
  <c r="GD52" i="1"/>
  <c r="GC52" i="1"/>
  <c r="GK52" i="1" s="1"/>
  <c r="GB52" i="1"/>
  <c r="GA52" i="1"/>
  <c r="GL52" i="1" s="1"/>
  <c r="FZ52" i="1"/>
  <c r="FY52" i="1"/>
  <c r="GG51" i="1"/>
  <c r="GF51" i="1"/>
  <c r="GD51" i="1"/>
  <c r="GC51" i="1"/>
  <c r="GK51" i="1" s="1"/>
  <c r="GB51" i="1"/>
  <c r="GA51" i="1"/>
  <c r="GL51" i="1" s="1"/>
  <c r="FZ51" i="1"/>
  <c r="FY51" i="1"/>
  <c r="GG50" i="1"/>
  <c r="GF50" i="1"/>
  <c r="GD50" i="1"/>
  <c r="GC50" i="1"/>
  <c r="GK50" i="1" s="1"/>
  <c r="GB50" i="1"/>
  <c r="GA50" i="1"/>
  <c r="GL50" i="1" s="1"/>
  <c r="FZ50" i="1"/>
  <c r="FY50" i="1"/>
  <c r="GG49" i="1"/>
  <c r="GF49" i="1"/>
  <c r="GD49" i="1"/>
  <c r="GC49" i="1"/>
  <c r="GK49" i="1" s="1"/>
  <c r="GB49" i="1"/>
  <c r="GA49" i="1"/>
  <c r="GL49" i="1" s="1"/>
  <c r="FZ49" i="1"/>
  <c r="FY49" i="1"/>
  <c r="GG48" i="1"/>
  <c r="GF48" i="1"/>
  <c r="GD48" i="1"/>
  <c r="GC48" i="1"/>
  <c r="GK48" i="1" s="1"/>
  <c r="GB48" i="1"/>
  <c r="GA48" i="1"/>
  <c r="GL48" i="1" s="1"/>
  <c r="FZ48" i="1"/>
  <c r="FY48" i="1"/>
  <c r="GG47" i="1"/>
  <c r="GF47" i="1"/>
  <c r="GD47" i="1"/>
  <c r="GC47" i="1"/>
  <c r="GK47" i="1" s="1"/>
  <c r="GB47" i="1"/>
  <c r="GA47" i="1"/>
  <c r="GL47" i="1" s="1"/>
  <c r="FZ47" i="1"/>
  <c r="FY47" i="1"/>
  <c r="GG46" i="1"/>
  <c r="GF46" i="1"/>
  <c r="GD46" i="1"/>
  <c r="GC46" i="1"/>
  <c r="GK46" i="1" s="1"/>
  <c r="GB46" i="1"/>
  <c r="GA46" i="1"/>
  <c r="GL46" i="1" s="1"/>
  <c r="FZ46" i="1"/>
  <c r="FY46" i="1"/>
  <c r="GG45" i="1"/>
  <c r="GF45" i="1"/>
  <c r="GD45" i="1"/>
  <c r="GC45" i="1"/>
  <c r="GK45" i="1" s="1"/>
  <c r="GB45" i="1"/>
  <c r="GA45" i="1"/>
  <c r="GL45" i="1" s="1"/>
  <c r="FZ45" i="1"/>
  <c r="FY45" i="1"/>
  <c r="GG44" i="1"/>
  <c r="GF44" i="1"/>
  <c r="GD44" i="1"/>
  <c r="GC44" i="1"/>
  <c r="GK44" i="1" s="1"/>
  <c r="GB44" i="1"/>
  <c r="GA44" i="1"/>
  <c r="GL44" i="1" s="1"/>
  <c r="FZ44" i="1"/>
  <c r="FY44" i="1"/>
  <c r="GG43" i="1"/>
  <c r="GF43" i="1"/>
  <c r="GD43" i="1"/>
  <c r="GC43" i="1"/>
  <c r="GK43" i="1" s="1"/>
  <c r="GB43" i="1"/>
  <c r="GA43" i="1"/>
  <c r="GL43" i="1" s="1"/>
  <c r="FZ43" i="1"/>
  <c r="FY43" i="1"/>
  <c r="GG42" i="1"/>
  <c r="GF42" i="1"/>
  <c r="GD42" i="1"/>
  <c r="GC42" i="1"/>
  <c r="GK42" i="1" s="1"/>
  <c r="GB42" i="1"/>
  <c r="GA42" i="1"/>
  <c r="GL42" i="1" s="1"/>
  <c r="FZ42" i="1"/>
  <c r="FY42" i="1"/>
  <c r="GG41" i="1"/>
  <c r="GF41" i="1"/>
  <c r="GD41" i="1"/>
  <c r="GC41" i="1"/>
  <c r="GL41" i="1" s="1"/>
  <c r="FZ41" i="1"/>
  <c r="FY41" i="1"/>
  <c r="GM40" i="1"/>
  <c r="GH40" i="1"/>
  <c r="GG40" i="1"/>
  <c r="GO40" i="1" s="1"/>
  <c r="GF40" i="1"/>
  <c r="GN40" i="1" s="1"/>
  <c r="GD40" i="1"/>
  <c r="GC40" i="1"/>
  <c r="GI40" i="1" s="1"/>
  <c r="GB40" i="1"/>
  <c r="GA40" i="1"/>
  <c r="GL40" i="1" s="1"/>
  <c r="FZ40" i="1"/>
  <c r="GK40" i="1" s="1"/>
  <c r="FY40" i="1"/>
  <c r="GJ40" i="1" s="1"/>
  <c r="GM39" i="1"/>
  <c r="GH39" i="1"/>
  <c r="GG39" i="1"/>
  <c r="GO39" i="1" s="1"/>
  <c r="GF39" i="1"/>
  <c r="GN39" i="1" s="1"/>
  <c r="GD39" i="1"/>
  <c r="GC39" i="1"/>
  <c r="GI39" i="1" s="1"/>
  <c r="GB39" i="1"/>
  <c r="GA39" i="1"/>
  <c r="FZ39" i="1"/>
  <c r="FY39" i="1"/>
  <c r="GM38" i="1"/>
  <c r="GH38" i="1"/>
  <c r="GG38" i="1"/>
  <c r="GO38" i="1" s="1"/>
  <c r="GF38" i="1"/>
  <c r="GN38" i="1" s="1"/>
  <c r="GD38" i="1"/>
  <c r="GC38" i="1"/>
  <c r="GI38" i="1" s="1"/>
  <c r="GB38" i="1"/>
  <c r="GA38" i="1"/>
  <c r="GL38" i="1" s="1"/>
  <c r="FZ38" i="1"/>
  <c r="GK38" i="1" s="1"/>
  <c r="FY38" i="1"/>
  <c r="GJ38" i="1" s="1"/>
  <c r="GM37" i="1"/>
  <c r="GH37" i="1"/>
  <c r="GG37" i="1"/>
  <c r="GO37" i="1" s="1"/>
  <c r="GF37" i="1"/>
  <c r="GN37" i="1" s="1"/>
  <c r="GD37" i="1"/>
  <c r="GC37" i="1"/>
  <c r="GI37" i="1" s="1"/>
  <c r="GB37" i="1"/>
  <c r="GA37" i="1"/>
  <c r="FZ37" i="1"/>
  <c r="FY37" i="1"/>
  <c r="GJ37" i="1" s="1"/>
  <c r="GM36" i="1"/>
  <c r="GH36" i="1"/>
  <c r="GG36" i="1"/>
  <c r="GO36" i="1" s="1"/>
  <c r="GF36" i="1"/>
  <c r="GN36" i="1" s="1"/>
  <c r="GD36" i="1"/>
  <c r="GC36" i="1"/>
  <c r="GI36" i="1" s="1"/>
  <c r="GB36" i="1"/>
  <c r="GA36" i="1"/>
  <c r="FZ36" i="1"/>
  <c r="FY36" i="1"/>
  <c r="GM35" i="1"/>
  <c r="GH35" i="1"/>
  <c r="GG35" i="1"/>
  <c r="GO35" i="1" s="1"/>
  <c r="GF35" i="1"/>
  <c r="GN35" i="1" s="1"/>
  <c r="GD35" i="1"/>
  <c r="GC35" i="1"/>
  <c r="GI35" i="1" s="1"/>
  <c r="GB35" i="1"/>
  <c r="GA35" i="1"/>
  <c r="GL35" i="1" s="1"/>
  <c r="FZ35" i="1"/>
  <c r="FY35" i="1"/>
  <c r="GJ35" i="1" s="1"/>
  <c r="GM34" i="1"/>
  <c r="GH34" i="1"/>
  <c r="GG34" i="1"/>
  <c r="GO34" i="1" s="1"/>
  <c r="GF34" i="1"/>
  <c r="GN34" i="1" s="1"/>
  <c r="GD34" i="1"/>
  <c r="GC34" i="1"/>
  <c r="GI34" i="1" s="1"/>
  <c r="GB34" i="1"/>
  <c r="GA34" i="1"/>
  <c r="GL34" i="1" s="1"/>
  <c r="FZ34" i="1"/>
  <c r="GK34" i="1" s="1"/>
  <c r="FY34" i="1"/>
  <c r="GJ34" i="1" s="1"/>
  <c r="GM33" i="1"/>
  <c r="GH33" i="1"/>
  <c r="GO33" i="1" s="1"/>
  <c r="GF33" i="1"/>
  <c r="GN33" i="1" s="1"/>
  <c r="GD33" i="1"/>
  <c r="FY33" i="1"/>
  <c r="GG32" i="1"/>
  <c r="GF32" i="1"/>
  <c r="GD32" i="1"/>
  <c r="GB32" i="1"/>
  <c r="GA32" i="1"/>
  <c r="FZ32" i="1"/>
  <c r="FY32" i="1"/>
  <c r="GG31" i="1"/>
  <c r="GF31" i="1"/>
  <c r="GD31" i="1"/>
  <c r="GB31" i="1"/>
  <c r="GA31" i="1"/>
  <c r="FZ31" i="1"/>
  <c r="FY31" i="1"/>
  <c r="GG30" i="1"/>
  <c r="GF30" i="1"/>
  <c r="GD30" i="1"/>
  <c r="GB30" i="1"/>
  <c r="GA30" i="1"/>
  <c r="FZ30" i="1"/>
  <c r="FY30" i="1"/>
  <c r="GG29" i="1"/>
  <c r="GF29" i="1"/>
  <c r="GD29" i="1"/>
  <c r="GB29" i="1"/>
  <c r="GA29" i="1"/>
  <c r="FZ29" i="1"/>
  <c r="FY29" i="1"/>
  <c r="GG28" i="1"/>
  <c r="GF28" i="1"/>
  <c r="GD28" i="1"/>
  <c r="GB28" i="1"/>
  <c r="GA28" i="1"/>
  <c r="FZ28" i="1"/>
  <c r="FY28" i="1"/>
  <c r="GG27" i="1"/>
  <c r="GF27" i="1"/>
  <c r="GD27" i="1"/>
  <c r="GB27" i="1"/>
  <c r="GA27" i="1"/>
  <c r="FZ27" i="1"/>
  <c r="FY27" i="1"/>
  <c r="GF26" i="1"/>
  <c r="GD26" i="1"/>
  <c r="GA26" i="1"/>
  <c r="FZ26" i="1"/>
  <c r="FY26" i="1"/>
  <c r="GG25" i="1"/>
  <c r="GF25" i="1"/>
  <c r="GD25" i="1"/>
  <c r="GH25" i="1" s="1"/>
  <c r="GM25" i="1" s="1"/>
  <c r="GB25" i="1"/>
  <c r="GA25" i="1"/>
  <c r="FZ25" i="1"/>
  <c r="FY25" i="1"/>
  <c r="GG24" i="1"/>
  <c r="GF24" i="1"/>
  <c r="GH24" i="1" s="1"/>
  <c r="GM24" i="1" s="1"/>
  <c r="GD24" i="1"/>
  <c r="GB24" i="1"/>
  <c r="GA24" i="1"/>
  <c r="FZ24" i="1"/>
  <c r="FY24" i="1"/>
  <c r="GG23" i="1"/>
  <c r="GF23" i="1"/>
  <c r="GD23" i="1"/>
  <c r="GB23" i="1"/>
  <c r="GA23" i="1"/>
  <c r="FZ23" i="1"/>
  <c r="FY23" i="1"/>
  <c r="GG22" i="1"/>
  <c r="GF22" i="1"/>
  <c r="GH22" i="1" s="1"/>
  <c r="GM22" i="1" s="1"/>
  <c r="GD22" i="1"/>
  <c r="GB22" i="1"/>
  <c r="GA22" i="1"/>
  <c r="FZ22" i="1"/>
  <c r="FY22" i="1"/>
  <c r="GG21" i="1"/>
  <c r="GF21" i="1"/>
  <c r="GH21" i="1" s="1"/>
  <c r="GM21" i="1" s="1"/>
  <c r="GD21" i="1"/>
  <c r="GB21" i="1"/>
  <c r="GA21" i="1"/>
  <c r="FZ21" i="1"/>
  <c r="FY21" i="1"/>
  <c r="GG20" i="1"/>
  <c r="GF20" i="1"/>
  <c r="GH20" i="1" s="1"/>
  <c r="GM20" i="1" s="1"/>
  <c r="GD20" i="1"/>
  <c r="GB20" i="1"/>
  <c r="GA20" i="1"/>
  <c r="FZ20" i="1"/>
  <c r="FY20" i="1"/>
  <c r="GG19" i="1"/>
  <c r="GF19" i="1"/>
  <c r="GH19" i="1" s="1"/>
  <c r="GM19" i="1" s="1"/>
  <c r="GD19" i="1"/>
  <c r="GB19" i="1"/>
  <c r="FY19" i="1"/>
  <c r="GG18" i="1"/>
  <c r="GF18" i="1"/>
  <c r="GD18" i="1"/>
  <c r="GB18" i="1"/>
  <c r="GA18" i="1"/>
  <c r="FZ18" i="1"/>
  <c r="FY18" i="1"/>
  <c r="GC18" i="1" s="1"/>
  <c r="GL17" i="1"/>
  <c r="GG17" i="1"/>
  <c r="GF17" i="1"/>
  <c r="GD17" i="1"/>
  <c r="GB17" i="1"/>
  <c r="GA17" i="1"/>
  <c r="FZ17" i="1"/>
  <c r="FY17" i="1"/>
  <c r="GC17" i="1" s="1"/>
  <c r="GG16" i="1"/>
  <c r="GF16" i="1"/>
  <c r="GD16" i="1"/>
  <c r="GB16" i="1"/>
  <c r="GA16" i="1"/>
  <c r="FZ16" i="1"/>
  <c r="FY16" i="1"/>
  <c r="GC16" i="1" s="1"/>
  <c r="GL15" i="1"/>
  <c r="GG15" i="1"/>
  <c r="GF15" i="1"/>
  <c r="GD15" i="1"/>
  <c r="GB15" i="1"/>
  <c r="GA15" i="1"/>
  <c r="FZ15" i="1"/>
  <c r="FY15" i="1"/>
  <c r="GC15" i="1" s="1"/>
  <c r="GG14" i="1"/>
  <c r="GF14" i="1"/>
  <c r="GD14" i="1"/>
  <c r="GB14" i="1"/>
  <c r="GA14" i="1"/>
  <c r="FZ14" i="1"/>
  <c r="FY14" i="1"/>
  <c r="GC14" i="1" s="1"/>
  <c r="GL13" i="1"/>
  <c r="GG13" i="1"/>
  <c r="GF13" i="1"/>
  <c r="GD13" i="1"/>
  <c r="GB13" i="1"/>
  <c r="GA13" i="1"/>
  <c r="FZ13" i="1"/>
  <c r="FY13" i="1"/>
  <c r="GC13" i="1" s="1"/>
  <c r="GG12" i="1"/>
  <c r="GF12" i="1"/>
  <c r="GD12" i="1"/>
  <c r="GB12" i="1"/>
  <c r="GA12" i="1"/>
  <c r="FZ12" i="1"/>
  <c r="FY12" i="1"/>
  <c r="GC12" i="1" s="1"/>
  <c r="GL11" i="1"/>
  <c r="GG11" i="1"/>
  <c r="GF11" i="1"/>
  <c r="GD11" i="1"/>
  <c r="GB11" i="1"/>
  <c r="GA11" i="1"/>
  <c r="FZ11" i="1"/>
  <c r="FY11" i="1"/>
  <c r="GC11" i="1" s="1"/>
  <c r="GL10" i="1"/>
  <c r="GK10" i="1"/>
  <c r="GJ10" i="1"/>
  <c r="GG10" i="1"/>
  <c r="GF10" i="1"/>
  <c r="GD10" i="1"/>
  <c r="GB10" i="1"/>
  <c r="GA10" i="1"/>
  <c r="FZ10" i="1"/>
  <c r="FY10" i="1"/>
  <c r="GC10" i="1" s="1"/>
  <c r="GG9" i="1"/>
  <c r="GF9" i="1"/>
  <c r="GD9" i="1"/>
  <c r="GB9" i="1"/>
  <c r="GA9" i="1"/>
  <c r="FZ9" i="1"/>
  <c r="FY9" i="1"/>
  <c r="GL8" i="1"/>
  <c r="GG8" i="1"/>
  <c r="GF8" i="1"/>
  <c r="GD8" i="1"/>
  <c r="GB8" i="1"/>
  <c r="GA8" i="1"/>
  <c r="FZ8" i="1"/>
  <c r="FY8" i="1"/>
  <c r="GC8" i="1" s="1"/>
  <c r="GK8" i="1" s="1"/>
  <c r="GK7" i="1"/>
  <c r="GG7" i="1"/>
  <c r="GF7" i="1"/>
  <c r="GD7" i="1"/>
  <c r="GB7" i="1"/>
  <c r="GA7" i="1"/>
  <c r="FZ7" i="1"/>
  <c r="FY7" i="1"/>
  <c r="GC7" i="1" s="1"/>
  <c r="GL7" i="1" s="1"/>
  <c r="GG6" i="1"/>
  <c r="GF6" i="1"/>
  <c r="GD6" i="1"/>
  <c r="GB6" i="1"/>
  <c r="GA6" i="1"/>
  <c r="FZ6" i="1"/>
  <c r="FY6" i="1"/>
  <c r="GG5" i="1"/>
  <c r="GF5" i="1"/>
  <c r="GD5" i="1"/>
  <c r="GB5" i="1"/>
  <c r="GA5" i="1"/>
  <c r="FZ5" i="1"/>
  <c r="FY5" i="1"/>
  <c r="GG4" i="1"/>
  <c r="GH4" i="1" s="1"/>
  <c r="GF4" i="1"/>
  <c r="GD4" i="1"/>
  <c r="GB4" i="1"/>
  <c r="GC4" i="1" s="1"/>
  <c r="GH3" i="1"/>
  <c r="GN3" i="1" s="1"/>
  <c r="GG3" i="1"/>
  <c r="GF3" i="1"/>
  <c r="GD3" i="1"/>
  <c r="GB3" i="1"/>
  <c r="GA3" i="1"/>
  <c r="GL3" i="1" s="1"/>
  <c r="FZ3" i="1"/>
  <c r="FY3" i="1"/>
  <c r="GC3" i="1" s="1"/>
  <c r="GH2" i="1"/>
  <c r="GO2" i="1" s="1"/>
  <c r="GG2" i="1"/>
  <c r="GF2" i="1"/>
  <c r="GD2" i="1"/>
  <c r="GB2" i="1"/>
  <c r="GA2" i="1"/>
  <c r="GL2" i="1" s="1"/>
  <c r="FZ2" i="1"/>
  <c r="FY2" i="1"/>
  <c r="GC2" i="1" s="1"/>
  <c r="GK3" i="1" l="1"/>
  <c r="GJ3" i="1"/>
  <c r="GI3" i="1"/>
  <c r="GO5" i="1"/>
  <c r="GK2" i="1"/>
  <c r="GJ2" i="1"/>
  <c r="GI2" i="1"/>
  <c r="GN4" i="1"/>
  <c r="GM4" i="1"/>
  <c r="GK5" i="1"/>
  <c r="GL5" i="1"/>
  <c r="GO3" i="1"/>
  <c r="GC6" i="1"/>
  <c r="GH7" i="1"/>
  <c r="GK26" i="1"/>
  <c r="GL36" i="1"/>
  <c r="GL82" i="1"/>
  <c r="GJ82" i="1"/>
  <c r="GC100" i="1"/>
  <c r="GK100" i="1" s="1"/>
  <c r="GH10" i="1"/>
  <c r="GK12" i="1"/>
  <c r="GJ12" i="1"/>
  <c r="GI14" i="1"/>
  <c r="GK14" i="1"/>
  <c r="GJ14" i="1"/>
  <c r="GK16" i="1"/>
  <c r="GJ16" i="1"/>
  <c r="GI18" i="1"/>
  <c r="GK18" i="1"/>
  <c r="GJ18" i="1"/>
  <c r="GL26" i="1"/>
  <c r="GK63" i="1"/>
  <c r="GJ84" i="1"/>
  <c r="GI84" i="1"/>
  <c r="GL84" i="1"/>
  <c r="GO4" i="1"/>
  <c r="GM55" i="1"/>
  <c r="GH55" i="1"/>
  <c r="GN55" i="1" s="1"/>
  <c r="GK73" i="1"/>
  <c r="GJ73" i="1"/>
  <c r="GN317" i="1"/>
  <c r="GC5" i="1"/>
  <c r="GJ7" i="1"/>
  <c r="GC9" i="1"/>
  <c r="GC120" i="1"/>
  <c r="GJ120" i="1"/>
  <c r="GH6" i="1"/>
  <c r="GM6" i="1" s="1"/>
  <c r="GH57" i="1"/>
  <c r="GN57" i="1" s="1"/>
  <c r="GH59" i="1"/>
  <c r="GN59" i="1" s="1"/>
  <c r="GH61" i="1"/>
  <c r="GN61" i="1" s="1"/>
  <c r="GM63" i="1"/>
  <c r="GH63" i="1"/>
  <c r="GN63" i="1" s="1"/>
  <c r="GM65" i="1"/>
  <c r="GH65" i="1"/>
  <c r="GN65" i="1" s="1"/>
  <c r="GL73" i="1"/>
  <c r="GI77" i="1"/>
  <c r="GK81" i="1"/>
  <c r="GI81" i="1"/>
  <c r="GC111" i="1"/>
  <c r="GK111" i="1"/>
  <c r="GH12" i="1"/>
  <c r="GM12" i="1" s="1"/>
  <c r="GH14" i="1"/>
  <c r="GH16" i="1"/>
  <c r="GM16" i="1" s="1"/>
  <c r="GH18" i="1"/>
  <c r="GM18" i="1"/>
  <c r="GO20" i="1"/>
  <c r="GO22" i="1"/>
  <c r="GO24" i="1"/>
  <c r="GJ27" i="1"/>
  <c r="GC27" i="1"/>
  <c r="GC29" i="1"/>
  <c r="GC31" i="1"/>
  <c r="GI31" i="1" s="1"/>
  <c r="GJ33" i="1"/>
  <c r="GC33" i="1"/>
  <c r="GK35" i="1"/>
  <c r="GK75" i="1"/>
  <c r="GK77" i="1"/>
  <c r="GL81" i="1"/>
  <c r="GN84" i="1"/>
  <c r="GK88" i="1"/>
  <c r="GC109" i="1"/>
  <c r="GK109" i="1"/>
  <c r="GM2" i="1"/>
  <c r="GM3" i="1"/>
  <c r="GN20" i="1"/>
  <c r="GN22" i="1"/>
  <c r="GN24" i="1"/>
  <c r="GK31" i="1"/>
  <c r="GO59" i="1"/>
  <c r="GO61" i="1"/>
  <c r="GO65" i="1"/>
  <c r="GL77" i="1"/>
  <c r="GC107" i="1"/>
  <c r="GL107" i="1" s="1"/>
  <c r="GO128" i="1"/>
  <c r="GN2" i="1"/>
  <c r="GH9" i="1"/>
  <c r="GM9" i="1" s="1"/>
  <c r="GJ25" i="1"/>
  <c r="GL27" i="1"/>
  <c r="GL29" i="1"/>
  <c r="GO86" i="1"/>
  <c r="GC101" i="1"/>
  <c r="GK101" i="1"/>
  <c r="GI4" i="1"/>
  <c r="GL12" i="1"/>
  <c r="GL14" i="1"/>
  <c r="GL16" i="1"/>
  <c r="GL18" i="1"/>
  <c r="GK21" i="1"/>
  <c r="GC87" i="1"/>
  <c r="GC105" i="1"/>
  <c r="GL105" i="1"/>
  <c r="GI13" i="1"/>
  <c r="GK13" i="1"/>
  <c r="GJ13" i="1"/>
  <c r="GK15" i="1"/>
  <c r="GJ15" i="1"/>
  <c r="GK17" i="1"/>
  <c r="GJ17" i="1"/>
  <c r="GM27" i="1"/>
  <c r="GK37" i="1"/>
  <c r="GK66" i="1"/>
  <c r="GH79" i="1"/>
  <c r="GO79" i="1" s="1"/>
  <c r="GM135" i="1"/>
  <c r="GI135" i="1"/>
  <c r="GC202" i="1"/>
  <c r="GI202" i="1" s="1"/>
  <c r="GH5" i="1"/>
  <c r="GN5" i="1" s="1"/>
  <c r="GJ9" i="1"/>
  <c r="GL37" i="1"/>
  <c r="GN47" i="1"/>
  <c r="GO71" i="1"/>
  <c r="GI73" i="1"/>
  <c r="GH83" i="1"/>
  <c r="GN83" i="1" s="1"/>
  <c r="GH11" i="1"/>
  <c r="GM11" i="1" s="1"/>
  <c r="GH56" i="1"/>
  <c r="GN56" i="1" s="1"/>
  <c r="GL64" i="1"/>
  <c r="GC72" i="1"/>
  <c r="GH8" i="1"/>
  <c r="GM8" i="1" s="1"/>
  <c r="GJ39" i="1"/>
  <c r="GM58" i="1"/>
  <c r="GH58" i="1"/>
  <c r="GN58" i="1" s="1"/>
  <c r="GH60" i="1"/>
  <c r="GN60" i="1" s="1"/>
  <c r="GM62" i="1"/>
  <c r="GH62" i="1"/>
  <c r="GN62" i="1" s="1"/>
  <c r="GM64" i="1"/>
  <c r="GH64" i="1"/>
  <c r="GN64" i="1" s="1"/>
  <c r="GM66" i="1"/>
  <c r="GH66" i="1"/>
  <c r="GN66" i="1" s="1"/>
  <c r="GC80" i="1"/>
  <c r="GJ80" i="1" s="1"/>
  <c r="GK102" i="1"/>
  <c r="GI102" i="1"/>
  <c r="GC119" i="1"/>
  <c r="GJ119" i="1"/>
  <c r="GK156" i="1"/>
  <c r="GJ228" i="1"/>
  <c r="GC228" i="1"/>
  <c r="GJ4" i="1"/>
  <c r="GI10" i="1"/>
  <c r="GH13" i="1"/>
  <c r="GM13" i="1" s="1"/>
  <c r="GH15" i="1"/>
  <c r="GM15" i="1" s="1"/>
  <c r="GH17" i="1"/>
  <c r="GM17" i="1" s="1"/>
  <c r="GO19" i="1"/>
  <c r="GO21" i="1"/>
  <c r="GH23" i="1"/>
  <c r="GO23" i="1"/>
  <c r="GO25" i="1"/>
  <c r="GJ28" i="1"/>
  <c r="GC28" i="1"/>
  <c r="GJ30" i="1"/>
  <c r="GC30" i="1"/>
  <c r="GJ32" i="1"/>
  <c r="GC32" i="1"/>
  <c r="GL32" i="1" s="1"/>
  <c r="GK39" i="1"/>
  <c r="GN42" i="1"/>
  <c r="GK4" i="1"/>
  <c r="GJ11" i="1"/>
  <c r="GN19" i="1"/>
  <c r="GN21" i="1"/>
  <c r="GN25" i="1"/>
  <c r="GK30" i="1"/>
  <c r="GK32" i="1"/>
  <c r="GJ36" i="1"/>
  <c r="GL39" i="1"/>
  <c r="GO60" i="1"/>
  <c r="GO62" i="1"/>
  <c r="GO64" i="1"/>
  <c r="GO66" i="1"/>
  <c r="GL72" i="1"/>
  <c r="GO85" i="1"/>
  <c r="GC90" i="1"/>
  <c r="GJ90" i="1"/>
  <c r="GN95" i="1"/>
  <c r="GH95" i="1"/>
  <c r="GM95" i="1" s="1"/>
  <c r="GN150" i="1"/>
  <c r="GL4" i="1"/>
  <c r="GJ8" i="1"/>
  <c r="GK11" i="1"/>
  <c r="GL30" i="1"/>
  <c r="GK36" i="1"/>
  <c r="GN44" i="1"/>
  <c r="GL74" i="1"/>
  <c r="GJ74" i="1"/>
  <c r="GI74" i="1"/>
  <c r="GN85" i="1"/>
  <c r="GO80" i="1"/>
  <c r="GK84" i="1"/>
  <c r="GN123" i="1"/>
  <c r="GK125" i="1"/>
  <c r="GJ125" i="1"/>
  <c r="GK127" i="1"/>
  <c r="GJ127" i="1"/>
  <c r="GK129" i="1"/>
  <c r="GJ129" i="1"/>
  <c r="GH131" i="1"/>
  <c r="GL135" i="1"/>
  <c r="GJ135" i="1"/>
  <c r="GJ137" i="1"/>
  <c r="GM140" i="1"/>
  <c r="GM148" i="1"/>
  <c r="GH148" i="1"/>
  <c r="GO148" i="1" s="1"/>
  <c r="GK150" i="1"/>
  <c r="GN182" i="1"/>
  <c r="GI182" i="1"/>
  <c r="GC58" i="1"/>
  <c r="GK58" i="1" s="1"/>
  <c r="GC59" i="1"/>
  <c r="GL59" i="1" s="1"/>
  <c r="GC60" i="1"/>
  <c r="GK60" i="1" s="1"/>
  <c r="GC61" i="1"/>
  <c r="GL61" i="1" s="1"/>
  <c r="GC62" i="1"/>
  <c r="GK62" i="1" s="1"/>
  <c r="GC63" i="1"/>
  <c r="GL63" i="1" s="1"/>
  <c r="GC64" i="1"/>
  <c r="GC65" i="1"/>
  <c r="GC66" i="1"/>
  <c r="GC113" i="1"/>
  <c r="GJ113" i="1" s="1"/>
  <c r="GM117" i="1"/>
  <c r="GH117" i="1"/>
  <c r="GO117" i="1" s="1"/>
  <c r="GH125" i="1"/>
  <c r="GN125" i="1" s="1"/>
  <c r="GM127" i="1"/>
  <c r="GH127" i="1"/>
  <c r="GN127" i="1" s="1"/>
  <c r="GH129" i="1"/>
  <c r="GO129" i="1" s="1"/>
  <c r="GO133" i="1"/>
  <c r="GH133" i="1"/>
  <c r="GC154" i="1"/>
  <c r="GN209" i="1"/>
  <c r="GL248" i="1"/>
  <c r="GH72" i="1"/>
  <c r="GO72" i="1" s="1"/>
  <c r="GC78" i="1"/>
  <c r="GN79" i="1"/>
  <c r="GC91" i="1"/>
  <c r="GH92" i="1"/>
  <c r="GM92" i="1" s="1"/>
  <c r="GC94" i="1"/>
  <c r="GK94" i="1" s="1"/>
  <c r="GO95" i="1"/>
  <c r="GH115" i="1"/>
  <c r="GM115" i="1" s="1"/>
  <c r="GO127" i="1"/>
  <c r="GH172" i="1"/>
  <c r="GO172" i="1" s="1"/>
  <c r="GH41" i="1"/>
  <c r="GO41" i="1" s="1"/>
  <c r="GH42" i="1"/>
  <c r="GO42" i="1" s="1"/>
  <c r="GH43" i="1"/>
  <c r="GO43" i="1" s="1"/>
  <c r="GH44" i="1"/>
  <c r="GO44" i="1" s="1"/>
  <c r="GH45" i="1"/>
  <c r="GO45" i="1" s="1"/>
  <c r="GH46" i="1"/>
  <c r="GO46" i="1" s="1"/>
  <c r="GH47" i="1"/>
  <c r="GO47" i="1" s="1"/>
  <c r="GH48" i="1"/>
  <c r="GO48" i="1" s="1"/>
  <c r="GH49" i="1"/>
  <c r="GO49" i="1" s="1"/>
  <c r="GH50" i="1"/>
  <c r="GO50" i="1" s="1"/>
  <c r="GH51" i="1"/>
  <c r="GO51" i="1" s="1"/>
  <c r="GH52" i="1"/>
  <c r="GO52" i="1" s="1"/>
  <c r="GH53" i="1"/>
  <c r="GO53" i="1" s="1"/>
  <c r="GH67" i="1"/>
  <c r="GO67" i="1" s="1"/>
  <c r="GH68" i="1"/>
  <c r="GO68" i="1" s="1"/>
  <c r="GH69" i="1"/>
  <c r="GO69" i="1" s="1"/>
  <c r="GH70" i="1"/>
  <c r="GO70" i="1" s="1"/>
  <c r="GH71" i="1"/>
  <c r="GM71" i="1" s="1"/>
  <c r="GM78" i="1"/>
  <c r="GC97" i="1"/>
  <c r="GK97" i="1" s="1"/>
  <c r="GO98" i="1"/>
  <c r="GL100" i="1"/>
  <c r="GL109" i="1"/>
  <c r="GL111" i="1"/>
  <c r="GN115" i="1"/>
  <c r="GC118" i="1"/>
  <c r="GJ118" i="1" s="1"/>
  <c r="GC132" i="1"/>
  <c r="GL132" i="1" s="1"/>
  <c r="GK134" i="1"/>
  <c r="GI134" i="1"/>
  <c r="GH137" i="1"/>
  <c r="GM137" i="1" s="1"/>
  <c r="GJ218" i="1"/>
  <c r="GL218" i="1"/>
  <c r="GN246" i="1"/>
  <c r="GO246" i="1"/>
  <c r="GC269" i="1"/>
  <c r="GK269" i="1" s="1"/>
  <c r="GI42" i="1"/>
  <c r="GI43" i="1"/>
  <c r="GI44" i="1"/>
  <c r="GI45" i="1"/>
  <c r="GI46" i="1"/>
  <c r="GI47" i="1"/>
  <c r="GI50" i="1"/>
  <c r="GI53" i="1"/>
  <c r="GH54" i="1"/>
  <c r="GN54" i="1" s="1"/>
  <c r="GN78" i="1"/>
  <c r="GM81" i="1"/>
  <c r="GO88" i="1"/>
  <c r="GL90" i="1"/>
  <c r="GH98" i="1"/>
  <c r="GM98" i="1" s="1"/>
  <c r="GL102" i="1"/>
  <c r="GH113" i="1"/>
  <c r="GM113" i="1" s="1"/>
  <c r="GO115" i="1"/>
  <c r="GL122" i="1"/>
  <c r="GJ122" i="1"/>
  <c r="GK135" i="1"/>
  <c r="GJ147" i="1"/>
  <c r="GC147" i="1"/>
  <c r="GH154" i="1"/>
  <c r="GO154" i="1" s="1"/>
  <c r="GC175" i="1"/>
  <c r="GH193" i="1"/>
  <c r="GN193" i="1" s="1"/>
  <c r="GH266" i="1"/>
  <c r="GJ41" i="1"/>
  <c r="GJ42" i="1"/>
  <c r="GJ43" i="1"/>
  <c r="GJ44" i="1"/>
  <c r="GJ45" i="1"/>
  <c r="GJ46" i="1"/>
  <c r="GJ47" i="1"/>
  <c r="GJ48" i="1"/>
  <c r="GJ49" i="1"/>
  <c r="GJ50" i="1"/>
  <c r="GJ51" i="1"/>
  <c r="GJ52" i="1"/>
  <c r="GJ53" i="1"/>
  <c r="GI54" i="1"/>
  <c r="GI55" i="1"/>
  <c r="GI56" i="1"/>
  <c r="GI57" i="1"/>
  <c r="GJ68" i="1"/>
  <c r="GJ69" i="1"/>
  <c r="GJ70" i="1"/>
  <c r="GJ71" i="1"/>
  <c r="GM77" i="1"/>
  <c r="GI79" i="1"/>
  <c r="GM80" i="1"/>
  <c r="GH88" i="1"/>
  <c r="GN88" i="1" s="1"/>
  <c r="GL97" i="1"/>
  <c r="GH105" i="1"/>
  <c r="GH107" i="1"/>
  <c r="GN109" i="1"/>
  <c r="GN113" i="1"/>
  <c r="GC116" i="1"/>
  <c r="GJ116" i="1"/>
  <c r="GM120" i="1"/>
  <c r="GH120" i="1"/>
  <c r="GO120" i="1" s="1"/>
  <c r="GL130" i="1"/>
  <c r="GK130" i="1"/>
  <c r="GJ130" i="1"/>
  <c r="GL134" i="1"/>
  <c r="GK137" i="1"/>
  <c r="GC141" i="1"/>
  <c r="GL255" i="1"/>
  <c r="GK255" i="1"/>
  <c r="GC26" i="1"/>
  <c r="GI26" i="1" s="1"/>
  <c r="GK41" i="1"/>
  <c r="GC76" i="1"/>
  <c r="GI76" i="1" s="1"/>
  <c r="GN77" i="1"/>
  <c r="GH78" i="1"/>
  <c r="GO78" i="1" s="1"/>
  <c r="GC86" i="1"/>
  <c r="GL86" i="1" s="1"/>
  <c r="GO109" i="1"/>
  <c r="GO113" i="1"/>
  <c r="GH122" i="1"/>
  <c r="GO122" i="1" s="1"/>
  <c r="GK124" i="1"/>
  <c r="GJ124" i="1"/>
  <c r="GM130" i="1"/>
  <c r="GM134" i="1"/>
  <c r="GL141" i="1"/>
  <c r="GC19" i="1"/>
  <c r="GC20" i="1"/>
  <c r="GJ20" i="1" s="1"/>
  <c r="GC21" i="1"/>
  <c r="GJ21" i="1" s="1"/>
  <c r="GC22" i="1"/>
  <c r="GJ22" i="1" s="1"/>
  <c r="GC23" i="1"/>
  <c r="GJ23" i="1" s="1"/>
  <c r="GC24" i="1"/>
  <c r="GJ24" i="1" s="1"/>
  <c r="GC25" i="1"/>
  <c r="GK25" i="1" s="1"/>
  <c r="GM76" i="1"/>
  <c r="GC85" i="1"/>
  <c r="GN87" i="1"/>
  <c r="GH91" i="1"/>
  <c r="GN91" i="1" s="1"/>
  <c r="GC93" i="1"/>
  <c r="GH100" i="1"/>
  <c r="GM100" i="1" s="1"/>
  <c r="GH109" i="1"/>
  <c r="GM109" i="1" s="1"/>
  <c r="GH111" i="1"/>
  <c r="GM111" i="1" s="1"/>
  <c r="GC114" i="1"/>
  <c r="GJ114" i="1"/>
  <c r="GH118" i="1"/>
  <c r="GN118" i="1" s="1"/>
  <c r="GN120" i="1"/>
  <c r="GK126" i="1"/>
  <c r="GJ126" i="1"/>
  <c r="GI126" i="1"/>
  <c r="GK128" i="1"/>
  <c r="GJ128" i="1"/>
  <c r="GI128" i="1"/>
  <c r="GH130" i="1"/>
  <c r="GO130" i="1" s="1"/>
  <c r="GN132" i="1"/>
  <c r="GK143" i="1"/>
  <c r="GJ143" i="1"/>
  <c r="GK151" i="1"/>
  <c r="GM171" i="1"/>
  <c r="GI173" i="1"/>
  <c r="GL173" i="1"/>
  <c r="GM181" i="1"/>
  <c r="GH181" i="1"/>
  <c r="GO181" i="1" s="1"/>
  <c r="GN189" i="1"/>
  <c r="GM189" i="1"/>
  <c r="GO189" i="1"/>
  <c r="GC237" i="1"/>
  <c r="GI237" i="1" s="1"/>
  <c r="GC75" i="1"/>
  <c r="GN76" i="1"/>
  <c r="GH77" i="1"/>
  <c r="GO77" i="1" s="1"/>
  <c r="GO87" i="1"/>
  <c r="GH94" i="1"/>
  <c r="GM94" i="1" s="1"/>
  <c r="GC96" i="1"/>
  <c r="GL96" i="1" s="1"/>
  <c r="GK96" i="1"/>
  <c r="GO97" i="1"/>
  <c r="GC99" i="1"/>
  <c r="GK99" i="1" s="1"/>
  <c r="GL104" i="1"/>
  <c r="GH126" i="1"/>
  <c r="GN126" i="1" s="1"/>
  <c r="GM128" i="1"/>
  <c r="GH128" i="1"/>
  <c r="GN128" i="1" s="1"/>
  <c r="GI130" i="1"/>
  <c r="GH147" i="1"/>
  <c r="GM147" i="1" s="1"/>
  <c r="GC153" i="1"/>
  <c r="GN181" i="1"/>
  <c r="GK194" i="1"/>
  <c r="GI215" i="1"/>
  <c r="GJ215" i="1"/>
  <c r="GL215" i="1"/>
  <c r="GH26" i="1"/>
  <c r="GM26" i="1" s="1"/>
  <c r="GH27" i="1"/>
  <c r="GH28" i="1"/>
  <c r="GM28" i="1" s="1"/>
  <c r="GH29" i="1"/>
  <c r="GH30" i="1"/>
  <c r="GM30" i="1" s="1"/>
  <c r="GH31" i="1"/>
  <c r="GH32" i="1"/>
  <c r="GN86" i="1"/>
  <c r="GH90" i="1"/>
  <c r="GO90" i="1" s="1"/>
  <c r="GL93" i="1"/>
  <c r="GC106" i="1"/>
  <c r="GL106" i="1" s="1"/>
  <c r="GC108" i="1"/>
  <c r="GC110" i="1"/>
  <c r="GK110" i="1" s="1"/>
  <c r="GC112" i="1"/>
  <c r="GK112" i="1"/>
  <c r="GH116" i="1"/>
  <c r="GM116" i="1" s="1"/>
  <c r="GC123" i="1"/>
  <c r="GJ123" i="1" s="1"/>
  <c r="GH136" i="1"/>
  <c r="GN136" i="1" s="1"/>
  <c r="GM136" i="1"/>
  <c r="GN143" i="1"/>
  <c r="GL153" i="1"/>
  <c r="GK218" i="1"/>
  <c r="GO257" i="1"/>
  <c r="GM257" i="1"/>
  <c r="GM74" i="1"/>
  <c r="GO84" i="1"/>
  <c r="GM101" i="1"/>
  <c r="GC103" i="1"/>
  <c r="GL110" i="1"/>
  <c r="GH114" i="1"/>
  <c r="GN114" i="1" s="1"/>
  <c r="GO116" i="1"/>
  <c r="GC131" i="1"/>
  <c r="GL131" i="1" s="1"/>
  <c r="GI144" i="1"/>
  <c r="GL158" i="1"/>
  <c r="GC170" i="1"/>
  <c r="GJ170" i="1"/>
  <c r="GN74" i="1"/>
  <c r="GH75" i="1"/>
  <c r="GO75" i="1" s="1"/>
  <c r="GO83" i="1"/>
  <c r="GH89" i="1"/>
  <c r="GC92" i="1"/>
  <c r="GK92" i="1"/>
  <c r="GO93" i="1"/>
  <c r="GN101" i="1"/>
  <c r="GO104" i="1"/>
  <c r="GC117" i="1"/>
  <c r="GJ117" i="1"/>
  <c r="GC133" i="1"/>
  <c r="GL133" i="1" s="1"/>
  <c r="GJ136" i="1"/>
  <c r="GH138" i="1"/>
  <c r="GK140" i="1"/>
  <c r="GJ146" i="1"/>
  <c r="GC146" i="1"/>
  <c r="GJ151" i="1"/>
  <c r="GC168" i="1"/>
  <c r="GL184" i="1"/>
  <c r="GJ255" i="1"/>
  <c r="GH285" i="1"/>
  <c r="GN285" i="1" s="1"/>
  <c r="GM73" i="1"/>
  <c r="GJ88" i="1"/>
  <c r="GC95" i="1"/>
  <c r="GL95" i="1" s="1"/>
  <c r="GK95" i="1"/>
  <c r="GH106" i="1"/>
  <c r="GN108" i="1"/>
  <c r="GN110" i="1"/>
  <c r="GM112" i="1"/>
  <c r="GH112" i="1"/>
  <c r="GO112" i="1" s="1"/>
  <c r="GH123" i="1"/>
  <c r="GO123" i="1" s="1"/>
  <c r="GL136" i="1"/>
  <c r="GJ142" i="1"/>
  <c r="GI142" i="1"/>
  <c r="GI157" i="1"/>
  <c r="GL157" i="1"/>
  <c r="GC159" i="1"/>
  <c r="GM186" i="1"/>
  <c r="GK211" i="1"/>
  <c r="GC254" i="1"/>
  <c r="GL311" i="1"/>
  <c r="GJ311" i="1"/>
  <c r="GI311" i="1"/>
  <c r="GN73" i="1"/>
  <c r="GO81" i="1"/>
  <c r="GH82" i="1"/>
  <c r="GI82" i="1" s="1"/>
  <c r="GJ89" i="1"/>
  <c r="GL92" i="1"/>
  <c r="GH96" i="1"/>
  <c r="GC98" i="1"/>
  <c r="GK98" i="1" s="1"/>
  <c r="GH99" i="1"/>
  <c r="GI104" i="1"/>
  <c r="GO108" i="1"/>
  <c r="GO110" i="1"/>
  <c r="GN112" i="1"/>
  <c r="GC115" i="1"/>
  <c r="GJ115" i="1" s="1"/>
  <c r="GH119" i="1"/>
  <c r="GO119" i="1" s="1"/>
  <c r="GL121" i="1"/>
  <c r="GK121" i="1"/>
  <c r="GJ121" i="1"/>
  <c r="GL125" i="1"/>
  <c r="GL127" i="1"/>
  <c r="GL129" i="1"/>
  <c r="GL142" i="1"/>
  <c r="GL144" i="1"/>
  <c r="GJ242" i="1"/>
  <c r="GC242" i="1"/>
  <c r="GO132" i="1"/>
  <c r="GK136" i="1"/>
  <c r="GJ144" i="1"/>
  <c r="GN147" i="1"/>
  <c r="GJ149" i="1"/>
  <c r="GM150" i="1"/>
  <c r="GN154" i="1"/>
  <c r="GC161" i="1"/>
  <c r="GN171" i="1"/>
  <c r="GK180" i="1"/>
  <c r="GO184" i="1"/>
  <c r="GH184" i="1"/>
  <c r="GI184" i="1" s="1"/>
  <c r="GC199" i="1"/>
  <c r="GK210" i="1"/>
  <c r="GI210" i="1"/>
  <c r="GO227" i="1"/>
  <c r="GH227" i="1"/>
  <c r="GN227" i="1" s="1"/>
  <c r="GK233" i="1"/>
  <c r="GI233" i="1"/>
  <c r="GN253" i="1"/>
  <c r="GM253" i="1"/>
  <c r="GO253" i="1"/>
  <c r="GH277" i="1"/>
  <c r="GM277" i="1" s="1"/>
  <c r="GO279" i="1"/>
  <c r="GH279" i="1"/>
  <c r="GN281" i="1"/>
  <c r="GM281" i="1"/>
  <c r="GO287" i="1"/>
  <c r="GN287" i="1"/>
  <c r="GJ104" i="1"/>
  <c r="GL146" i="1"/>
  <c r="GM159" i="1"/>
  <c r="GH159" i="1"/>
  <c r="GO159" i="1" s="1"/>
  <c r="GC163" i="1"/>
  <c r="GO192" i="1"/>
  <c r="GM194" i="1"/>
  <c r="GO202" i="1"/>
  <c r="GN202" i="1"/>
  <c r="GM202" i="1"/>
  <c r="GN208" i="1"/>
  <c r="GH210" i="1"/>
  <c r="GM210" i="1" s="1"/>
  <c r="GC214" i="1"/>
  <c r="GL214" i="1"/>
  <c r="GK228" i="1"/>
  <c r="GO242" i="1"/>
  <c r="GN242" i="1"/>
  <c r="GL259" i="1"/>
  <c r="GJ263" i="1"/>
  <c r="GC263" i="1"/>
  <c r="GI263" i="1" s="1"/>
  <c r="GC280" i="1"/>
  <c r="GL280" i="1" s="1"/>
  <c r="GC320" i="1"/>
  <c r="GH121" i="1"/>
  <c r="GO121" i="1" s="1"/>
  <c r="GH143" i="1"/>
  <c r="GI143" i="1" s="1"/>
  <c r="GL149" i="1"/>
  <c r="GH150" i="1"/>
  <c r="GI150" i="1" s="1"/>
  <c r="GN159" i="1"/>
  <c r="GL161" i="1"/>
  <c r="GJ172" i="1"/>
  <c r="GL180" i="1"/>
  <c r="GJ185" i="1"/>
  <c r="GN210" i="1"/>
  <c r="GM242" i="1"/>
  <c r="GM244" i="1"/>
  <c r="GO244" i="1"/>
  <c r="GN244" i="1"/>
  <c r="GJ267" i="1"/>
  <c r="GC267" i="1"/>
  <c r="GN275" i="1"/>
  <c r="GC278" i="1"/>
  <c r="GH124" i="1"/>
  <c r="GN124" i="1" s="1"/>
  <c r="GN135" i="1"/>
  <c r="GM146" i="1"/>
  <c r="GC149" i="1"/>
  <c r="GL152" i="1"/>
  <c r="GC156" i="1"/>
  <c r="GI156" i="1" s="1"/>
  <c r="GH161" i="1"/>
  <c r="GO161" i="1" s="1"/>
  <c r="GC165" i="1"/>
  <c r="GL165" i="1" s="1"/>
  <c r="GL170" i="1"/>
  <c r="GK172" i="1"/>
  <c r="GO173" i="1"/>
  <c r="GH183" i="1"/>
  <c r="GJ203" i="1"/>
  <c r="GC203" i="1"/>
  <c r="GC207" i="1"/>
  <c r="GH219" i="1"/>
  <c r="GM219" i="1" s="1"/>
  <c r="GH230" i="1"/>
  <c r="GO230" i="1" s="1"/>
  <c r="GH261" i="1"/>
  <c r="GM273" i="1"/>
  <c r="GH290" i="1"/>
  <c r="GN290" i="1" s="1"/>
  <c r="GK318" i="1"/>
  <c r="GK122" i="1"/>
  <c r="GC140" i="1"/>
  <c r="GN146" i="1"/>
  <c r="GJ148" i="1"/>
  <c r="GM149" i="1"/>
  <c r="GN153" i="1"/>
  <c r="GJ155" i="1"/>
  <c r="GN161" i="1"/>
  <c r="GL163" i="1"/>
  <c r="GJ177" i="1"/>
  <c r="GC177" i="1"/>
  <c r="GH199" i="1"/>
  <c r="GJ209" i="1"/>
  <c r="GL210" i="1"/>
  <c r="GH214" i="1"/>
  <c r="GM214" i="1" s="1"/>
  <c r="GK223" i="1"/>
  <c r="GO237" i="1"/>
  <c r="GN239" i="1"/>
  <c r="GH239" i="1"/>
  <c r="GC245" i="1"/>
  <c r="GK245" i="1"/>
  <c r="GJ316" i="1"/>
  <c r="GI316" i="1"/>
  <c r="GO142" i="1"/>
  <c r="GL145" i="1"/>
  <c r="GN149" i="1"/>
  <c r="GK152" i="1"/>
  <c r="GJ152" i="1"/>
  <c r="GO153" i="1"/>
  <c r="GK155" i="1"/>
  <c r="GJ158" i="1"/>
  <c r="GM163" i="1"/>
  <c r="GH163" i="1"/>
  <c r="GO163" i="1" s="1"/>
  <c r="GC167" i="1"/>
  <c r="GH186" i="1"/>
  <c r="GH191" i="1"/>
  <c r="GO191" i="1" s="1"/>
  <c r="GH194" i="1"/>
  <c r="GO194" i="1" s="1"/>
  <c r="GJ198" i="1"/>
  <c r="GN201" i="1"/>
  <c r="GH201" i="1"/>
  <c r="GC205" i="1"/>
  <c r="GL207" i="1"/>
  <c r="GK209" i="1"/>
  <c r="GO214" i="1"/>
  <c r="GC221" i="1"/>
  <c r="GJ259" i="1"/>
  <c r="GH267" i="1"/>
  <c r="GM267" i="1" s="1"/>
  <c r="GN280" i="1"/>
  <c r="GN286" i="1"/>
  <c r="GH286" i="1"/>
  <c r="GO286" i="1" s="1"/>
  <c r="GH294" i="1"/>
  <c r="GK158" i="1"/>
  <c r="GC160" i="1"/>
  <c r="GN163" i="1"/>
  <c r="GI172" i="1"/>
  <c r="GC179" i="1"/>
  <c r="GL179" i="1" s="1"/>
  <c r="GM182" i="1"/>
  <c r="GK185" i="1"/>
  <c r="GH221" i="1"/>
  <c r="GN221" i="1" s="1"/>
  <c r="GJ236" i="1"/>
  <c r="GI258" i="1"/>
  <c r="GL258" i="1"/>
  <c r="GH141" i="1"/>
  <c r="GM141" i="1" s="1"/>
  <c r="GH149" i="1"/>
  <c r="GO149" i="1" s="1"/>
  <c r="GM165" i="1"/>
  <c r="GJ169" i="1"/>
  <c r="GC169" i="1"/>
  <c r="GM172" i="1"/>
  <c r="GN175" i="1"/>
  <c r="GL177" i="1"/>
  <c r="GJ180" i="1"/>
  <c r="GL198" i="1"/>
  <c r="GH207" i="1"/>
  <c r="GN207" i="1" s="1"/>
  <c r="GM207" i="1"/>
  <c r="GI216" i="1"/>
  <c r="GK216" i="1"/>
  <c r="GL223" i="1"/>
  <c r="GJ227" i="1"/>
  <c r="GJ240" i="1"/>
  <c r="GC240" i="1"/>
  <c r="GI272" i="1"/>
  <c r="GK291" i="1"/>
  <c r="GJ291" i="1"/>
  <c r="GI291" i="1"/>
  <c r="GO139" i="1"/>
  <c r="GH140" i="1"/>
  <c r="GN140" i="1" s="1"/>
  <c r="GN145" i="1"/>
  <c r="GC148" i="1"/>
  <c r="GL148" i="1" s="1"/>
  <c r="GL151" i="1"/>
  <c r="GC155" i="1"/>
  <c r="GI155" i="1" s="1"/>
  <c r="GJ162" i="1"/>
  <c r="GC162" i="1"/>
  <c r="GL167" i="1"/>
  <c r="GN172" i="1"/>
  <c r="GM177" i="1"/>
  <c r="GO182" i="1"/>
  <c r="GC187" i="1"/>
  <c r="GJ191" i="1"/>
  <c r="GC193" i="1"/>
  <c r="GK193" i="1" s="1"/>
  <c r="GH196" i="1"/>
  <c r="GC213" i="1"/>
  <c r="GJ213" i="1" s="1"/>
  <c r="GM216" i="1"/>
  <c r="GL236" i="1"/>
  <c r="GH243" i="1"/>
  <c r="GM243" i="1" s="1"/>
  <c r="GN243" i="1"/>
  <c r="GH245" i="1"/>
  <c r="GN247" i="1"/>
  <c r="GH247" i="1"/>
  <c r="GO247" i="1" s="1"/>
  <c r="GO254" i="1"/>
  <c r="GN254" i="1"/>
  <c r="GM254" i="1"/>
  <c r="GL268" i="1"/>
  <c r="GJ270" i="1"/>
  <c r="GI270" i="1"/>
  <c r="GK316" i="1"/>
  <c r="GO137" i="1"/>
  <c r="GI139" i="1"/>
  <c r="GH145" i="1"/>
  <c r="GO145" i="1" s="1"/>
  <c r="GN148" i="1"/>
  <c r="GJ150" i="1"/>
  <c r="GM151" i="1"/>
  <c r="GH151" i="1"/>
  <c r="GI151" i="1" s="1"/>
  <c r="GI152" i="1"/>
  <c r="GK154" i="1"/>
  <c r="GN155" i="1"/>
  <c r="GJ157" i="1"/>
  <c r="GM160" i="1"/>
  <c r="GH160" i="1"/>
  <c r="GO160" i="1" s="1"/>
  <c r="GC164" i="1"/>
  <c r="GN167" i="1"/>
  <c r="GL169" i="1"/>
  <c r="GC174" i="1"/>
  <c r="GK174" i="1" s="1"/>
  <c r="GH185" i="1"/>
  <c r="GC190" i="1"/>
  <c r="GI190" i="1" s="1"/>
  <c r="GJ244" i="1"/>
  <c r="GJ246" i="1"/>
  <c r="GC246" i="1"/>
  <c r="GI246" i="1" s="1"/>
  <c r="GJ248" i="1"/>
  <c r="GJ257" i="1"/>
  <c r="GO272" i="1"/>
  <c r="GH272" i="1"/>
  <c r="GL291" i="1"/>
  <c r="GO136" i="1"/>
  <c r="GI138" i="1"/>
  <c r="GM144" i="1"/>
  <c r="GM152" i="1"/>
  <c r="GK157" i="1"/>
  <c r="GN158" i="1"/>
  <c r="GN160" i="1"/>
  <c r="GL172" i="1"/>
  <c r="GM174" i="1"/>
  <c r="GJ176" i="1"/>
  <c r="GC176" i="1"/>
  <c r="GL185" i="1"/>
  <c r="GO188" i="1"/>
  <c r="GJ192" i="1"/>
  <c r="GC197" i="1"/>
  <c r="GC206" i="1"/>
  <c r="GJ206" i="1"/>
  <c r="GM213" i="1"/>
  <c r="GH213" i="1"/>
  <c r="GN213" i="1" s="1"/>
  <c r="GJ223" i="1"/>
  <c r="GI227" i="1"/>
  <c r="GI231" i="1"/>
  <c r="GJ231" i="1"/>
  <c r="GJ233" i="1"/>
  <c r="GJ234" i="1"/>
  <c r="GN268" i="1"/>
  <c r="GH268" i="1"/>
  <c r="GM268" i="1" s="1"/>
  <c r="GL272" i="1"/>
  <c r="GC287" i="1"/>
  <c r="GL287" i="1" s="1"/>
  <c r="GM293" i="1"/>
  <c r="GH293" i="1"/>
  <c r="GN293" i="1" s="1"/>
  <c r="GO135" i="1"/>
  <c r="GN144" i="1"/>
  <c r="GK145" i="1"/>
  <c r="GL147" i="1"/>
  <c r="GO158" i="1"/>
  <c r="GH162" i="1"/>
  <c r="GO162" i="1" s="1"/>
  <c r="GJ166" i="1"/>
  <c r="GC166" i="1"/>
  <c r="GJ173" i="1"/>
  <c r="GN174" i="1"/>
  <c r="GL181" i="1"/>
  <c r="GC181" i="1"/>
  <c r="GH187" i="1"/>
  <c r="GK197" i="1"/>
  <c r="GN200" i="1"/>
  <c r="GH200" i="1"/>
  <c r="GJ216" i="1"/>
  <c r="GC224" i="1"/>
  <c r="GL224" i="1" s="1"/>
  <c r="GC279" i="1"/>
  <c r="GM287" i="1"/>
  <c r="GI315" i="1"/>
  <c r="GO134" i="1"/>
  <c r="GL143" i="1"/>
  <c r="GL150" i="1"/>
  <c r="GL164" i="1"/>
  <c r="GK171" i="1"/>
  <c r="GJ171" i="1"/>
  <c r="GI171" i="1"/>
  <c r="GK173" i="1"/>
  <c r="GO174" i="1"/>
  <c r="GJ178" i="1"/>
  <c r="GC178" i="1"/>
  <c r="GC186" i="1"/>
  <c r="GK189" i="1"/>
  <c r="GL192" i="1"/>
  <c r="GK208" i="1"/>
  <c r="GO216" i="1"/>
  <c r="GH240" i="1"/>
  <c r="GM246" i="1"/>
  <c r="GM255" i="1"/>
  <c r="GH255" i="1"/>
  <c r="GI255" i="1" s="1"/>
  <c r="GO291" i="1"/>
  <c r="GN305" i="1"/>
  <c r="GL193" i="1"/>
  <c r="GK198" i="1"/>
  <c r="GL221" i="1"/>
  <c r="GM228" i="1"/>
  <c r="GH228" i="1"/>
  <c r="GK230" i="1"/>
  <c r="GC230" i="1"/>
  <c r="GH234" i="1"/>
  <c r="GI234" i="1" s="1"/>
  <c r="GM237" i="1"/>
  <c r="GH237" i="1"/>
  <c r="GN237" i="1" s="1"/>
  <c r="GL243" i="1"/>
  <c r="GK248" i="1"/>
  <c r="GC251" i="1"/>
  <c r="GK254" i="1"/>
  <c r="GK257" i="1"/>
  <c r="GO268" i="1"/>
  <c r="GM270" i="1"/>
  <c r="GO277" i="1"/>
  <c r="GC286" i="1"/>
  <c r="GM291" i="1"/>
  <c r="GO299" i="1"/>
  <c r="GH322" i="1"/>
  <c r="GO322" i="1" s="1"/>
  <c r="GM322" i="1"/>
  <c r="GN194" i="1"/>
  <c r="GL206" i="1"/>
  <c r="GC217" i="1"/>
  <c r="GH218" i="1"/>
  <c r="GM218" i="1" s="1"/>
  <c r="GC262" i="1"/>
  <c r="GL262" i="1" s="1"/>
  <c r="GH274" i="1"/>
  <c r="GK276" i="1"/>
  <c r="GN284" i="1"/>
  <c r="GH284" i="1"/>
  <c r="GM284" i="1" s="1"/>
  <c r="GM301" i="1"/>
  <c r="GN306" i="1"/>
  <c r="GK326" i="1"/>
  <c r="GL326" i="1"/>
  <c r="GI326" i="1"/>
  <c r="GJ319" i="1"/>
  <c r="GC319" i="1"/>
  <c r="GI319" i="1" s="1"/>
  <c r="GJ322" i="1"/>
  <c r="GH164" i="1"/>
  <c r="GO164" i="1" s="1"/>
  <c r="GH165" i="1"/>
  <c r="GN165" i="1" s="1"/>
  <c r="GH166" i="1"/>
  <c r="GM166" i="1" s="1"/>
  <c r="GH167" i="1"/>
  <c r="GM167" i="1" s="1"/>
  <c r="GH168" i="1"/>
  <c r="GO168" i="1" s="1"/>
  <c r="GH169" i="1"/>
  <c r="GO169" i="1" s="1"/>
  <c r="GH175" i="1"/>
  <c r="GM175" i="1" s="1"/>
  <c r="GH176" i="1"/>
  <c r="GO176" i="1" s="1"/>
  <c r="GH177" i="1"/>
  <c r="GO177" i="1" s="1"/>
  <c r="GH178" i="1"/>
  <c r="GO178" i="1" s="1"/>
  <c r="GH179" i="1"/>
  <c r="GO179" i="1" s="1"/>
  <c r="GL191" i="1"/>
  <c r="GC192" i="1"/>
  <c r="GK192" i="1" s="1"/>
  <c r="GK202" i="1"/>
  <c r="GC212" i="1"/>
  <c r="GO213" i="1"/>
  <c r="GL220" i="1"/>
  <c r="GM225" i="1"/>
  <c r="GC239" i="1"/>
  <c r="GJ239" i="1" s="1"/>
  <c r="GL245" i="1"/>
  <c r="GH251" i="1"/>
  <c r="GO251" i="1" s="1"/>
  <c r="GM251" i="1"/>
  <c r="GO252" i="1"/>
  <c r="GN257" i="1"/>
  <c r="GK259" i="1"/>
  <c r="GC265" i="1"/>
  <c r="GI265" i="1" s="1"/>
  <c r="GC276" i="1"/>
  <c r="GK295" i="1"/>
  <c r="GH301" i="1"/>
  <c r="GN301" i="1" s="1"/>
  <c r="GL317" i="1"/>
  <c r="GK319" i="1"/>
  <c r="GC321" i="1"/>
  <c r="GH170" i="1"/>
  <c r="GM170" i="1" s="1"/>
  <c r="GH180" i="1"/>
  <c r="GO180" i="1" s="1"/>
  <c r="GL190" i="1"/>
  <c r="GH192" i="1"/>
  <c r="GJ196" i="1"/>
  <c r="GN198" i="1"/>
  <c r="GL202" i="1"/>
  <c r="GC209" i="1"/>
  <c r="GL209" i="1" s="1"/>
  <c r="GC226" i="1"/>
  <c r="GL226" i="1" s="1"/>
  <c r="GJ235" i="1"/>
  <c r="GC236" i="1"/>
  <c r="GK236" i="1" s="1"/>
  <c r="GM239" i="1"/>
  <c r="GC247" i="1"/>
  <c r="GJ256" i="1"/>
  <c r="GM276" i="1"/>
  <c r="GH276" i="1"/>
  <c r="GO276" i="1" s="1"/>
  <c r="GH298" i="1"/>
  <c r="GN298" i="1" s="1"/>
  <c r="GC307" i="1"/>
  <c r="GJ307" i="1"/>
  <c r="GK314" i="1"/>
  <c r="GJ208" i="1"/>
  <c r="GL212" i="1"/>
  <c r="GC220" i="1"/>
  <c r="GO221" i="1"/>
  <c r="GC229" i="1"/>
  <c r="GI229" i="1" s="1"/>
  <c r="GL232" i="1"/>
  <c r="GC232" i="1"/>
  <c r="GH236" i="1"/>
  <c r="GH248" i="1"/>
  <c r="GM248" i="1" s="1"/>
  <c r="GH269" i="1"/>
  <c r="GM269" i="1" s="1"/>
  <c r="GO281" i="1"/>
  <c r="GL283" i="1"/>
  <c r="GC283" i="1"/>
  <c r="GH310" i="1"/>
  <c r="GN310" i="1" s="1"/>
  <c r="GM310" i="1"/>
  <c r="GL321" i="1"/>
  <c r="GM326" i="1"/>
  <c r="GJ184" i="1"/>
  <c r="GC189" i="1"/>
  <c r="GI189" i="1" s="1"/>
  <c r="GH190" i="1"/>
  <c r="GJ195" i="1"/>
  <c r="GN197" i="1"/>
  <c r="GC204" i="1"/>
  <c r="GH205" i="1"/>
  <c r="GM205" i="1" s="1"/>
  <c r="GJ211" i="1"/>
  <c r="GH212" i="1"/>
  <c r="GK217" i="1"/>
  <c r="GK219" i="1"/>
  <c r="GC219" i="1"/>
  <c r="GN220" i="1"/>
  <c r="GO239" i="1"/>
  <c r="GK244" i="1"/>
  <c r="GJ258" i="1"/>
  <c r="GM259" i="1"/>
  <c r="GH259" i="1"/>
  <c r="GI259" i="1" s="1"/>
  <c r="GC264" i="1"/>
  <c r="GL271" i="1"/>
  <c r="GC271" i="1"/>
  <c r="GC285" i="1"/>
  <c r="GJ285" i="1" s="1"/>
  <c r="GK302" i="1"/>
  <c r="GN303" i="1"/>
  <c r="GM303" i="1"/>
  <c r="GO310" i="1"/>
  <c r="GC314" i="1"/>
  <c r="GC188" i="1"/>
  <c r="GJ188" i="1" s="1"/>
  <c r="GK195" i="1"/>
  <c r="GC196" i="1"/>
  <c r="GI196" i="1" s="1"/>
  <c r="GN205" i="1"/>
  <c r="GN212" i="1"/>
  <c r="GM217" i="1"/>
  <c r="GJ222" i="1"/>
  <c r="GC225" i="1"/>
  <c r="GJ225" i="1"/>
  <c r="GN232" i="1"/>
  <c r="GH232" i="1"/>
  <c r="GC235" i="1"/>
  <c r="GL235" i="1" s="1"/>
  <c r="GC238" i="1"/>
  <c r="GK238" i="1" s="1"/>
  <c r="GL244" i="1"/>
  <c r="GM247" i="1"/>
  <c r="GM256" i="1"/>
  <c r="GH256" i="1"/>
  <c r="GO256" i="1" s="1"/>
  <c r="GK258" i="1"/>
  <c r="GN265" i="1"/>
  <c r="GH278" i="1"/>
  <c r="GM278" i="1" s="1"/>
  <c r="GO283" i="1"/>
  <c r="GH307" i="1"/>
  <c r="GO307" i="1" s="1"/>
  <c r="GM307" i="1"/>
  <c r="GH314" i="1"/>
  <c r="GO314" i="1" s="1"/>
  <c r="GM314" i="1"/>
  <c r="GN321" i="1"/>
  <c r="GM325" i="1"/>
  <c r="GC201" i="1"/>
  <c r="GJ201" i="1" s="1"/>
  <c r="GO205" i="1"/>
  <c r="GC208" i="1"/>
  <c r="GL211" i="1"/>
  <c r="GN217" i="1"/>
  <c r="GN226" i="1"/>
  <c r="GH226" i="1"/>
  <c r="GM229" i="1"/>
  <c r="GH229" i="1"/>
  <c r="GN229" i="1" s="1"/>
  <c r="GM238" i="1"/>
  <c r="GL241" i="1"/>
  <c r="GC241" i="1"/>
  <c r="GK250" i="1"/>
  <c r="GN256" i="1"/>
  <c r="GC261" i="1"/>
  <c r="GJ261" i="1" s="1"/>
  <c r="GN271" i="1"/>
  <c r="GH271" i="1"/>
  <c r="GM271" i="1" s="1"/>
  <c r="GO273" i="1"/>
  <c r="GC275" i="1"/>
  <c r="GK275" i="1" s="1"/>
  <c r="GH280" i="1"/>
  <c r="GO280" i="1" s="1"/>
  <c r="GM280" i="1"/>
  <c r="GC282" i="1"/>
  <c r="GK289" i="1"/>
  <c r="GN295" i="1"/>
  <c r="GM295" i="1"/>
  <c r="GK299" i="1"/>
  <c r="GJ299" i="1"/>
  <c r="GI299" i="1"/>
  <c r="GK311" i="1"/>
  <c r="GC318" i="1"/>
  <c r="GN325" i="1"/>
  <c r="GC183" i="1"/>
  <c r="GM197" i="1"/>
  <c r="GK199" i="1"/>
  <c r="GC200" i="1"/>
  <c r="GI200" i="1" s="1"/>
  <c r="GN204" i="1"/>
  <c r="GO208" i="1"/>
  <c r="GJ210" i="1"/>
  <c r="GC222" i="1"/>
  <c r="GL222" i="1" s="1"/>
  <c r="GL228" i="1"/>
  <c r="GL234" i="1"/>
  <c r="GH238" i="1"/>
  <c r="GL246" i="1"/>
  <c r="GL256" i="1"/>
  <c r="GC266" i="1"/>
  <c r="GL270" i="1"/>
  <c r="GO275" i="1"/>
  <c r="GC277" i="1"/>
  <c r="GM282" i="1"/>
  <c r="GH282" i="1"/>
  <c r="GO282" i="1" s="1"/>
  <c r="GK284" i="1"/>
  <c r="GC296" i="1"/>
  <c r="GL296" i="1" s="1"/>
  <c r="GH302" i="1"/>
  <c r="GL304" i="1"/>
  <c r="GJ315" i="1"/>
  <c r="GK320" i="1"/>
  <c r="GK322" i="1"/>
  <c r="GI323" i="1"/>
  <c r="GJ326" i="1"/>
  <c r="GC194" i="1"/>
  <c r="GI194" i="1" s="1"/>
  <c r="GN195" i="1"/>
  <c r="GM212" i="1"/>
  <c r="GH235" i="1"/>
  <c r="GN235" i="1" s="1"/>
  <c r="GJ243" i="1"/>
  <c r="GC243" i="1"/>
  <c r="GI243" i="1" s="1"/>
  <c r="GL250" i="1"/>
  <c r="GK260" i="1"/>
  <c r="GL260" i="1"/>
  <c r="GL263" i="1"/>
  <c r="GK274" i="1"/>
  <c r="GC274" i="1"/>
  <c r="GM299" i="1"/>
  <c r="GK315" i="1"/>
  <c r="GH318" i="1"/>
  <c r="GO318" i="1" s="1"/>
  <c r="GM318" i="1"/>
  <c r="GH327" i="1"/>
  <c r="GN327" i="1" s="1"/>
  <c r="GK246" i="1"/>
  <c r="GL284" i="1"/>
  <c r="GM285" i="1"/>
  <c r="GC289" i="1"/>
  <c r="GL289" i="1" s="1"/>
  <c r="GC297" i="1"/>
  <c r="GO300" i="1"/>
  <c r="GL314" i="1"/>
  <c r="GH315" i="1"/>
  <c r="GO315" i="1" s="1"/>
  <c r="GH223" i="1"/>
  <c r="GI223" i="1" s="1"/>
  <c r="GN231" i="1"/>
  <c r="GJ245" i="1"/>
  <c r="GL276" i="1"/>
  <c r="GH292" i="1"/>
  <c r="GO292" i="1" s="1"/>
  <c r="GH300" i="1"/>
  <c r="GH305" i="1"/>
  <c r="GC309" i="1"/>
  <c r="GI309" i="1" s="1"/>
  <c r="GN315" i="1"/>
  <c r="GL319" i="1"/>
  <c r="GH320" i="1"/>
  <c r="GN320" i="1" s="1"/>
  <c r="GO325" i="1"/>
  <c r="GH203" i="1"/>
  <c r="GM203" i="1" s="1"/>
  <c r="GO204" i="1"/>
  <c r="GH211" i="1"/>
  <c r="GO212" i="1"/>
  <c r="GM222" i="1"/>
  <c r="GH222" i="1"/>
  <c r="GN222" i="1" s="1"/>
  <c r="GK227" i="1"/>
  <c r="GK235" i="1"/>
  <c r="GC257" i="1"/>
  <c r="GK263" i="1"/>
  <c r="GM265" i="1"/>
  <c r="GO290" i="1"/>
  <c r="GC295" i="1"/>
  <c r="GC303" i="1"/>
  <c r="GC308" i="1"/>
  <c r="GJ308" i="1" s="1"/>
  <c r="GN314" i="1"/>
  <c r="GL318" i="1"/>
  <c r="GC324" i="1"/>
  <c r="GI324" i="1" s="1"/>
  <c r="GN270" i="1"/>
  <c r="GL274" i="1"/>
  <c r="GH309" i="1"/>
  <c r="GO309" i="1" s="1"/>
  <c r="GC313" i="1"/>
  <c r="GL313" i="1" s="1"/>
  <c r="GN319" i="1"/>
  <c r="GL323" i="1"/>
  <c r="GK262" i="1"/>
  <c r="GK273" i="1"/>
  <c r="GO289" i="1"/>
  <c r="GC294" i="1"/>
  <c r="GK294" i="1" s="1"/>
  <c r="GO297" i="1"/>
  <c r="GC302" i="1"/>
  <c r="GL312" i="1"/>
  <c r="GH313" i="1"/>
  <c r="GM315" i="1"/>
  <c r="GN324" i="1"/>
  <c r="GH209" i="1"/>
  <c r="GM209" i="1" s="1"/>
  <c r="GO210" i="1"/>
  <c r="GL225" i="1"/>
  <c r="GM227" i="1"/>
  <c r="GJ250" i="1"/>
  <c r="GC252" i="1"/>
  <c r="GC253" i="1"/>
  <c r="GI253" i="1" s="1"/>
  <c r="GM263" i="1"/>
  <c r="GC281" i="1"/>
  <c r="GO288" i="1"/>
  <c r="GC293" i="1"/>
  <c r="GC301" i="1"/>
  <c r="GL301" i="1" s="1"/>
  <c r="GO304" i="1"/>
  <c r="GH308" i="1"/>
  <c r="GC312" i="1"/>
  <c r="GI312" i="1" s="1"/>
  <c r="GN318" i="1"/>
  <c r="GL322" i="1"/>
  <c r="GL233" i="1"/>
  <c r="GL242" i="1"/>
  <c r="GH264" i="1"/>
  <c r="GC268" i="1"/>
  <c r="GK268" i="1" s="1"/>
  <c r="GJ272" i="1"/>
  <c r="GC273" i="1"/>
  <c r="GI273" i="1" s="1"/>
  <c r="GK279" i="1"/>
  <c r="GH288" i="1"/>
  <c r="GN288" i="1" s="1"/>
  <c r="GH296" i="1"/>
  <c r="GN296" i="1" s="1"/>
  <c r="GH304" i="1"/>
  <c r="GN304" i="1" s="1"/>
  <c r="GC317" i="1"/>
  <c r="GN323" i="1"/>
  <c r="GH208" i="1"/>
  <c r="GM208" i="1" s="1"/>
  <c r="GC249" i="1"/>
  <c r="GJ249" i="1"/>
  <c r="GM262" i="1"/>
  <c r="GK272" i="1"/>
  <c r="GI288" i="1"/>
  <c r="GC292" i="1"/>
  <c r="GK292" i="1" s="1"/>
  <c r="GO295" i="1"/>
  <c r="GC300" i="1"/>
  <c r="GO303" i="1"/>
  <c r="GC306" i="1"/>
  <c r="GJ306" i="1" s="1"/>
  <c r="GN312" i="1"/>
  <c r="GL316" i="1"/>
  <c r="GH317" i="1"/>
  <c r="GM319" i="1"/>
  <c r="GN225" i="1"/>
  <c r="GL231" i="1"/>
  <c r="GN233" i="1"/>
  <c r="GL240" i="1"/>
  <c r="GH250" i="1"/>
  <c r="GL278" i="1"/>
  <c r="GL285" i="1"/>
  <c r="GL315" i="1"/>
  <c r="GH206" i="1"/>
  <c r="GM206" i="1" s="1"/>
  <c r="GO207" i="1"/>
  <c r="GM224" i="1"/>
  <c r="GH224" i="1"/>
  <c r="GO224" i="1" s="1"/>
  <c r="GL239" i="1"/>
  <c r="GH249" i="1"/>
  <c r="GK266" i="1"/>
  <c r="GN267" i="1"/>
  <c r="GM286" i="1"/>
  <c r="GC290" i="1"/>
  <c r="GL290" i="1" s="1"/>
  <c r="GO293" i="1"/>
  <c r="GC298" i="1"/>
  <c r="GO301" i="1"/>
  <c r="GH306" i="1"/>
  <c r="GM306" i="1" s="1"/>
  <c r="GM308" i="1"/>
  <c r="GC310" i="1"/>
  <c r="GK310" i="1" s="1"/>
  <c r="GJ310" i="1"/>
  <c r="GN311" i="1"/>
  <c r="GN316" i="1"/>
  <c r="GL320" i="1"/>
  <c r="GH321" i="1"/>
  <c r="GM323" i="1"/>
  <c r="GC325" i="1"/>
  <c r="GO326" i="1"/>
  <c r="GO29" i="1" l="1"/>
  <c r="GN29" i="1"/>
  <c r="GI300" i="1"/>
  <c r="GJ300" i="1"/>
  <c r="GO296" i="1"/>
  <c r="GK265" i="1"/>
  <c r="GK241" i="1"/>
  <c r="GI241" i="1"/>
  <c r="GO232" i="1"/>
  <c r="GM232" i="1"/>
  <c r="GI219" i="1"/>
  <c r="GJ219" i="1"/>
  <c r="GL219" i="1"/>
  <c r="GK232" i="1"/>
  <c r="GJ232" i="1"/>
  <c r="GI232" i="1"/>
  <c r="GO206" i="1"/>
  <c r="GK181" i="1"/>
  <c r="GI181" i="1"/>
  <c r="GJ181" i="1"/>
  <c r="GO223" i="1"/>
  <c r="GI187" i="1"/>
  <c r="GL187" i="1"/>
  <c r="GJ187" i="1"/>
  <c r="GI221" i="1"/>
  <c r="GJ221" i="1"/>
  <c r="GK243" i="1"/>
  <c r="GM168" i="1"/>
  <c r="GK201" i="1"/>
  <c r="GN307" i="1"/>
  <c r="GJ156" i="1"/>
  <c r="GM99" i="1"/>
  <c r="GN99" i="1"/>
  <c r="GL200" i="1"/>
  <c r="GL155" i="1"/>
  <c r="GK108" i="1"/>
  <c r="GJ108" i="1"/>
  <c r="GI108" i="1"/>
  <c r="GJ93" i="1"/>
  <c r="GI93" i="1"/>
  <c r="GO166" i="1"/>
  <c r="GL94" i="1"/>
  <c r="GI48" i="1"/>
  <c r="GN137" i="1"/>
  <c r="GN133" i="1"/>
  <c r="GM133" i="1"/>
  <c r="GN72" i="1"/>
  <c r="GI228" i="1"/>
  <c r="GK72" i="1"/>
  <c r="GI72" i="1"/>
  <c r="GN75" i="1"/>
  <c r="GO92" i="1"/>
  <c r="GL33" i="1"/>
  <c r="GK33" i="1"/>
  <c r="GI33" i="1"/>
  <c r="GO14" i="1"/>
  <c r="GN14" i="1"/>
  <c r="GN117" i="1"/>
  <c r="GO10" i="1"/>
  <c r="GN10" i="1"/>
  <c r="GO7" i="1"/>
  <c r="GN7" i="1"/>
  <c r="GJ297" i="1"/>
  <c r="GI297" i="1"/>
  <c r="GL297" i="1"/>
  <c r="GI298" i="1"/>
  <c r="GJ298" i="1"/>
  <c r="GJ293" i="1"/>
  <c r="GI293" i="1"/>
  <c r="GK293" i="1"/>
  <c r="GO313" i="1"/>
  <c r="GM313" i="1"/>
  <c r="GJ283" i="1"/>
  <c r="GI283" i="1"/>
  <c r="GJ276" i="1"/>
  <c r="GI276" i="1"/>
  <c r="GJ265" i="1"/>
  <c r="GO222" i="1"/>
  <c r="GO271" i="1"/>
  <c r="GN168" i="1"/>
  <c r="GI267" i="1"/>
  <c r="GK267" i="1"/>
  <c r="GL267" i="1"/>
  <c r="GL196" i="1"/>
  <c r="GI136" i="1"/>
  <c r="GM164" i="1"/>
  <c r="GJ66" i="1"/>
  <c r="GI66" i="1"/>
  <c r="GL76" i="1"/>
  <c r="GI28" i="1"/>
  <c r="GL66" i="1"/>
  <c r="GN71" i="1"/>
  <c r="GK23" i="1"/>
  <c r="GM88" i="1"/>
  <c r="GI6" i="1"/>
  <c r="GL6" i="1"/>
  <c r="GJ292" i="1"/>
  <c r="GI292" i="1"/>
  <c r="GJ277" i="1"/>
  <c r="GI277" i="1"/>
  <c r="GJ282" i="1"/>
  <c r="GI282" i="1"/>
  <c r="GL324" i="1"/>
  <c r="GI217" i="1"/>
  <c r="GJ217" i="1"/>
  <c r="GL309" i="1"/>
  <c r="GI287" i="1"/>
  <c r="GK287" i="1"/>
  <c r="GO185" i="1"/>
  <c r="GN185" i="1"/>
  <c r="GO245" i="1"/>
  <c r="GM245" i="1"/>
  <c r="GJ287" i="1"/>
  <c r="GI160" i="1"/>
  <c r="GK160" i="1"/>
  <c r="GO261" i="1"/>
  <c r="GN261" i="1"/>
  <c r="GI165" i="1"/>
  <c r="GK165" i="1"/>
  <c r="GJ98" i="1"/>
  <c r="GI98" i="1"/>
  <c r="GI168" i="1"/>
  <c r="GK168" i="1"/>
  <c r="GK131" i="1"/>
  <c r="GJ131" i="1"/>
  <c r="GI131" i="1"/>
  <c r="GK106" i="1"/>
  <c r="GJ106" i="1"/>
  <c r="GI106" i="1"/>
  <c r="GJ99" i="1"/>
  <c r="GI99" i="1"/>
  <c r="GL160" i="1"/>
  <c r="GJ94" i="1"/>
  <c r="GI94" i="1"/>
  <c r="GJ65" i="1"/>
  <c r="GI65" i="1"/>
  <c r="GI15" i="1"/>
  <c r="GO12" i="1"/>
  <c r="GN12" i="1"/>
  <c r="GL65" i="1"/>
  <c r="GM48" i="1"/>
  <c r="GJ100" i="1"/>
  <c r="GI100" i="1"/>
  <c r="GI290" i="1"/>
  <c r="GJ290" i="1"/>
  <c r="GK277" i="1"/>
  <c r="GJ281" i="1"/>
  <c r="GI281" i="1"/>
  <c r="GI302" i="1"/>
  <c r="GL302" i="1"/>
  <c r="GJ302" i="1"/>
  <c r="GM211" i="1"/>
  <c r="GN211" i="1"/>
  <c r="GK237" i="1"/>
  <c r="GO327" i="1"/>
  <c r="GL277" i="1"/>
  <c r="GK282" i="1"/>
  <c r="GI225" i="1"/>
  <c r="GK225" i="1"/>
  <c r="GK297" i="1"/>
  <c r="GJ229" i="1"/>
  <c r="GJ273" i="1"/>
  <c r="GN322" i="1"/>
  <c r="GK213" i="1"/>
  <c r="GL281" i="1"/>
  <c r="GI206" i="1"/>
  <c r="GK206" i="1"/>
  <c r="GM179" i="1"/>
  <c r="GN245" i="1"/>
  <c r="GJ160" i="1"/>
  <c r="GM261" i="1"/>
  <c r="GJ165" i="1"/>
  <c r="GO248" i="1"/>
  <c r="GI191" i="1"/>
  <c r="GI199" i="1"/>
  <c r="GI121" i="1"/>
  <c r="GM96" i="1"/>
  <c r="GN96" i="1"/>
  <c r="GO165" i="1"/>
  <c r="GN106" i="1"/>
  <c r="GM106" i="1"/>
  <c r="GJ168" i="1"/>
  <c r="GJ92" i="1"/>
  <c r="GI92" i="1"/>
  <c r="GN141" i="1"/>
  <c r="GJ85" i="1"/>
  <c r="GI85" i="1"/>
  <c r="GL116" i="1"/>
  <c r="GK116" i="1"/>
  <c r="GI116" i="1"/>
  <c r="GK226" i="1"/>
  <c r="GM129" i="1"/>
  <c r="GJ64" i="1"/>
  <c r="GI64" i="1"/>
  <c r="GI137" i="1"/>
  <c r="GM121" i="1"/>
  <c r="GL28" i="1"/>
  <c r="GN68" i="1"/>
  <c r="GN129" i="1"/>
  <c r="GL62" i="1"/>
  <c r="GK64" i="1"/>
  <c r="GM69" i="1"/>
  <c r="GJ31" i="1"/>
  <c r="GL237" i="1"/>
  <c r="GN250" i="1"/>
  <c r="GM250" i="1"/>
  <c r="GN269" i="1"/>
  <c r="GK285" i="1"/>
  <c r="GI285" i="1"/>
  <c r="GO193" i="1"/>
  <c r="GI251" i="1"/>
  <c r="GL251" i="1"/>
  <c r="GK251" i="1"/>
  <c r="GI186" i="1"/>
  <c r="GJ186" i="1"/>
  <c r="GL186" i="1"/>
  <c r="GI279" i="1"/>
  <c r="GJ279" i="1"/>
  <c r="GN169" i="1"/>
  <c r="GL197" i="1"/>
  <c r="GI197" i="1"/>
  <c r="GI174" i="1"/>
  <c r="GL174" i="1"/>
  <c r="GM221" i="1"/>
  <c r="GL205" i="1"/>
  <c r="GK205" i="1"/>
  <c r="GI205" i="1"/>
  <c r="GM178" i="1"/>
  <c r="GJ199" i="1"/>
  <c r="GJ159" i="1"/>
  <c r="GI159" i="1"/>
  <c r="GK159" i="1"/>
  <c r="GO106" i="1"/>
  <c r="GI89" i="1"/>
  <c r="GO89" i="1"/>
  <c r="GJ153" i="1"/>
  <c r="GI153" i="1"/>
  <c r="GM124" i="1"/>
  <c r="GI124" i="1"/>
  <c r="GM154" i="1"/>
  <c r="GK187" i="1"/>
  <c r="GK91" i="1"/>
  <c r="GJ91" i="1"/>
  <c r="GI91" i="1"/>
  <c r="GJ63" i="1"/>
  <c r="GI63" i="1"/>
  <c r="GN119" i="1"/>
  <c r="GJ26" i="1"/>
  <c r="GM60" i="1"/>
  <c r="GL60" i="1"/>
  <c r="GJ109" i="1"/>
  <c r="GI109" i="1"/>
  <c r="GI29" i="1"/>
  <c r="GM61" i="1"/>
  <c r="GJ268" i="1"/>
  <c r="GI268" i="1"/>
  <c r="GI294" i="1"/>
  <c r="GL294" i="1"/>
  <c r="GJ294" i="1"/>
  <c r="GK229" i="1"/>
  <c r="GM226" i="1"/>
  <c r="GO226" i="1"/>
  <c r="GJ271" i="1"/>
  <c r="GI271" i="1"/>
  <c r="GK271" i="1"/>
  <c r="GN276" i="1"/>
  <c r="GI220" i="1"/>
  <c r="GJ220" i="1"/>
  <c r="GJ253" i="1"/>
  <c r="GN192" i="1"/>
  <c r="GM192" i="1"/>
  <c r="GJ312" i="1"/>
  <c r="GK324" i="1"/>
  <c r="GJ251" i="1"/>
  <c r="GI178" i="1"/>
  <c r="GK178" i="1"/>
  <c r="GL279" i="1"/>
  <c r="GI166" i="1"/>
  <c r="GK166" i="1"/>
  <c r="GJ197" i="1"/>
  <c r="GI240" i="1"/>
  <c r="GK240" i="1"/>
  <c r="GI169" i="1"/>
  <c r="GK169" i="1"/>
  <c r="GI145" i="1"/>
  <c r="GM201" i="1"/>
  <c r="GO201" i="1"/>
  <c r="GN230" i="1"/>
  <c r="GM230" i="1"/>
  <c r="GM161" i="1"/>
  <c r="GN224" i="1"/>
  <c r="GL168" i="1"/>
  <c r="GN279" i="1"/>
  <c r="GM279" i="1"/>
  <c r="GL194" i="1"/>
  <c r="GL159" i="1"/>
  <c r="GO99" i="1"/>
  <c r="GI146" i="1"/>
  <c r="GK146" i="1"/>
  <c r="GM114" i="1"/>
  <c r="GM89" i="1"/>
  <c r="GK153" i="1"/>
  <c r="GJ96" i="1"/>
  <c r="GI96" i="1"/>
  <c r="GN122" i="1"/>
  <c r="GI25" i="1"/>
  <c r="GL25" i="1"/>
  <c r="GN111" i="1"/>
  <c r="GI147" i="1"/>
  <c r="GK147" i="1"/>
  <c r="GI71" i="1"/>
  <c r="GK132" i="1"/>
  <c r="GJ132" i="1"/>
  <c r="GI132" i="1"/>
  <c r="GN176" i="1"/>
  <c r="GJ62" i="1"/>
  <c r="GI62" i="1"/>
  <c r="GK186" i="1"/>
  <c r="GM23" i="1"/>
  <c r="GN23" i="1"/>
  <c r="GL119" i="1"/>
  <c r="GK119" i="1"/>
  <c r="GI119" i="1"/>
  <c r="GL58" i="1"/>
  <c r="GI11" i="1"/>
  <c r="GO63" i="1"/>
  <c r="GN92" i="1"/>
  <c r="GJ29" i="1"/>
  <c r="GK86" i="1"/>
  <c r="GK325" i="1"/>
  <c r="GL325" i="1"/>
  <c r="GI325" i="1"/>
  <c r="GO264" i="1"/>
  <c r="GN264" i="1"/>
  <c r="GK261" i="1"/>
  <c r="GL308" i="1"/>
  <c r="GI308" i="1"/>
  <c r="GK308" i="1"/>
  <c r="GI266" i="1"/>
  <c r="GJ266" i="1"/>
  <c r="GK183" i="1"/>
  <c r="GI183" i="1"/>
  <c r="GJ275" i="1"/>
  <c r="GI275" i="1"/>
  <c r="GK204" i="1"/>
  <c r="GJ204" i="1"/>
  <c r="GI204" i="1"/>
  <c r="GK247" i="1"/>
  <c r="GI247" i="1"/>
  <c r="GI224" i="1"/>
  <c r="GJ224" i="1"/>
  <c r="GK224" i="1"/>
  <c r="GL238" i="1"/>
  <c r="GI162" i="1"/>
  <c r="GK162" i="1"/>
  <c r="GO203" i="1"/>
  <c r="GO141" i="1"/>
  <c r="GL217" i="1"/>
  <c r="GN166" i="1"/>
  <c r="GN184" i="1"/>
  <c r="GM184" i="1"/>
  <c r="GM143" i="1"/>
  <c r="GN82" i="1"/>
  <c r="GM82" i="1"/>
  <c r="GO96" i="1"/>
  <c r="GI24" i="1"/>
  <c r="GL24" i="1"/>
  <c r="GI70" i="1"/>
  <c r="GJ78" i="1"/>
  <c r="GI78" i="1"/>
  <c r="GL78" i="1"/>
  <c r="GJ61" i="1"/>
  <c r="GI61" i="1"/>
  <c r="GK78" i="1"/>
  <c r="GN116" i="1"/>
  <c r="GO147" i="1"/>
  <c r="GI88" i="1"/>
  <c r="GI27" i="1"/>
  <c r="GJ111" i="1"/>
  <c r="GI111" i="1"/>
  <c r="GM59" i="1"/>
  <c r="GN48" i="1"/>
  <c r="GN70" i="1"/>
  <c r="GO249" i="1"/>
  <c r="GN249" i="1"/>
  <c r="GI249" i="1"/>
  <c r="GJ303" i="1"/>
  <c r="GI303" i="1"/>
  <c r="GO320" i="1"/>
  <c r="GM320" i="1"/>
  <c r="GM223" i="1"/>
  <c r="GL266" i="1"/>
  <c r="GL275" i="1"/>
  <c r="GN223" i="1"/>
  <c r="GN278" i="1"/>
  <c r="GO278" i="1"/>
  <c r="GO269" i="1"/>
  <c r="GJ247" i="1"/>
  <c r="GL303" i="1"/>
  <c r="GL253" i="1"/>
  <c r="GL293" i="1"/>
  <c r="GI164" i="1"/>
  <c r="GK164" i="1"/>
  <c r="GO306" i="1"/>
  <c r="GN191" i="1"/>
  <c r="GM294" i="1"/>
  <c r="GN294" i="1"/>
  <c r="GN219" i="1"/>
  <c r="GO219" i="1"/>
  <c r="GI320" i="1"/>
  <c r="GI163" i="1"/>
  <c r="GK163" i="1"/>
  <c r="GK103" i="1"/>
  <c r="GJ103" i="1"/>
  <c r="GI103" i="1"/>
  <c r="GL123" i="1"/>
  <c r="GK123" i="1"/>
  <c r="GI123" i="1"/>
  <c r="GM75" i="1"/>
  <c r="GI23" i="1"/>
  <c r="GL23" i="1"/>
  <c r="GN107" i="1"/>
  <c r="GM107" i="1"/>
  <c r="GO266" i="1"/>
  <c r="GN266" i="1"/>
  <c r="GI69" i="1"/>
  <c r="GI41" i="1"/>
  <c r="GL118" i="1"/>
  <c r="GK118" i="1"/>
  <c r="GI118" i="1"/>
  <c r="GM125" i="1"/>
  <c r="GJ60" i="1"/>
  <c r="GI60" i="1"/>
  <c r="GN131" i="1"/>
  <c r="GM131" i="1"/>
  <c r="GK76" i="1"/>
  <c r="GN49" i="1"/>
  <c r="GM56" i="1"/>
  <c r="GL273" i="1"/>
  <c r="GM47" i="1"/>
  <c r="GO143" i="1"/>
  <c r="GI8" i="1"/>
  <c r="GO9" i="1"/>
  <c r="GN9" i="1"/>
  <c r="GN100" i="1"/>
  <c r="GM41" i="1"/>
  <c r="GN53" i="1"/>
  <c r="GO321" i="1"/>
  <c r="GM321" i="1"/>
  <c r="GL247" i="1"/>
  <c r="GO209" i="1"/>
  <c r="GJ241" i="1"/>
  <c r="GI252" i="1"/>
  <c r="GK252" i="1"/>
  <c r="GM264" i="1"/>
  <c r="GO298" i="1"/>
  <c r="GN282" i="1"/>
  <c r="GI318" i="1"/>
  <c r="GJ318" i="1"/>
  <c r="GJ200" i="1"/>
  <c r="GI264" i="1"/>
  <c r="GJ264" i="1"/>
  <c r="GL264" i="1"/>
  <c r="GO170" i="1"/>
  <c r="GN170" i="1"/>
  <c r="GM296" i="1"/>
  <c r="GN313" i="1"/>
  <c r="GM162" i="1"/>
  <c r="GN251" i="1"/>
  <c r="GJ164" i="1"/>
  <c r="GK220" i="1"/>
  <c r="GJ190" i="1"/>
  <c r="GO294" i="1"/>
  <c r="GN214" i="1"/>
  <c r="GK207" i="1"/>
  <c r="GJ207" i="1"/>
  <c r="GI207" i="1"/>
  <c r="GI149" i="1"/>
  <c r="GK149" i="1"/>
  <c r="GK221" i="1"/>
  <c r="GJ320" i="1"/>
  <c r="GI214" i="1"/>
  <c r="GJ214" i="1"/>
  <c r="GK214" i="1"/>
  <c r="GJ163" i="1"/>
  <c r="GN277" i="1"/>
  <c r="GI180" i="1"/>
  <c r="GM119" i="1"/>
  <c r="GJ95" i="1"/>
  <c r="GI95" i="1"/>
  <c r="GM138" i="1"/>
  <c r="GN138" i="1"/>
  <c r="GO118" i="1"/>
  <c r="GO32" i="1"/>
  <c r="GN32" i="1"/>
  <c r="GM118" i="1"/>
  <c r="GI22" i="1"/>
  <c r="GL22" i="1"/>
  <c r="GM122" i="1"/>
  <c r="GO107" i="1"/>
  <c r="GM266" i="1"/>
  <c r="GI122" i="1"/>
  <c r="GI68" i="1"/>
  <c r="GN121" i="1"/>
  <c r="GJ59" i="1"/>
  <c r="GI59" i="1"/>
  <c r="GO131" i="1"/>
  <c r="GO58" i="1"/>
  <c r="GM68" i="1"/>
  <c r="GM42" i="1"/>
  <c r="GO54" i="1"/>
  <c r="GO126" i="1"/>
  <c r="GJ6" i="1"/>
  <c r="GO57" i="1"/>
  <c r="GN90" i="1"/>
  <c r="GM57" i="1"/>
  <c r="GI9" i="1"/>
  <c r="GL9" i="1"/>
  <c r="GK9" i="1"/>
  <c r="GI16" i="1"/>
  <c r="GM46" i="1"/>
  <c r="GJ295" i="1"/>
  <c r="GI295" i="1"/>
  <c r="GL295" i="1"/>
  <c r="GJ274" i="1"/>
  <c r="GI274" i="1"/>
  <c r="GO250" i="1"/>
  <c r="GK264" i="1"/>
  <c r="GN190" i="1"/>
  <c r="GM190" i="1"/>
  <c r="GI256" i="1"/>
  <c r="GK196" i="1"/>
  <c r="GJ238" i="1"/>
  <c r="GK321" i="1"/>
  <c r="GI321" i="1"/>
  <c r="GJ321" i="1"/>
  <c r="GI239" i="1"/>
  <c r="GK239" i="1"/>
  <c r="GO255" i="1"/>
  <c r="GN255" i="1"/>
  <c r="GO211" i="1"/>
  <c r="GN179" i="1"/>
  <c r="GN272" i="1"/>
  <c r="GM272" i="1"/>
  <c r="GI185" i="1"/>
  <c r="GJ140" i="1"/>
  <c r="GI140" i="1"/>
  <c r="GL203" i="1"/>
  <c r="GK203" i="1"/>
  <c r="GI203" i="1"/>
  <c r="GL292" i="1"/>
  <c r="GL252" i="1"/>
  <c r="GN206" i="1"/>
  <c r="GO31" i="1"/>
  <c r="GN31" i="1"/>
  <c r="GI21" i="1"/>
  <c r="GL21" i="1"/>
  <c r="GI141" i="1"/>
  <c r="GJ141" i="1"/>
  <c r="GN105" i="1"/>
  <c r="GM105" i="1"/>
  <c r="GN203" i="1"/>
  <c r="GI67" i="1"/>
  <c r="GJ269" i="1"/>
  <c r="GI269" i="1"/>
  <c r="GL269" i="1"/>
  <c r="GL156" i="1"/>
  <c r="GJ58" i="1"/>
  <c r="GI58" i="1"/>
  <c r="GI129" i="1"/>
  <c r="GM72" i="1"/>
  <c r="GN51" i="1"/>
  <c r="GO56" i="1"/>
  <c r="GO17" i="1"/>
  <c r="GN17" i="1"/>
  <c r="GM91" i="1"/>
  <c r="GM49" i="1"/>
  <c r="GJ202" i="1"/>
  <c r="GM31" i="1"/>
  <c r="GM5" i="1"/>
  <c r="GM52" i="1"/>
  <c r="GO55" i="1"/>
  <c r="GO317" i="1"/>
  <c r="GM317" i="1"/>
  <c r="GM327" i="1"/>
  <c r="GM235" i="1"/>
  <c r="GJ309" i="1"/>
  <c r="GK309" i="1"/>
  <c r="GI208" i="1"/>
  <c r="GL208" i="1"/>
  <c r="GO259" i="1"/>
  <c r="GN259" i="1"/>
  <c r="GK253" i="1"/>
  <c r="GI236" i="1"/>
  <c r="GO200" i="1"/>
  <c r="GM200" i="1"/>
  <c r="GI176" i="1"/>
  <c r="GK176" i="1"/>
  <c r="GI148" i="1"/>
  <c r="GK148" i="1"/>
  <c r="GM145" i="1"/>
  <c r="GM191" i="1"/>
  <c r="GL199" i="1"/>
  <c r="GM288" i="1"/>
  <c r="GM176" i="1"/>
  <c r="GK242" i="1"/>
  <c r="GI242" i="1"/>
  <c r="GL115" i="1"/>
  <c r="GK115" i="1"/>
  <c r="GI115" i="1"/>
  <c r="GL140" i="1"/>
  <c r="GO82" i="1"/>
  <c r="GO175" i="1"/>
  <c r="GO30" i="1"/>
  <c r="GN30" i="1"/>
  <c r="GI75" i="1"/>
  <c r="GL75" i="1"/>
  <c r="GL114" i="1"/>
  <c r="GK114" i="1"/>
  <c r="GI114" i="1"/>
  <c r="GI20" i="1"/>
  <c r="GL20" i="1"/>
  <c r="GO111" i="1"/>
  <c r="GK141" i="1"/>
  <c r="GO105" i="1"/>
  <c r="GM193" i="1"/>
  <c r="GO150" i="1"/>
  <c r="GI248" i="1"/>
  <c r="GO190" i="1"/>
  <c r="GM44" i="1"/>
  <c r="GM51" i="1"/>
  <c r="GM29" i="1"/>
  <c r="GK105" i="1"/>
  <c r="GJ105" i="1"/>
  <c r="GI105" i="1"/>
  <c r="GL101" i="1"/>
  <c r="GJ101" i="1"/>
  <c r="GI101" i="1"/>
  <c r="GN43" i="1"/>
  <c r="GM50" i="1"/>
  <c r="GI5" i="1"/>
  <c r="GJ5" i="1"/>
  <c r="GK65" i="1"/>
  <c r="GK6" i="1"/>
  <c r="GN238" i="1"/>
  <c r="GO238" i="1"/>
  <c r="GK286" i="1"/>
  <c r="GJ286" i="1"/>
  <c r="GI286" i="1"/>
  <c r="GM234" i="1"/>
  <c r="GO234" i="1"/>
  <c r="GI213" i="1"/>
  <c r="GL213" i="1"/>
  <c r="GM183" i="1"/>
  <c r="GO183" i="1"/>
  <c r="GJ280" i="1"/>
  <c r="GI280" i="1"/>
  <c r="GK133" i="1"/>
  <c r="GJ133" i="1"/>
  <c r="GI133" i="1"/>
  <c r="GK19" i="1"/>
  <c r="GI19" i="1"/>
  <c r="GL19" i="1"/>
  <c r="GO15" i="1"/>
  <c r="GN15" i="1"/>
  <c r="GL80" i="1"/>
  <c r="GK80" i="1"/>
  <c r="GI80" i="1"/>
  <c r="GO8" i="1"/>
  <c r="GN8" i="1"/>
  <c r="GO11" i="1"/>
  <c r="GN11" i="1"/>
  <c r="GI87" i="1"/>
  <c r="GK87" i="1"/>
  <c r="GN41" i="1"/>
  <c r="GI188" i="1"/>
  <c r="GK188" i="1"/>
  <c r="GI317" i="1"/>
  <c r="GK317" i="1"/>
  <c r="GI313" i="1"/>
  <c r="GK313" i="1"/>
  <c r="GI305" i="1"/>
  <c r="GM305" i="1"/>
  <c r="GN302" i="1"/>
  <c r="GM302" i="1"/>
  <c r="GO235" i="1"/>
  <c r="GL204" i="1"/>
  <c r="GJ183" i="1"/>
  <c r="GN248" i="1"/>
  <c r="GI307" i="1"/>
  <c r="GL307" i="1"/>
  <c r="GK307" i="1"/>
  <c r="GI226" i="1"/>
  <c r="GJ226" i="1"/>
  <c r="GN274" i="1"/>
  <c r="GO274" i="1"/>
  <c r="GL286" i="1"/>
  <c r="GN234" i="1"/>
  <c r="GM240" i="1"/>
  <c r="GN240" i="1"/>
  <c r="GO196" i="1"/>
  <c r="GM196" i="1"/>
  <c r="GO140" i="1"/>
  <c r="GI179" i="1"/>
  <c r="GK179" i="1"/>
  <c r="GO186" i="1"/>
  <c r="GN186" i="1"/>
  <c r="GL298" i="1"/>
  <c r="GO199" i="1"/>
  <c r="GM199" i="1"/>
  <c r="GK298" i="1"/>
  <c r="GN183" i="1"/>
  <c r="GK280" i="1"/>
  <c r="GJ205" i="1"/>
  <c r="GL166" i="1"/>
  <c r="GL178" i="1"/>
  <c r="GI254" i="1"/>
  <c r="GL254" i="1"/>
  <c r="GK170" i="1"/>
  <c r="GI170" i="1"/>
  <c r="GL112" i="1"/>
  <c r="GJ112" i="1"/>
  <c r="GI112" i="1"/>
  <c r="GO28" i="1"/>
  <c r="GN28" i="1"/>
  <c r="GJ237" i="1"/>
  <c r="GK249" i="1"/>
  <c r="GO100" i="1"/>
  <c r="GM90" i="1"/>
  <c r="GL189" i="1"/>
  <c r="GI52" i="1"/>
  <c r="GO125" i="1"/>
  <c r="GN180" i="1"/>
  <c r="GI127" i="1"/>
  <c r="GJ76" i="1"/>
  <c r="GI7" i="1"/>
  <c r="GO124" i="1"/>
  <c r="GK85" i="1"/>
  <c r="GJ19" i="1"/>
  <c r="GJ87" i="1"/>
  <c r="GN69" i="1"/>
  <c r="GK29" i="1"/>
  <c r="GN67" i="1"/>
  <c r="GO18" i="1"/>
  <c r="GN18" i="1"/>
  <c r="GJ75" i="1"/>
  <c r="GK61" i="1"/>
  <c r="GK24" i="1"/>
  <c r="GI261" i="1"/>
  <c r="GL261" i="1"/>
  <c r="GI310" i="1"/>
  <c r="GL310" i="1"/>
  <c r="GO308" i="1"/>
  <c r="GN308" i="1"/>
  <c r="GN309" i="1"/>
  <c r="GM309" i="1"/>
  <c r="GI257" i="1"/>
  <c r="GL257" i="1"/>
  <c r="GM300" i="1"/>
  <c r="GN300" i="1"/>
  <c r="GJ289" i="1"/>
  <c r="GI289" i="1"/>
  <c r="GO302" i="1"/>
  <c r="GJ252" i="1"/>
  <c r="GL201" i="1"/>
  <c r="GI201" i="1"/>
  <c r="GI314" i="1"/>
  <c r="GJ314" i="1"/>
  <c r="GL300" i="1"/>
  <c r="GK300" i="1"/>
  <c r="GK212" i="1"/>
  <c r="GJ212" i="1"/>
  <c r="GI212" i="1"/>
  <c r="GM274" i="1"/>
  <c r="GI284" i="1"/>
  <c r="GI230" i="1"/>
  <c r="GJ230" i="1"/>
  <c r="GO240" i="1"/>
  <c r="GN162" i="1"/>
  <c r="GL229" i="1"/>
  <c r="GN196" i="1"/>
  <c r="GJ179" i="1"/>
  <c r="GO267" i="1"/>
  <c r="GL265" i="1"/>
  <c r="GN199" i="1"/>
  <c r="GM180" i="1"/>
  <c r="GI304" i="1"/>
  <c r="GJ324" i="1"/>
  <c r="GN164" i="1"/>
  <c r="GJ254" i="1"/>
  <c r="GM123" i="1"/>
  <c r="GO285" i="1"/>
  <c r="GL117" i="1"/>
  <c r="GK117" i="1"/>
  <c r="GI117" i="1"/>
  <c r="GO167" i="1"/>
  <c r="GO27" i="1"/>
  <c r="GN27" i="1"/>
  <c r="GM126" i="1"/>
  <c r="GN130" i="1"/>
  <c r="GM185" i="1"/>
  <c r="GO91" i="1"/>
  <c r="GL183" i="1"/>
  <c r="GI51" i="1"/>
  <c r="GL176" i="1"/>
  <c r="GL113" i="1"/>
  <c r="GK113" i="1"/>
  <c r="GI113" i="1"/>
  <c r="GI32" i="1"/>
  <c r="GO13" i="1"/>
  <c r="GN13" i="1"/>
  <c r="GL99" i="1"/>
  <c r="GL87" i="1"/>
  <c r="GI83" i="1"/>
  <c r="GN52" i="1"/>
  <c r="GK107" i="1"/>
  <c r="GJ107" i="1"/>
  <c r="GI107" i="1"/>
  <c r="GK27" i="1"/>
  <c r="GN50" i="1"/>
  <c r="GO6" i="1"/>
  <c r="GN6" i="1"/>
  <c r="GK59" i="1"/>
  <c r="GK22" i="1"/>
  <c r="GI327" i="1"/>
  <c r="GI306" i="1"/>
  <c r="GL306" i="1"/>
  <c r="GK306" i="1"/>
  <c r="GL282" i="1"/>
  <c r="GM292" i="1"/>
  <c r="GN292" i="1"/>
  <c r="GI296" i="1"/>
  <c r="GK296" i="1"/>
  <c r="GJ296" i="1"/>
  <c r="GI250" i="1"/>
  <c r="GK200" i="1"/>
  <c r="GI238" i="1"/>
  <c r="GN236" i="1"/>
  <c r="GO236" i="1"/>
  <c r="GN218" i="1"/>
  <c r="GI262" i="1"/>
  <c r="GJ262" i="1"/>
  <c r="GJ189" i="1"/>
  <c r="GJ317" i="1"/>
  <c r="GM169" i="1"/>
  <c r="GI193" i="1"/>
  <c r="GJ193" i="1"/>
  <c r="GJ313" i="1"/>
  <c r="GM304" i="1"/>
  <c r="GJ174" i="1"/>
  <c r="GI167" i="1"/>
  <c r="GK167" i="1"/>
  <c r="GL188" i="1"/>
  <c r="GJ278" i="1"/>
  <c r="GI278" i="1"/>
  <c r="GN178" i="1"/>
  <c r="GI322" i="1"/>
  <c r="GO229" i="1"/>
  <c r="GI161" i="1"/>
  <c r="GK161" i="1"/>
  <c r="GI211" i="1"/>
  <c r="GO114" i="1"/>
  <c r="GN177" i="1"/>
  <c r="GJ110" i="1"/>
  <c r="GI110" i="1"/>
  <c r="GO26" i="1"/>
  <c r="GN26" i="1"/>
  <c r="GO94" i="1"/>
  <c r="GJ86" i="1"/>
  <c r="GI86" i="1"/>
  <c r="GL175" i="1"/>
  <c r="GI175" i="1"/>
  <c r="GK175" i="1"/>
  <c r="GI218" i="1"/>
  <c r="GJ97" i="1"/>
  <c r="GI97" i="1"/>
  <c r="GI154" i="1"/>
  <c r="GL154" i="1"/>
  <c r="GL98" i="1"/>
  <c r="GM70" i="1"/>
  <c r="GN89" i="1"/>
  <c r="GL85" i="1"/>
  <c r="GM54" i="1"/>
  <c r="GM45" i="1"/>
  <c r="GN98" i="1"/>
  <c r="GM43" i="1"/>
  <c r="GO16" i="1"/>
  <c r="GN16" i="1"/>
  <c r="GM67" i="1"/>
  <c r="GN46" i="1"/>
  <c r="GI12" i="1"/>
  <c r="GK20" i="1"/>
  <c r="GJ325" i="1"/>
  <c r="GJ301" i="1"/>
  <c r="GI301" i="1"/>
  <c r="GK301" i="1"/>
  <c r="GK281" i="1"/>
  <c r="GK283" i="1"/>
  <c r="GI222" i="1"/>
  <c r="GK222" i="1"/>
  <c r="GJ194" i="1"/>
  <c r="GI235" i="1"/>
  <c r="GO305" i="1"/>
  <c r="GM236" i="1"/>
  <c r="GM298" i="1"/>
  <c r="GI209" i="1"/>
  <c r="GK290" i="1"/>
  <c r="GI192" i="1"/>
  <c r="GL230" i="1"/>
  <c r="GN228" i="1"/>
  <c r="GO228" i="1"/>
  <c r="GO218" i="1"/>
  <c r="GO187" i="1"/>
  <c r="GN187" i="1"/>
  <c r="GM187" i="1"/>
  <c r="GK303" i="1"/>
  <c r="GL162" i="1"/>
  <c r="GN151" i="1"/>
  <c r="GO151" i="1"/>
  <c r="GM249" i="1"/>
  <c r="GK190" i="1"/>
  <c r="GO284" i="1"/>
  <c r="GL249" i="1"/>
  <c r="GJ167" i="1"/>
  <c r="GI245" i="1"/>
  <c r="GI177" i="1"/>
  <c r="GK177" i="1"/>
  <c r="GM290" i="1"/>
  <c r="GK278" i="1"/>
  <c r="GK312" i="1"/>
  <c r="GJ161" i="1"/>
  <c r="GO138" i="1"/>
  <c r="GL103" i="1"/>
  <c r="GO243" i="1"/>
  <c r="GL108" i="1"/>
  <c r="GK93" i="1"/>
  <c r="GJ175" i="1"/>
  <c r="GI49" i="1"/>
  <c r="GJ154" i="1"/>
  <c r="GL91" i="1"/>
  <c r="GI125" i="1"/>
  <c r="GM53" i="1"/>
  <c r="GK90" i="1"/>
  <c r="GI90" i="1"/>
  <c r="GK28" i="1"/>
  <c r="GI30" i="1"/>
  <c r="GJ72" i="1"/>
  <c r="GM83" i="1"/>
  <c r="GM79" i="1"/>
  <c r="GI17" i="1"/>
  <c r="GN45" i="1"/>
  <c r="GL31" i="1"/>
  <c r="GN94" i="1"/>
  <c r="GM14" i="1"/>
  <c r="GL120" i="1"/>
  <c r="GK120" i="1"/>
  <c r="GI120" i="1"/>
  <c r="GM32" i="1"/>
  <c r="GM10" i="1"/>
  <c r="GM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Karool Geordano Muñoz Bazán</author>
  </authors>
  <commentList>
    <comment ref="G98" authorId="0" shapeId="0" xr:uid="{769E552A-4649-4F82-996B-FA5CAE393015}">
      <text>
        <r>
          <rPr>
            <b/>
            <sz val="9"/>
            <color indexed="81"/>
            <rFont val="Tahoma"/>
            <family val="2"/>
          </rPr>
          <t>Karool Geordano Muñoz Bazán:</t>
        </r>
        <r>
          <rPr>
            <sz val="9"/>
            <color indexed="81"/>
            <rFont val="Tahoma"/>
            <family val="2"/>
          </rPr>
          <t xml:space="preserve">
En el Informe de Lboratorio indican como agua superficial.</t>
        </r>
      </text>
    </comment>
    <comment ref="L99" authorId="0" shapeId="0" xr:uid="{D8245E3B-2384-4E27-8305-CA79F41BBBBF}">
      <text>
        <r>
          <rPr>
            <b/>
            <sz val="9"/>
            <color indexed="81"/>
            <rFont val="Tahoma"/>
            <family val="2"/>
          </rPr>
          <t>Karool Geordano Muñoz Bazán:</t>
        </r>
        <r>
          <rPr>
            <sz val="9"/>
            <color indexed="81"/>
            <rFont val="Tahoma"/>
            <family val="2"/>
          </rPr>
          <t xml:space="preserve">
Se modificó la hora / Modificación del orden de la ficha</t>
        </r>
      </text>
    </comment>
    <comment ref="G146" authorId="0" shapeId="0" xr:uid="{50330C9F-3E2F-4FD0-9ED7-8656069BAE62}">
      <text>
        <r>
          <rPr>
            <b/>
            <sz val="9"/>
            <color indexed="81"/>
            <rFont val="Tahoma"/>
            <family val="2"/>
          </rPr>
          <t>Karool Geordano Muñoz Bazán:</t>
        </r>
        <r>
          <rPr>
            <sz val="9"/>
            <color indexed="81"/>
            <rFont val="Tahoma"/>
            <family val="2"/>
          </rPr>
          <t xml:space="preserve">
En el informe de Laboratorio indcia como agua superficial
</t>
        </r>
      </text>
    </comment>
    <comment ref="L151" authorId="0" shapeId="0" xr:uid="{9265844A-1BFB-4D27-9F40-51B51708D977}">
      <text>
        <r>
          <rPr>
            <b/>
            <sz val="9"/>
            <color indexed="81"/>
            <rFont val="Tahoma"/>
            <family val="2"/>
          </rPr>
          <t>Karool Geordano Muñoz Bazán:</t>
        </r>
        <r>
          <rPr>
            <sz val="9"/>
            <color indexed="81"/>
            <rFont val="Tahoma"/>
            <family val="2"/>
          </rPr>
          <t xml:space="preserve">
En el Informe de laboratorio han colocado 01:40</t>
        </r>
      </text>
    </comment>
    <comment ref="G181" authorId="0" shapeId="0" xr:uid="{11FBF0A0-2DF2-44F1-A727-6B493E911819}">
      <text>
        <r>
          <rPr>
            <b/>
            <sz val="9"/>
            <color indexed="81"/>
            <rFont val="Tahoma"/>
            <family val="2"/>
          </rPr>
          <t>Karool Geordano Muñoz Bazán:</t>
        </r>
        <r>
          <rPr>
            <sz val="9"/>
            <color indexed="81"/>
            <rFont val="Tahoma"/>
            <family val="2"/>
          </rPr>
          <t xml:space="preserve">
En el informe de Laboratorio indica como agua superficial.</t>
        </r>
      </text>
    </comment>
    <comment ref="G216" authorId="0" shapeId="0" xr:uid="{7AA80404-B2D1-4D81-9797-B30EF30A523C}">
      <text>
        <r>
          <rPr>
            <b/>
            <sz val="9"/>
            <color indexed="81"/>
            <rFont val="Tahoma"/>
            <family val="2"/>
          </rPr>
          <t>Karool Geordano Muñoz Bazán:</t>
        </r>
        <r>
          <rPr>
            <sz val="9"/>
            <color indexed="81"/>
            <rFont val="Tahoma"/>
            <family val="2"/>
          </rPr>
          <t xml:space="preserve">
En el informe de Laboratorio indica como agua superficial</t>
        </r>
      </text>
    </comment>
    <comment ref="G226" authorId="0" shapeId="0" xr:uid="{39666BAC-D559-4731-8971-4C9F84B53F88}">
      <text>
        <r>
          <rPr>
            <b/>
            <sz val="9"/>
            <color indexed="81"/>
            <rFont val="Tahoma"/>
            <family val="2"/>
          </rPr>
          <t>Karool Geordano Muñoz Bazán:</t>
        </r>
        <r>
          <rPr>
            <sz val="9"/>
            <color indexed="81"/>
            <rFont val="Tahoma"/>
            <family val="2"/>
          </rPr>
          <t xml:space="preserve">
En el Informe de Lboratorio indica como agua superficial</t>
        </r>
      </text>
    </comment>
  </commentList>
</comments>
</file>

<file path=xl/sharedStrings.xml><?xml version="1.0" encoding="utf-8"?>
<sst xmlns="http://schemas.openxmlformats.org/spreadsheetml/2006/main" count="63342" uniqueCount="2446">
  <si>
    <t>Num</t>
  </si>
  <si>
    <t>Num_Ficha</t>
  </si>
  <si>
    <t>Proy</t>
  </si>
  <si>
    <t>Temporada</t>
  </si>
  <si>
    <t>Cod_Cuen</t>
  </si>
  <si>
    <t>Cod_Subc</t>
  </si>
  <si>
    <t>Codigo</t>
  </si>
  <si>
    <t>Cod_Corto</t>
  </si>
  <si>
    <t>Nombre</t>
  </si>
  <si>
    <t>Nom_Comp</t>
  </si>
  <si>
    <t>Fecha</t>
  </si>
  <si>
    <t>Hora</t>
  </si>
  <si>
    <t>Norte</t>
  </si>
  <si>
    <t>Este</t>
  </si>
  <si>
    <t>Cota</t>
  </si>
  <si>
    <t>Zona</t>
  </si>
  <si>
    <t>Lugar</t>
  </si>
  <si>
    <t>Distrito</t>
  </si>
  <si>
    <t>Provincia</t>
  </si>
  <si>
    <t>Vertiente</t>
  </si>
  <si>
    <t>Cuenca</t>
  </si>
  <si>
    <t>Subcuenca</t>
  </si>
  <si>
    <t>Microcuenca</t>
  </si>
  <si>
    <t>Tip_fuente</t>
  </si>
  <si>
    <t>Cla_fuente</t>
  </si>
  <si>
    <t>NP</t>
  </si>
  <si>
    <t>Uso_fuente</t>
  </si>
  <si>
    <t>PFQ</t>
  </si>
  <si>
    <t>Tip_analisis</t>
  </si>
  <si>
    <t>Muestreo</t>
  </si>
  <si>
    <t>Monitoreo</t>
  </si>
  <si>
    <t>Blanco</t>
  </si>
  <si>
    <t>STD</t>
  </si>
  <si>
    <t>Duplicado</t>
  </si>
  <si>
    <t>Asp_geologico</t>
  </si>
  <si>
    <t>Desc_Lito</t>
  </si>
  <si>
    <t>Lito_Predom</t>
  </si>
  <si>
    <t>Morfo</t>
  </si>
  <si>
    <t>m</t>
  </si>
  <si>
    <t>Q</t>
  </si>
  <si>
    <t>Color</t>
  </si>
  <si>
    <t>Olor</t>
  </si>
  <si>
    <t>T_fuente</t>
  </si>
  <si>
    <t>T_ambiente</t>
  </si>
  <si>
    <t>Ph</t>
  </si>
  <si>
    <t>pH_mV</t>
  </si>
  <si>
    <t>Eh</t>
  </si>
  <si>
    <t>ORP_mv</t>
  </si>
  <si>
    <t>CE_uS_cm</t>
  </si>
  <si>
    <t>TDS_mg_L</t>
  </si>
  <si>
    <t>Salin_PSU</t>
  </si>
  <si>
    <t>R_Kohm_cm</t>
  </si>
  <si>
    <t>OD_mgL</t>
  </si>
  <si>
    <t>OD_porSat</t>
  </si>
  <si>
    <t>Turbidez</t>
  </si>
  <si>
    <t>Precipitados</t>
  </si>
  <si>
    <t>Algas_Plantas</t>
  </si>
  <si>
    <t>Basurales</t>
  </si>
  <si>
    <t>Animales</t>
  </si>
  <si>
    <t>Letrinas_Silos</t>
  </si>
  <si>
    <t>Poblacion</t>
  </si>
  <si>
    <t>Pasivos</t>
  </si>
  <si>
    <t>Act_Antropica</t>
  </si>
  <si>
    <t>Alte_Geologica</t>
  </si>
  <si>
    <t>Eventos_Met</t>
  </si>
  <si>
    <t>Viento</t>
  </si>
  <si>
    <t>Fotos</t>
  </si>
  <si>
    <t>Obs</t>
  </si>
  <si>
    <t>Realizado</t>
  </si>
  <si>
    <t>Alcalinidad</t>
  </si>
  <si>
    <t>Carb_</t>
  </si>
  <si>
    <t>Bicarb_</t>
  </si>
  <si>
    <t>Fluoruros</t>
  </si>
  <si>
    <t>Cloruros</t>
  </si>
  <si>
    <t>Nitratos</t>
  </si>
  <si>
    <t>Nitratos_N</t>
  </si>
  <si>
    <t>Sulfatos</t>
  </si>
  <si>
    <t>Nitritos</t>
  </si>
  <si>
    <t>Nitritos_N</t>
  </si>
  <si>
    <t>Fosfatos</t>
  </si>
  <si>
    <t>Fosfatos_P</t>
  </si>
  <si>
    <t>Bromuro</t>
  </si>
  <si>
    <t>Ag_dis</t>
  </si>
  <si>
    <t>Al_dis</t>
  </si>
  <si>
    <t>As_dis</t>
  </si>
  <si>
    <t>B_dis</t>
  </si>
  <si>
    <t>Ba_dis</t>
  </si>
  <si>
    <t>Be_dis</t>
  </si>
  <si>
    <t>Bi_dis</t>
  </si>
  <si>
    <t>Ca_dis</t>
  </si>
  <si>
    <t>Cd_dis</t>
  </si>
  <si>
    <t>Ce_dis</t>
  </si>
  <si>
    <t>Co_dis</t>
  </si>
  <si>
    <t>Cr_dis</t>
  </si>
  <si>
    <t>Cs_dis</t>
  </si>
  <si>
    <t>Cu_dis</t>
  </si>
  <si>
    <t>Fe_dis</t>
  </si>
  <si>
    <t>Ga_dis</t>
  </si>
  <si>
    <t>Ge_dis</t>
  </si>
  <si>
    <t>Hf_dis</t>
  </si>
  <si>
    <t>Hg_dis</t>
  </si>
  <si>
    <t>K_dis</t>
  </si>
  <si>
    <t>La_dis</t>
  </si>
  <si>
    <t>Li_dis</t>
  </si>
  <si>
    <t>Lu_dis</t>
  </si>
  <si>
    <t xml:space="preserve">Mg_dis        </t>
  </si>
  <si>
    <t>Mn_dis</t>
  </si>
  <si>
    <t>Mo_dis</t>
  </si>
  <si>
    <t>Na_dis</t>
  </si>
  <si>
    <t>Nb_dis</t>
  </si>
  <si>
    <t>Ni_dis</t>
  </si>
  <si>
    <t>P_dis</t>
  </si>
  <si>
    <t>Pb_dis</t>
  </si>
  <si>
    <t>Rb_dis</t>
  </si>
  <si>
    <t>Sb_dis</t>
  </si>
  <si>
    <t>Se_dis</t>
  </si>
  <si>
    <t>Si_dis</t>
  </si>
  <si>
    <t>SiO2_dis</t>
  </si>
  <si>
    <t>Sn_dis</t>
  </si>
  <si>
    <t xml:space="preserve">Sr_dis        </t>
  </si>
  <si>
    <t xml:space="preserve">Ta_dis        </t>
  </si>
  <si>
    <t xml:space="preserve">Te_dis        </t>
  </si>
  <si>
    <t>Th_dis</t>
  </si>
  <si>
    <t>Ti_dis</t>
  </si>
  <si>
    <t>Tl_dis</t>
  </si>
  <si>
    <t>U_dis</t>
  </si>
  <si>
    <t>V_dis</t>
  </si>
  <si>
    <t>W_dis</t>
  </si>
  <si>
    <t>Yb_dis</t>
  </si>
  <si>
    <t>Zn_dis</t>
  </si>
  <si>
    <t>Zr_dis</t>
  </si>
  <si>
    <t xml:space="preserve">Ag_tot </t>
  </si>
  <si>
    <t>Al_tot</t>
  </si>
  <si>
    <t>As_tot</t>
  </si>
  <si>
    <t>B_tot</t>
  </si>
  <si>
    <t>Ba_tot</t>
  </si>
  <si>
    <t>Be_tot</t>
  </si>
  <si>
    <t>Bi_tot</t>
  </si>
  <si>
    <t>Ca_tot</t>
  </si>
  <si>
    <t>Cd_tot</t>
  </si>
  <si>
    <t>Ce_tot</t>
  </si>
  <si>
    <t>Co_tot</t>
  </si>
  <si>
    <t>Cr_tot</t>
  </si>
  <si>
    <t>Cs_tot</t>
  </si>
  <si>
    <t>Cu_tot</t>
  </si>
  <si>
    <t>Fe_tot</t>
  </si>
  <si>
    <t>Ga_tot</t>
  </si>
  <si>
    <t>Ge_tot</t>
  </si>
  <si>
    <t>Hf_tot</t>
  </si>
  <si>
    <t>Hg_tot</t>
  </si>
  <si>
    <t>K_tot</t>
  </si>
  <si>
    <t>La_tot</t>
  </si>
  <si>
    <t>Li_tot</t>
  </si>
  <si>
    <t>Lu_tot</t>
  </si>
  <si>
    <t xml:space="preserve">Mg_tot         </t>
  </si>
  <si>
    <t>Mn_tot</t>
  </si>
  <si>
    <t>Mo_tot</t>
  </si>
  <si>
    <t>Na_tot</t>
  </si>
  <si>
    <t>Nb_tot</t>
  </si>
  <si>
    <t>Ni_tot</t>
  </si>
  <si>
    <t>P_tot</t>
  </si>
  <si>
    <t>Pb_tot</t>
  </si>
  <si>
    <t>Rb_tot</t>
  </si>
  <si>
    <t>Sb_tot</t>
  </si>
  <si>
    <t>Se_tot</t>
  </si>
  <si>
    <t>Si_tot</t>
  </si>
  <si>
    <t>SiO2_tot</t>
  </si>
  <si>
    <t>Sn_tot</t>
  </si>
  <si>
    <t xml:space="preserve">Sr_tot        </t>
  </si>
  <si>
    <t>Ta_tot</t>
  </si>
  <si>
    <t>Te_tot</t>
  </si>
  <si>
    <t>Th_tot</t>
  </si>
  <si>
    <t>Ti_tot</t>
  </si>
  <si>
    <t>Tl_tot</t>
  </si>
  <si>
    <t>U_tot</t>
  </si>
  <si>
    <t>V_tot</t>
  </si>
  <si>
    <t>W_tot</t>
  </si>
  <si>
    <t>Yb_tot</t>
  </si>
  <si>
    <t>Zn_tot</t>
  </si>
  <si>
    <t>Zr_tot</t>
  </si>
  <si>
    <t>Ca_meq_l</t>
  </si>
  <si>
    <t>Mg_meq_l</t>
  </si>
  <si>
    <t>Na_meq_l</t>
  </si>
  <si>
    <t>K_meq_l</t>
  </si>
  <si>
    <t>Total_meq_l_c</t>
  </si>
  <si>
    <t>HCO3_meq_l</t>
  </si>
  <si>
    <t>CO3_meq_l</t>
  </si>
  <si>
    <t>SO4_meq_l</t>
  </si>
  <si>
    <t>Cl_meq_l</t>
  </si>
  <si>
    <t>Total_meq_l_a</t>
  </si>
  <si>
    <t>BI_perc</t>
  </si>
  <si>
    <t>Ca_perc</t>
  </si>
  <si>
    <t>Mg_perc</t>
  </si>
  <si>
    <t>NaplusK_perc</t>
  </si>
  <si>
    <t>HCO3plusCO3_perc</t>
  </si>
  <si>
    <t>SO4_perc</t>
  </si>
  <si>
    <t>Cl_perc</t>
  </si>
  <si>
    <t>GA47D</t>
  </si>
  <si>
    <t>Avenida</t>
  </si>
  <si>
    <t>0196-22-SW-001</t>
  </si>
  <si>
    <t>SW-001</t>
  </si>
  <si>
    <t>Huanaca</t>
  </si>
  <si>
    <t>Quebrada Huanaca</t>
  </si>
  <si>
    <t>19S</t>
  </si>
  <si>
    <t>Antauta</t>
  </si>
  <si>
    <t>Melgar</t>
  </si>
  <si>
    <t>Titicaca</t>
  </si>
  <si>
    <t>Azángaro</t>
  </si>
  <si>
    <t>Superficial</t>
  </si>
  <si>
    <t>Quebrada</t>
  </si>
  <si>
    <t>Ganadería</t>
  </si>
  <si>
    <t>Si</t>
  </si>
  <si>
    <t>Químico</t>
  </si>
  <si>
    <t>Original</t>
  </si>
  <si>
    <t>Depósito Superficial/ Sedimentario</t>
  </si>
  <si>
    <t>Depósitos cuaternarios presencia de Gravas de grano fino a medio. A la margen izquierda aguas arriba de la quebrada se observan estratos e areniscas de espesor &gt; 1.00 m. del Grupo Ambo</t>
  </si>
  <si>
    <t>Terraza fluvial</t>
  </si>
  <si>
    <t>Muy baja</t>
  </si>
  <si>
    <t>Aforo</t>
  </si>
  <si>
    <t>Incoloro</t>
  </si>
  <si>
    <t>Inoloro</t>
  </si>
  <si>
    <t>No</t>
  </si>
  <si>
    <t>Rural</t>
  </si>
  <si>
    <t>Ninguno</t>
  </si>
  <si>
    <t>M, Carrasco &amp; K. Muñoz</t>
  </si>
  <si>
    <t>&lt;0.3</t>
  </si>
  <si>
    <t>&lt;0.003</t>
  </si>
  <si>
    <t>&lt;0.001</t>
  </si>
  <si>
    <t>&lt;0.019</t>
  </si>
  <si>
    <t>&lt;0.006</t>
  </si>
  <si>
    <t>&lt;0.013</t>
  </si>
  <si>
    <t>&lt;0.000003</t>
  </si>
  <si>
    <t>&lt;0.00003</t>
  </si>
  <si>
    <t>&lt;0.00002</t>
  </si>
  <si>
    <t>&lt;0.00001</t>
  </si>
  <si>
    <t>&lt;0.00008</t>
  </si>
  <si>
    <t>&lt;0.0001</t>
  </si>
  <si>
    <t>&lt;0.00004</t>
  </si>
  <si>
    <t>&lt;0.0002</t>
  </si>
  <si>
    <t>&lt;0.00005</t>
  </si>
  <si>
    <t>&lt;0.0005</t>
  </si>
  <si>
    <t>&lt;0.0004</t>
  </si>
  <si>
    <t>&lt;0.0007</t>
  </si>
  <si>
    <t>&lt;0.0008</t>
  </si>
  <si>
    <t>&lt;0.00015</t>
  </si>
  <si>
    <t>&lt;0.000010</t>
  </si>
  <si>
    <t>&lt;0.015</t>
  </si>
  <si>
    <t>&lt;0.00006</t>
  </si>
  <si>
    <t>0196-22-SW-002</t>
  </si>
  <si>
    <t>SW-002</t>
  </si>
  <si>
    <t>Río Sura</t>
  </si>
  <si>
    <t>Cerro Sura - Antauta</t>
  </si>
  <si>
    <t>Río</t>
  </si>
  <si>
    <t>Ganadería/ Agricola</t>
  </si>
  <si>
    <t>Sedimentario</t>
  </si>
  <si>
    <t xml:space="preserve">En la base del río tenemos cantos y bloques. En los márgenes izquierdo y derecho observamos limolitas gris oscura, ricas en contenido orgánico que corresponde al Grupo Ambo </t>
  </si>
  <si>
    <t>Valle</t>
  </si>
  <si>
    <t>Punto de muestreo GPS 114</t>
  </si>
  <si>
    <t>J. Ccopa y I. Becerra</t>
  </si>
  <si>
    <t>&lt;0.0003</t>
  </si>
  <si>
    <t>0196-22-SW-003</t>
  </si>
  <si>
    <t>SW-003</t>
  </si>
  <si>
    <t>Blanco de Campo</t>
  </si>
  <si>
    <t>Tomado en el punto de muestreo 0196-22-SW-027 / Blanco de Campo</t>
  </si>
  <si>
    <t>&lt;0.002</t>
  </si>
  <si>
    <t>&lt;0.031</t>
  </si>
  <si>
    <t>&lt;0.007</t>
  </si>
  <si>
    <t>0196-22-SW-004</t>
  </si>
  <si>
    <t>SW-004</t>
  </si>
  <si>
    <t>Lino</t>
  </si>
  <si>
    <t>Quebrada Lino</t>
  </si>
  <si>
    <t>Cerro Lino - Antauta</t>
  </si>
  <si>
    <t>Ganadero/Minero</t>
  </si>
  <si>
    <t>Sedimentario/ Deposito Superficial</t>
  </si>
  <si>
    <t>Se observa bloques y cantos en ambos márgenes de la quebrada. Al margen derecho se observaron depositos fluvioglaceares y presencia de bofedales. En el margen izquierdo afloramientos de lutitas y limolitas de la Formacion Ananea.</t>
  </si>
  <si>
    <t>Baja</t>
  </si>
  <si>
    <t>Mina Activa</t>
  </si>
  <si>
    <t>Aguas arriba se observa trabajos relacionados a la actividad minera.</t>
  </si>
  <si>
    <t>0196-22-SW-005</t>
  </si>
  <si>
    <t>SW-005</t>
  </si>
  <si>
    <t>Isla</t>
  </si>
  <si>
    <t>Río Isla</t>
  </si>
  <si>
    <t>Cerro Pichacani</t>
  </si>
  <si>
    <t>Depósitos cuaternarios, presencia de gravas de grano fino a medio, infrayaciendo se observan estratos de areniscas intercaladas con lutitas bituminosos con R: N 212° Bz: 55° de la Formación Ananea</t>
  </si>
  <si>
    <t>Mantos de Carbón bituminoso de espesor de 1-2 cm.</t>
  </si>
  <si>
    <t>0196-22-SW-006</t>
  </si>
  <si>
    <t>SW-006</t>
  </si>
  <si>
    <t>Cerro Ampayumi - Antauta</t>
  </si>
  <si>
    <t>Agrícola</t>
  </si>
  <si>
    <t>En ambos márgenes del río se observa cantos y bloques. Al margen derecho existen afloramientos de areniscas con secuencias de limolitas que corresponden a la Formacion Ananea</t>
  </si>
  <si>
    <t>Ganadería / Agricultura</t>
  </si>
  <si>
    <t>0196-22-SW-007</t>
  </si>
  <si>
    <t>SW-007</t>
  </si>
  <si>
    <t>Huari Umaria</t>
  </si>
  <si>
    <t>Río Huari Umaria</t>
  </si>
  <si>
    <t>En la base del río se observa cantos y bloques. En ambos márgenes del río se observa depositos cuaternarios que se extienden lateralmente.</t>
  </si>
  <si>
    <t>Moderadamente turbio</t>
  </si>
  <si>
    <t>Punto de muestreo GPS 115</t>
  </si>
  <si>
    <t>0196-22-SW-008</t>
  </si>
  <si>
    <t>SW-008</t>
  </si>
  <si>
    <t>Tulane</t>
  </si>
  <si>
    <t>Río Tulane</t>
  </si>
  <si>
    <t>Embresa - Antauta</t>
  </si>
  <si>
    <t>Depósito Superficial</t>
  </si>
  <si>
    <t>En la base del río presenta cantos, bloques y gravas. En los márgenes derecho e izquierdo, se observa extensas coberturas de depositos cuaternarios</t>
  </si>
  <si>
    <t>0196-22-SW-009</t>
  </si>
  <si>
    <t>SW-009</t>
  </si>
  <si>
    <t>Si (0196-22-SW-035)</t>
  </si>
  <si>
    <t>Duplicado tomado en el punto 0196-22-SW-035</t>
  </si>
  <si>
    <t>0196-22-SW-010</t>
  </si>
  <si>
    <t>SW-010</t>
  </si>
  <si>
    <t>Santa Isabel</t>
  </si>
  <si>
    <t>Quebrada Santa Isabel</t>
  </si>
  <si>
    <t>Depósitos cuaternarios, presencia de gravas de grano fino a medio</t>
  </si>
  <si>
    <t>0196-22-SW-011</t>
  </si>
  <si>
    <t>SW-011</t>
  </si>
  <si>
    <t>Occemoo</t>
  </si>
  <si>
    <t>Río Occemoco</t>
  </si>
  <si>
    <t xml:space="preserve">Depósitos cuaternarios, presencia de gravas de grano fino a medio. En ambos márgenes se observan estratos de arenisca, calizas, lutitas de la Grupo Copacabana  </t>
  </si>
  <si>
    <t>Terraza fluvioaluvial</t>
  </si>
  <si>
    <t>0196-22-SW-012</t>
  </si>
  <si>
    <t>SW-012</t>
  </si>
  <si>
    <t>Chullo</t>
  </si>
  <si>
    <t>Quebrada Chullo</t>
  </si>
  <si>
    <t xml:space="preserve">Muy fuerte </t>
  </si>
  <si>
    <t>0196-22-SW-013</t>
  </si>
  <si>
    <t>SW-013</t>
  </si>
  <si>
    <t>Viscajari</t>
  </si>
  <si>
    <t>Río Viscajari</t>
  </si>
  <si>
    <t>Pampa Tiarpampa</t>
  </si>
  <si>
    <t>En la base del río presenta depositos cuaternarios conformado por cantos y bloques polimícticos. En el margen izquierdo del río se observa afloramientos de conglomerados y presenta erosion diferencial</t>
  </si>
  <si>
    <t>Valle en forma de U (valle viejo)</t>
  </si>
  <si>
    <t>0196-22-SW-014</t>
  </si>
  <si>
    <t>SW-014</t>
  </si>
  <si>
    <t>Napamoco</t>
  </si>
  <si>
    <t>Río Napamoco</t>
  </si>
  <si>
    <t xml:space="preserve">Cantera de gravas y agregados </t>
  </si>
  <si>
    <t>0196-22-SW-015</t>
  </si>
  <si>
    <t>SW-015</t>
  </si>
  <si>
    <t>Saputira</t>
  </si>
  <si>
    <t>Quebrada Saputira</t>
  </si>
  <si>
    <t>0196-22-SW-016</t>
  </si>
  <si>
    <t>SW-016</t>
  </si>
  <si>
    <t>Río Antauta</t>
  </si>
  <si>
    <t>Hacienda Cumani</t>
  </si>
  <si>
    <t>Depósitos cuaternarios, a la margen derecha aguas arriba de la quebrada se observan areniscas del Grupo Mitu</t>
  </si>
  <si>
    <t>0196-22-SW-017</t>
  </si>
  <si>
    <t>SW-017</t>
  </si>
  <si>
    <t>Acegia</t>
  </si>
  <si>
    <t>Río Acegia</t>
  </si>
  <si>
    <t>En la base del río se observa bloques de hasta 20 metros de diámetro, indicando asi la potencia del río para el transporte de estos bloques. En el margen izquierdo se observa afloramientos de areniscas conglomeradicas correspondientes al Grupo Mitu.</t>
  </si>
  <si>
    <t>Media</t>
  </si>
  <si>
    <t>Aguas abajo punto de monitoreo de agua superficial 1A WQ-03    N8420684   E 357545   H 4199</t>
  </si>
  <si>
    <t>0196-22-SW-018</t>
  </si>
  <si>
    <t>SW-018</t>
  </si>
  <si>
    <t>&lt;0.04</t>
  </si>
  <si>
    <t>0196-22-GW-001</t>
  </si>
  <si>
    <t>GW-001</t>
  </si>
  <si>
    <t>Uscuyo</t>
  </si>
  <si>
    <t>Cerro Uscuyo</t>
  </si>
  <si>
    <t>Subterránea</t>
  </si>
  <si>
    <t>Manantial</t>
  </si>
  <si>
    <t>Depósitos cuaternarios glaciares</t>
  </si>
  <si>
    <t>Terraza coluvial</t>
  </si>
  <si>
    <t>Fuerte</t>
  </si>
  <si>
    <t>0196-22-SW-019</t>
  </si>
  <si>
    <t>SW-019</t>
  </si>
  <si>
    <t>Moroni</t>
  </si>
  <si>
    <t>Río Moroni</t>
  </si>
  <si>
    <t>Cerro Moro Moroni</t>
  </si>
  <si>
    <t>En la base del río se observa generalmente bloques polimícticos. Al margen izquierdo del río se observa afloramientos de areniscas cuarzosas que corresponde al Grupo Ambo</t>
  </si>
  <si>
    <t>Aguas abajo, punto de monitoreo P006 (Microbiologico y med. Calidad)</t>
  </si>
  <si>
    <t>0196-22-SW-020</t>
  </si>
  <si>
    <t>SW-020</t>
  </si>
  <si>
    <t>Ganadería/ Industrial</t>
  </si>
  <si>
    <t>En la base del río presenta cantos y bloques. En ambos márgenes se observa secuencias de areniscas y areniscas conglomeradicas que corresponden al Grupo Mitu.</t>
  </si>
  <si>
    <t>A 100 metros aguas abajo se observa una cantera de extracion de materiales del rio.</t>
  </si>
  <si>
    <t>0196-22-SW-021</t>
  </si>
  <si>
    <t>SW-021</t>
  </si>
  <si>
    <t>San Rafael - Minsur</t>
  </si>
  <si>
    <t>Minero</t>
  </si>
  <si>
    <t xml:space="preserve">Sedimentario </t>
  </si>
  <si>
    <t>La base del río presenta cantos y bloques de hasta 60 cm de diámetro. En el margen izquierdo afloran areniscas estratificados y plegados que corresponden al Grupo Mitu</t>
  </si>
  <si>
    <t>Amarillento</t>
  </si>
  <si>
    <t>Azufrada</t>
  </si>
  <si>
    <t>Punto tomado en la confluencia de los puntos SW-033 y SW-035</t>
  </si>
  <si>
    <t>0196-22-SW-022</t>
  </si>
  <si>
    <t>SW-022</t>
  </si>
  <si>
    <t>Depósitos cuaternarios, gravas de gano fino a medio. A la margen derecha aguas arriba del Río se observa areniscas rojas del Grupo Mitu</t>
  </si>
  <si>
    <t>0196-22-SW-023</t>
  </si>
  <si>
    <t>SW-023</t>
  </si>
  <si>
    <t>Totorcoyo</t>
  </si>
  <si>
    <t>Quebrada Totorcoyo</t>
  </si>
  <si>
    <t>Depósitos cuaternarios, gravas de gano fino a medio. A la margen derecha aguas arriba del Río se observa areniscas pardo amarillentas del Grupo Ambo</t>
  </si>
  <si>
    <t>0196-22-SW-024</t>
  </si>
  <si>
    <t>SW-024</t>
  </si>
  <si>
    <t>Estándar</t>
  </si>
  <si>
    <t>Si (Baja)</t>
  </si>
  <si>
    <t>Estándar de Baja</t>
  </si>
  <si>
    <t>&lt;0.025</t>
  </si>
  <si>
    <t>&gt;5.0000</t>
  </si>
  <si>
    <t>&gt;1.00000</t>
  </si>
  <si>
    <t>&gt;2.0000</t>
  </si>
  <si>
    <t>&gt;3.5000</t>
  </si>
  <si>
    <t>0196-22-SW-025</t>
  </si>
  <si>
    <t>SW-025</t>
  </si>
  <si>
    <t>Agropecuario</t>
  </si>
  <si>
    <t>En la base del río presenta gravas, arenas y cantos polimicticas. En ambos márgenes del río afloran areniscas cuarzosas intercalado con niveles de limolitas, que corresponde al Grupo Ambo.</t>
  </si>
  <si>
    <t>Tomado cerca al pueblo de Antauta</t>
  </si>
  <si>
    <t>0196-22-SW-026</t>
  </si>
  <si>
    <t>SW-026</t>
  </si>
  <si>
    <t>Atlántico</t>
  </si>
  <si>
    <t>0196-22-SW-027</t>
  </si>
  <si>
    <t>SW-027</t>
  </si>
  <si>
    <t xml:space="preserve">En la base del río tenemos cantos y bloques polimícticos. En los márgenes izquierdo y derecho del río afloran areniscas y limolitas correspondientes al Grupo Ambo. </t>
  </si>
  <si>
    <t>Ganaderia / Minera Activa</t>
  </si>
  <si>
    <t>Aguas arriba se ubica una planta de tratamiento de aguas residuales tambien se encuentra la poblacion de Antauta</t>
  </si>
  <si>
    <t>0196-22-SW-028</t>
  </si>
  <si>
    <t>SW-028</t>
  </si>
  <si>
    <t>0196-22-SW-029</t>
  </si>
  <si>
    <t>SW-029</t>
  </si>
  <si>
    <t>0196-22-SW-030</t>
  </si>
  <si>
    <t>SW-030</t>
  </si>
  <si>
    <t xml:space="preserve">Depósitos cuaternarios presencia de Gravas de grano fino a grueso ademá bancos de arenas, limos. </t>
  </si>
  <si>
    <t>0196-22-SW-031</t>
  </si>
  <si>
    <t>SW-031</t>
  </si>
  <si>
    <t>0196-22-GW-002</t>
  </si>
  <si>
    <t>GW-002</t>
  </si>
  <si>
    <t>Chullunquiani</t>
  </si>
  <si>
    <t>Quebrada Chullunquiani</t>
  </si>
  <si>
    <t>Depósitos cuaternarios, presencia de gravas de grano fino.</t>
  </si>
  <si>
    <t>0196-22-SW-032</t>
  </si>
  <si>
    <t>SW-032</t>
  </si>
  <si>
    <t>Tulane - Antauta</t>
  </si>
  <si>
    <t>En la base del río se observa cantos y bloques, en los márgenes izquierdo y derecho presenta extensos depositos cuaternarios. Ademas existen cuerpos de bofedales.</t>
  </si>
  <si>
    <t>400 +/- 60</t>
  </si>
  <si>
    <t>0196-22-SW-033</t>
  </si>
  <si>
    <t>SW-033</t>
  </si>
  <si>
    <t>En la base del río presenta cantos y bloques de hasta 1 metro de diámetro. En los márgenes afloran rocas sedimentarias(Areniscas cuarzosas y areniscas conglomeradicas) que corresponden a los Grupos Ambo y Mitu.</t>
  </si>
  <si>
    <t xml:space="preserve">Aguas abajo existe un punto de monitoreo de agua superficiales </t>
  </si>
  <si>
    <t>0196-22-SW-034</t>
  </si>
  <si>
    <t>SW-034</t>
  </si>
  <si>
    <t>San Rafael</t>
  </si>
  <si>
    <t>Quebrada San Rafael</t>
  </si>
  <si>
    <t>Unidad Minera San Rafael</t>
  </si>
  <si>
    <t>Depósitos cuaternarios y presencia de estratos de areniscas mayor a 0.50 m. de grano fino con matriz de limos de coloración rojiza por presencia de óxidos</t>
  </si>
  <si>
    <t>Minería</t>
  </si>
  <si>
    <t>Aguas arriba de la quebrad se encuentra el tajo de la Unidad Minera, al margen derecho se ubica el campamento. Aguas abajo pasando el 0196-22-SW-017 se ubica el punto de monitoreo de aguas superficiales LA-WQ-003.</t>
  </si>
  <si>
    <t>0196-22-SW-035</t>
  </si>
  <si>
    <t>SW-035</t>
  </si>
  <si>
    <t>Depósitos cuaternarios, gravias de grano fino a medio. A la margen derechas aguas arriba de la quebrada se observan areniscas de grano fino de coloracion pardo rojizas de espersor &gt;0.50 m. del Grupo Mitu</t>
  </si>
  <si>
    <t>Blanquesino</t>
  </si>
  <si>
    <t>Fétido</t>
  </si>
  <si>
    <t>Aguas arriba se encuentran las pozas de relaves de la unidad minera San Rafael -MINSUR / Estación de fauna silvestre F-7</t>
  </si>
  <si>
    <t>0196-22-SW-036</t>
  </si>
  <si>
    <t>SW-036</t>
  </si>
  <si>
    <t>En la base de la quebrada se observa cantos y gravas polimícticos. En los márgenes cercanos afloramientos de conglomerados y en los márgenes lejados afloramientos de areniscas intercalado con limolita correspondiente al Grupo Ambo.</t>
  </si>
  <si>
    <t>Aguas abajo se encuentra una planta de tratamiento de aguas.</t>
  </si>
  <si>
    <t>0196-22-SW-037</t>
  </si>
  <si>
    <t>SW-037</t>
  </si>
  <si>
    <t>Totorani</t>
  </si>
  <si>
    <t>Río Totorani</t>
  </si>
  <si>
    <t>0196-22-SW-038</t>
  </si>
  <si>
    <t>SW-038</t>
  </si>
  <si>
    <t>Si (Alta)</t>
  </si>
  <si>
    <t>Estándar de Alta</t>
  </si>
  <si>
    <t>&gt;100.00000</t>
  </si>
  <si>
    <t>&gt;50.000</t>
  </si>
  <si>
    <t>&gt;10.00000</t>
  </si>
  <si>
    <t>&gt;20.0000</t>
  </si>
  <si>
    <t>&gt;25.00000</t>
  </si>
  <si>
    <t>0196-22-SW-039</t>
  </si>
  <si>
    <t>SW-039</t>
  </si>
  <si>
    <t>Acicune</t>
  </si>
  <si>
    <t>Quebrada Acicune</t>
  </si>
  <si>
    <t>Acicune - Antauta</t>
  </si>
  <si>
    <t xml:space="preserve">Se observa afloramientos de areniscas de grano fino intercalado con secuencias pizarrosas que corresponden a la Formacion Ananea. Superficialmente se observan coberturas de depositos cuaternarios. </t>
  </si>
  <si>
    <t>Ladera</t>
  </si>
  <si>
    <t>Se tomó la muestra con el clima soleado, aguas arriba del punto de muestreo se observa deshielo.</t>
  </si>
  <si>
    <t>0194-22-SW-001</t>
  </si>
  <si>
    <t>Si (0194-22-SW-175)</t>
  </si>
  <si>
    <t>Duplicado de la muestra 0194-22-SW-175</t>
  </si>
  <si>
    <t>0194-22-SW-002</t>
  </si>
  <si>
    <t>Quenamari</t>
  </si>
  <si>
    <t>Río Quenamari</t>
  </si>
  <si>
    <t>Quenamari Alto - Ñuñoa</t>
  </si>
  <si>
    <t>Nuñoa</t>
  </si>
  <si>
    <t>Grande</t>
  </si>
  <si>
    <t>Volcánico/ Depósito Superficial</t>
  </si>
  <si>
    <t>En la base del río se observa cantos y bloques de hasta 2 metros de diámetro. En el margen izquierdo afloran rocas volcancias de la Formacion Quenamari (miembro Chacaconisa). En el margen derecho conglomerados del Grupo Mitu.</t>
  </si>
  <si>
    <t>Ligeramente verdoso</t>
  </si>
  <si>
    <t>0194-22-SW-003</t>
  </si>
  <si>
    <t>Conatira</t>
  </si>
  <si>
    <t>Río Conatira</t>
  </si>
  <si>
    <t>En la base del río presenta gravas, cantos y bloques. En los márgenes afloran areniscas del Grupo Tarma y limonitas y lutitas de la Formacion Ananea. En los alrededores presenta extensos depositos cuaternarios.</t>
  </si>
  <si>
    <t>Turbio (verdoso)</t>
  </si>
  <si>
    <t>0194-22-SW-004</t>
  </si>
  <si>
    <t>Cerro Conatira - Ñuñoa</t>
  </si>
  <si>
    <t>En la base del río presenta gravas polimicticas. En el margen derecho presenta afloramientos de areniscas que corresponden al grupo Tarma. Al margen izquierdo presenta lutitas, limolitas y areniscas de la Formacion Ananea. En el valle se observa extensos depositos cuaternarios.</t>
  </si>
  <si>
    <t>0194-22-SW-005</t>
  </si>
  <si>
    <t>Anta</t>
  </si>
  <si>
    <t>Río Anta</t>
  </si>
  <si>
    <t>Anta - Ñuñoa</t>
  </si>
  <si>
    <t>Subvolcanico/ Sedimentario/ Deposito Superficial</t>
  </si>
  <si>
    <t>En la base del río se observa gravas y cantos polimícticos. En el margen izquierdo presenta afloramientos de ríolitas. Al margen derecho areniscas y limonitas del Grupo Tarma. En los alrededores presenta extensas coberturas de depositos cuaternarios.</t>
  </si>
  <si>
    <t>Turbio (Amarillo Claro)</t>
  </si>
  <si>
    <t>0194-22-SW-006</t>
  </si>
  <si>
    <t>Quenamari - Ñuñoa</t>
  </si>
  <si>
    <t xml:space="preserve">En la base del río presenta cantos y bloques de hasta 1 metro de diámetro. En punto se encuentra en la garganta del cañon Quenamari. Las paredes estan formadas por areniscas de la Formacion Huancané. </t>
  </si>
  <si>
    <t>Cañon</t>
  </si>
  <si>
    <t>Verde oscuro</t>
  </si>
  <si>
    <t>0194-22-SW-007</t>
  </si>
  <si>
    <t xml:space="preserve">En la base del río presenta cantos y bloques polimícticos. En el margen derecho presenta areniscas y limolitas del Grupo Tarma y en el margen izquierdo presenta areniscas arcosicas de la Formacion Viluyo. </t>
  </si>
  <si>
    <t>0194-22-SW-008</t>
  </si>
  <si>
    <t>Sirive</t>
  </si>
  <si>
    <t>Quebrada Sirive</t>
  </si>
  <si>
    <t>En la base de la quebrada presenta areniscas arcosicas que corresponden a la Formacion Viluyo. No presenta buena estratificación, los paquetes sedimentaríos afloran de forma masiva y estan afectados por facturas.</t>
  </si>
  <si>
    <t>Verdoso</t>
  </si>
  <si>
    <t>En dia 27/03/2022 se registro fuertes lluvias en distrito de Ñuñoa</t>
  </si>
  <si>
    <t>0194-22-SW-009</t>
  </si>
  <si>
    <t>Qquenamari</t>
  </si>
  <si>
    <t>Depósitos cuaternarios, presencia de gravas de grano fino a medio.</t>
  </si>
  <si>
    <t>0194-22-SW-010</t>
  </si>
  <si>
    <t>0194-22-SW-011</t>
  </si>
  <si>
    <t>Depósitos cuaternarios presencia de Gravas de grano fino a medio, además bancos de arenas, limos. En ambos márgenes aguas arriba se observan estratos de lodolitas de la Formación Ausangate y areniscas cuarzosas intercalados con lutitas y conglomerados del Grupo Moho</t>
  </si>
  <si>
    <t>0194-22-SW-012</t>
  </si>
  <si>
    <t>Si (0194-22-SW-081)</t>
  </si>
  <si>
    <t>Tomado en el punto 0194-22-SW-081</t>
  </si>
  <si>
    <t>0.5</t>
  </si>
  <si>
    <t>0194-22-SW-013</t>
  </si>
  <si>
    <t>Puycutani</t>
  </si>
  <si>
    <t>Río Puycutani</t>
  </si>
  <si>
    <t>Puycutani - Ñuñoa</t>
  </si>
  <si>
    <t>En la base del río tenemos cantos y bloques. En ambos márgenes afloran areniscas de las Formaciones  Viluyo y Vilquechico. Se observa ademas extensos depositos cuaternarios.</t>
  </si>
  <si>
    <t>Ligeramente turbio</t>
  </si>
  <si>
    <t>Durante el muestreo hubo lluvia solida (Granizo)</t>
  </si>
  <si>
    <t>0194-22-SW-014</t>
  </si>
  <si>
    <t>En la base del río presenta cantos y bloques de hasta 1 metro de diámetro. En el margen izquierdo presenta afloramientos de areniscas estratificados de la Formacion Huancané. En el margen derecho presenta extensos depositos cuaternarios.</t>
  </si>
  <si>
    <t>Altamente turbio</t>
  </si>
  <si>
    <t>0194-22-SW-015</t>
  </si>
  <si>
    <t>Pampa Characre</t>
  </si>
  <si>
    <t>Quebrada Pampa Characre</t>
  </si>
  <si>
    <t>Ccancayo - Ñuñoa</t>
  </si>
  <si>
    <t>En la base de la quebrada presenta cantos y bloques de hasta 1 metro de diámetro, en el margen derecho se observa un pequeño deslizamiento sobre depositos cuaternarios. Ademas en el margen izquierdo aflora areniscas de la Formacion Viluyo y el margen derecho presenta areniscas cuarzosas de la Formacion Vilquechico</t>
  </si>
  <si>
    <t>0194-22-SW-016</t>
  </si>
  <si>
    <t>Pampa Lacaya</t>
  </si>
  <si>
    <t>Quebrada Pampa Lacaya</t>
  </si>
  <si>
    <t>0194-22-SW-017</t>
  </si>
  <si>
    <t>Río Piti</t>
  </si>
  <si>
    <t>Illocanchi</t>
  </si>
  <si>
    <t>Depósitos cuaternarios ( cantos rodados), se observa la Formación Ausangate con lodolitas rojas intercalados con areniscas cuarzosas, a la margen derecha aguas arriba. A la margen izquierda se observa el Grupo Moho con areniscas cuarzosas de coloración blanquesina.</t>
  </si>
  <si>
    <t>Terraza Aluvial</t>
  </si>
  <si>
    <t>0194-22-SW-018</t>
  </si>
  <si>
    <t>Chaupihuasi</t>
  </si>
  <si>
    <t>Río Chaupihuasi</t>
  </si>
  <si>
    <t>Depósitos cuaternarios ( cantos rodados), se observa la Formación Ausangate con lodolitas rojas intercalados con areniscas cuarzosas.</t>
  </si>
  <si>
    <t>0194-22-SW-019</t>
  </si>
  <si>
    <t>Andanaire</t>
  </si>
  <si>
    <t>Quebrada Andanaire</t>
  </si>
  <si>
    <t>0194-22-SW-020</t>
  </si>
  <si>
    <t>Pircata</t>
  </si>
  <si>
    <t>Quebrada Pircata</t>
  </si>
  <si>
    <t>Depósitos cuaternarios, presencia de gravas de grano fino a grueso (Cantos rodados tobas volcánicas). En ambos márgenes de la quebrada aguas arriba se observan lodolitas rojas intercaladas con areniscas de la Formación Ausangate</t>
  </si>
  <si>
    <t>0194-22-SW-021</t>
  </si>
  <si>
    <t>Ojepata</t>
  </si>
  <si>
    <t>Quebrada Ojepata</t>
  </si>
  <si>
    <t>Presencia de cantos rodados (rocas volcánicas de diámetro &gt; 2.00 m.</t>
  </si>
  <si>
    <t>Terraza glaciar</t>
  </si>
  <si>
    <t>0194-22-SW-022</t>
  </si>
  <si>
    <t>Huillepancho</t>
  </si>
  <si>
    <t>Quebrada Huillepancho</t>
  </si>
  <si>
    <t>Cerro Huillepancho</t>
  </si>
  <si>
    <t>Depósitos cuaternarios presencia de gravas de grano fino a medio, en el margen izuqierdo se observa areniscascuarzosas blacon rojizas de la Formación Vilquechico, además presencia de morrenas con clastos de subangulosos.</t>
  </si>
  <si>
    <t>0194-22-SW-023</t>
  </si>
  <si>
    <t>Jersalla</t>
  </si>
  <si>
    <t>Quebrada Jersalla</t>
  </si>
  <si>
    <t>Cerro Jersalla</t>
  </si>
  <si>
    <t>Depósitos glaciares, presencia de morrenas de bloques de areniscas subangulosos.</t>
  </si>
  <si>
    <t>0194-22-SW-024</t>
  </si>
  <si>
    <t>Quebrada Chapihuasi</t>
  </si>
  <si>
    <t>Sector Chillihua</t>
  </si>
  <si>
    <t>Depósitos cuaternarios presencia de Gravas de grano fino a medio, además bancos de arenas, limos. En ambos márgenes aguas arriba se observan estratos de lodolitas de la Formación Ausangate</t>
  </si>
  <si>
    <t>0194-22-SW-026</t>
  </si>
  <si>
    <t>0194-22-SW-027</t>
  </si>
  <si>
    <t>Chillihua</t>
  </si>
  <si>
    <t>0194-22-SW-028</t>
  </si>
  <si>
    <t>Río Chillihua</t>
  </si>
  <si>
    <t>Cerro Chillihua</t>
  </si>
  <si>
    <t>Estratos de areniscas intercalados con lutitas y conglomerados del Grupo Moho - Rumbo: N 332°  Bz: 39°</t>
  </si>
  <si>
    <t>0194-22-SW-030</t>
  </si>
  <si>
    <t>Huaracune</t>
  </si>
  <si>
    <t>Quebrada Huaracune</t>
  </si>
  <si>
    <t>Depósitos cuaternarios, presencia de gravas de grano fino a fino, a la margen izquierda de la quebrada aguas arriba se observa areniscas cuarzosas de la Formación Viluyo</t>
  </si>
  <si>
    <t>0194-22-SW-031</t>
  </si>
  <si>
    <t>Río Antalloco</t>
  </si>
  <si>
    <t>Presencia de areniscas  pequeños niveles de lodolitas rojas pertenecientes a la Formación Viluyo, estratos de espesor &gt; 1.00 m.</t>
  </si>
  <si>
    <t>Turbio</t>
  </si>
  <si>
    <t>0194-22-SW-032</t>
  </si>
  <si>
    <t>Tuarace</t>
  </si>
  <si>
    <t>Río Tuarace</t>
  </si>
  <si>
    <t>Cerro Huaracani</t>
  </si>
  <si>
    <t>Presencia de areniscas  pequeños niveles de lodolitas rojas pertenecientes a la Formación Viluyo</t>
  </si>
  <si>
    <t>0194-22-SW-033</t>
  </si>
  <si>
    <t>Combo</t>
  </si>
  <si>
    <t>Río Combo</t>
  </si>
  <si>
    <t>Hacienda Combo</t>
  </si>
  <si>
    <t>Depósitos cuaternarios, presencia de gravas de grano fino a grande.</t>
  </si>
  <si>
    <t>0194-22-SW-037</t>
  </si>
  <si>
    <t>Si (0194-22-GW-001)</t>
  </si>
  <si>
    <t>Tomado en el punto 0194-22-GW-001</t>
  </si>
  <si>
    <t>0194-22-SW-040</t>
  </si>
  <si>
    <t>SW-040</t>
  </si>
  <si>
    <t>Palchani</t>
  </si>
  <si>
    <t>Río Palchani</t>
  </si>
  <si>
    <t>Depósitos cuaternarios, presencia de gravas de grano fino.  A la margen izquierda aguas arriba del Río se observan estratos de areniscas pardo rojizas de espesor &gt; 1.00 m. de la Formación Chagrapi</t>
  </si>
  <si>
    <t>0194-22-SW-041</t>
  </si>
  <si>
    <t>SW-041</t>
  </si>
  <si>
    <t>Calamina</t>
  </si>
  <si>
    <t>Río Calamina</t>
  </si>
  <si>
    <t>Lomada Calamina</t>
  </si>
  <si>
    <t>0194-22-SW-042</t>
  </si>
  <si>
    <t>SW-042</t>
  </si>
  <si>
    <t>Ñaquecota</t>
  </si>
  <si>
    <t>Quebrada Ñaquecota</t>
  </si>
  <si>
    <t>Depósitos cuaternarios, presencia de gravas de grano fino a grueso.  A la margen izquierda aguas arriba de la quebrad se observan estratos de areniscas pardo amarillenta del Grupo Mitu</t>
  </si>
  <si>
    <t>0194-22-SW-043</t>
  </si>
  <si>
    <t>SW-043</t>
  </si>
  <si>
    <t>Ñacacota</t>
  </si>
  <si>
    <t xml:space="preserve"> Río Ñacacota</t>
  </si>
  <si>
    <t>Depósitos cuaternarios, presencia de gravas de grano fino, bancos de limoarcillitas.</t>
  </si>
  <si>
    <t>0194-22-SW-044</t>
  </si>
  <si>
    <t>SW-044</t>
  </si>
  <si>
    <t>Quebrada Ñacacota</t>
  </si>
  <si>
    <t>Depósitos cuaternarios, presencia de gravas de grano fino a grueso. A la margen izquierda se observan areniscas del Grupo Mitu</t>
  </si>
  <si>
    <t>0194-22-SW-045</t>
  </si>
  <si>
    <t>SW-045</t>
  </si>
  <si>
    <t>Tomado en el punto 0194-22-SW-098</t>
  </si>
  <si>
    <t>0194-22-SW-046</t>
  </si>
  <si>
    <t>SW-046</t>
  </si>
  <si>
    <t>Estratos de arenisca de espesor &gt; 2.00 m. con un Bz. Aparente de 50°</t>
  </si>
  <si>
    <t>0194-22-GW-003</t>
  </si>
  <si>
    <t>GW-003</t>
  </si>
  <si>
    <t>Yurac Cancha</t>
  </si>
  <si>
    <t>Se observan areniscas del Grupo Mitu</t>
  </si>
  <si>
    <t>0194-22-SW-047</t>
  </si>
  <si>
    <t>SW-047</t>
  </si>
  <si>
    <t>Chachicanona</t>
  </si>
  <si>
    <t xml:space="preserve">Quebrada Chachicanona </t>
  </si>
  <si>
    <t>Depósitos cuaternarios, presencia de gravas de grano fino a grueso.</t>
  </si>
  <si>
    <t>0194-22-SW-048</t>
  </si>
  <si>
    <t>SW-048</t>
  </si>
  <si>
    <t>Sapazarca</t>
  </si>
  <si>
    <t>Quebrada Sapazarca</t>
  </si>
  <si>
    <t>Depósitos cuaternarios, presencia de gravas de grano fino a medio. A la margen derecha de la quebrada aguas arriba se observan estratos de areniscas con espesor &gt; 1.00 m. de la Formación Viluyo</t>
  </si>
  <si>
    <t>0194-22-SW-049</t>
  </si>
  <si>
    <t>SW-049</t>
  </si>
  <si>
    <t>Pichicani</t>
  </si>
  <si>
    <t>Río Pichicani</t>
  </si>
  <si>
    <t>Depósitos cuaternarios, presencia de gravas de grano fino a medio. En ambos márgenes se observan areniscas de la Formación Viluyo</t>
  </si>
  <si>
    <t>0194-22-SW-050</t>
  </si>
  <si>
    <t>SW-050</t>
  </si>
  <si>
    <t xml:space="preserve">Cangalli </t>
  </si>
  <si>
    <t>Quebrada Cangalli</t>
  </si>
  <si>
    <t>Cangalli</t>
  </si>
  <si>
    <t>Depósitos cuaternarios, presencia de gravas de grano fino, limos, materia orgánica. A la margen izquierda se observa estratos de areniscas de la Formación Vilquechico</t>
  </si>
  <si>
    <t>3.2</t>
  </si>
  <si>
    <t>0194-22-SW-051</t>
  </si>
  <si>
    <t>SW-051</t>
  </si>
  <si>
    <t>Depósitos cuaternarios, presencia de gravas de grano fino, limos, materia orgánica.</t>
  </si>
  <si>
    <t>0194-22-SW-052</t>
  </si>
  <si>
    <t>SW-052</t>
  </si>
  <si>
    <t>Usutani</t>
  </si>
  <si>
    <t>Quebrada Usutani</t>
  </si>
  <si>
    <t>Depósitos cuaternarios, presencia de gravas de grano fino limos, arcillas.</t>
  </si>
  <si>
    <t>0194-22-SW-053</t>
  </si>
  <si>
    <t>SW-053</t>
  </si>
  <si>
    <t>&lt;0.09</t>
  </si>
  <si>
    <t>0194-22-SW-054</t>
  </si>
  <si>
    <t>SW-054</t>
  </si>
  <si>
    <t>Río Cangalli</t>
  </si>
  <si>
    <t xml:space="preserve">Depósitos cuaternarios, presencia de gravas de grano fino a medio. A la margen izquerda de la quebrada aguas arriba se observan estratos de areniscas parado anaranjadas con espesor &gt; 1.00 m. de la Formación Vilquechico </t>
  </si>
  <si>
    <t>1.0</t>
  </si>
  <si>
    <t>0194-22-SW-055</t>
  </si>
  <si>
    <t>SW-055</t>
  </si>
  <si>
    <t>Pucachupa</t>
  </si>
  <si>
    <t>Quebrada Pucachupa</t>
  </si>
  <si>
    <t>Pucachuca</t>
  </si>
  <si>
    <t>Depósitos cuaternarios, presencia de gravas de grano fino a medio. A la margen izquerda de la quebrada aguas arriba se observan estratos de lodolitas con areniscas de coloracióncon rojiza de la Formación Ausangate</t>
  </si>
  <si>
    <t>1.3</t>
  </si>
  <si>
    <t>0194-22-SW-056</t>
  </si>
  <si>
    <t>SW-056</t>
  </si>
  <si>
    <t>Río Pacachupa</t>
  </si>
  <si>
    <t xml:space="preserve">Depósitos cuaternarios, presencia de gravas de grano fino a medio. A la margen izquerda de la quebrada aguas arriba se observan estratos de areniscas rojizas de la Formación Vilquechico </t>
  </si>
  <si>
    <t>0194-22-SW-057</t>
  </si>
  <si>
    <t>SW-057</t>
  </si>
  <si>
    <t>Mallintaya</t>
  </si>
  <si>
    <t>Quebrada Mallintaya</t>
  </si>
  <si>
    <t>Depósitos cuaternarios, presencia de gravas de grano fino, limos, arcillas. Al margen izquierdo aguas arriba se obersvan areniscas de esperso &gt; 0.50 m. de la Formación Vilquechico. Rumbo: N153° Bz: 53°</t>
  </si>
  <si>
    <t>0194-22-SW-059</t>
  </si>
  <si>
    <t>SW-059</t>
  </si>
  <si>
    <t>Depósitos cuaternarios, presencia de gravas de grano fino a medio, Además se observan lodolitas rojas de la Formación Ausangate</t>
  </si>
  <si>
    <t>0194-22-SW-060</t>
  </si>
  <si>
    <t>SW-060</t>
  </si>
  <si>
    <t>Depósitos cuaternarios, presencia de gravas de grano fino a medio, Además se observan lodolitas intercalado con areniscas rojas de la Formación Ausangate</t>
  </si>
  <si>
    <t>0194-22-SW-061</t>
  </si>
  <si>
    <t>SW-061</t>
  </si>
  <si>
    <t>0194-22-SW-062</t>
  </si>
  <si>
    <t>SW-062</t>
  </si>
  <si>
    <t>0194-22-GW-001</t>
  </si>
  <si>
    <t>Depósitos cuaternarios, presencia de gravas de grano fino limo arcillosos con presencia de conglomerados y presencia de afloramientos rocoso de areniscas con estratos de espesor &gt; 0.50 m. de la Grupo Moho</t>
  </si>
  <si>
    <t>0194-22-SW-063</t>
  </si>
  <si>
    <t>SW-063</t>
  </si>
  <si>
    <t>0194-22-SW-064</t>
  </si>
  <si>
    <t>SW-064</t>
  </si>
  <si>
    <t>Pacra Cancha</t>
  </si>
  <si>
    <t>Río Pacra Cancha</t>
  </si>
  <si>
    <t>Pacra Cancha - Ñuñoa</t>
  </si>
  <si>
    <t>En la base del río presenta bloques de hasta 1.5 metros de diámetro. Al margen izquierdo afloran areniscas cuarzosas en estratos potentes que corresponden a la Formacion Vilquechico. En el margen derecho y hacia el valle se observa extensos depositos cuaternarios.</t>
  </si>
  <si>
    <t xml:space="preserve">Un dia antes de la toma de muestra, se reporta fuertes lluvias </t>
  </si>
  <si>
    <t>0194-22-SW-065</t>
  </si>
  <si>
    <t>SW-065</t>
  </si>
  <si>
    <t>Blanco de campo. Se tomó en el punto de muestreo 0194-22-GW-007</t>
  </si>
  <si>
    <t>0194-22-SW-066</t>
  </si>
  <si>
    <t>SW-066</t>
  </si>
  <si>
    <t>Pacla Cancha</t>
  </si>
  <si>
    <t>Río Pacla Cancha</t>
  </si>
  <si>
    <t>Chaupitiana</t>
  </si>
  <si>
    <t>Sedimentario/ Depósito Superficial</t>
  </si>
  <si>
    <t>En la base del río presenta cantos y bloques de hasta 1 metro de diámetro. En el margen izquierdo afloran areniscas cuarzosas de la Formacion Vilquechico. Al margen derecho afloran presenta extensos depositos cuaternarios.</t>
  </si>
  <si>
    <t>Se recomienda llegar al punto en acemila por las inestabilidad de la zona.</t>
  </si>
  <si>
    <t>0194-22-SW-067</t>
  </si>
  <si>
    <t>SW-067</t>
  </si>
  <si>
    <t>Quebrada Alianza</t>
  </si>
  <si>
    <t>Hacienda Alianza - Ñuñoa</t>
  </si>
  <si>
    <t>En la base de la quebrada presenta cantos polimícticos de hasta 30 cm de diámetro. En ambos márgenes de la quebrada afloran areniscas cuarzosas blanquesinas correspondientes a la Formacion Vilquechico.</t>
  </si>
  <si>
    <t>Durante la toma de la muestra llovio</t>
  </si>
  <si>
    <t>0194-22-SW-068</t>
  </si>
  <si>
    <t>SW-068</t>
  </si>
  <si>
    <t>Huaguacuri</t>
  </si>
  <si>
    <t>Quebrada Huaguacuri</t>
  </si>
  <si>
    <t>Paruzari - Ñuñoa</t>
  </si>
  <si>
    <t xml:space="preserve">En la base de la quebrada presenta cantos y bloques de hasta 60 cm de diámetro. Al margen izquierdo se observa afloramiento de calizas de la Formacion Ayavacas. En el margen derecho se extienden depositos cuaternarios. </t>
  </si>
  <si>
    <t>1.2</t>
  </si>
  <si>
    <t>0194-22-SW-069</t>
  </si>
  <si>
    <t>SW-069</t>
  </si>
  <si>
    <t>Imatuta</t>
  </si>
  <si>
    <t>Río Imatuta</t>
  </si>
  <si>
    <t>Imatuta - Ñuñoa</t>
  </si>
  <si>
    <t xml:space="preserve">En la base del río presenta cantos y bloques de hasta 50 cm de diámetro. En ambos márgenes (derecho e izquiedo) aflora areniscas cuarzosas de la Formacion Huancane </t>
  </si>
  <si>
    <t>0194-22-SW-070</t>
  </si>
  <si>
    <t>SW-070</t>
  </si>
  <si>
    <t>Quebrada Imatuta</t>
  </si>
  <si>
    <t>Hacienda Imatuta - Ñuñoa</t>
  </si>
  <si>
    <t>En la base de la quebrada presenta cantos polimícticos. En el margen izquiedo aflora estratos de areniscas cuarzosas de la Formacion Huancané. En el margen derecho afloran areniscas conglomeradicas del Grupo Mitu</t>
  </si>
  <si>
    <t>Lomada</t>
  </si>
  <si>
    <t>0194-22-SW-071</t>
  </si>
  <si>
    <t>SW-071</t>
  </si>
  <si>
    <t>Quebrada Seca</t>
  </si>
  <si>
    <t>Hacienda Huisacaca - Ñuñoa</t>
  </si>
  <si>
    <t>En el margen izquierdo de la quebrada afloran areniscas estratificadas de la Formacion Vilquechico. En el margen derecho y alrededor se extienden depositos cuaternarios.</t>
  </si>
  <si>
    <t>0194-22-SW-072</t>
  </si>
  <si>
    <t>SW-072</t>
  </si>
  <si>
    <t>Yactuyo</t>
  </si>
  <si>
    <t>Río Yactuyo</t>
  </si>
  <si>
    <t>Antacalle - Ñuñoa</t>
  </si>
  <si>
    <t>En la base del río presenta cantos y bloques de hasta 1 metro de diámetro. En el margen izquierdo afloran areniscas cuarzosas de la Formacion Vilquechico. Al margen derecho afloran presenta extensos depositos cuaternarios y se visualizan calizas de la Formacion Ayavacas</t>
  </si>
  <si>
    <t>0194-22-SW-073</t>
  </si>
  <si>
    <t>SW-073</t>
  </si>
  <si>
    <t>Atacalla</t>
  </si>
  <si>
    <t>Quebrada Atacalla</t>
  </si>
  <si>
    <t>Hacienda Atacalla - Ñuñoa</t>
  </si>
  <si>
    <t>En la base del río presenta cantos y bloques de hasta 60 cm de diámetro. En ambos márgenes del río afloran areniscas cuarzosas de grano medio que corresponde a la Formacion Vilquechico.</t>
  </si>
  <si>
    <t>0194-22-SW-074</t>
  </si>
  <si>
    <t>SW-074</t>
  </si>
  <si>
    <t>Antacalla - Ñuñoa</t>
  </si>
  <si>
    <t>La base del río es ancha y esta conformada por cantos y bloques de hasta 40 cm de diámetro. Al margen izquierdo afloran areniscas cuarzosas de la Formacion Vilquechico y al margen derecho observamos calizas plegadas de la Formacion Ayabacas</t>
  </si>
  <si>
    <t>0194-22-SW-075</t>
  </si>
  <si>
    <t>SW-075</t>
  </si>
  <si>
    <t>Río Nuñoa</t>
  </si>
  <si>
    <t xml:space="preserve">Ventanani - Ñuñoa </t>
  </si>
  <si>
    <t>En los márgenes proximos al río se extienden depositos cuaternarios. Al margen derecho afloran areniscas de la Formacion Viluyo y en el margen izquierdo areniscas de la Formacion Vilquechico.</t>
  </si>
  <si>
    <t>Ligeramente llovio durante el muestreo.</t>
  </si>
  <si>
    <t>0194-22-SW-076</t>
  </si>
  <si>
    <t>SW-076</t>
  </si>
  <si>
    <t>Yuncacarpa</t>
  </si>
  <si>
    <t>Río Yuncacarpa</t>
  </si>
  <si>
    <t>Depósitos cuaternarios, presencia de gravas de grano fino a grueso. En la margen izquierda se observan afloramientos de areniscas rojas de la Formación Viluyo</t>
  </si>
  <si>
    <t>0194-22-SW-077</t>
  </si>
  <si>
    <t>SW-077</t>
  </si>
  <si>
    <t>Yanpaccha</t>
  </si>
  <si>
    <t>Quebrada Yanapaccha</t>
  </si>
  <si>
    <t>Depósitos cuaternarios, presencia de gravas de grano fino a medio. A ambas márgenes de la quebrada se observan areniscas de espesor myor &gt; 1.00 m. de LA Formación Vilquechico</t>
  </si>
  <si>
    <t>0194-22-SW-078</t>
  </si>
  <si>
    <t>SW-078</t>
  </si>
  <si>
    <t>Hacienda Yana Pacha - Ñuñoa</t>
  </si>
  <si>
    <t>En la base del río se observa cantos y bloques. En ambos márgenes afloran areniscas cuarzosas de las Formaciones Huancané y Vilquechico. Tambien de observa extensos afloramientos de depositos cuaternarios.</t>
  </si>
  <si>
    <t>Durante el muestreo hubo lluvia.</t>
  </si>
  <si>
    <t>0194-22-SW-079</t>
  </si>
  <si>
    <t>SW-079</t>
  </si>
  <si>
    <t>Si (0194-22-SW-089)</t>
  </si>
  <si>
    <t>Tomado en el punto 0194-22-SW-089</t>
  </si>
  <si>
    <t>0194-22-SW-080</t>
  </si>
  <si>
    <t>SW-080</t>
  </si>
  <si>
    <t>Ñuñoa</t>
  </si>
  <si>
    <t>En la base del río se observa cantos y bloques de hasta 1 metro de diámetro. En el margen izquierdo afloran areniscas de la Formacion Huancané. Al margen derecho se extienden depositos cuaternarios.</t>
  </si>
  <si>
    <t>Turbio (oscuro)</t>
  </si>
  <si>
    <t>Se reporto lluvias en la toma de muestra.</t>
  </si>
  <si>
    <t>0194-22-SW-081</t>
  </si>
  <si>
    <t>SW-081</t>
  </si>
  <si>
    <t>A la margen izquierda aguas arriba se observa la ciudad de Nuñoa. En el punto se tomó un Blanco de Campo.</t>
  </si>
  <si>
    <t>0194-22-SW-082</t>
  </si>
  <si>
    <t>SW-082</t>
  </si>
  <si>
    <t>Tumuyo</t>
  </si>
  <si>
    <t>Quebrada Tumyo</t>
  </si>
  <si>
    <t>0194-22-SW-083</t>
  </si>
  <si>
    <t>SW-083</t>
  </si>
  <si>
    <t>Yuraqcancha</t>
  </si>
  <si>
    <t>Quebrada Yuraqcancha</t>
  </si>
  <si>
    <t>Depósitos cuaternarios, presencia de gravas de grano fino a medio. A ambas márgenes de la quebrada aguas arriba se observan estratos de lodolitas con areniscas de coloracióncon rojiza de la Formación Ausangate</t>
  </si>
  <si>
    <t>0194-22-SW-084</t>
  </si>
  <si>
    <t>SW-084</t>
  </si>
  <si>
    <t>Huanacupampa</t>
  </si>
  <si>
    <t>Quebrada Huanacupampa</t>
  </si>
  <si>
    <t>0194-22-SW-085</t>
  </si>
  <si>
    <t>SW-085</t>
  </si>
  <si>
    <t>Padre Punku</t>
  </si>
  <si>
    <t>Quebrada Padre Punku</t>
  </si>
  <si>
    <t xml:space="preserve">Depósitos cuaternarios, presencia de gravas de grano fino a medio. A la margen izquerda de la quebrada aguas arriba se observan estratos de areniscas rojizas  con espesor &gt; a 1.00 m. de la Formación Vilquechico </t>
  </si>
  <si>
    <t>0194-22-SW-086</t>
  </si>
  <si>
    <t>SW-086</t>
  </si>
  <si>
    <t>0194-22-SW-087</t>
  </si>
  <si>
    <t>SW-087</t>
  </si>
  <si>
    <t>Ipiquina</t>
  </si>
  <si>
    <t>Quebrada Ipiquina</t>
  </si>
  <si>
    <t xml:space="preserve">Depósitos cuaternarios, presencia de gravas de grano fino a medio. A la margen izquerda de la quebrada aguas arriba se observan estratos de areniscas blancas de la Formación Vilquechico </t>
  </si>
  <si>
    <t>1.5</t>
  </si>
  <si>
    <t>0194-22-SW-088</t>
  </si>
  <si>
    <t>SW-088</t>
  </si>
  <si>
    <t>Nasapalla</t>
  </si>
  <si>
    <t>Río Nasapalla</t>
  </si>
  <si>
    <t>Depósitos cuaternarios, presencia de gravas de grano fino, bancos de limoarcillitas..</t>
  </si>
  <si>
    <t>1.1</t>
  </si>
  <si>
    <t>0194-22-SW-089</t>
  </si>
  <si>
    <t>SW-089</t>
  </si>
  <si>
    <t>Juntuini</t>
  </si>
  <si>
    <t>Río Juntuini</t>
  </si>
  <si>
    <t>Depósitos cuaternarios, presencia de gravas de grano fino a medio además bancos de arenas.</t>
  </si>
  <si>
    <t>0194-22-SW-090</t>
  </si>
  <si>
    <t>SW-090</t>
  </si>
  <si>
    <t>Naupapampa</t>
  </si>
  <si>
    <t>Río Naupapampa</t>
  </si>
  <si>
    <t>0194-22-SW-091</t>
  </si>
  <si>
    <t>SW-091</t>
  </si>
  <si>
    <t>Tutupampa</t>
  </si>
  <si>
    <t>Río Turupampa</t>
  </si>
  <si>
    <t>0194-22-SW-092</t>
  </si>
  <si>
    <t>SW-092</t>
  </si>
  <si>
    <t>Cancahuani</t>
  </si>
  <si>
    <t>Río Cancahuani</t>
  </si>
  <si>
    <t>0194-22-SW-093</t>
  </si>
  <si>
    <t>SW-093</t>
  </si>
  <si>
    <t xml:space="preserve"> Grande </t>
  </si>
  <si>
    <t>Río Grande</t>
  </si>
  <si>
    <t>Depósitos cuaternarios, presencia de gravas de grano fino a medio además bancos de arenas. A ambas márgenes se observan afloramientos de la Formación Ayabacas</t>
  </si>
  <si>
    <t>0194-22-SW-095</t>
  </si>
  <si>
    <t>SW-095</t>
  </si>
  <si>
    <t>Tomado en el punto 0194-22-SW-093</t>
  </si>
  <si>
    <t>0194-22-SW-097</t>
  </si>
  <si>
    <t>SW-097</t>
  </si>
  <si>
    <t>Millune</t>
  </si>
  <si>
    <t>Quebrada Millune</t>
  </si>
  <si>
    <t>Hacienda Millune/Orurillo</t>
  </si>
  <si>
    <t>Orurillo</t>
  </si>
  <si>
    <t xml:space="preserve">El entorno geológico de la quebrada en ambas márgenes (derecha e izquierda) se encuentran limolitas laminadas y arenas que corresponden a la formación Azángaro. </t>
  </si>
  <si>
    <t>0194-22-SW-098</t>
  </si>
  <si>
    <t>SW-098</t>
  </si>
  <si>
    <t>Hacienda Bellavista</t>
  </si>
  <si>
    <t>Asillo</t>
  </si>
  <si>
    <t>25.0</t>
  </si>
  <si>
    <t>0194-22-SW-099</t>
  </si>
  <si>
    <t>SW-099</t>
  </si>
  <si>
    <t>Balsapata</t>
  </si>
  <si>
    <t>En el río y alrededores afloran limolitas y areniscas de la Formación Azángaro.</t>
  </si>
  <si>
    <t>0194-22-SW-100</t>
  </si>
  <si>
    <t>SW-100</t>
  </si>
  <si>
    <t>Hacienda Murimurane</t>
  </si>
  <si>
    <t>En el río y en ambas márgenes afloran limolítas finamente estratificadas con areniscas que corresponden a la Formación Azangaro.</t>
  </si>
  <si>
    <t>0194-22-SW-101</t>
  </si>
  <si>
    <t>SW-101</t>
  </si>
  <si>
    <t>Sullujutana</t>
  </si>
  <si>
    <t>En ambas márgenes del río afloran limos laminados y areniscas que corresponden a la Formación Azángaro.</t>
  </si>
  <si>
    <t>Cámara de Marlon Ccopa</t>
  </si>
  <si>
    <t>0194-22-SW-102</t>
  </si>
  <si>
    <t>SW-102</t>
  </si>
  <si>
    <t>Cusipata</t>
  </si>
  <si>
    <t>En el margen izquierdo del río afloran areniscas cuarzosas rojizas que corresponden al Grupo Moho y en el margen derecho conglomerados.</t>
  </si>
  <si>
    <t>0194-22-SW-103</t>
  </si>
  <si>
    <t>SW-103</t>
  </si>
  <si>
    <t>Acllamayo</t>
  </si>
  <si>
    <t>Río Acllamayo</t>
  </si>
  <si>
    <t>Estaratos de areniscas de coloracón pardo rojiza con estratos de espesor &gt; 1.00 m. de la Formación Ayabaca</t>
  </si>
  <si>
    <t>0194-22-SW-104</t>
  </si>
  <si>
    <t>SW-104</t>
  </si>
  <si>
    <t>Huamachuco</t>
  </si>
  <si>
    <t>Depósitos cuaternarios, presencia de gravas de grano fino a grueso. En la Margen Izquierda se observa la Formación Viluyo y a la margen derecha el Grupo Moho areniscas. Lodoarcillitas</t>
  </si>
  <si>
    <t>0194-22-SW-105</t>
  </si>
  <si>
    <t>SW-105</t>
  </si>
  <si>
    <t>Cayhua</t>
  </si>
  <si>
    <t>Río Cayhua</t>
  </si>
  <si>
    <t>Depósitos cuaternarios, presencia de gravas de grano fino a grueso. En la Margen derecha se observa estratos de areniscas de espesor &gt; 1.00 m. de la Formación Huancané</t>
  </si>
  <si>
    <t>0194-22-SW-106</t>
  </si>
  <si>
    <t>SW-106</t>
  </si>
  <si>
    <t>Tucurunqui</t>
  </si>
  <si>
    <t>Río Tucurunqui</t>
  </si>
  <si>
    <t>0194-22-SW-107</t>
  </si>
  <si>
    <t>SW-107</t>
  </si>
  <si>
    <t>Tocoronche</t>
  </si>
  <si>
    <t>Río Tocoronche</t>
  </si>
  <si>
    <t>Depósitos cuaternarios, presencia de gravas de grano fino a grueso. En la Margen izquierdo se observa estratos de areniscas  de la Formación Viluyo</t>
  </si>
  <si>
    <t>0194-22-SW-108</t>
  </si>
  <si>
    <t>SW-108</t>
  </si>
  <si>
    <t>Río Aypate</t>
  </si>
  <si>
    <t>Aypate</t>
  </si>
  <si>
    <t>En la base del río y en las márgenes (derecha e izquierda) se extienden depósitos cuaternarios (aluviales).</t>
  </si>
  <si>
    <t>Marrón claro</t>
  </si>
  <si>
    <t>0194-22-SW-109</t>
  </si>
  <si>
    <t>SW-109</t>
  </si>
  <si>
    <t>0194-22-SW-110</t>
  </si>
  <si>
    <t>SW-110</t>
  </si>
  <si>
    <t>Ichucahua</t>
  </si>
  <si>
    <t>Quebrada Ichucahua</t>
  </si>
  <si>
    <t>La base de la quebrada asi como el entorno geologico esta conformado por extensos depósitos cuaternarios.</t>
  </si>
  <si>
    <t>Cámara de Marlon Ccopa, los valores de CE, TDS, salinidad y resisitividad son elevados, se asemejan a una fuente de agua subterránea, presencia de vegetación freatofitica.</t>
  </si>
  <si>
    <t>0194-22-SW-111</t>
  </si>
  <si>
    <t>SW-111</t>
  </si>
  <si>
    <t>Finaya</t>
  </si>
  <si>
    <t>Río Finaya</t>
  </si>
  <si>
    <t>En la base del río y en ambas márgenes (derecha e izquierda) se observan extensos depósitos cuaternarios (aluviales).</t>
  </si>
  <si>
    <t xml:space="preserve">Cámara de Ivan Becerra </t>
  </si>
  <si>
    <t>0194-22-GW-004</t>
  </si>
  <si>
    <t>GW-004</t>
  </si>
  <si>
    <t>Manantial Pichicani</t>
  </si>
  <si>
    <t>Depósitos cuaternarios superficiales, se observan afloramientos de areniscas de la Formación Viluyo</t>
  </si>
  <si>
    <t>0194-22-SW-112</t>
  </si>
  <si>
    <t>SW-112</t>
  </si>
  <si>
    <t>Minastoca</t>
  </si>
  <si>
    <t>Río Minastoca</t>
  </si>
  <si>
    <t>Depósitos cuaternarios, presencia de gravas de grano fino a grueso. En la Margen Izquierda se observa estratos de areniscas con un espesor &gt; 1.00 m. de la FormaciónViluyo</t>
  </si>
  <si>
    <t>0194-22-SW-113</t>
  </si>
  <si>
    <t>SW-113</t>
  </si>
  <si>
    <t>0194-22-SW-114</t>
  </si>
  <si>
    <t>SW-114</t>
  </si>
  <si>
    <t>Depósitos cuaternarios, presencia de gravas de grano fino a medio. Además bancos de arenas y limos.</t>
  </si>
  <si>
    <t>0194-22-SW-115</t>
  </si>
  <si>
    <t>SW-115</t>
  </si>
  <si>
    <t>Mancopaqui</t>
  </si>
  <si>
    <t>Depósitos cuaternarios, presencia de gravas de grano fino a medio. A la margen de la quebrada se observan areniscas de espesor myor &gt; 1.00 m. de LA Formación Huancané</t>
  </si>
  <si>
    <t>0194-22-SW-116</t>
  </si>
  <si>
    <t>SW-116</t>
  </si>
  <si>
    <t>Cachamayo</t>
  </si>
  <si>
    <t>Río Cachamayo</t>
  </si>
  <si>
    <t>Somosyunguyo</t>
  </si>
  <si>
    <t>5.8</t>
  </si>
  <si>
    <t>0194-22-SW-117</t>
  </si>
  <si>
    <t>SW-117</t>
  </si>
  <si>
    <t>Pucacunca</t>
  </si>
  <si>
    <t>Río Pucacunca</t>
  </si>
  <si>
    <t>Depósitos cuaternarios, presencia de gravas de grano fino a medio, limos y arenas</t>
  </si>
  <si>
    <t>1.4</t>
  </si>
  <si>
    <t>0194-22-SW-118</t>
  </si>
  <si>
    <t>SW-118</t>
  </si>
  <si>
    <t>Pampa Paracca</t>
  </si>
  <si>
    <t>Quebrada Pampa Paracca</t>
  </si>
  <si>
    <t>Zona Vadosa</t>
  </si>
  <si>
    <t>0194-22-SW-119</t>
  </si>
  <si>
    <t>SW-119</t>
  </si>
  <si>
    <t>Soratera</t>
  </si>
  <si>
    <t>Río Soratera</t>
  </si>
  <si>
    <t>El entorno geologico del río se encuentra conformado oor extensos depositos cuaternarios.</t>
  </si>
  <si>
    <t>0194-22-SW-120</t>
  </si>
  <si>
    <t>SW-120</t>
  </si>
  <si>
    <t>Paracca</t>
  </si>
  <si>
    <t>Quebrada Paracca</t>
  </si>
  <si>
    <t xml:space="preserve">Depósitos cuaternarios, presencia de gravas de grano fino a medio, limos, arcillas. En ambas márgenes de la quebrada aguas arriba se observan areniscas con lodolitas de la Formación Ausangate </t>
  </si>
  <si>
    <t>0194-22-SW-121</t>
  </si>
  <si>
    <t>SW-121</t>
  </si>
  <si>
    <t>Jancallani</t>
  </si>
  <si>
    <t>Quebrada Jancallani</t>
  </si>
  <si>
    <t>Depósitos cuaternarios, presencia de gravas de grano fino a medio, limos, arcillas. En ambas márgenes de la quebrada aguas arriba se observan areniscas con lodolitas de la Formación Ausangate y areniscas con limoarcillitas rojas de la Formación Vilcachico</t>
  </si>
  <si>
    <t>0194-22-SW-122</t>
  </si>
  <si>
    <t>SW-122</t>
  </si>
  <si>
    <t>Huañuna</t>
  </si>
  <si>
    <t>Quebrada Huañuna</t>
  </si>
  <si>
    <t>La quebrada en su base esta conformado por arenas y gravas, en ambas márgenes afloran extensos depositos cuaternarios.</t>
  </si>
  <si>
    <t>0194-22-SW-123</t>
  </si>
  <si>
    <t>SW-123</t>
  </si>
  <si>
    <t>Santa Elena</t>
  </si>
  <si>
    <t>Quebrada Santa Elena</t>
  </si>
  <si>
    <t>Depósitos cuaternarios, presencia de gravas de grano fino a medio, a  ambas márgenes se observan areniscas de la Formación Viluyo</t>
  </si>
  <si>
    <t>0194-22-SW-124</t>
  </si>
  <si>
    <t>SW-124</t>
  </si>
  <si>
    <t>Blanco de campo tomado en el punto 0194-22SW-190</t>
  </si>
  <si>
    <t>0194-22-SW-125</t>
  </si>
  <si>
    <t>SW-125</t>
  </si>
  <si>
    <t>Depósitos cuaternarios, presencia de gravas de grano fino a medio, a la margen derechas de la quebrada aguas arriba se observan estatratos de areniscas de la Formación Ausangate y al margen izquierdo la Formación Viluyo</t>
  </si>
  <si>
    <t>0194-22-SW-126</t>
  </si>
  <si>
    <t>SW-126</t>
  </si>
  <si>
    <t>Nuevo Perú</t>
  </si>
  <si>
    <t>Quebrada Nuevo Perú</t>
  </si>
  <si>
    <t>Limos arcillas, zona vadosa</t>
  </si>
  <si>
    <t>0194-22-SW-127</t>
  </si>
  <si>
    <t>SW-127</t>
  </si>
  <si>
    <t>Cruzpata</t>
  </si>
  <si>
    <t>Quebrada Cruzpata</t>
  </si>
  <si>
    <t>En la base de la quebrada se observan cantos polimícticos de hasta 30 cm de diámetro, en ambas márgenes se extienden depósitos cuaternarios.</t>
  </si>
  <si>
    <t>0194-22-SW-128</t>
  </si>
  <si>
    <t>SW-128</t>
  </si>
  <si>
    <t>Quebrada Nasapalla</t>
  </si>
  <si>
    <t>Depósitos cuaternarios, presencia de gravas de grano fino a medio. A la margen izquerda de la quebrada aguas arriba se observan estratos de areniscas blancas de la Formación Viluyo</t>
  </si>
  <si>
    <t>0194-22-SW-129</t>
  </si>
  <si>
    <t>SW-129</t>
  </si>
  <si>
    <t>Cacapate</t>
  </si>
  <si>
    <t>Quebrada Cacapate</t>
  </si>
  <si>
    <t>0194-22-SW-130</t>
  </si>
  <si>
    <t>SW-130</t>
  </si>
  <si>
    <t>Pasanajollo</t>
  </si>
  <si>
    <t>Río Pasanajollo</t>
  </si>
  <si>
    <t>0194-22-SW-131</t>
  </si>
  <si>
    <t>SW-131</t>
  </si>
  <si>
    <t>Ganadería / Agrícola</t>
  </si>
  <si>
    <t>0194-22-SW-132</t>
  </si>
  <si>
    <t>SW-132</t>
  </si>
  <si>
    <t>Locochata</t>
  </si>
  <si>
    <t>Río Locochata</t>
  </si>
  <si>
    <t>0194-22-SW-133</t>
  </si>
  <si>
    <t>SW-133</t>
  </si>
  <si>
    <t>Cajoncalla</t>
  </si>
  <si>
    <t>Quebrada Cajoncalla</t>
  </si>
  <si>
    <t>Depósitos cuaternarios, presencia de gravas de grano fino a grueso. En la Margen Izquierda se observa la Formación Viluyo</t>
  </si>
  <si>
    <t>0194-22-SW-134</t>
  </si>
  <si>
    <t>SW-134</t>
  </si>
  <si>
    <t>cajoncalla</t>
  </si>
  <si>
    <t>Río Jorahuiña</t>
  </si>
  <si>
    <t>Depósitos cuaternarios, presencia de gravas, arenas, limos. En la Margen derechaa se observa estratos de areniscas rojas de la Formación Vilquechico</t>
  </si>
  <si>
    <t>0194-22-SW-135</t>
  </si>
  <si>
    <t>SW-135</t>
  </si>
  <si>
    <t>0.8</t>
  </si>
  <si>
    <t>0194-22-SW-136</t>
  </si>
  <si>
    <t>SW-136</t>
  </si>
  <si>
    <t>&gt;0.0200</t>
  </si>
  <si>
    <t>0194-22-SW-137</t>
  </si>
  <si>
    <t>SW-137</t>
  </si>
  <si>
    <t>Alcamarina</t>
  </si>
  <si>
    <t>Quebrada Alcamarina</t>
  </si>
  <si>
    <t>Depósitos cuaternarios, presencia de gravas de grano fino a grueso. En la Margen Izquierda se observa lodolitas rojas intercaladas con areniscas de la Formación Ausangate</t>
  </si>
  <si>
    <t>0194-22-GW-006</t>
  </si>
  <si>
    <t>GW-006</t>
  </si>
  <si>
    <t>Morocaya - Ñuñoa</t>
  </si>
  <si>
    <t>Ganadería y consumo Humano</t>
  </si>
  <si>
    <t>Este punto se ubica en una lomada cobierta de depositos cuaternarios (tipo depositos biogenicos ricas en materia organica). En los márgenes afloran arenizcas conglomeradicas del grupo Mitu,</t>
  </si>
  <si>
    <t xml:space="preserve">Media </t>
  </si>
  <si>
    <t>SI</t>
  </si>
  <si>
    <t>0194-22-SW-138</t>
  </si>
  <si>
    <t>SW-138</t>
  </si>
  <si>
    <t>Depósitos cuaternarios, presencia de gravas de grano fino a grueso. En la Margen Izquierda se observa la Formación Huancané y a la margen derecha la Formación Viluyo</t>
  </si>
  <si>
    <t>0194-22-SW-139</t>
  </si>
  <si>
    <t>SW-139</t>
  </si>
  <si>
    <t>Jarahuiña</t>
  </si>
  <si>
    <t>Río Jarahuiña</t>
  </si>
  <si>
    <t>Hacienda Quishihuiri - Ñuñoa</t>
  </si>
  <si>
    <t>En la base del río (grava con arenisca de inundacion) se observa cantos y bloques polimícticos de hasta 40 cm de diámetro, En el margen izquierdo presenta areniscas y lodolitas rojas de la formacion Ausangate, a la margen derecha presenta conglomerados.</t>
  </si>
  <si>
    <t>0194-22-SW-140</t>
  </si>
  <si>
    <t>SW-140</t>
  </si>
  <si>
    <t>Sallcacancha - Ñuñoa</t>
  </si>
  <si>
    <t>El río posee una extensa llanura de inundacion que esta conformado por cantos subredondeados y polimícticos de hasta 30 cm de diámetro. En el margen derecho afloran areniscas cuarzosas de la formacion Huancané y al margen izquierdo areniscas y lodolitas de la formacion Ausangate.</t>
  </si>
  <si>
    <t>0194-22-SW-141</t>
  </si>
  <si>
    <t>SW-141</t>
  </si>
  <si>
    <t>Palca Punco</t>
  </si>
  <si>
    <t>Quebrada Palca Punco</t>
  </si>
  <si>
    <t>Aguas Calientes</t>
  </si>
  <si>
    <t>En la base de la quebrada se observan gravas, cantos y bloques polimícticos, al margen derecho afloran areniscas cuarzosas con lodolitas rojizas correspondientes a la Formación Auzangate y al margen izquierdo se observan conglomerados.</t>
  </si>
  <si>
    <t>0194-22-SW-142</t>
  </si>
  <si>
    <t>SW-142</t>
  </si>
  <si>
    <t>En la base de la quebrada se observan cantos y bloques de hasta 20 cm de diámetro, en ambas márgenes se observan terrazas conformadas por conglomerados y se observó la presencia de extensos depósitos cuaternarios.</t>
  </si>
  <si>
    <t>Cámara de Marlon Ccopa, presencia de plantas freatofíticas.</t>
  </si>
  <si>
    <t>0194-22-SW-143</t>
  </si>
  <si>
    <t>SW-143</t>
  </si>
  <si>
    <t>Hacienda Acco Puquio</t>
  </si>
  <si>
    <t xml:space="preserve">En la base del río presenta cantos y bloques polimícticos de hasta 80 cm de diámetro. En el margen derecho presenta areniscas cuarzosas intercaladas con lodolitas rojizas de la formacion Ausangate, en el margen izquierdo presenta calizas de la formacion Ayabacas </t>
  </si>
  <si>
    <t>0194-22-SW-145</t>
  </si>
  <si>
    <t>SW-145</t>
  </si>
  <si>
    <t>Palca</t>
  </si>
  <si>
    <t>Qubrada Palca</t>
  </si>
  <si>
    <t>Hacienda Palca</t>
  </si>
  <si>
    <t xml:space="preserve">En la base de la quebrada presenta cantos polimícticos de 30 cm de diámetro. En el margen izquierdo de la quebrada afloran areniscas cuarzosas de la formacion Vilquechico. En el margen derecho conflomerados </t>
  </si>
  <si>
    <t>0.9</t>
  </si>
  <si>
    <t>0194-22-GW-002</t>
  </si>
  <si>
    <t>Hacienda Ñequecota</t>
  </si>
  <si>
    <t>Estratos de Areniscas del Grupo Mitu con espesor &gt; 1.00 m.</t>
  </si>
  <si>
    <t>0194-22-SW-146</t>
  </si>
  <si>
    <t>SW-146</t>
  </si>
  <si>
    <t>0194-22-SW-148</t>
  </si>
  <si>
    <t>SW-148</t>
  </si>
  <si>
    <t>Fucuyuta</t>
  </si>
  <si>
    <t>Quebrada Fucuyuta</t>
  </si>
  <si>
    <t>Taccoronche - Ñuñoa</t>
  </si>
  <si>
    <t>En la base de la quebrada presenta cantos y gravas polimícticos, en ambos márgenes se extienden depositos cuaternarios</t>
  </si>
  <si>
    <t>0194-22-SW-149</t>
  </si>
  <si>
    <t>SW-149</t>
  </si>
  <si>
    <t>Río Palca</t>
  </si>
  <si>
    <t>Yanacacha - Ñuñoa</t>
  </si>
  <si>
    <t>En la base del río presenta cantos y bloques polimícticos. En ambos márgenes del río afloran areniscas cuarzosas de la formacion Vilquechico</t>
  </si>
  <si>
    <t>0194-22-SW-150</t>
  </si>
  <si>
    <t>SW-150</t>
  </si>
  <si>
    <t>Accopujio</t>
  </si>
  <si>
    <t>Río Accopujio</t>
  </si>
  <si>
    <t>Auca - Huachina - Ñuñoa</t>
  </si>
  <si>
    <t>En el base del río presenta cantos y bloques polimícticos. Al margen derecho afloran areniscas cuarzosas de la formacion Huancane. En el margen izquierdo presenta areniscas y lodolitas rojizas de la formacion Muni</t>
  </si>
  <si>
    <t>0194-22-SW-151</t>
  </si>
  <si>
    <t>SW-151</t>
  </si>
  <si>
    <t>Doble cancha - Ñuñoa</t>
  </si>
  <si>
    <t>En la base del río presente cantos y bloques de hasta 1 metro de diámetro. En el margen derecho aflora calizas muy plegadas de la Formacion Ayavacas y el margen izquierdo areniscas cuarzosas de la formacion Vilquechico</t>
  </si>
  <si>
    <t>0194-22-SW-152</t>
  </si>
  <si>
    <t>SW-152</t>
  </si>
  <si>
    <t>Yunca Ccarca</t>
  </si>
  <si>
    <t>Río Yunca Ccarca</t>
  </si>
  <si>
    <t>Jatahui - Ñuñoa</t>
  </si>
  <si>
    <t>En la base del río presenta cantos polimícticos de hasta 30 cm de diámetro. En el margen derecho aflora calizas de la Formacion Ayavacas. En el margen izquierdo afloran areniscas cuarzosas de la Formacion Viluyo, lateralmente se extienden depositos cuaternarios</t>
  </si>
  <si>
    <t>0194-22-SW-153</t>
  </si>
  <si>
    <t>SW-153</t>
  </si>
  <si>
    <t>Tuturtiva</t>
  </si>
  <si>
    <t>Río Tuturtiva</t>
  </si>
  <si>
    <t>Hacienda Tuturtiva - Ñuñoa</t>
  </si>
  <si>
    <t>En la base del río presenta cantos y bloques polimícticos( Evidencia de bloques de ocoitas - Andecitas porfiriticas). En ambos márgenes afloran areniscas cuarzosas de la Formacion Vilquechico.</t>
  </si>
  <si>
    <t>0194-22-SW-154</t>
  </si>
  <si>
    <t>SW-154</t>
  </si>
  <si>
    <t>Cerro Ajio Mojo - Ñuñoa</t>
  </si>
  <si>
    <t>En la base del río presenta bloques de hasta 2 metros de diámetro. En ambos márgenes del río aflora potentes estratos de aareniscas de la Formacion Huancane</t>
  </si>
  <si>
    <t>Verde claro</t>
  </si>
  <si>
    <t>0194-22-SW-157</t>
  </si>
  <si>
    <t>SW-157</t>
  </si>
  <si>
    <t>Pachacha - Ñuñoa</t>
  </si>
  <si>
    <t xml:space="preserve">En la base del río presenta gravas, cantos y bloques polimícticos de hasta 50 cm de diámetro. En ambos márgenes del río aflora areniscas del Grupo Mitu. Lateralmente se extiende depositos cuaternarios (Cobertura superficial) </t>
  </si>
  <si>
    <t>0194-22-SW-158</t>
  </si>
  <si>
    <t>SW-158</t>
  </si>
  <si>
    <t>Huacallani</t>
  </si>
  <si>
    <t>Quebrada Huacallani</t>
  </si>
  <si>
    <t>Tinca Cancha - Ñuñoa</t>
  </si>
  <si>
    <t>En la base del río presenta gravas, cantos y bloques polimícticos redondeados. En ambos márgenes de la quebrada aflora areniscas conglomeradicas del Grupo Mitu</t>
  </si>
  <si>
    <t>0194-22-SW-159</t>
  </si>
  <si>
    <t>SW-159</t>
  </si>
  <si>
    <t>Callanca</t>
  </si>
  <si>
    <t>Río Callanca</t>
  </si>
  <si>
    <t>Hacienda Callanca - Ñuñoa</t>
  </si>
  <si>
    <t>En la base del río se observa cantos y bloques polimícticos de hasta 20 cm de diámetro. En ambos márgenes del río afloran areniscas conglomeradicos del Grupo Mitu</t>
  </si>
  <si>
    <t>0194-22-SW-161</t>
  </si>
  <si>
    <t>SW-161</t>
  </si>
  <si>
    <t>Queuña Apacheta</t>
  </si>
  <si>
    <t>En la base de la cuenca presenta cantos y bloques de hasta 50 cm de diámetro. En los márgenes del río afloran potentes estratos de areniscas conglomeradicas del Grupo Mitu</t>
  </si>
  <si>
    <t>0194-22-SW-162</t>
  </si>
  <si>
    <t>SW-162</t>
  </si>
  <si>
    <t>Si (0194-22-SW-159)</t>
  </si>
  <si>
    <t>Duplicado de la muestra 0194-22-SW-159</t>
  </si>
  <si>
    <t>0.4</t>
  </si>
  <si>
    <t>0194-22-SW-163</t>
  </si>
  <si>
    <t>SW-163</t>
  </si>
  <si>
    <t>Tujuyuta</t>
  </si>
  <si>
    <t>Quebrada Tujuyuta</t>
  </si>
  <si>
    <t>En la base de la quebrada presenta bloques de hash de 1.5 metros de diámetro. El entorno geolgico esta constituido por areniscas conglomeradicas del grupo Mitu. En los márgenes de la quebrada se observas extensos cobertutas de depositos cuaternarios.</t>
  </si>
  <si>
    <t>0194-22-SW-164</t>
  </si>
  <si>
    <t>SW-164</t>
  </si>
  <si>
    <t>Acoyo</t>
  </si>
  <si>
    <t>Quebrada Acoyo</t>
  </si>
  <si>
    <t>Volcánico/Sedimentario</t>
  </si>
  <si>
    <t>En la base de la quebrada se observa gravas polimicticas. En el margen derecho afloran rocas volcanicas andesiticas y dasiticas de la Formacion Quenamari. En el margen izquierdo presenta secuencias conglomeradicas del Grupo Mitu.</t>
  </si>
  <si>
    <t>0194-22-SW-165</t>
  </si>
  <si>
    <t>SW-165</t>
  </si>
  <si>
    <t>Colimayo</t>
  </si>
  <si>
    <t>Quebrada Colimayo</t>
  </si>
  <si>
    <t>En la base del río se observan cantos y bloques polimícticos de hasta 20cm de diámetro. En ambos márgenes de la quebrada afloran areniscas conglomeradicas del grupo Mitu.</t>
  </si>
  <si>
    <t>0194-22-GW-007</t>
  </si>
  <si>
    <t>GW-007</t>
  </si>
  <si>
    <t>Aguas termales</t>
  </si>
  <si>
    <t>Termal</t>
  </si>
  <si>
    <t>Balneologico</t>
  </si>
  <si>
    <t xml:space="preserve">Esta fuente esta sobre depositos cuaternarios, aparentemente esta cargado de sales minerales, evidencia de ello encontramos algunos cantos con costras de presipitados </t>
  </si>
  <si>
    <t>Sulfuroso</t>
  </si>
  <si>
    <t>Esta fuente lo utiliza los lugareños con fines balneologicos.</t>
  </si>
  <si>
    <t>0194-22-SW-167</t>
  </si>
  <si>
    <t>SW-167</t>
  </si>
  <si>
    <t>Viluyo</t>
  </si>
  <si>
    <t>Río Viluyo</t>
  </si>
  <si>
    <t>Aguitani</t>
  </si>
  <si>
    <t>En la base se observan cantos y bloques polimícticos de hasta 50 cm de diámetro, en la margen izquierda afloran areniscas cuarzosas del Grupo Ambo y en la margen derecha existen terrazas de conglomerados.</t>
  </si>
  <si>
    <t>0194-22-SW-168</t>
  </si>
  <si>
    <t>SW-168</t>
  </si>
  <si>
    <t>Hacienda Ccaccopunco</t>
  </si>
  <si>
    <t>En la base se observan cantos y bloques polimícticos de hasta 40 cm de diámetro, en ambas márgenes del río afloran areniscas cuarzosas del Grupo Ambo y en la llanura de inundacion se observan conglomerados.</t>
  </si>
  <si>
    <t>0194-22-SW-169</t>
  </si>
  <si>
    <t>SW-169</t>
  </si>
  <si>
    <t>Anjo Amani</t>
  </si>
  <si>
    <t>Río Anjo Amani</t>
  </si>
  <si>
    <t>Viluyo Chico</t>
  </si>
  <si>
    <t>En la base del río se observan gravas y cantos polimícticos de hasta 20 cm de diámetro, en la margen derecha afloran estratos bien definidos de lutitas, limolitas y areniscas de la Formación Ananea y en la margen izquierda afloran areniscas cuarzosas del Grupo Ambo.</t>
  </si>
  <si>
    <t>0194-22-SW-170</t>
  </si>
  <si>
    <t>SW-170</t>
  </si>
  <si>
    <t>Salluyo</t>
  </si>
  <si>
    <t>Río Salluyo</t>
  </si>
  <si>
    <t>Hacienda Salluyo</t>
  </si>
  <si>
    <t>En la base del río se observan cantos y bloques de hasta 50 cm de diámetro, al margen izquierdo afloran lutitas, limolitas y areniscas de la Formación Ananea y en el margen derecho afloran areniscas conglomerádicas del Grupo Mitu.</t>
  </si>
  <si>
    <t>0194-22-SW-171</t>
  </si>
  <si>
    <t>SW-171</t>
  </si>
  <si>
    <t>&gt;130.00000</t>
  </si>
  <si>
    <t>0194-22-SW-172</t>
  </si>
  <si>
    <t>SW-172</t>
  </si>
  <si>
    <t>Comunayoc</t>
  </si>
  <si>
    <t>En la base del río se observan cantos y bloques de hasta 50 cm de diámetro, al margen derecho afloran areniscas y calizas del Grupo Tarma y al margen izquierdo extensos depósitos cuaternarios.</t>
  </si>
  <si>
    <t>0194-22-SW-173</t>
  </si>
  <si>
    <t>SW-173</t>
  </si>
  <si>
    <t>Calicanto</t>
  </si>
  <si>
    <t>Río Calicanto</t>
  </si>
  <si>
    <t>Acollo - Ñuñoa</t>
  </si>
  <si>
    <t>En la base del río presenta cantos y bloques polimícticos. En ambos márgenes afloran arenisca cuarsosa intercalados con limolitasricas en materia organica</t>
  </si>
  <si>
    <t>0194-22-SW-174</t>
  </si>
  <si>
    <t>SW-174</t>
  </si>
  <si>
    <t>En la base del río presenta cantos polimícticos, subredondeados de hasta 25cm de diámetro. En ambos márgenes del río aflora areniscas conglomeradicas que corresponden al grupo Mitu</t>
  </si>
  <si>
    <t>0194-22-SW-175</t>
  </si>
  <si>
    <t>SW-175</t>
  </si>
  <si>
    <t>Tisis Pampa</t>
  </si>
  <si>
    <t>Río Tisis Pampa</t>
  </si>
  <si>
    <t>Tisis Pampa - Ñuñoa</t>
  </si>
  <si>
    <t>En la base del río presenta cantos y bloques de hasta 30 cm de diámetro. En ambos márgenes afloran areniscas cuarzosas en estratos potentes que corresponden a la Formacion Vilquechico y depositos cuaternarios.</t>
  </si>
  <si>
    <t>0194-22-SW-176</t>
  </si>
  <si>
    <t>SW-176</t>
  </si>
  <si>
    <t>Acegin</t>
  </si>
  <si>
    <t>Río Acegin</t>
  </si>
  <si>
    <t>Llonco Pampa - Ñuñoa</t>
  </si>
  <si>
    <t>En la base del río presenta cantos y bloques de hasta 60 cm de diámetro. En ambos márgenes del río afloran areniscas conglomeradicas que corresponden al grupo Mitu</t>
  </si>
  <si>
    <t>0194-22-SW-177</t>
  </si>
  <si>
    <t>SW-177</t>
  </si>
  <si>
    <t>Huasu Cancha</t>
  </si>
  <si>
    <t>Quebrada Huasu Cancha</t>
  </si>
  <si>
    <t>Huayno Gravel - Ñuñoa</t>
  </si>
  <si>
    <t>En la base de la quebrada se observa cantos y bloques polimícticos de hasta 25 cm de diámetro (homogenicos). En ambos márgenes de la quebrada se observa afloramientos de rocas volcanicas correspondientes al grupo Mitu (Ocoitas)</t>
  </si>
  <si>
    <t>0194-22-SW-178</t>
  </si>
  <si>
    <t>SW-178</t>
  </si>
  <si>
    <t>Huasepiña</t>
  </si>
  <si>
    <t>Quebrada Huasepiña</t>
  </si>
  <si>
    <t>Hacienda Huasepiña - Ñuñoa</t>
  </si>
  <si>
    <t>En la base de la quebrada presenta gravas y cantos polimícticos. En el margen derecho aflora andesitas y en el margen izquierdo areniscas conglomeradicas y brechas volcanicas del Grupo Mitu</t>
  </si>
  <si>
    <t>0194-22-SW-179</t>
  </si>
  <si>
    <t>SW-179</t>
  </si>
  <si>
    <t>Hacienda Fucuyuta - Ñuñoa</t>
  </si>
  <si>
    <t>En la base del río presenta cantos y bloques polimícticos de hasta 30 cm de diámetro. En ambos márgenes de la quebrada afloran areniscas cuarzosas de la formacion Vilquechico.</t>
  </si>
  <si>
    <t>0194-22-SW-181</t>
  </si>
  <si>
    <t>SW-181</t>
  </si>
  <si>
    <t>Callacumani</t>
  </si>
  <si>
    <t>Quebrada Callacumani</t>
  </si>
  <si>
    <t>Chacata</t>
  </si>
  <si>
    <t>En la base de la quebrada se observan cantos y bloques polimícticos, en la margen izquierda se observan areniscas cuarzosas del Grupo Ambo y en la margen derecha afloran lutitas, limolitas y areniscas de la Formación Ananea.</t>
  </si>
  <si>
    <t>0194-22-SW-182</t>
  </si>
  <si>
    <t>SW-182</t>
  </si>
  <si>
    <t>Se tomó la muestra de este blanco de campo en el punto 0194-22-SW-194</t>
  </si>
  <si>
    <t>0194-22-SW-183</t>
  </si>
  <si>
    <t>SW-183</t>
  </si>
  <si>
    <t>Conllimayo</t>
  </si>
  <si>
    <t>Quebrada Conllimayo</t>
  </si>
  <si>
    <t>Conllimayo - Ñuñoa</t>
  </si>
  <si>
    <t>En la base se presenta gradas y cantos polimícticos de hasta 15 cm de diámetro. En el margen derecho afloran finos estratos de lutitas intercalado con limolita, de la formacion Ananea, en la margen izquierda  existen depositos cuaternarios.</t>
  </si>
  <si>
    <t>0194-22-SW-184</t>
  </si>
  <si>
    <t>SW-184</t>
  </si>
  <si>
    <t>Huancho</t>
  </si>
  <si>
    <t>Quebrada Huancho</t>
  </si>
  <si>
    <t>Hacienda Llullunchani</t>
  </si>
  <si>
    <t>En la base se observan cantos y bloques de hasta 40 cm de diámetro, en el margen derecho se observan areniscas arcósicas de la Formación Viluyo y en la margen izquierda afloran conglomerados y areniscas de la Formación Muni.</t>
  </si>
  <si>
    <t>0194-22-GW-012</t>
  </si>
  <si>
    <t>GW-012</t>
  </si>
  <si>
    <t>Chullupunku</t>
  </si>
  <si>
    <t>Manantial Chullupunku</t>
  </si>
  <si>
    <t>Presencia de Lodolitas rojas intercalados con arenisca de grano fino de la Fm Ausangate</t>
  </si>
  <si>
    <t>7722</t>
  </si>
  <si>
    <t>0.0027</t>
  </si>
  <si>
    <t>0194-22-SW-185</t>
  </si>
  <si>
    <t>SW-185</t>
  </si>
  <si>
    <t>Chocamaru</t>
  </si>
  <si>
    <t>Quebrada Chocamaru</t>
  </si>
  <si>
    <t>Depósitos cuaternarios, presencia de gravas de grano fino a grueso, bancos de arenas y Limoarcillitas.</t>
  </si>
  <si>
    <t>0194-22-SW-186</t>
  </si>
  <si>
    <t>SW-186</t>
  </si>
  <si>
    <t>Morocopata</t>
  </si>
  <si>
    <t>Quebrada Morocopata</t>
  </si>
  <si>
    <t>En la base de la quebrada y alrededores se observan depósitos cuaternarios (depósitos aluviales).</t>
  </si>
  <si>
    <t>0194-22-SW-187</t>
  </si>
  <si>
    <t>SW-187</t>
  </si>
  <si>
    <t>En ambas márgenes del río afloran estratos bien definidos de areniscas cuarzosas que corresponden a la Formación Huancané.</t>
  </si>
  <si>
    <t>0194-22-SW-188</t>
  </si>
  <si>
    <t>SW-188</t>
  </si>
  <si>
    <t>San Juan</t>
  </si>
  <si>
    <t>Quebrada San Juan</t>
  </si>
  <si>
    <t>San Juan/Asillo</t>
  </si>
  <si>
    <t xml:space="preserve">En ambas márgenes de la quebrada afloran limolitas laminadas y  arenas consolidadas que corresponden a la formación a Azángaro, además se observan extensos depósitos cuaternarios. </t>
  </si>
  <si>
    <t>0194-22-SW-189</t>
  </si>
  <si>
    <t>SW-189</t>
  </si>
  <si>
    <t>Islas</t>
  </si>
  <si>
    <t>Quebrada Islas</t>
  </si>
  <si>
    <t>Hacienda Pocosani</t>
  </si>
  <si>
    <t xml:space="preserve">La base de la quebrada y su entorno está conformados por depósitos cuaternarios (humedales). </t>
  </si>
  <si>
    <t>1.6</t>
  </si>
  <si>
    <t>0194-22-SW-190</t>
  </si>
  <si>
    <t>SW-190</t>
  </si>
  <si>
    <t>Humedal Balsapata</t>
  </si>
  <si>
    <t>Jalulo/Orurillo</t>
  </si>
  <si>
    <t>Humedal</t>
  </si>
  <si>
    <t>El entorno geológico del punto esta conformado por depósitos biogénicos (depósitos cuaternarios)</t>
  </si>
  <si>
    <t>1050</t>
  </si>
  <si>
    <t>Desfogue de la laguna de Orurillo, presencia de plantas freatofíticas, totora, etc.</t>
  </si>
  <si>
    <t>0194-22-SW-191</t>
  </si>
  <si>
    <t>SW-191</t>
  </si>
  <si>
    <t>Sojapote</t>
  </si>
  <si>
    <t>Quebrada Sojapote</t>
  </si>
  <si>
    <t>La quebrada y su entorno se encuentran dentro de depósitos cuaternarios aluviales.</t>
  </si>
  <si>
    <t>0194-22-SW-192</t>
  </si>
  <si>
    <t>SW-192</t>
  </si>
  <si>
    <t>Añapunco</t>
  </si>
  <si>
    <t>Quebrada Añapunco</t>
  </si>
  <si>
    <t>La quebrada se encuentra en una terraza aluvial, en las márgenes (derecha e izquierda) se extienden depósitos cuaternarios.</t>
  </si>
  <si>
    <t>0194-22-SW-193</t>
  </si>
  <si>
    <t>SW-193</t>
  </si>
  <si>
    <t>Quebrada Orurillo</t>
  </si>
  <si>
    <t>La base de la quebrada esta conformada por gravas y arenas polimicticas, en ambas márgenes de la quebrada se extienden depositos cuaternarios.</t>
  </si>
  <si>
    <t>Precipitación ligera</t>
  </si>
  <si>
    <t>0194-22-GW-011</t>
  </si>
  <si>
    <t>GW-011</t>
  </si>
  <si>
    <t>Manantial Padre Punku</t>
  </si>
  <si>
    <t>I.E América Padre Punku</t>
  </si>
  <si>
    <t>Areniscas cuarzosas de coloración blaquesina con espesor &gt; a 1.00 m. de la Formación Vilquechico Rumbo: N 295° Bz: 75°</t>
  </si>
  <si>
    <t>0194-22-SW-194</t>
  </si>
  <si>
    <t>SW-194</t>
  </si>
  <si>
    <t>Quebrada Alcamerini</t>
  </si>
  <si>
    <t>Alcamerini</t>
  </si>
  <si>
    <t>En la quebrada y en sus alrededores se observan extensos depósitos cuaternarios tipo aluviales.</t>
  </si>
  <si>
    <t>Cámara de Ivan Becerra, durante el muestreo hubo interrupciones de parte de algunos pobladores que desconocian el tipo de trabajo que estabamos realizando.</t>
  </si>
  <si>
    <t>4.8</t>
  </si>
  <si>
    <t>0194-22-SW-195</t>
  </si>
  <si>
    <t>SW-195</t>
  </si>
  <si>
    <t>Quebrada Sayanina</t>
  </si>
  <si>
    <t>Condor Sayanina</t>
  </si>
  <si>
    <t>En la base de la quebrada se observan depósitos biogénicos, en ambas márgenes se observan extensos depositos cuaternarios de tipo aluvial.</t>
  </si>
  <si>
    <t>0194-22-SW-196</t>
  </si>
  <si>
    <t>SW-196</t>
  </si>
  <si>
    <t>Si (0194-22-GW-012)</t>
  </si>
  <si>
    <t>Tomado en el punto 0194-22-GW-012</t>
  </si>
  <si>
    <t>0.0023</t>
  </si>
  <si>
    <t>4664-22-SW-001</t>
  </si>
  <si>
    <t>4664-22-GW-001</t>
  </si>
  <si>
    <t>Hacienda Huararani</t>
  </si>
  <si>
    <t>Macusani</t>
  </si>
  <si>
    <t>Carabaya</t>
  </si>
  <si>
    <t>Inambari</t>
  </si>
  <si>
    <t>San Gabán</t>
  </si>
  <si>
    <t>Presencia de gravas de grano fino a medio, limoarcillitas, materia órganica. Se observan afloramientos de areniscas &lt; 1.00 m de coloración pardo blaquesina de la Formación Ananea</t>
  </si>
  <si>
    <t>4664-22-GW-002</t>
  </si>
  <si>
    <t>Capilla</t>
  </si>
  <si>
    <t>Manantial Capilla</t>
  </si>
  <si>
    <t>Al margen derecho aguas arriba se observan rocas volcánicas Dacíticas de la Formación Quenamari - Miembro Chucacaniza</t>
  </si>
  <si>
    <t>4664-22-GW-003</t>
  </si>
  <si>
    <t>Pucalacaya (Altarcucho)</t>
  </si>
  <si>
    <t>Manantial Pucalacaya</t>
  </si>
  <si>
    <t>Depositos glaciares, clastos subangulosos &gt;1.00 m</t>
  </si>
  <si>
    <t>4664-22-GW-004</t>
  </si>
  <si>
    <t>Suscani</t>
  </si>
  <si>
    <t>Manantial Suscani</t>
  </si>
  <si>
    <t>Estratos de areniscas intercalado con conglomerados del Grupo Mitu</t>
  </si>
  <si>
    <t>4664-22-GW-006</t>
  </si>
  <si>
    <t>Ollachea</t>
  </si>
  <si>
    <t>Metasedimentario</t>
  </si>
  <si>
    <t>rocas metasedimentarias fracturadas que pertenecen a la Formación Ananea.</t>
  </si>
  <si>
    <t>Talud vertical</t>
  </si>
  <si>
    <t>Manantial polisurgente que fluye a travez de las fracturas de la roca.</t>
  </si>
  <si>
    <t>4664-22-SW-002</t>
  </si>
  <si>
    <t>Hacienda Conchatanga</t>
  </si>
  <si>
    <t>Quebrada Conchatanga</t>
  </si>
  <si>
    <t>4664-22-SW-003</t>
  </si>
  <si>
    <t>Río Yurac Cancha</t>
  </si>
  <si>
    <t>Depósitos cuaternarios presencia de Gravas de grano fino a grueso ademá bancos de arenas, limos. A la margen derecha aguas arriba de la quebrada se observan estratos e areniscas de espesor &gt; 1.00 m. del Grupo Ambo</t>
  </si>
  <si>
    <t>4664-22-SW-004</t>
  </si>
  <si>
    <t>Depósitos cuaternarios presencia de Gravas de grano fino a grueso ademá bancos de arenas, limos. A la margen izquierda aguas arriba de la quebrada se observan estratos e areniscas de espesor &gt; 1.00 m. del Grupo Ambo</t>
  </si>
  <si>
    <t>4664-22-SW-005</t>
  </si>
  <si>
    <t>Huasamayo</t>
  </si>
  <si>
    <t>Quebrada Huasamayo</t>
  </si>
  <si>
    <t>Mesapata</t>
  </si>
  <si>
    <t>Depósitos cuaternarios presencia de Gravas de grano fino a medio. A la margen izquierda agua arriba de la quebrada se observan estratos e areniscas de espesor &gt; 1.00 m de la Formación Ananea</t>
  </si>
  <si>
    <t>4664-22-SW-011</t>
  </si>
  <si>
    <t>Si (4664-22-SW-015)</t>
  </si>
  <si>
    <t>Duplicado de la muestra 4664-22-SW-015</t>
  </si>
  <si>
    <t>4664-22-SW-006</t>
  </si>
  <si>
    <t>Mocco Pata</t>
  </si>
  <si>
    <t>Quebrada Mocco Pata</t>
  </si>
  <si>
    <t>4664-22-SW-007</t>
  </si>
  <si>
    <t>Río Macusani</t>
  </si>
  <si>
    <t>Depósitos cuaternarios, presencia de gravas de grano fino a grueso, en márgenes del río se observan afloramientos de areniscas de la Grupo Ambo</t>
  </si>
  <si>
    <t>4664-22-SW-008</t>
  </si>
  <si>
    <t>Hacienda Catacancha</t>
  </si>
  <si>
    <t>Quebrada Catacancha</t>
  </si>
  <si>
    <t>Hacienda. Catacancha</t>
  </si>
  <si>
    <t>4664-22-SW-009</t>
  </si>
  <si>
    <t xml:space="preserve">En la base de la quebrada se observan cantos y bloques de hasta 60 cm de diámetro, en el margen derecho ríolítas que se observan erosionadas y ligeramente alteradas, en el izquierdo se observan extensos depósitos fluvio- glaciares. </t>
  </si>
  <si>
    <t>4664-22-SW-010</t>
  </si>
  <si>
    <t xml:space="preserve">En la base de la quebrada se observan cantos y bloques polimícticos (volcánicos-ocoítas) y en ambas márgenes (derecha e izquierda) afloran brechas y tobas andesíticas correspondientes al Grupo Mitu. </t>
  </si>
  <si>
    <t>4664-22-SW-017</t>
  </si>
  <si>
    <t>Blanco de campo</t>
  </si>
  <si>
    <t>4664-22-SW-012</t>
  </si>
  <si>
    <t>Quebrada Macusani</t>
  </si>
  <si>
    <t>En la base de la quebrada se observaban cantos y bloques angulosos, en ambas márgenes del pequeño cañon se observan lavas afaníticas correspondientes al Grupo Mitu.</t>
  </si>
  <si>
    <t>4664-22-SW-013</t>
  </si>
  <si>
    <t>Depósitos cuaternarios, presencia de gravas de grano fino a grueso, bancos de arenas, limos.</t>
  </si>
  <si>
    <t>Lavadero de Carros y presencia de desechos metalicos (calaminas) aguas arriba.</t>
  </si>
  <si>
    <t>4664-22-SW-014</t>
  </si>
  <si>
    <t>Este punto geológicamente se encuentra en depósitos cuaternarios tipo glaciar-fluvial, aguas arriba se observan afloramientos de roca volcánica con alteración.</t>
  </si>
  <si>
    <t>4664-22-SW-015</t>
  </si>
  <si>
    <t>En la base de la quebrada se observan cantos y bloques polimícticos sub-redondeados, Y en la margen izquierda se observa un afloramientos de rocas volcánicas de Grupo Mitu y al margen derecho depósitos glaciares-fluviales.</t>
  </si>
  <si>
    <t>4664-22-SW-016</t>
  </si>
  <si>
    <t>En la base del río se observan cantos y bloques polimícticos de hasta 1 m de diámetro y en ambas márgenes se observan potentes bancos de conglomerados.</t>
  </si>
  <si>
    <t>4664-22-SW-018</t>
  </si>
  <si>
    <t>Depósitos cuaternarios, presencia de gravas de grano fino a grueso. Se observan a ambas márgenes de la quebrada afloramientos de la Formación Viluyo</t>
  </si>
  <si>
    <t>4664-22-SW-019</t>
  </si>
  <si>
    <t>Depósito Superficial/ Sedimentario/Volcánico</t>
  </si>
  <si>
    <t>Se observan a ambos márgenes tobas andecíticas de color blanco (seudoestratificación) de la Formación Quenamari - Miembro Chacacuniza, suprayaciendo se encuentran gravas de grano fino a grueso</t>
  </si>
  <si>
    <t>4664-22-SW-020</t>
  </si>
  <si>
    <t>Catacancha</t>
  </si>
  <si>
    <t>Depósitos cuaternarios, presencia de gravas de grano fino a grueso (Cantos rodados subvolcánicos ríolitas)</t>
  </si>
  <si>
    <t>4664-22-SW-021</t>
  </si>
  <si>
    <t xml:space="preserve"> Quebrada Capilla</t>
  </si>
  <si>
    <t>Depósito Superficial/ Volcánico</t>
  </si>
  <si>
    <t>Depósitos cuaternarios, presencia de gravas de grano fino, en ambas márgnes se obseran rocas volcánicas de la Formación Quenamari - Miembro Chacacuniza</t>
  </si>
  <si>
    <t>4664-22-SW-022</t>
  </si>
  <si>
    <t>Depósitos glaciáricos de clastos subangulosos además de depositos fluviales, presencias de Tobas Dacíticas de la Formación Quenamari - Miembro Chacacuniza</t>
  </si>
  <si>
    <t>Terraza fluvioglacial</t>
  </si>
  <si>
    <t>4664-22-SW-023</t>
  </si>
  <si>
    <t>Sicuorco</t>
  </si>
  <si>
    <t>Río Sicuorco</t>
  </si>
  <si>
    <t>Depósitos cuaternarios, presencia de gravas de grano fino a medio con matriz arenosa, ambos márgenes se observan tobas andeciticas de coloracion blanquesinas de la Formación Quenamari - Miembro Chacacuniza</t>
  </si>
  <si>
    <t>4664-22-SW-024</t>
  </si>
  <si>
    <t>Quebrada Yurac Cancha</t>
  </si>
  <si>
    <t>Depósitos cuaternarios, presencia de gravas de grano fino a grueso. En la margen derecha aguas arriba se observan tobas volcánicas de la Formación Quenamari</t>
  </si>
  <si>
    <t>4664-22-SW-026</t>
  </si>
  <si>
    <t>Viscachani</t>
  </si>
  <si>
    <t>Quebrada Viscachani</t>
  </si>
  <si>
    <t>Depósitos glaciares morrénicos (clastos angulosos a subangulosos de areniscas)</t>
  </si>
  <si>
    <t>4664-22-SW-031</t>
  </si>
  <si>
    <t>4664-22-SW-027</t>
  </si>
  <si>
    <t>En la base del río cantos y bloques, en la margen derecha afloran tobas ríolíticas que corresponden a la Formación Quenamari y al margen izquierdo se observan conglomerados y depósitos cuaternarios.</t>
  </si>
  <si>
    <t xml:space="preserve">No </t>
  </si>
  <si>
    <t>4664-22-SW-028</t>
  </si>
  <si>
    <t>Depósitos cuaternarios, presencia de gravas de grano fino a grueso, en la margen izquierda aguas arriba se rocas volcánicas de la Formación Quenamari - Miembro Yapamayo</t>
  </si>
  <si>
    <t>4664-22-SW-029</t>
  </si>
  <si>
    <t>Catachilla</t>
  </si>
  <si>
    <t>Volcánico</t>
  </si>
  <si>
    <t>En la base del río se observan cantos y bloques subredondeados de hasta 30 cm de diámetro, en ambas márgenes del río afloran tobas litoclásticas de composicion ríolíticas que corresponden a la Formación Quenamari.</t>
  </si>
  <si>
    <t>4664-22-SW-030</t>
  </si>
  <si>
    <t>Río Huaylla Pucro</t>
  </si>
  <si>
    <t>Huaylla Pucro</t>
  </si>
  <si>
    <t>Corani</t>
  </si>
  <si>
    <t>En la base del río se encuentran bloques polimícticos de hasta 2 m, y en ambas márgenes afloran areniscas copnglomeradicas del Grupo mitu.</t>
  </si>
  <si>
    <t>Valle en forma de V (valle joven)</t>
  </si>
  <si>
    <t>4664-22-SW-033</t>
  </si>
  <si>
    <t>Isivilla</t>
  </si>
  <si>
    <t>Río Isivilla</t>
  </si>
  <si>
    <t>En la base del río se observa cantos de hasta 20 cm de diámetro,en la margen izquierda afloran areniscas conglomerádicas del Grupo Mitu, en la margen derecha afloran tobas cristaloclasticas que corresponden a la Formación Quenamari.</t>
  </si>
  <si>
    <t>Pardo amarillento</t>
  </si>
  <si>
    <t>4664-22-SW-034</t>
  </si>
  <si>
    <t>Socos Tacca</t>
  </si>
  <si>
    <t>Grupo Copacabana</t>
  </si>
  <si>
    <t>4664-22-SW-040</t>
  </si>
  <si>
    <t>Blanco de campo correspondiente a la muestra 4664-22-SW-053</t>
  </si>
  <si>
    <t>4664-22-SW-035</t>
  </si>
  <si>
    <t>Llucupampa</t>
  </si>
  <si>
    <t>4664-22-SW-036</t>
  </si>
  <si>
    <t>Quebrada Paquillusi</t>
  </si>
  <si>
    <t>En las paredes de la cascada se observa paquetes de limolitas y lutitas muy finas y en la base pizarras negras de la Formación Ananea.</t>
  </si>
  <si>
    <t>Cascada</t>
  </si>
  <si>
    <t>Urbana</t>
  </si>
  <si>
    <t>Ganadería / Balneológico</t>
  </si>
  <si>
    <t>4664-22-SW-037</t>
  </si>
  <si>
    <t>Río Ollachea</t>
  </si>
  <si>
    <t>Metamórfico</t>
  </si>
  <si>
    <t>En la base del río se observan bloques de hasta 3 m de diámetro, en ambas márgenes del río afloran pizarras negras y rocas metasedimentarias bastatbte fracturadas que corresponden a la Formación Ananea.</t>
  </si>
  <si>
    <t>Mina activa</t>
  </si>
  <si>
    <t>4664-22-SW-039</t>
  </si>
  <si>
    <t>Quebrada Ollachea</t>
  </si>
  <si>
    <t>Comuniodad minera Ollachea</t>
  </si>
  <si>
    <t>En ambas márgenes de la quebrada se observan pizarras negras lajadas y fracturadas que corresponden a la Formación Ananea</t>
  </si>
  <si>
    <t>Zona de mina activa informal</t>
  </si>
  <si>
    <t>4664-22-SW-041</t>
  </si>
  <si>
    <t>Quebrada Huincuña</t>
  </si>
  <si>
    <t>Puente Chillichaca</t>
  </si>
  <si>
    <t>Presencia de grava y arena de los depósitos aluviales.</t>
  </si>
  <si>
    <t>Zona de mina activa</t>
  </si>
  <si>
    <t>&lt;0.5</t>
  </si>
  <si>
    <t>&lt;0.6</t>
  </si>
  <si>
    <t>4664-22-SW-042</t>
  </si>
  <si>
    <t>Presencia de depositoa fluviales gravas de granos fino a grueso.</t>
  </si>
  <si>
    <t>Negro grisáceo</t>
  </si>
  <si>
    <t>Presencia de presipitados negros con olor fuerte, aguas arrib se observan labores mineras y de contrucciones civiles</t>
  </si>
  <si>
    <t>4664-22-SW-043</t>
  </si>
  <si>
    <t>Depósitos cuaternarios, presencia de gravas de grano fino a grueso, bancos de arenas, lodos, En ambos márgenes se observan estratos de la Formación Ananea</t>
  </si>
  <si>
    <t>4664-22-SW-044</t>
  </si>
  <si>
    <t xml:space="preserve">Depósitos cuaternarios, presencia de gravas de grano fino a grueso. En ambos márgenes del río se observan estratos de la Formación Sandia </t>
  </si>
  <si>
    <t>Grisáseo</t>
  </si>
  <si>
    <t>4664-22-SW-045</t>
  </si>
  <si>
    <t>4664-22-SW-046</t>
  </si>
  <si>
    <t>Uru Huasi</t>
  </si>
  <si>
    <t>Río San Gabán</t>
  </si>
  <si>
    <t>Uruhuasi</t>
  </si>
  <si>
    <t>Intrusivo/Sedimentario</t>
  </si>
  <si>
    <t>Se observan en ambas márgenes cuarcitas de la Formación Sandia y granitos de la unidad San Gabán.</t>
  </si>
  <si>
    <t>4664-22-SW-047</t>
  </si>
  <si>
    <t>Maravillas</t>
  </si>
  <si>
    <t xml:space="preserve">Depósitos cuaternarios, presencia de gravas de grano fino a grueso, además de bancos de arenas y limos. En ambos márgenes del río se observan estratos de la Formación Sandia </t>
  </si>
  <si>
    <t>Ligeramente grisáseo</t>
  </si>
  <si>
    <t>4664-22-SW-048</t>
  </si>
  <si>
    <t>Huilo Mocco</t>
  </si>
  <si>
    <t>Río Huilo Mocco</t>
  </si>
  <si>
    <t>Cerro Huilo Mocco</t>
  </si>
  <si>
    <t>Depósitos cuaternarios, presencia de gravas de grano, cantos rodados de diámetro &gt; 1.00 m, en la margen izquierda aguas arribas Ignimbritas (tobas daciticas de coloracion blanquesina) de Formación Quenamari - Miembro Chacacuniza y infrayaciendo se observan tobas de la Formación Quenamari -Miembro Sapanuta.</t>
  </si>
  <si>
    <t>4664-22-SW-052</t>
  </si>
  <si>
    <t>Si (4664-22-SW-006)</t>
  </si>
  <si>
    <t>Duplicado tomado en el punto 4664-22-SW-006</t>
  </si>
  <si>
    <t>4664-22-SW-049</t>
  </si>
  <si>
    <t>Ninahuisa</t>
  </si>
  <si>
    <t>Río Ninahuisa</t>
  </si>
  <si>
    <t>Depósitos cuaternarios, presencia de gravas de grano fino a medio, a la margen derechas se observan morrenas de clastos subangulosos de tobas &gt;1.00 m.</t>
  </si>
  <si>
    <t>4664-22-SW-050</t>
  </si>
  <si>
    <t>Colpacucho</t>
  </si>
  <si>
    <t>Quebrada Colpacucho</t>
  </si>
  <si>
    <t>Colpacucho/Corani</t>
  </si>
  <si>
    <t>La geología esta conformada por tobas líticas  de composicion ríolítica correspondientes a la Formación Quenamari.</t>
  </si>
  <si>
    <t>Zona con alteración de óxidos de hierro.</t>
  </si>
  <si>
    <t>4664-22-SW-051</t>
  </si>
  <si>
    <t>Chacaconiza</t>
  </si>
  <si>
    <t>Río Chacaconiza</t>
  </si>
  <si>
    <t>Chacaconiza/Corani</t>
  </si>
  <si>
    <t>El entorno geológico del punto de muestreo esta conformado por tobas líticas de composición ríolítica - dacítica que corresponden a la Formación Chacaconiza.</t>
  </si>
  <si>
    <t>Alteración de óxidos de hierro.</t>
  </si>
  <si>
    <t>4664-22-SW-053</t>
  </si>
  <si>
    <t>Patacollpa</t>
  </si>
  <si>
    <t>Quebrada Patacollpa</t>
  </si>
  <si>
    <t>Patacollpa/Corani</t>
  </si>
  <si>
    <t>En ambas márgenes de la quebrada afloran rocas volcánicas de composición ríolítica que corresponden a la Formación Quenamari.</t>
  </si>
  <si>
    <t>Escarpa (catarata)</t>
  </si>
  <si>
    <t>Mineria/Ganadería</t>
  </si>
  <si>
    <t>El punto se encuentra en la base de una catarata sobre el campamento del proyecto Corani, presenta alteración hidrotermal.</t>
  </si>
  <si>
    <t>4664-22-SW-054</t>
  </si>
  <si>
    <t>Qollpa Mayo</t>
  </si>
  <si>
    <t>Quebrada Qollpa Mayo</t>
  </si>
  <si>
    <t>Coto cocha/Corani</t>
  </si>
  <si>
    <t>Tobas líticas y de lapilli de composición ríolítica y dacítica con cristales de cuarzo, plagioclasas y feldespatos potásicos.</t>
  </si>
  <si>
    <t>Alteración hidrotermal.</t>
  </si>
  <si>
    <t>4664-22-SW-055</t>
  </si>
  <si>
    <t>Puñahuito</t>
  </si>
  <si>
    <t>Quebrada Puñahuito</t>
  </si>
  <si>
    <t>Presencia de tobas andesíticas y ríolíticas de la Formación Quenamari - Miembro Chacacuniza</t>
  </si>
  <si>
    <t>4664-22-SW-056</t>
  </si>
  <si>
    <t>Quebrada Chacaconiza</t>
  </si>
  <si>
    <t>El entorno geológico de este punto esta conformado por depósitos cuaternarios tipo aluviales.</t>
  </si>
  <si>
    <t>4664-22-SW-059</t>
  </si>
  <si>
    <t>4664-22-SW-057</t>
  </si>
  <si>
    <t>El entorno geológico referente a este punto esta conformado por tobas líticas de composicion ríolítica y clástica que corresponde a la Formación Chacaconiza, en las márgenes cercanas al río se extienden bofedales.</t>
  </si>
  <si>
    <t>4664-22-SW-058</t>
  </si>
  <si>
    <t>SW-058</t>
  </si>
  <si>
    <t>Chacapujio/Corani</t>
  </si>
  <si>
    <t>El contexto geológico del punto de muestreo esta conformado por tobas cristalolíticas de composicion ríolítica que corresponden a la Formación Quenamari - miembro Sapanuta.</t>
  </si>
  <si>
    <t>4664-22-SW-060</t>
  </si>
  <si>
    <t>Chullumpi</t>
  </si>
  <si>
    <t>Río Chullumpi</t>
  </si>
  <si>
    <t>Chullumpi/Corani</t>
  </si>
  <si>
    <t>Al margen izquierdo del río se extienden depósitos cuaternarios y al margen derecho del río afloran tobas cristalolíticas que corresponden a la Formación Quenamari.</t>
  </si>
  <si>
    <t>4664-22-SW-063</t>
  </si>
  <si>
    <t>Ccaccini</t>
  </si>
  <si>
    <t>Quebrada Ccaccini</t>
  </si>
  <si>
    <t>En ambos márgenes de la quebrada se observan rocas volcánicas (tobas dacíticas) de la Formación Quenamari - Miembro Sapanuta</t>
  </si>
  <si>
    <t>4664-22-SW-064</t>
  </si>
  <si>
    <t>Río Corani</t>
  </si>
  <si>
    <t>En la base del río se observan blopques de hasta 2 m de diámetro, en ambas márgenes del río afloran potentes estratos de areniscas conglomeradicas que corresponden al Grupo Mitu.</t>
  </si>
  <si>
    <t>4664-22-SW-065</t>
  </si>
  <si>
    <t>En la base del río se observan cantos y bloques polimícticos de 60 cm de diámetro, en ambas márgenes afloran areniscas conglomeradicas correspondientes al Grupo Mitu.</t>
  </si>
  <si>
    <t>4664-22-SW-066</t>
  </si>
  <si>
    <t>Chahuaña</t>
  </si>
  <si>
    <t>Río Chahuaña</t>
  </si>
  <si>
    <t>Chahuaña/Corani</t>
  </si>
  <si>
    <t>En la base del río se observan varíos bloques de tobas ríolíticas, en la margen derecha afloran tobas líticas y de lapilli que corresponden a la Formación Quenamari y en el margen izquierdo afloran depósitos cuaternarios.</t>
  </si>
  <si>
    <t>Verde blanquesino</t>
  </si>
  <si>
    <t>4664-22-SW-067</t>
  </si>
  <si>
    <t>Huanca Huanca</t>
  </si>
  <si>
    <t>Río Huanca Huanca</t>
  </si>
  <si>
    <t>Huanca Huanca/Corani</t>
  </si>
  <si>
    <t>En ambas márgenes del río afloran tobas cristalolíticas de composicion ríolítica que corresponden a la Formación Quenamari.</t>
  </si>
  <si>
    <t>4664-22-SW-068</t>
  </si>
  <si>
    <t>Minascunca</t>
  </si>
  <si>
    <t>Río Minascunca</t>
  </si>
  <si>
    <t>Minascunca/Corani</t>
  </si>
  <si>
    <t>En la base del río se observan cantos y bloques de hasta 2 m de diámetro, al margen derecho afloran tobas cristalolíticas de composicion ríolítica que corresponde a la Formación Quenamari y en la margen izquierda se observan depósitos cuaternarios tipo aluvial.</t>
  </si>
  <si>
    <t>4664-22-SW-070</t>
  </si>
  <si>
    <t>Si (4664-22-SW-074)</t>
  </si>
  <si>
    <t>Duplicado de la muestra con codigo 4664-22-SW-074</t>
  </si>
  <si>
    <t>4664-22-SW-069</t>
  </si>
  <si>
    <t>Aymaña</t>
  </si>
  <si>
    <t>Río Aymaña</t>
  </si>
  <si>
    <t>Aymañana/Corani</t>
  </si>
  <si>
    <t>Intrusivo/Volcánico/Depósito superficil</t>
  </si>
  <si>
    <t>En la base del río se observan clastos y bloques de hasta 2 m de diámetro, al margen derecho afloran granitos del intrusivo San Gabán y al margen izquierdo se observan afloramientos de litutias y limolitas correspondientes a la Formación Ananea.</t>
  </si>
  <si>
    <t>4664-22-SW-071</t>
  </si>
  <si>
    <t>Fanca</t>
  </si>
  <si>
    <t>Río Fanca</t>
  </si>
  <si>
    <t>Fanca/Corani</t>
  </si>
  <si>
    <t>En la base del río se observan clastos y bloques polimícticos  de hasta 1.5 m de diámetro, en las márgenes del río se observan bancos o paquetes de conglomerados que corresponden a depositos cuaternarios.</t>
  </si>
  <si>
    <t>4664-22-SW-072</t>
  </si>
  <si>
    <t>En la base del río se observa cantos y bloques de hasta 1.5 m de diámetro, al margen derecho afloran tobas cristalolíticas que corresponden a la Formación Quenamari y al amrgen izquierdo algunas terrazas formadas en depositos cuaternarios.</t>
  </si>
  <si>
    <t>4664-22-SW-073</t>
  </si>
  <si>
    <t>Jatunpata</t>
  </si>
  <si>
    <t>Intrusivo/Volcánico</t>
  </si>
  <si>
    <t>En la base del río se observan cantos y bloques polimícticos de hasta 2 m de diámetro, en el margen izquierdo afloran tobas litoclásticas de composicion ríolítica-dacítica correspondientes a la Formación Quenamari, al margen derecho se observan intrusivos de composicion tonalitica que están instruyendo las secuencias volcánicas de la Formación Quenamari.</t>
  </si>
  <si>
    <t>4664-22-SW-074</t>
  </si>
  <si>
    <t>Quebrada Corani</t>
  </si>
  <si>
    <t>En la base de la quebrada se observan cantos y bloques polimícticos de hasta 60 cm de diámetro, en ambas márgenes afloran depósitos cuaternarios y esporádicos afloramientos de rocas volcánicas.</t>
  </si>
  <si>
    <t>4664-22-SW-075</t>
  </si>
  <si>
    <t>Chacaneque</t>
  </si>
  <si>
    <t xml:space="preserve">Depósitos cuaternarios, presencia de gravas de grano fino a grueso &gt;1.00 m. En ambos márgenes del río se observan estratos de la Formación Sandia </t>
  </si>
  <si>
    <t>4664-22-SW-077</t>
  </si>
  <si>
    <t>Blanco de campo tomado en el punto 4664-22-SW-088</t>
  </si>
  <si>
    <t>4664-22-SW-076</t>
  </si>
  <si>
    <t xml:space="preserve">Chía </t>
  </si>
  <si>
    <t>Quebrada Chía</t>
  </si>
  <si>
    <t>Depósitos cuaternarios, presencia de gravas de grano medio a grueso, en ambos márgenes se observan estratos de la Formación Ananea</t>
  </si>
  <si>
    <t>Terraza fluviocoluvial</t>
  </si>
  <si>
    <t>4664-22-SW-078</t>
  </si>
  <si>
    <t xml:space="preserve">Quicho </t>
  </si>
  <si>
    <t>Río Quicho</t>
  </si>
  <si>
    <t>Depósitos cuaternarios, presencia de gravas de grano fino a grueso, en ambos márgenes se observas estratos de la Formación Ananea</t>
  </si>
  <si>
    <t>4664-22-SW-082</t>
  </si>
  <si>
    <t>4664-22-SW-083</t>
  </si>
  <si>
    <t>Churumayo</t>
  </si>
  <si>
    <t>Depósitos cuaternarios, presencia de gravas de grano fino a grueso, presencia de bancos de arena, limos. En ambos márgenes del ríos aguas arriba se observan afloramientos rocosos de la Formación Sandia</t>
  </si>
  <si>
    <t>4664-22-SW-084</t>
  </si>
  <si>
    <t>Payachaca</t>
  </si>
  <si>
    <t>Quebrada Payachaca</t>
  </si>
  <si>
    <t>En la base de la quebrada se observan bloques polimícticos de hasta 4 m de diámetro, en ambas márgenes de la quebrada afloran cuarcitas y pizarras de la Formación Sandia.</t>
  </si>
  <si>
    <t>Verde transparente</t>
  </si>
  <si>
    <t>Los valores de pH medido con el multiparametro (5.86) y con el multiparamtro pocket (7.77) son diferentes, en la ficha se considero este ultimo valor.</t>
  </si>
  <si>
    <t>4664-22-SW-086</t>
  </si>
  <si>
    <t>4664-22-SW-088</t>
  </si>
  <si>
    <t>Chontapata</t>
  </si>
  <si>
    <t>Minero Industrial</t>
  </si>
  <si>
    <t>Minería No Metálica - Cantera de Agregados</t>
  </si>
  <si>
    <t>4664-22-SW-089</t>
  </si>
  <si>
    <t>Tojo runi</t>
  </si>
  <si>
    <t>En la base del rió bloques de hasta 3 m de diámetro, en ambas márgenes del río afloran limoarcillitas oscuras con estructura masiva correspondientes al Grupo San José.</t>
  </si>
  <si>
    <t>Los valores de pH medido con el multiparametro (5.54) y con el multiparamtro pocket (7.88) son diferentes, en la ficha se considero este ultimo valor.</t>
  </si>
  <si>
    <t>4664-22-SW-090</t>
  </si>
  <si>
    <t>Limguipata</t>
  </si>
  <si>
    <t>En la base del río  se observan cantos y bloques hasta 2 m de diámetro, en ambas márgenes afloran limoarcillitas del Grupo San José.</t>
  </si>
  <si>
    <t>El valor del pH se midio con el multiparamtro (5.21) y con el papel pH (7), se anoto en la ficha este ultimmo valor.</t>
  </si>
  <si>
    <t>4664-22-SW-091</t>
  </si>
  <si>
    <t>Huayna Palcca</t>
  </si>
  <si>
    <t>Depósitos cuaternarios, presencia de gravas de grano fino a grueso. Se observan afloramientos del Grupo San José</t>
  </si>
  <si>
    <t>4664-22-SW-094</t>
  </si>
  <si>
    <t>SW-094</t>
  </si>
  <si>
    <t>Lamlacuni bajo</t>
  </si>
  <si>
    <t>En la base del río se observan grandes bloques polimícticos de hasta 3 m de diámetro, en ambas márgenes del rióo afloran limoarcillitas oscuras que corresponden al Grupo San José.</t>
  </si>
  <si>
    <t>4664-22-SW-095</t>
  </si>
  <si>
    <t>Se observan bloques de hasta 3 m de diámetro, en ambas márgenes del río afloran limoarcillitas oscuras del grupo San José.</t>
  </si>
  <si>
    <t>Aguas arriba en el distrito de Ollachea se genera contaminación de estas aguas debido a la actividad minera artesanal.</t>
  </si>
  <si>
    <t>4664-22-SW-096</t>
  </si>
  <si>
    <t>SW-096</t>
  </si>
  <si>
    <t>Cuchilluni</t>
  </si>
  <si>
    <t>En la base del río afloran limoarcillitas oscuras con estructura masiva del Grupo San José.</t>
  </si>
  <si>
    <t>4664-22-SW-097</t>
  </si>
  <si>
    <t>Si (4664-22-SW-083)</t>
  </si>
  <si>
    <t>Duplicado tomado en el punto 4664-22-SW-083</t>
  </si>
  <si>
    <t>4664-22-SW-098</t>
  </si>
  <si>
    <t>1ro de mayo</t>
  </si>
  <si>
    <t>En la base del río se observan bloques de hasta 3 m de diámetro, en ambas márgenes del río afloran limoarcillitas negras del grupo San José.</t>
  </si>
  <si>
    <t>4664-22-SW-099</t>
  </si>
  <si>
    <t>Chillacori</t>
  </si>
  <si>
    <t xml:space="preserve">Cantos rodados ( rocas volcánicas e ígneas ) de diámetro &gt; 1.00. A ambos  márgenes aguas arriba se observan estratos y litología correspondiente al Grupo Copapacabana. </t>
  </si>
  <si>
    <t>4664-22-SW-101</t>
  </si>
  <si>
    <t>Depósitos cuaternarios, presencia de gravas de grano fino a grueso (ríolitas). En ambas márgenes del río se observan estrtificaciones  de areniscas intercaladas con conglomerados &gt; 1.00 m. del Grupo Mitu</t>
  </si>
  <si>
    <t>4664-22-SW-102</t>
  </si>
  <si>
    <t>Piquiquiña</t>
  </si>
  <si>
    <t>Río Piquiquiña</t>
  </si>
  <si>
    <t>Areniscas rojas de grano fino de la Formación Viluyo</t>
  </si>
  <si>
    <t>4664-22-SW-103</t>
  </si>
  <si>
    <t>Centilla</t>
  </si>
  <si>
    <t>Quebrada Centilla</t>
  </si>
  <si>
    <t>Depósitos glaciares (clastos angulosos y subangulasos) a la margen derecho aguas arriba de la quebrada se observan Rocas Volcánicas (tobas) de la Formación Quenamari - Miembro Chacacuniza a la margen izquierda se observan seudoestratificaciones de tobas Dacíticas N-da</t>
  </si>
  <si>
    <t>4664-22-SW-104</t>
  </si>
  <si>
    <t>Blanco de campo tomado en el punto 4664-22-SW-063</t>
  </si>
  <si>
    <t>4664-22-SW-105</t>
  </si>
  <si>
    <t>Chisiane</t>
  </si>
  <si>
    <t>Río Chisiane</t>
  </si>
  <si>
    <t>Depósitos cuaternarios, presencia de gravas de grano fino a medio, ademas se observas morrenas, y en ambas márgenes se observan estrato de la Formación Ananea e intrusivos granodioriticos Nm - Gd.</t>
  </si>
  <si>
    <t>4664-22-SW-106</t>
  </si>
  <si>
    <t>Depósitos fluviales y glaciares (morrenas), en ambos márgenes se observan estratos muy interperizados con estructuras generadas por tectonismo (Falla inversa)  entre las Formación San José y la Formación Sandia</t>
  </si>
  <si>
    <t>Pardo Amarillento</t>
  </si>
  <si>
    <t>Estiaje</t>
  </si>
  <si>
    <t>Huilacirca</t>
  </si>
  <si>
    <t>Manantial Huilacirca</t>
  </si>
  <si>
    <t xml:space="preserve"> Titicaca</t>
  </si>
  <si>
    <t>Depósito Superficial / Sedimentario</t>
  </si>
  <si>
    <t>En la base del manatial se observan Depósitos cuaternarios, en las margenes se observan afloramientos de areniscas y conglomerados del Grupo Mitu.</t>
  </si>
  <si>
    <t>I. Becerra</t>
  </si>
  <si>
    <t>Ninguna</t>
  </si>
  <si>
    <t>I. Becerra &amp; K. Muñoz</t>
  </si>
  <si>
    <t>Ñequecota</t>
  </si>
  <si>
    <t>Manantial Ñequecota</t>
  </si>
  <si>
    <t>Punto seco</t>
  </si>
  <si>
    <t>-</t>
  </si>
  <si>
    <t>Manantial Seco</t>
  </si>
  <si>
    <t/>
  </si>
  <si>
    <t>Manantial Yurac Cancha</t>
  </si>
  <si>
    <t xml:space="preserve">Nullcayllo </t>
  </si>
  <si>
    <t>Quebrada Nullcayllo</t>
  </si>
  <si>
    <t>Fundo Nullcayllo</t>
  </si>
  <si>
    <t>Químico / Isotópico</t>
  </si>
  <si>
    <t>En la base del manantial se observan Depósitos cuaternarios orgánicos. El entorno geológicoesta caracterizado por arenisca cuarzosas de grano medio a gruesode la Formación Vilquechico.</t>
  </si>
  <si>
    <t xml:space="preserve"> Morocoya</t>
  </si>
  <si>
    <t>Manantial Morocoya</t>
  </si>
  <si>
    <t>Morocoya</t>
  </si>
  <si>
    <t>Sedimentario / Depósito Superficial</t>
  </si>
  <si>
    <t>Cantos, bloques, grava y arenas subredondeadas polimícticas en una matriz limoarcillosa formando terrazas en los flancos de los ríos</t>
  </si>
  <si>
    <t>M. Huaripata</t>
  </si>
  <si>
    <t>M. Huaripata &amp; J. Ccopa</t>
  </si>
  <si>
    <t>Ccamantira</t>
  </si>
  <si>
    <t>Balneológico</t>
  </si>
  <si>
    <t>Manantial polisurgente</t>
  </si>
  <si>
    <t>Padre Punco</t>
  </si>
  <si>
    <t>Manantial Padre Punco</t>
  </si>
  <si>
    <t xml:space="preserve">Padre Punco </t>
  </si>
  <si>
    <t>Pozo cerrado</t>
  </si>
  <si>
    <t>En la base del manantial se observan afloramientos de capas roja (arenisca en estratos delgados), además se observa pátinas de sal (costras).</t>
  </si>
  <si>
    <t>Agua Salubre</t>
  </si>
  <si>
    <t>0194-22-GW-013</t>
  </si>
  <si>
    <t>GW-013</t>
  </si>
  <si>
    <t>Manantial Qquenamari</t>
  </si>
  <si>
    <t>Depósitos cuaternarios aluviales, con presencia de materia orgánica.</t>
  </si>
  <si>
    <t>Agricultura / Ganadería</t>
  </si>
  <si>
    <t>M. Carrasco</t>
  </si>
  <si>
    <t>M. Carrasco &amp; F. Villacorta</t>
  </si>
  <si>
    <t>0194-22-GW-014</t>
  </si>
  <si>
    <t>GW-014</t>
  </si>
  <si>
    <t>Pampalacaya</t>
  </si>
  <si>
    <t>Quebrada Pampalacaya</t>
  </si>
  <si>
    <t>En la base de la quebrada se observan Depósitos cuaternarios, en ambos márgenes se  observan calizas de la Formación Ayabacas.</t>
  </si>
  <si>
    <t>Muy Baja</t>
  </si>
  <si>
    <t>0194-22-GW-015</t>
  </si>
  <si>
    <t>GW-015</t>
  </si>
  <si>
    <t xml:space="preserve"> Chillihua</t>
  </si>
  <si>
    <t>Manantial Chillihua</t>
  </si>
  <si>
    <t>Areniscas cuarzosas verdosas de grano medio a fino intercaladas con limolitas gris verdosas y lutitas negras a verdosas</t>
  </si>
  <si>
    <t>Presencia de ganado auquenido, inicio de bofedal</t>
  </si>
  <si>
    <t>0194-22-GW-016</t>
  </si>
  <si>
    <t>GW-016</t>
  </si>
  <si>
    <t xml:space="preserve"> Corioc Loma</t>
  </si>
  <si>
    <t>Manantial Corioc Loma</t>
  </si>
  <si>
    <t>Cerro Corioc Loma</t>
  </si>
  <si>
    <t>Calizas mudstone y wackstone gris oscuras tono azulado, matriz micrítica intercalada con lutitas y limolitas rojas</t>
  </si>
  <si>
    <t>El muestreo se realizo despues de la union de dos surgencias</t>
  </si>
  <si>
    <t>0194-22-GW-017</t>
  </si>
  <si>
    <t>GW-017</t>
  </si>
  <si>
    <t xml:space="preserve"> Pilcopata</t>
  </si>
  <si>
    <t>Manantial Pilcopata</t>
  </si>
  <si>
    <t>Pilcopata</t>
  </si>
  <si>
    <t>Manantial captado</t>
  </si>
  <si>
    <t>Consumo Humano</t>
  </si>
  <si>
    <t>Calizas masivas gris y marrón intercaladas con limoarcillitas rojas</t>
  </si>
  <si>
    <t>Ubicado entre el contacto de Calizas de la Fm. Ayabacas y areniscas de la Fm. Huancané</t>
  </si>
  <si>
    <t>0194-22-GW-018</t>
  </si>
  <si>
    <t>GW-018</t>
  </si>
  <si>
    <t>Colquecancha</t>
  </si>
  <si>
    <t>Termal Colquecancha</t>
  </si>
  <si>
    <t>Si (0194-22-GW-018)</t>
  </si>
  <si>
    <t>Depósitos de precipitados blanqusinos a los margenes se observan afloramientos de rocas arenizcas cuarzosas rojas, Depósitos bioquímicos.</t>
  </si>
  <si>
    <t>Altiplanicie</t>
  </si>
  <si>
    <t>Termal polisurgente, se tomó blanco de campo.</t>
  </si>
  <si>
    <t>Si (0194-22-SW-090)</t>
  </si>
  <si>
    <t>Duplicado tomado en el punto 0194-22-SW-090</t>
  </si>
  <si>
    <t>Achacuni</t>
  </si>
  <si>
    <t>Pizarras de color gris, laminares, foliadas, alternadas con lutitas negras con pequeños niveles de areniscas grises micáceas</t>
  </si>
  <si>
    <t>Presencia de alpacas, dirección de flujo NE-SO, ubicación de la muestra de roca N: 8435423; E:312245; Z: 4663, Hora: 10:09</t>
  </si>
  <si>
    <t>Llancamayo</t>
  </si>
  <si>
    <t>Río Llancamayo</t>
  </si>
  <si>
    <t>En la base de la quebrada se observan cantos y gravas polimícticas, en ambas margenes de la quebrada se extienden Depósitos cuaternarios.</t>
  </si>
  <si>
    <t>Catacocha</t>
  </si>
  <si>
    <t>Quebrada Catacocha</t>
  </si>
  <si>
    <t>En la base de la quebrada se observan cantos y gravas polimícticas, en la margen izquierda afloran riolitas (diques riolíticos).</t>
  </si>
  <si>
    <t>Muestra de Radioactividad / Muestras de Rocas</t>
  </si>
  <si>
    <t xml:space="preserve">Anta </t>
  </si>
  <si>
    <t>Dirección de flujo NE-SO</t>
  </si>
  <si>
    <t xml:space="preserve">Río Qquenamari </t>
  </si>
  <si>
    <t>En la base del río se observan Depósitos cuaternarios, en ambos márgenes se  observan areniscas cuarzosas de la Formación Huancané.</t>
  </si>
  <si>
    <t>No se tomó ORP</t>
  </si>
  <si>
    <t>Depósitos cuaternarios fluviales.</t>
  </si>
  <si>
    <t xml:space="preserve"> Sirive</t>
  </si>
  <si>
    <t>Dirección de flujo O-E</t>
  </si>
  <si>
    <t xml:space="preserve">Se observan cantos rodados subanguloso. </t>
  </si>
  <si>
    <t>Chihuana</t>
  </si>
  <si>
    <t>Abundante presencia de truchas, dirección de flujo E-O</t>
  </si>
  <si>
    <t>Callacahua</t>
  </si>
  <si>
    <t>Dirección de flujo E-O</t>
  </si>
  <si>
    <t>Si (0194-22-SW-015)</t>
  </si>
  <si>
    <t>Duplicado tomado en el punto 0194-22-SW-015</t>
  </si>
  <si>
    <t>Río Pity</t>
  </si>
  <si>
    <t>Centro Poblado Puycutani</t>
  </si>
  <si>
    <t>Dirección de flujo NO-SE</t>
  </si>
  <si>
    <t xml:space="preserve"> Pampa Chiaracce</t>
  </si>
  <si>
    <t>Quebrada Pampa Chiaracce</t>
  </si>
  <si>
    <t>Ccancoyo</t>
  </si>
  <si>
    <t>Dirección de flujo SE-NO</t>
  </si>
  <si>
    <t>Río Piscotera</t>
  </si>
  <si>
    <t>Localidad de Pity</t>
  </si>
  <si>
    <t>Dirección de flujoN-S</t>
  </si>
  <si>
    <t>Centro Poblado Andonaire</t>
  </si>
  <si>
    <t>Cantos, bloques, grava y arenas subredondeadas polimícticas en una matriz limoarcillosa formando terrazas en los flancos de los ríos </t>
  </si>
  <si>
    <t>Dirección de flujoNE-SO</t>
  </si>
  <si>
    <t xml:space="preserve"> Cavitune</t>
  </si>
  <si>
    <t>Quebrada Cavitune</t>
  </si>
  <si>
    <t>Piedemonte</t>
  </si>
  <si>
    <t>Bebedero de alpacas, dirección de flujo O-E</t>
  </si>
  <si>
    <t xml:space="preserve"> Huara</t>
  </si>
  <si>
    <t>Quebrada Huara</t>
  </si>
  <si>
    <t>Pirccata</t>
  </si>
  <si>
    <t>Bloques, guijarros, grava y arenas heterogéneas subangulosos a subredondeados en matriz arenolimosa</t>
  </si>
  <si>
    <t>Presencia de vicuñas, dirección de flujoNO-SE</t>
  </si>
  <si>
    <t xml:space="preserve"> Sambo</t>
  </si>
  <si>
    <t>Quebrada Sambo</t>
  </si>
  <si>
    <t>Sambo Apacheta</t>
  </si>
  <si>
    <t>Queda sedimentos rojizos, dirección de flujo NE-SO, antes del punto de muestreo hay una confluencia de manantiales que emergen en un bofedal</t>
  </si>
  <si>
    <t xml:space="preserve"> Laccuyuta</t>
  </si>
  <si>
    <t>Quebrada Laccuyuta</t>
  </si>
  <si>
    <t>Hacienda Chaupihuasi</t>
  </si>
  <si>
    <t>0194-22-SW-025</t>
  </si>
  <si>
    <t xml:space="preserve"> de Quenamari</t>
  </si>
  <si>
    <t>Quebrada Quenamari</t>
  </si>
  <si>
    <t>Oquechupa</t>
  </si>
  <si>
    <t>río</t>
  </si>
  <si>
    <t>Dirección de flujo N-S</t>
  </si>
  <si>
    <t>&gt;2.00000</t>
  </si>
  <si>
    <t>&gt;40.00000</t>
  </si>
  <si>
    <t>&gt;50.00000</t>
  </si>
  <si>
    <t>&gt;80.0000</t>
  </si>
  <si>
    <t>&gt;30.00000</t>
  </si>
  <si>
    <t>&gt;60.0000</t>
  </si>
  <si>
    <t>Motillani</t>
  </si>
  <si>
    <t>0194-22-SW-029</t>
  </si>
  <si>
    <t>Chullutiana</t>
  </si>
  <si>
    <t>Quebrada Chullutiana</t>
  </si>
  <si>
    <t>Arquepinapampa</t>
  </si>
  <si>
    <t>En la base de la quebrada se observan bloques, cantos, gravas polimícticos. Al margen izquierdo arenisca  y lodolitas de la Formación Viluyo y a la margen derecha areniscas cuarzoas de la Formación Huancané.</t>
  </si>
  <si>
    <t xml:space="preserve"> Huaracune</t>
  </si>
  <si>
    <t>Dirección de flujo SO-NE</t>
  </si>
  <si>
    <t>Río Antacalla</t>
  </si>
  <si>
    <t>Verde azulado</t>
  </si>
  <si>
    <t>Río Jatun Mayo</t>
  </si>
  <si>
    <t>Centro Poblado Muro</t>
  </si>
  <si>
    <t>0194-22-SW-034</t>
  </si>
  <si>
    <t>Centro Poblado Antacalla</t>
  </si>
  <si>
    <t>Dirección de flujo SO-NE, toma de sedimento</t>
  </si>
  <si>
    <t>0194-22-SW-036</t>
  </si>
  <si>
    <t>Uyune</t>
  </si>
  <si>
    <t>Quebrada Uyune</t>
  </si>
  <si>
    <t>En la base de la quebrada se observan Depósitos cuaternarios (clastos subredondeados) y en ambas margenes se observan estratos de areniscas sub horizontales de la Formación Viluyo</t>
  </si>
  <si>
    <t>Si (0194-22-SW-167)</t>
  </si>
  <si>
    <t>Duplicado tomado en el punto 0194-22-SW-037</t>
  </si>
  <si>
    <t>0194-22-SW-038</t>
  </si>
  <si>
    <t>Antacollo</t>
  </si>
  <si>
    <t>Quebrada Antacollo</t>
  </si>
  <si>
    <t>Depositos de arenas y gravas rojizas en estratos subperperndiculares, presencia de areniscas rojizas.</t>
  </si>
  <si>
    <t>0194-22-SW-039</t>
  </si>
  <si>
    <t xml:space="preserve">Quebrada Pichicani </t>
  </si>
  <si>
    <t>Areniscas cuarzosas blaquecinas</t>
  </si>
  <si>
    <t>Pataypina</t>
  </si>
  <si>
    <t>Quebrada Pataypina</t>
  </si>
  <si>
    <t>Sachatira</t>
  </si>
  <si>
    <t>En la base de la quebrada se observan cantos, gravasy arenas. Al margen derecho afloran arenisca cuarzosas de la Formación Huancané y al margen derecho Depósitos cuaternarios.</t>
  </si>
  <si>
    <t>En la base del río se observan arenas y gravas, en ambas margenes se observan despósitos cuaternarios en el margen izquierdo se observa bofedales.</t>
  </si>
  <si>
    <t>Río Chullo</t>
  </si>
  <si>
    <t>En la base del río afloran cantos, arenas y bloques, en el margen izquierda se observan extensos Depósitos cuaternarios, en la margen derecha se observan afloramientos del Grupo Mitu.</t>
  </si>
  <si>
    <t>Yurac</t>
  </si>
  <si>
    <t>Río Yurac</t>
  </si>
  <si>
    <t>En la base del río afloran cantos y bloques polimícticos, en ambos margenes se extienden Depósitos fluvioglaciares.</t>
  </si>
  <si>
    <t>Fundo Huini</t>
  </si>
  <si>
    <t>En la base del río afloran cantos y bloques polimícticos, en el margen izquierda se observan areniscas de la Formación Chagrupi,  en la margen derecha se observan extensos Depósitos cuaternarios.</t>
  </si>
  <si>
    <t>Duplicado de la muestra 0194-22-SW-023</t>
  </si>
  <si>
    <t>Callacunca</t>
  </si>
  <si>
    <t>Río Callacunca</t>
  </si>
  <si>
    <t>En la base del río afloran cantos y bloques polimícticos, en el margen izquierda se observan terrazas aluviales con contenido de conglomerados,  en la margen derecha se observan areniscas de la Formación Chagrapi</t>
  </si>
  <si>
    <t>Depósitos de arena y gravas de color gris blaquesino.</t>
  </si>
  <si>
    <t>Piscicultura</t>
  </si>
  <si>
    <t>Se observan Depósitos cuaternarios, estratos de areniscas sub verticales de la Fm. Huancané.</t>
  </si>
  <si>
    <t>Ccatun Cancha</t>
  </si>
  <si>
    <t>Quebrada Ccatun Cancha</t>
  </si>
  <si>
    <t>Hacienda Ccatun Cancha</t>
  </si>
  <si>
    <t>En la base de se observan cantos y gravas, en la margen izquierda afloran areniscas, lodolitas rojas de la Formación Viluyo, en el margen derecho afloran areniscas de grano medio a grueso de la Formación Vilquechico.</t>
  </si>
  <si>
    <t>Manantial Nullcayllo</t>
  </si>
  <si>
    <t>En la base de la quebrada se observan gravas y arenas, en la marges izquierda afloran areniscas y lodolitas de la Formación Viluyo.</t>
  </si>
  <si>
    <t>Depósito superficial</t>
  </si>
  <si>
    <t>Estandar de baja</t>
  </si>
  <si>
    <t>Quebrado Pucachupa</t>
  </si>
  <si>
    <t>Punto Seco</t>
  </si>
  <si>
    <t>Se observan Depósitos cuaternarios, estratos de areniscas intercalados con lodolitas de coloración rojiza perteneciente a la Formación Viluyo .</t>
  </si>
  <si>
    <t>Jatunmayo</t>
  </si>
  <si>
    <t>Río Jatunmayo</t>
  </si>
  <si>
    <t>Areniscas cuarzosas gris blanquecinas intercaladas con lodolitas rojas</t>
  </si>
  <si>
    <t>Se observan Depósitos cuaternarios.</t>
  </si>
  <si>
    <t>Presencia de Depósitos cuaternarios y ambos márgenes se observan estratos de areniscas intercalados con lodolitas de coloración rojiza perteneciente a la Formación Viluyo .</t>
  </si>
  <si>
    <t>Alianza</t>
  </si>
  <si>
    <t>Presencia de Depósitos cuaternarios y ambos márgenes se observan estratos de areniscas de coloración rojiza perteneciente a la Formación Viluyo .</t>
  </si>
  <si>
    <t>Pucra Cancha</t>
  </si>
  <si>
    <t>Río Pucra Cancha</t>
  </si>
  <si>
    <t>En la base del río afloran cantos y bloques polimícticos de hasta diametro 1.5 m, en el margen izquierda afloran areniscas cuarzosas de la Formación Vilquechico,  en la margen derecha extensos Depósitos cuaternarios.</t>
  </si>
  <si>
    <t>Chaupiticuna</t>
  </si>
  <si>
    <t>En la base del río afloran cantos y bloques polimícticos de hasta diametro 1m, en el margen izquierda afloran areniscas cuarzosas de la Formación Vilquechico,  en la margen derecha extensos Depósitos cuaternarios.</t>
  </si>
  <si>
    <t>Secto Alianza</t>
  </si>
  <si>
    <t>Paruzari</t>
  </si>
  <si>
    <t xml:space="preserve"> Sahuapunco</t>
  </si>
  <si>
    <t>Quebrada Sahuapunco</t>
  </si>
  <si>
    <t xml:space="preserve">Imatuta </t>
  </si>
  <si>
    <t>Bebedero de ganado auquenido, dirección de flujo NE-SO</t>
  </si>
  <si>
    <t>Limoarcillitas marrón rojizas y areniscas arcósicas de grano fino a medio</t>
  </si>
  <si>
    <t>Huisacca</t>
  </si>
  <si>
    <t>Quebrada Huisacca</t>
  </si>
  <si>
    <t>Presencia de Depósitos cuaternarios.</t>
  </si>
  <si>
    <t>0194-22-SW-072MC</t>
  </si>
  <si>
    <t>Antacalla</t>
  </si>
  <si>
    <t>Quebrada Antacalla</t>
  </si>
  <si>
    <t>0194-22-SW-072MH</t>
  </si>
  <si>
    <t>Antacalle</t>
  </si>
  <si>
    <t>Areniscas cuarzosas de tonalidad verdosa de grano medio a fino intercaladas con limolitas</t>
  </si>
  <si>
    <t>Puente Patacalla, viento durante el muestreo</t>
  </si>
  <si>
    <t xml:space="preserve"> Antacalla</t>
  </si>
  <si>
    <t>Hacienda Antacalla</t>
  </si>
  <si>
    <t>Caudal de 8 L/s</t>
  </si>
  <si>
    <t>Cantos, bloques, grava y arenas subredondeadas polimícticas en una matriz limoarcillosa</t>
  </si>
  <si>
    <t>Vado Copara</t>
  </si>
  <si>
    <t>Eces de ganado, dirección de flujo NO-SE</t>
  </si>
  <si>
    <t>Coquincorani</t>
  </si>
  <si>
    <t>Presencia de peces, dirección de flujo O-E, elaboracion de adobe y tunta</t>
  </si>
  <si>
    <t>Yanapacha</t>
  </si>
  <si>
    <t>Quebrada Yanapacha</t>
  </si>
  <si>
    <t>Presencia de Depósitos cuaternarios, se observan aresniscas cuarzosas rojizas.</t>
  </si>
  <si>
    <t>0194-22-SW-079IB</t>
  </si>
  <si>
    <t>Si (0194-22-SW-173)</t>
  </si>
  <si>
    <t>Duplicado tomado en el punto 0194-22-SW-173</t>
  </si>
  <si>
    <t>0194-22-SW-079MC</t>
  </si>
  <si>
    <t>Si (0194-22-SW-120)</t>
  </si>
  <si>
    <t>Duplicado tomado en el punto 0194-22-SW-120</t>
  </si>
  <si>
    <t>Queuna Chamaca</t>
  </si>
  <si>
    <t xml:space="preserve"> Quenua Chamaca</t>
  </si>
  <si>
    <t>Quebrada Quenua Chamaca</t>
  </si>
  <si>
    <t>Quenua Chamaca</t>
  </si>
  <si>
    <t>Depósitos de arenas y gravas gris oscuras.</t>
  </si>
  <si>
    <t>Depósito superficial / Sedimentario</t>
  </si>
  <si>
    <t>Quechamayo</t>
  </si>
  <si>
    <t xml:space="preserve">Río Quechamayo </t>
  </si>
  <si>
    <t>En la base de la quebrada se observan cantos y gravas polimícticas Depósitos aluviales, en la margen derecha afloran areniscas de la Formación Huancané.</t>
  </si>
  <si>
    <t>En la base del río se observan clastos monomícticos de calizas, en la margen derecha se observan afloramientos de Calizas de la Formación Ayabacas.</t>
  </si>
  <si>
    <t>Río Ñuñoa</t>
  </si>
  <si>
    <t>Jutunaina-Ñaupampa</t>
  </si>
  <si>
    <t>Depósitos de arenas y gravas grices blanquesinas, a los margenes  areniscas cuarzozas rojizas.</t>
  </si>
  <si>
    <t>Se tomó blanco de campo, triplicado.</t>
  </si>
  <si>
    <t>Bloques, gravas y arenas polimícitcas redondeadas a subredondeadas en matriz arenolimosa</t>
  </si>
  <si>
    <t>Haciende Puente</t>
  </si>
  <si>
    <t xml:space="preserve">Depósitos de arenas y gravas </t>
  </si>
  <si>
    <t>Se tomó blanco de campo.</t>
  </si>
  <si>
    <t>Centro Poblado Curuyo</t>
  </si>
  <si>
    <t>Industrial</t>
  </si>
  <si>
    <t>Conglomerados polimícticos y areniscas intercaladas con algunos niveles de limoarcillitas</t>
  </si>
  <si>
    <t>Cantera</t>
  </si>
  <si>
    <t>Bellavista</t>
  </si>
  <si>
    <t>0194-22-SW-094</t>
  </si>
  <si>
    <t>Anoravi</t>
  </si>
  <si>
    <t>Depósitos de arenas y gravas blanquesinas.</t>
  </si>
  <si>
    <t>Duplicado de la muestra0194-22-SW-115</t>
  </si>
  <si>
    <t>Hacienda Millune</t>
  </si>
  <si>
    <t>En la Quebrada no se observa flujo (solo agua estancada)</t>
  </si>
  <si>
    <t xml:space="preserve"> Condorchupa</t>
  </si>
  <si>
    <t>Quebrada Condorchupa</t>
  </si>
  <si>
    <t>Condorchupa</t>
  </si>
  <si>
    <t>Cachuyopata</t>
  </si>
  <si>
    <t>Patabamba</t>
  </si>
  <si>
    <t>Dirección de flujo NO-SE, sin fotos por pobladores</t>
  </si>
  <si>
    <t>Actlamayo</t>
  </si>
  <si>
    <t>Presencia de precipitados blaquesinos, se realizo un aforo</t>
  </si>
  <si>
    <t>Tucurumqui</t>
  </si>
  <si>
    <t>Aguas arriba se encuentra la mina activa Santo Domingo</t>
  </si>
  <si>
    <t>Machacollo</t>
  </si>
  <si>
    <t>Pilluchata</t>
  </si>
  <si>
    <t>Depósitos cuaternarios</t>
  </si>
  <si>
    <t>&gt;40.0000</t>
  </si>
  <si>
    <t xml:space="preserve"> Pampamarca</t>
  </si>
  <si>
    <t>Quebrada Pampamarca</t>
  </si>
  <si>
    <t>Pampamarca</t>
  </si>
  <si>
    <t>Depósitos de arenas y gravas grices blanquesinas, a los margenes  areniscas</t>
  </si>
  <si>
    <t>Depósitos de arenasy gravas grices blanquesinas, a los margenes  areniscas cuarzozas rojizas  en estratos subhorizontales.</t>
  </si>
  <si>
    <t>Vizacachani</t>
  </si>
  <si>
    <t xml:space="preserve">Depósitos de arenasy gravas grices blanquesinas, a los margenes  areniscas cuarzozas </t>
  </si>
  <si>
    <t>San Martín</t>
  </si>
  <si>
    <t>Ticuyo</t>
  </si>
  <si>
    <t>Yunguyo</t>
  </si>
  <si>
    <t>Quebrada Yunguyo</t>
  </si>
  <si>
    <t xml:space="preserve">Yenquepuyto </t>
  </si>
  <si>
    <t>Quebrada Yenquepuyto</t>
  </si>
  <si>
    <t>Yenquepuyto</t>
  </si>
  <si>
    <t>En la base de la quebrada se observan cantos y gravas polimícticas de hata 30 cm de díametro, en ambas margenes de la quebrada se extienden Depósitos cuaternarios.</t>
  </si>
  <si>
    <t>Bofedal Ñuñoa</t>
  </si>
  <si>
    <t>Huraccancha</t>
  </si>
  <si>
    <t>Gris</t>
  </si>
  <si>
    <t>La Libertad</t>
  </si>
  <si>
    <t xml:space="preserve"> Paracco</t>
  </si>
  <si>
    <t>Quebrada Paracco</t>
  </si>
  <si>
    <t>Depósitos de arenas y gravas rojizas</t>
  </si>
  <si>
    <t>En este punto se tomó un duplicado</t>
  </si>
  <si>
    <t xml:space="preserve"> Pichacani</t>
  </si>
  <si>
    <t>Quebrada Pichacani</t>
  </si>
  <si>
    <t>Pichacani</t>
  </si>
  <si>
    <t xml:space="preserve"> Anapunco</t>
  </si>
  <si>
    <t>Quebrada Anapunco</t>
  </si>
  <si>
    <t>Anapunco</t>
  </si>
  <si>
    <t>Areniscas cuarzosas en estratos perpendiculares craqueladas.</t>
  </si>
  <si>
    <t>Japutira</t>
  </si>
  <si>
    <t>Quebrada Japutira</t>
  </si>
  <si>
    <t>En la base de la quebrada Depósitos con materia órganica, en la margen derecha extensos Depósitos cuaternarios , en ambas margenes se observan areniscas rojizas en estratos de bajo ángulo (25°) de la Formación  Viluyo.</t>
  </si>
  <si>
    <t>Buena Esperanza</t>
  </si>
  <si>
    <t>Quebrada Buena Esperzanza</t>
  </si>
  <si>
    <t>En la base de la quebrada Depósitos con materia órganica, en la margen derecha extensos Depósitos cuaternarios , a la margen izquierda afloran calizas deformadas de la Formación Ayabacas que se encuentran en contacto con areniscas de la Formación Vilquechico.</t>
  </si>
  <si>
    <t>4 Estrellas totorani</t>
  </si>
  <si>
    <t>Cruz Pata</t>
  </si>
  <si>
    <t>Quebrada Cruz Pata</t>
  </si>
  <si>
    <t>En la base de quebrada se observan Depósitos cuaternarios. En la margen izquierda afloran calizas de la Formación Ayabacas.</t>
  </si>
  <si>
    <t xml:space="preserve"> Taparucani</t>
  </si>
  <si>
    <t>Quebrada Taparucani</t>
  </si>
  <si>
    <t>Taparucani</t>
  </si>
  <si>
    <t>Depósitos de arenas y gravas subangulosas a redondeadas.</t>
  </si>
  <si>
    <t>Quebrada Pasanajollo</t>
  </si>
  <si>
    <t>Resurgencia de río</t>
  </si>
  <si>
    <t xml:space="preserve"> Choquesani</t>
  </si>
  <si>
    <t>Quebrada Choquesani</t>
  </si>
  <si>
    <t>Choquesani</t>
  </si>
  <si>
    <t>Cajancalla</t>
  </si>
  <si>
    <t>Quebrada Cajancalla</t>
  </si>
  <si>
    <t>Cajancalle</t>
  </si>
  <si>
    <t>Cajancolle</t>
  </si>
  <si>
    <t>Río Cajancolle</t>
  </si>
  <si>
    <t>Cajoncalle</t>
  </si>
  <si>
    <t>Presencia de Depósitos cuaternarios gravas de grano fino a medio, además afloran areniscas rojizas en el margen derecho de la Formación Ausangate.</t>
  </si>
  <si>
    <t>Jorahuiña</t>
  </si>
  <si>
    <t>Pucarapata</t>
  </si>
  <si>
    <t>Quebrada Pucarapata</t>
  </si>
  <si>
    <t>Presencia de Depósitos cuaternarios, se observan aresniscas gris oscuras además de una falla geológica.</t>
  </si>
  <si>
    <t>Quishiuiri</t>
  </si>
  <si>
    <t>Catsile</t>
  </si>
  <si>
    <t>En la base de se observan cantos y gravas polimícticas, en ambas margenes se observan trazas conformadas por niveles conglomerádicos y extensos Depósitos cuaternarios.</t>
  </si>
  <si>
    <t xml:space="preserve"> Fucuyuta</t>
  </si>
  <si>
    <t xml:space="preserve">Taccoronche </t>
  </si>
  <si>
    <t>Yanacacha</t>
  </si>
  <si>
    <t>Auca - Huachana</t>
  </si>
  <si>
    <t>Río Yunca Ccorca</t>
  </si>
  <si>
    <t>Sillacunca</t>
  </si>
  <si>
    <t>Areniscas cuarzosas gris blanquecina de grano medio a fino con laminaciones oblicuas y paralelas en estratos</t>
  </si>
  <si>
    <t>Río Ccarca</t>
  </si>
  <si>
    <t>Jatahui</t>
  </si>
  <si>
    <t>En la base de la quebrada afloran cantos polimícticos, en la margen derecha afloran calizas de la Formación Ayabacas, a la margen izquierda afloran areniscas cuarzosas de la Formación Ausangate y lateralmente se extienden Depósitos cuaternarios.</t>
  </si>
  <si>
    <t xml:space="preserve"> Chilipalca</t>
  </si>
  <si>
    <t>Quebrada Chilipalca</t>
  </si>
  <si>
    <t>Tuturtira</t>
  </si>
  <si>
    <t>En la base de la quebrada se observan cantos y gravas polimícticas, en ambas margenes del río afloran potentes estratos de areniscas curazosas de la Formación Huancané.</t>
  </si>
  <si>
    <t>Moroccoyre</t>
  </si>
  <si>
    <t>En la base de se observan cantos y gravas polimícticas redondeados, en ambas margenes afloran areniscas conglomerádico del Grupo Mitu y lateralmente se extienden Depósitos cuaternarios.</t>
  </si>
  <si>
    <t>Tinca Cancha</t>
  </si>
  <si>
    <t>En la base de se observan cantos y gravas polimícticas redondeados, en ambas margenes afloran areniscas conglomerádico del Grupo Mitu.</t>
  </si>
  <si>
    <t>Fuertes Corriente de Aire</t>
  </si>
  <si>
    <t>Hacienda Callanca</t>
  </si>
  <si>
    <t>En la base de se observan cantos y gravas polimícticas, en ambas margenes afloran areniscas conglomerádico del Grupo Mitu.</t>
  </si>
  <si>
    <t>Muestra de Sedimentos</t>
  </si>
  <si>
    <t>Duplicado tomado en el punto 0194-22-SW-089</t>
  </si>
  <si>
    <t xml:space="preserve"> Culimayo</t>
  </si>
  <si>
    <t>Quebrada Culimayo</t>
  </si>
  <si>
    <t>Coordendas queda de estiaje</t>
  </si>
  <si>
    <t>Verotani Mayo</t>
  </si>
  <si>
    <t>Quebrada Verotani Mayo</t>
  </si>
  <si>
    <t>Subvolcánico</t>
  </si>
  <si>
    <t xml:space="preserve">En la base de la quebrada se observan cantos y gravas polimícticas, en la margen derecha se observan Depósitos cuaternarios además de afloramientos de calizas de la Formación Copacabana. </t>
  </si>
  <si>
    <t xml:space="preserve">Muestra de Radioactividad </t>
  </si>
  <si>
    <t>Comercocha</t>
  </si>
  <si>
    <t>Lava de composición traquítica, textura porfídica fluidal</t>
  </si>
  <si>
    <t>Toma de sedimento, Dirección de flujo NE-SO</t>
  </si>
  <si>
    <t xml:space="preserve"> Anjo Amani</t>
  </si>
  <si>
    <t>Quebrada Anjo Amani</t>
  </si>
  <si>
    <t>Ccaccapunco</t>
  </si>
  <si>
    <t>Resurgencia</t>
  </si>
  <si>
    <t>La muestra se tomó 500 m abajo dado que se encontró una resurgencia a unos 300 m mas se observa otra resurgencia, dirección de flujo NE-SO</t>
  </si>
  <si>
    <t>Pizarras de color gris micáceas, laminares, foliadas, alternadas con lutitas negras</t>
  </si>
  <si>
    <t>Comunyoc</t>
  </si>
  <si>
    <t>En la base del río afloran cantos y bloques de hasta 50 cm de díametro, a la margen derecha afloran areniscas de y calizas del Grupo Tarma, a la margen izquierda extensos Depósitos cuaternarios.</t>
  </si>
  <si>
    <t>Quebrada Calicanto</t>
  </si>
  <si>
    <t>Accollo</t>
  </si>
  <si>
    <t>En la base de se observan cantos y gravas polimícticas, en ambas margenes de la quebrada afloran areniscas cuarzosas intercaladas con limolitas ricas en materia orgánica del Grupo Ambo.</t>
  </si>
  <si>
    <t>Huaycho</t>
  </si>
  <si>
    <t>Río Huaycho</t>
  </si>
  <si>
    <t>Huaycho/Nuñoa</t>
  </si>
  <si>
    <t>Volcánico / Sedimentario / Depósito Superficial</t>
  </si>
  <si>
    <t>En la base del río se observa cantos y gravas polimicticos al margen isquierdo aflora areniscas intercaladas con lutitas y limolitas del grupo ambo, al margen derecho afloran areniscas conglomeradicas con niveles volcánicos que corresponden al grupo Mitu</t>
  </si>
  <si>
    <t>Transparente</t>
  </si>
  <si>
    <t>Tuni pampa</t>
  </si>
  <si>
    <t>Río Tuni pampa</t>
  </si>
  <si>
    <t>Tini Pampa</t>
  </si>
  <si>
    <t>En la base del río cantos y bloques Polimicticos de 5 metros de diametro, en ambos margenes del río aflora areniscas con estratos que corresponden a la formación vilquechico</t>
  </si>
  <si>
    <t>Llonco Pampa</t>
  </si>
  <si>
    <t>Volcánico / Depósito Superficial</t>
  </si>
  <si>
    <t>Lava de composición traquítica, textura porfídica fluidal, fenocristales</t>
  </si>
  <si>
    <t xml:space="preserve"> Huanu Cancha</t>
  </si>
  <si>
    <t>Quebrada Huanu Cancha</t>
  </si>
  <si>
    <t>Chillhuapata</t>
  </si>
  <si>
    <t>Huaribiña</t>
  </si>
  <si>
    <t>Quebrada Huaribiña</t>
  </si>
  <si>
    <t>Hacienda Huaribiña</t>
  </si>
  <si>
    <t xml:space="preserve">Depósito Superficial / Volcánico / Intrusivo </t>
  </si>
  <si>
    <t>En la base de la quebrada Depósitos de cantos y bloques polimicticos, en la margen derecha afloran andesitas, en la margen izquierda afloran areniscas conglomeríticas y brechas volcánicas del Grupo Mitu.</t>
  </si>
  <si>
    <t>Las coordenadas se tomaron aguas debajo de la Hda.</t>
  </si>
  <si>
    <t>Hacienda Fucuyuta</t>
  </si>
  <si>
    <t>En la base de la quebrada se observan cantos y gravas polimícticas, en ambas margenes de la quebrada afloran areniscas cuarzosas de la Formación Vilquechico.</t>
  </si>
  <si>
    <t>En la base de la quebrada Depósitos de cantos y bloques polimicticos, en la margen izquierda afloran areniscas cuarzosas del Grupo Ambo, a la margen derecha afloran lutitas, limolitas y areniscas de la Formación Ananea.</t>
  </si>
  <si>
    <t>Canllimayo</t>
  </si>
  <si>
    <t>Quebrada Canllimayo</t>
  </si>
  <si>
    <t>Occemoco</t>
  </si>
  <si>
    <t>En la base de la quebrada Depósitos de cantos y bloques polimicticos, en la margen derecha afloran estratos delgados de lutitas intercaladas con limolitas de la Formación Ananea, en la margen izquierda extensos de Depósitos cuaternarios.</t>
  </si>
  <si>
    <t>Chaccamaro</t>
  </si>
  <si>
    <t>Río  Chaccamaro</t>
  </si>
  <si>
    <t>Presencia de Depósitos cuaternarios gravas de grano fino a medio.</t>
  </si>
  <si>
    <t xml:space="preserve"> Morocopata</t>
  </si>
  <si>
    <t xml:space="preserve"> San Juan</t>
  </si>
  <si>
    <t>El punto de muestreo no presenta flujo</t>
  </si>
  <si>
    <t>El entorno geológico esta conformado por humedales (Depósitos cuaternarios)</t>
  </si>
  <si>
    <t>Sojapata</t>
  </si>
  <si>
    <t>Quebrada Sojapata</t>
  </si>
  <si>
    <t>Se observan en ambos margenes extensos Depósitos cuaternarios aluviales.</t>
  </si>
  <si>
    <t>En la base de la quebrada se observan materia orgánica, en ambas margenes de la quebrada se extienden Depósitos cuaternarios.</t>
  </si>
  <si>
    <t>Alcamanini</t>
  </si>
  <si>
    <t>Quebrada Alcamanini</t>
  </si>
  <si>
    <t>En la base de la quebrada aloran grava, cantos y en menor proporción arenas, en ambas margenes de la quebrada se extienden Depósitos cuaternarios.</t>
  </si>
  <si>
    <t>Sayarina</t>
  </si>
  <si>
    <t>Quebrada Sayarina</t>
  </si>
  <si>
    <t>Condor Sayarina</t>
  </si>
  <si>
    <t>0194-22-SW-197</t>
  </si>
  <si>
    <t>SW-197</t>
  </si>
  <si>
    <t>Dirección de flujo NE-SO, aguiluchos muertos</t>
  </si>
  <si>
    <t>Huarachani</t>
  </si>
  <si>
    <t>Manantial Huancahuasi</t>
  </si>
  <si>
    <t>Huauracgaru/Antauta</t>
  </si>
  <si>
    <t>Pachacaca</t>
  </si>
  <si>
    <t>Manantial Pachacaca</t>
  </si>
  <si>
    <t>El manantial se encuentra totalmente seco</t>
  </si>
  <si>
    <t>0196-22-GW-003</t>
  </si>
  <si>
    <t>Frankpujio</t>
  </si>
  <si>
    <t>Martha</t>
  </si>
  <si>
    <t>Agricultura</t>
  </si>
  <si>
    <t>Manantial Polisurgente</t>
  </si>
  <si>
    <t>Oquecunca</t>
  </si>
  <si>
    <t>Quebrada Oquecunca</t>
  </si>
  <si>
    <t>En la base de la quebrada se observan bloques, cantos y gravas polimícticos. Al margen derecho afloran areniscas intercaladas con lutitas ricas en materia orgánica que corresponden al Grupo Ambo. Al margen izquierdo extensos Depósitos cuaternarios.</t>
  </si>
  <si>
    <t>Sura</t>
  </si>
  <si>
    <t>Cerro Sura</t>
  </si>
  <si>
    <t>En la base de la quebrada se observan cantos y gravas polimícticas, en ambas margenes del río afloran limolitas grises oscuras (carbonosas) ricas en contenido orgánico que corresponden al Grupo Ambo.</t>
  </si>
  <si>
    <t>Colipata</t>
  </si>
  <si>
    <t>Quebrada Colipata</t>
  </si>
  <si>
    <t>En la base dep. cuarternarios, en ambos margenes hay bofedales</t>
  </si>
  <si>
    <t>Río Huarachani</t>
  </si>
  <si>
    <t>En la base del río se obseva cantos, grabas y arenas polimicticas con alteración natural, en ambs margenes del río aflora areniscas y lutitas carbonosas del grupo ambo</t>
  </si>
  <si>
    <t>Quebrada Isla</t>
  </si>
  <si>
    <t>Huari Umaña</t>
  </si>
  <si>
    <t>Río Huari Umaña</t>
  </si>
  <si>
    <t>Agricola / Ganadería</t>
  </si>
  <si>
    <t>Embresa</t>
  </si>
  <si>
    <t>En la base del río cantos, bloques y gravas polimícticas. En ambos márgenes del río se observa extensa cobertura de Depósitos cuaternarios</t>
  </si>
  <si>
    <t>Si (0196-22-SW-029)</t>
  </si>
  <si>
    <t>Duplicado tomado en el punto 0196-22-SW-029</t>
  </si>
  <si>
    <t>Centro Poblado Umachinqui</t>
  </si>
  <si>
    <t>Bloques, grava, arenas y limos en una matriz arenolimosa producto de la erosión de los Depósitos glaciares</t>
  </si>
  <si>
    <t>Pumani</t>
  </si>
  <si>
    <t>En la base del río, bloques y grabas polimicticas, en el margen izquierdo afloran calizas estratificadas del grup tarma, en el margen derecho cobertura y dep. cuaternarios</t>
  </si>
  <si>
    <t xml:space="preserve"> Japotira</t>
  </si>
  <si>
    <t>Quebrada Japotira</t>
  </si>
  <si>
    <t>Japotira Bajo</t>
  </si>
  <si>
    <t>Aguas arriba la mina San Rafael, dirección de flujo NE-SO</t>
  </si>
  <si>
    <t>Saputita</t>
  </si>
  <si>
    <t>Dirección de flujo E-O. No se tomó turbidez</t>
  </si>
  <si>
    <t xml:space="preserve"> Coquene</t>
  </si>
  <si>
    <t>Quebrada Coquene</t>
  </si>
  <si>
    <t>Cumani</t>
  </si>
  <si>
    <t>Areniscas feldespáticas y lutitas rojas con laminación paralela y oblicua alternados con conglomerados polimícticos con clastos subredondeados</t>
  </si>
  <si>
    <t>Mina San Rafael, dirección de flujo SE-NO</t>
  </si>
  <si>
    <t>&lt;0.01</t>
  </si>
  <si>
    <t>En la base del río se observan bloques y cantos polimícticos. Al margen izquierdo del río afloramientos de areniscas cuarzosas que corresponden al Grupo Ambo</t>
  </si>
  <si>
    <t>Carretera</t>
  </si>
  <si>
    <t>Agropecuario / Industrial</t>
  </si>
  <si>
    <t>Cantera de agregados</t>
  </si>
  <si>
    <t>Punto San Rafael</t>
  </si>
  <si>
    <t>Mina San Rafael</t>
  </si>
  <si>
    <t>Laquiña</t>
  </si>
  <si>
    <t>Areniscas cuarzosas gris a gris verdosas, Ocacionalmente pueden contener micas e intercalacacion de lutitas</t>
  </si>
  <si>
    <t xml:space="preserve"> Sayarani</t>
  </si>
  <si>
    <t>Quebrada Sayarani</t>
  </si>
  <si>
    <t>Hacienda Negrotira</t>
  </si>
  <si>
    <t>Depósitos fluviales, areniscas cuarzosas intercaladas con estratos de lutitas grises.</t>
  </si>
  <si>
    <t>Depósitos de arenas y gravas amarillentas.</t>
  </si>
  <si>
    <t>Agropecuario / Minero / Industrial</t>
  </si>
  <si>
    <t>San Pedro, Azulchupa</t>
  </si>
  <si>
    <t>Tapaytira</t>
  </si>
  <si>
    <t>Rosario</t>
  </si>
  <si>
    <t>Bloques, gravas y arenas polimícitcas redondeadas a subredondeadas en matriz arenolimosa formando el cauce actual de los ríos</t>
  </si>
  <si>
    <t>Se tomó duplicado, se tomó blanco, aforo, cantera aguas arriba</t>
  </si>
  <si>
    <t xml:space="preserve"> Santa Isabel</t>
  </si>
  <si>
    <t>Ganadería / Minero</t>
  </si>
  <si>
    <t>En la base de la quebrada se observan cantos y bloques de hasta 1m de diámetro. En los margenes afloran rocas sedimentarias. En el margen izquierdo areniscas conglomerádicas del Grupo Mitu y al margen derecho areniscas cuarzosas del Grupo Ambo.</t>
  </si>
  <si>
    <t>Sí</t>
  </si>
  <si>
    <t>En la base de la quebrada cantos y bloques polimícticos. En ambos márgenes se observan terrazas aluviales y Depósitos cuaternarios</t>
  </si>
  <si>
    <t>La base de la quebrada está conformada por cantos y bloques polimícticos. En ambos margenes afloran areniscas del Grupo Ambo</t>
  </si>
  <si>
    <t xml:space="preserve"> Cayco</t>
  </si>
  <si>
    <t>Quebrada Cayco</t>
  </si>
  <si>
    <t>Cayco</t>
  </si>
  <si>
    <t>Si (0196-22-SW-001)</t>
  </si>
  <si>
    <t>Duplicado tomado en el punto 0196-22-SW-001</t>
  </si>
  <si>
    <t>0196-22-SW-089</t>
  </si>
  <si>
    <t>Oquepuño</t>
  </si>
  <si>
    <t>Quebrada Oquepuño</t>
  </si>
  <si>
    <t>Abra Oquepuquio</t>
  </si>
  <si>
    <t xml:space="preserve"> Huararani</t>
  </si>
  <si>
    <t>Manantial Huararani</t>
  </si>
  <si>
    <t>Huararani</t>
  </si>
  <si>
    <t>Volcánico / Sedimentario</t>
  </si>
  <si>
    <t>Calizas grises con intercalaciones de lutitas negras en contacto con Tobas riolíticas</t>
  </si>
  <si>
    <t xml:space="preserve"> Acora</t>
  </si>
  <si>
    <t>Manantial Acora</t>
  </si>
  <si>
    <t>Acora</t>
  </si>
  <si>
    <t>Riolita de textura porfídica gris blanquecino</t>
  </si>
  <si>
    <t>Pucalacaya/Altarcucho</t>
  </si>
  <si>
    <t xml:space="preserve">Cantos, bloques, grava y arenas subredondeadas polimícticas en una matriz limoarcillosa formando terrazas en los flancos de los ríos </t>
  </si>
  <si>
    <t>Surgencia debajo de las rocas (Tobas)</t>
  </si>
  <si>
    <t>196-22-GW-004</t>
  </si>
  <si>
    <t>Manantial oquecunca</t>
  </si>
  <si>
    <t>En la base del río afloran estratos subhorizontales de rocas carbonatadas que corresponden al Grupo Tarma</t>
  </si>
  <si>
    <t>Manantial Ollachea</t>
  </si>
  <si>
    <t>Intrusivo / Sedimentario</t>
  </si>
  <si>
    <t>En la base de la fuente se observa lutitas y limolitas grises que corresponden a la fm ananea</t>
  </si>
  <si>
    <t>4664-22-GW-007</t>
  </si>
  <si>
    <t>Manantial Macusani</t>
  </si>
  <si>
    <t xml:space="preserve"> Atlántico</t>
  </si>
  <si>
    <t>Depósito Superficial / Volcánico</t>
  </si>
  <si>
    <t>Se observan Depósitos cuaternarios, ademas se observan en la partesaltas tobas de la Formación Quenamari.</t>
  </si>
  <si>
    <t xml:space="preserve">Ladera </t>
  </si>
  <si>
    <t>4664-22-GW-008</t>
  </si>
  <si>
    <t>GW-008</t>
  </si>
  <si>
    <t xml:space="preserve"> Ninahuisa</t>
  </si>
  <si>
    <t>Manantial Ninahuisa</t>
  </si>
  <si>
    <t>Quello Chupa</t>
  </si>
  <si>
    <t>Depósitos cuaternarios fluviales (gravas de grano fino a meido)</t>
  </si>
  <si>
    <t>Macusani II</t>
  </si>
  <si>
    <t>Quebrada Macusani II</t>
  </si>
  <si>
    <t>Algamarina</t>
  </si>
  <si>
    <t>Depósitos cuaternarios fluviales (gravas de grano fino a meido), en ambas márgenes se observan afloramientos de areniscas,</t>
  </si>
  <si>
    <t>Occopata</t>
  </si>
  <si>
    <t>Depósitos cuaternarios fluviales (gravas de grano fino a meido), en ambas márgenes se observan afloramientos de areniscas cuarzosas de coloración gris oscura.</t>
  </si>
  <si>
    <t>Cconchatanca</t>
  </si>
  <si>
    <t>Se tomó un blanco de campo</t>
  </si>
  <si>
    <t>Huinquilla</t>
  </si>
  <si>
    <t xml:space="preserve">Quebrada Huinquilla </t>
  </si>
  <si>
    <t>Condorquiña</t>
  </si>
  <si>
    <t>Quebrada Condorquiña</t>
  </si>
  <si>
    <t>Condorquina</t>
  </si>
  <si>
    <t>Gravas y clastos de diferente composición y lios</t>
  </si>
  <si>
    <t>Dirección del cause SE-NO</t>
  </si>
  <si>
    <t xml:space="preserve"> Saytajota</t>
  </si>
  <si>
    <t>Quebrada Saytajota</t>
  </si>
  <si>
    <t>Hoyoc Cunca</t>
  </si>
  <si>
    <t>Si (4664-22-SW-053)</t>
  </si>
  <si>
    <t>Duplicado tomado en el punto 4664-22-SW-053</t>
  </si>
  <si>
    <t>Saytoja</t>
  </si>
  <si>
    <t>Quebrada Saytoja</t>
  </si>
  <si>
    <t>Laccacollo</t>
  </si>
  <si>
    <t>Depósitos cuaternarios fluviales (gravas de grano fino a meido), al margen derecho se observan afloramientos de areniscas intercalados con lutitas.</t>
  </si>
  <si>
    <t>Huincalle</t>
  </si>
  <si>
    <t>Quebrada Huincalle</t>
  </si>
  <si>
    <t>Vilcane</t>
  </si>
  <si>
    <t>Quebrada Vilcane</t>
  </si>
  <si>
    <t>Depositos fluvioglaciares de arenas y limos</t>
  </si>
  <si>
    <t>Se tomó la muestra antes de la desembocadura del a lago</t>
  </si>
  <si>
    <t>Chorguinuyo</t>
  </si>
  <si>
    <t>Quebrada Chorguinuyo</t>
  </si>
  <si>
    <t>Pinaya Mocco</t>
  </si>
  <si>
    <t>Agropecuario / Consumo Humano</t>
  </si>
  <si>
    <t>Cantos rodados , limos, grabas y bloques</t>
  </si>
  <si>
    <t>Seobsrvan Depósitos cuaternarios, ademas se observan en la partesaltas tobas de la Formación Quenamari.</t>
  </si>
  <si>
    <t>Ura Pata</t>
  </si>
  <si>
    <t>Depositos Fluviales (gravas de grano fino  a medio) de coloración rojiza además de Depósitos glaciáricos Morrenas (tobas, riolita, andecitas) con bloques subangulosos</t>
  </si>
  <si>
    <t>Orccoyo</t>
  </si>
  <si>
    <t>Yaputira</t>
  </si>
  <si>
    <t>Tocca</t>
  </si>
  <si>
    <t>Río Tocca</t>
  </si>
  <si>
    <t>Depósitos fluvioglaciares que contiene gravas y limos</t>
  </si>
  <si>
    <t>Proveniente de una laguna Dirección del cause NE-SO Afluente del Río Macusani</t>
  </si>
  <si>
    <t>Toba riolítica, bloques, grava, arena, limo</t>
  </si>
  <si>
    <t>Dirección de flujo S-N, aguas arriba se ubica una cantera, el punto de muestreo ubicado cerca del puente Tocco</t>
  </si>
  <si>
    <t>Tantanuyo</t>
  </si>
  <si>
    <t>Tobas, bloques, grava, arena, limo</t>
  </si>
  <si>
    <t>Uyo Uyo</t>
  </si>
  <si>
    <t>Tobas, Grava con clastos polimícicos</t>
  </si>
  <si>
    <t>Beige</t>
  </si>
  <si>
    <t>Tantamaco</t>
  </si>
  <si>
    <t>Socos Laja</t>
  </si>
  <si>
    <t>Arcosa, limolita, conglomerado</t>
  </si>
  <si>
    <t>Intrusivo</t>
  </si>
  <si>
    <t>Granito</t>
  </si>
  <si>
    <t>Escarpa</t>
  </si>
  <si>
    <t>Direccion del cause NO-SE</t>
  </si>
  <si>
    <t>Cascada Ollachea</t>
  </si>
  <si>
    <t>Turístico</t>
  </si>
  <si>
    <t>Sedimentario / Metamórfico</t>
  </si>
  <si>
    <t>Pizarras de color gris micáceas, laminares, foliadas, alternadas con lutitas negras con pequeños niveles de areniscas grises</t>
  </si>
  <si>
    <t>En la base del río se observa bloques de hasta 3 metros de diametro al margen izquierdo se observa un pluton sienitico intruyendo a las secuencias sedimentarias</t>
  </si>
  <si>
    <t>Comunidad Ollachea</t>
  </si>
  <si>
    <t>Metamórfico / Sedimentario</t>
  </si>
  <si>
    <t>En la base la quebrada cantos y bloques polimicticos a los margenes de la quebrada afloran lutitas y limolitas grises a negras que corresponden a la formación ananea</t>
  </si>
  <si>
    <t xml:space="preserve"> Ollachea</t>
  </si>
  <si>
    <t>Negro</t>
  </si>
  <si>
    <t>Óxido</t>
  </si>
  <si>
    <t>Artesanal / Informal</t>
  </si>
  <si>
    <t>Aguas arriba de desarrollas actividades mineras informales y se observan desechos/ residuos de actividades domésticas.</t>
  </si>
  <si>
    <t>Minero / Cantera</t>
  </si>
  <si>
    <t>Cantera Espinapampa, se tomó muestra de sedimento, dirección de flujo SE-NO</t>
  </si>
  <si>
    <t>Moyopampa</t>
  </si>
  <si>
    <t>Aguas arriba se encuentra una cantera, se tomó muestra de roca y sedimento. Dirección de flujo NO-SE</t>
  </si>
  <si>
    <t>Camatani</t>
  </si>
  <si>
    <t>Cuarcita, pizarra, esquisto</t>
  </si>
  <si>
    <t>Uruwasi</t>
  </si>
  <si>
    <t>Hidroelectrica</t>
  </si>
  <si>
    <t>Chacaneque/San Gaban</t>
  </si>
  <si>
    <t xml:space="preserve">En la base del río bloques polimicticos de hasta 4 metros de diametro en la margen izquierda afloran limoarcillitas grises a negras de la formación Sandía </t>
  </si>
  <si>
    <t>Yapaparqui</t>
  </si>
  <si>
    <t>Ccochapata</t>
  </si>
  <si>
    <t>Toba lítica y de lapilli, de composición riolítica y dacítica</t>
  </si>
  <si>
    <t xml:space="preserve"> Supayhuasi</t>
  </si>
  <si>
    <t>Quebrada Supayhuasi</t>
  </si>
  <si>
    <t>Proyecto Corani</t>
  </si>
  <si>
    <t>Areniscas y lutitas rojas con laminación paralela y oblicua alternados con conglomerados</t>
  </si>
  <si>
    <t>Proyecto Minero</t>
  </si>
  <si>
    <t>Se tomó muestra de roca, dirección de flujo S-N</t>
  </si>
  <si>
    <t>Chacacuniza</t>
  </si>
  <si>
    <t>Cantos, bloques, grava y arenas subredondeadas polimícticas en una matriz limoarcillosa formando terrazas </t>
  </si>
  <si>
    <t>Duplicado tomado en el punto 4664-22-SW-074</t>
  </si>
  <si>
    <t xml:space="preserve"> Collpa Mayo</t>
  </si>
  <si>
    <t>Quebrada Collpa Mayo</t>
  </si>
  <si>
    <t>Químico / Isotópico / Radioactivo</t>
  </si>
  <si>
    <t>Se tomó muestra de roca y sedimento, dirección de flujo NO-SE</t>
  </si>
  <si>
    <t>Janco Janco</t>
  </si>
  <si>
    <t xml:space="preserve"> Yapamayo</t>
  </si>
  <si>
    <t>Quebrada Yapamayo</t>
  </si>
  <si>
    <t>Puca Huasi</t>
  </si>
  <si>
    <t>Areniscas feldespáticas y lutitas rojas</t>
  </si>
  <si>
    <t>Río Chacacuniza</t>
  </si>
  <si>
    <t>Iglesiani</t>
  </si>
  <si>
    <t>Bloques, grava, arena, limo, arcilla</t>
  </si>
  <si>
    <t>Río Jarapampa</t>
  </si>
  <si>
    <t>Chacapujro</t>
  </si>
  <si>
    <t xml:space="preserve"> Pascamayu</t>
  </si>
  <si>
    <t>Quebrada Pascamayu</t>
  </si>
  <si>
    <t>Quihuiri</t>
  </si>
  <si>
    <t>Depósito Superficial / Intrusivo</t>
  </si>
  <si>
    <t>Se observan Depósitos fluvioglaciáricos subangulosos, ademas en ambas márgenes se observan afloramientos de rocas instrusivas ademas de estruturas como brechas.</t>
  </si>
  <si>
    <t>Marrón</t>
  </si>
  <si>
    <t>Se observan Depósitos fluvioglaciáricos subangulosos, ademas en ambas márgenes se observan afloramientos de granitos.</t>
  </si>
  <si>
    <t>Río Queranimayu</t>
  </si>
  <si>
    <t>Verde lechoso</t>
  </si>
  <si>
    <t>Se tomó la muestra antes de que se filtre entre las rocas, dirección de flujo S-N</t>
  </si>
  <si>
    <t>Cerro Uta Cumbrero</t>
  </si>
  <si>
    <t>Se tomó la muestra en la resurgencia del río</t>
  </si>
  <si>
    <t>En la base del río se observan cantos y bloques de hasta 2 m de diámetro, al margen derecho afloran tobas cristalolíticas de composicion ríolítica que corresponde a la Formación Quenamari y en la margen izquierda se observan Depósitos cuaternarios tipo aluvial.</t>
  </si>
  <si>
    <t>Quisiane</t>
  </si>
  <si>
    <t>Quebrada Quisiane</t>
  </si>
  <si>
    <t>Presencia de Depósitos cuaternarios, además se observa afloramientos de arenisca sub horizontales</t>
  </si>
  <si>
    <t>Si (4664-22-SW-035)</t>
  </si>
  <si>
    <t>Duplicado 4664-22-SW-035</t>
  </si>
  <si>
    <t>Uco Anta</t>
  </si>
  <si>
    <t>Río Uco Anta</t>
  </si>
  <si>
    <t>En la base del río cantos y bloquespolimícticos de hasta 1.5 m de diámetro. En ambos margenes se extienden Depósitos cuaternarios.</t>
  </si>
  <si>
    <t>En la base del río cantos y bloques polimícticos de hasta 2 metros de diámetro. En ambas margenes afloran tobas cristalolíticas de composición riolítica que corresponden a la Formación Quenamari</t>
  </si>
  <si>
    <t>Jatampata</t>
  </si>
  <si>
    <t>Limac Pampa</t>
  </si>
  <si>
    <t>Tomar coordenadas del presente punto, pues se encuentra aguas arriba de casas</t>
  </si>
  <si>
    <t>Quebrada Chacaneque</t>
  </si>
  <si>
    <t xml:space="preserve">En la base de la quebrada hay bloques polimicticos de hasta 3 metrso de acho em ambos margenes afloran granitos </t>
  </si>
  <si>
    <t>Chía</t>
  </si>
  <si>
    <t>En la base de la quebrada se observa bloques y cantos polimícticos. En ambas margenes afloran cuarcitas grises bastante compactas que corresponden a la Formación Sandia</t>
  </si>
  <si>
    <t>Llachocani</t>
  </si>
  <si>
    <t>Quebrada Llchocani</t>
  </si>
  <si>
    <t>Quicho</t>
  </si>
  <si>
    <t xml:space="preserve">Presencia de Depósitos cuaternarios gravas de grano fino a medio, zona de contacto entre arenisa y cuarcitas </t>
  </si>
  <si>
    <t>Punco</t>
  </si>
  <si>
    <t>Metamórfico / Depósito Superficial</t>
  </si>
  <si>
    <t>En la base del río aflora cantos y bloques polimicticos en ambos margenes afloran cuarcitas en estratos de la fm Sandía</t>
  </si>
  <si>
    <t>Carmen</t>
  </si>
  <si>
    <t>Pizarras esquistosas grises intercaladas con areniscas cuarzosas</t>
  </si>
  <si>
    <t>Dirección de flujo SO-NE, muestra tomada en Cantera Pulchas</t>
  </si>
  <si>
    <t>Puente Payachaca</t>
  </si>
  <si>
    <t>En la base del río cantos y bloques polimicticos de hasta 1.4 metros de diametro en ambos margenes del río afloran limoarcillitas grises del grupo San José</t>
  </si>
  <si>
    <t>Tojo Runi</t>
  </si>
  <si>
    <t>Paqui</t>
  </si>
  <si>
    <t>En la base del río hay bloques polimicticos de hasta 3 metros de diametro en ambos margenes afloran limoarcilitas grises</t>
  </si>
  <si>
    <t>Hayna Palja</t>
  </si>
  <si>
    <t>Lanlacuni</t>
  </si>
  <si>
    <t>Pizarra gris oscuras, limolitas pizarrosas grises</t>
  </si>
  <si>
    <t>San Gaban</t>
  </si>
  <si>
    <t>Cuchillune</t>
  </si>
  <si>
    <t>Pizarra gris oscuras</t>
  </si>
  <si>
    <t>Lluvia</t>
  </si>
  <si>
    <t>Dirección de flujo O-E, la muestra es tomada aguas abajo del puente Llocllamayo 02</t>
  </si>
  <si>
    <t>Si (4664-22-SW-042)</t>
  </si>
  <si>
    <t>Duplicado tomado en el punto 4664-22-SW-042</t>
  </si>
  <si>
    <t>En la base del río se observan bloques y cantos polimícticos. En ambas margenes se extienden Depósitos cuaternarios</t>
  </si>
  <si>
    <t>Chaccapata-Ollachea</t>
  </si>
  <si>
    <t>Dirección del cause SO-NE</t>
  </si>
  <si>
    <t>Piquiquina</t>
  </si>
  <si>
    <t>Presencia de Depósitos cuaternarios, además se observa afloramientos de limolitas intercaladas con pizarras oscuras de la Formación Ananea</t>
  </si>
  <si>
    <t xml:space="preserve"> Centilla</t>
  </si>
  <si>
    <t>Lalaya</t>
  </si>
  <si>
    <t>Quebrada Lalaya</t>
  </si>
  <si>
    <t>Anaranjado</t>
  </si>
  <si>
    <t>Depósito Superficial / Metamórfico</t>
  </si>
  <si>
    <t>En la base de la quebrada se observan arenas y gravas. En ambas margenes afloran cuarcitas grises bastantes compactadas que corresponden a la Formación Sandia.</t>
  </si>
  <si>
    <t>4664-22-SW-107</t>
  </si>
  <si>
    <t>Canaypata</t>
  </si>
  <si>
    <t>Quebrada Canaypata</t>
  </si>
  <si>
    <t>Presencia de Depósitos cuaternarios gravas de grano fino a medio, además afloran areniscas grises en ambas márgenes con estratos perpendiculares</t>
  </si>
  <si>
    <t>4664-22-SW-108</t>
  </si>
  <si>
    <t>Pallca Pampa</t>
  </si>
  <si>
    <t>En la base del río se observan cantos y bloques de hasta 2  metros de diámetro. En ambas margenes se observan terrazas aluviales que corresponde a Depósitos cuaternarios.</t>
  </si>
  <si>
    <t>Marrón naranja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</si>
</sst>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0.000"/>
    <numFmt numFmtId="165" formatCode="hh:mm:ss;@"/>
    <numFmt numFmtId="166" formatCode="0.0"/>
    <numFmt numFmtId="167" formatCode="0.0000"/>
    <numFmt numFmtId="168" formatCode="0.00000"/>
    <numFmt numFmtId="169" formatCode="[$-F400]h:mm:ss\ AM/PM"/>
  </numFmts>
  <fonts count="17">
    <font>
      <sz val="11"/>
      <color theme="1"/>
      <name val="Calibri"/>
      <family val="2"/>
      <scheme val="minor"/>
    </font>
    <font>
      <sz val="11"/>
      <color theme="1"/>
      <name val="Calibri"/>
      <family val="2"/>
      <scheme val="minor"/>
    </font>
    <font>
      <b/>
      <sz val="11"/>
      <name val="Calibri"/>
      <family val="2"/>
      <scheme val="minor"/>
    </font>
    <font>
      <sz val="10"/>
      <name val="Arial"/>
      <family val="2"/>
    </font>
    <font>
      <b/>
      <sz val="10"/>
      <name val="Arial Narrow"/>
      <family val="2"/>
    </font>
    <font>
      <sz val="8"/>
      <name val="MS Sans Serif"/>
      <family val="2"/>
    </font>
    <font>
      <sz val="10"/>
      <color theme="1"/>
      <name val="Arial Narrow"/>
      <family val="2"/>
    </font>
    <font>
      <sz val="10"/>
      <color theme="1"/>
      <name val="Calibri  "/>
    </font>
    <font>
      <sz val="10"/>
      <color rgb="FF000000"/>
      <name val="Calibri  "/>
    </font>
    <font>
      <sz val="10"/>
      <name val="Calibri  "/>
    </font>
    <font>
      <u/>
      <sz val="10"/>
      <color theme="1"/>
      <name val="Calibri  "/>
    </font>
    <font>
      <sz val="10"/>
      <color theme="1"/>
      <name val="Calibri"/>
      <family val="2"/>
      <scheme val="minor"/>
    </font>
    <font>
      <sz val="10"/>
      <name val="Calibri"/>
      <family val="2"/>
      <scheme val="minor"/>
    </font>
    <font>
      <sz val="10"/>
      <color rgb="FFFF0000"/>
      <name val="Calibri  "/>
    </font>
    <font>
      <sz val="10"/>
      <name val="Arial Narrow"/>
      <family val="2"/>
    </font>
    <font>
      <b/>
      <sz val="9"/>
      <color indexed="81"/>
      <name val="Tahoma"/>
      <family val="2"/>
    </font>
    <font>
      <sz val="9"/>
      <color indexed="81"/>
      <name val="Tahoma"/>
      <family val="2"/>
    </font>
  </fonts>
  <fills count="14">
    <fill>
      <patternFill patternType="none"/>
    </fill>
    <fill>
      <patternFill patternType="gray125"/>
    </fill>
    <fill>
      <patternFill patternType="solid">
        <fgColor theme="2" tint="-0.249977111117893"/>
        <bgColor indexed="64"/>
      </patternFill>
    </fill>
    <fill>
      <patternFill patternType="solid">
        <fgColor rgb="FFFFFF00"/>
        <bgColor indexed="64"/>
      </patternFill>
    </fill>
    <fill>
      <patternFill patternType="solid">
        <fgColor rgb="FF92D050"/>
        <bgColor indexed="64"/>
      </patternFill>
    </fill>
    <fill>
      <patternFill patternType="solid">
        <fgColor theme="7" tint="0.59999389629810485"/>
        <bgColor indexed="64"/>
      </patternFill>
    </fill>
    <fill>
      <patternFill patternType="solid">
        <fgColor rgb="FFFFCCCC"/>
        <bgColor indexed="64"/>
      </patternFill>
    </fill>
    <fill>
      <patternFill patternType="solid">
        <fgColor theme="4" tint="0.39997558519241921"/>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tint="0.59999389629810485"/>
        <bgColor indexed="64"/>
      </patternFill>
    </fill>
    <fill>
      <patternFill patternType="solid">
        <fgColor rgb="FF00B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3" fillId="0" borderId="0"/>
    <xf numFmtId="0" fontId="5" fillId="0" borderId="0">
      <alignment vertical="center"/>
    </xf>
  </cellStyleXfs>
  <cellXfs count="99">
    <xf numFmtId="0" fontId="0" fillId="0" borderId="0" xfId="0"/>
    <xf numFmtId="0" fontId="2" fillId="2" borderId="1" xfId="0" applyFont="1" applyFill="1" applyBorder="1" applyAlignment="1">
      <alignment horizontal="center" vertical="center"/>
    </xf>
    <xf numFmtId="0" fontId="4" fillId="2" borderId="1" xfId="2" applyFont="1" applyFill="1" applyBorder="1" applyAlignment="1">
      <alignment horizontal="center" vertical="center"/>
    </xf>
    <xf numFmtId="164" fontId="4" fillId="3" borderId="1" xfId="3" applyNumberFormat="1" applyFont="1" applyFill="1" applyBorder="1" applyAlignment="1">
      <alignment horizontal="center" vertical="center"/>
    </xf>
    <xf numFmtId="164" fontId="4" fillId="4" borderId="1" xfId="3" applyNumberFormat="1" applyFont="1" applyFill="1" applyBorder="1" applyAlignment="1">
      <alignment horizontal="center" vertical="center"/>
    </xf>
    <xf numFmtId="164" fontId="4" fillId="5" borderId="1" xfId="3" applyNumberFormat="1" applyFont="1" applyFill="1" applyBorder="1" applyAlignment="1">
      <alignment horizontal="center" vertical="center"/>
    </xf>
    <xf numFmtId="2" fontId="4" fillId="3" borderId="1" xfId="3" applyNumberFormat="1" applyFont="1" applyFill="1" applyBorder="1" applyAlignment="1">
      <alignment horizontal="center" vertical="center"/>
    </xf>
    <xf numFmtId="2" fontId="4" fillId="4" borderId="1" xfId="3" applyNumberFormat="1" applyFont="1" applyFill="1" applyBorder="1" applyAlignment="1">
      <alignment horizontal="center" vertical="center"/>
    </xf>
    <xf numFmtId="0" fontId="6" fillId="0" borderId="0" xfId="0" applyFont="1" applyAlignment="1">
      <alignment vertical="center"/>
    </xf>
    <xf numFmtId="0" fontId="7" fillId="0" borderId="1" xfId="0" applyFont="1" applyBorder="1" applyAlignment="1">
      <alignment horizontal="center"/>
    </xf>
    <xf numFmtId="0" fontId="7" fillId="0" borderId="1" xfId="0" applyFont="1" applyBorder="1" applyAlignment="1">
      <alignment horizontal="center" vertical="center"/>
    </xf>
    <xf numFmtId="14" fontId="7" fillId="0" borderId="1" xfId="0" applyNumberFormat="1" applyFont="1" applyBorder="1" applyAlignment="1">
      <alignment horizontal="center" vertical="center"/>
    </xf>
    <xf numFmtId="165" fontId="7" fillId="0" borderId="1" xfId="0" applyNumberFormat="1" applyFont="1" applyBorder="1" applyAlignment="1">
      <alignment horizontal="center" vertical="center"/>
    </xf>
    <xf numFmtId="166" fontId="7" fillId="0" borderId="1" xfId="0" applyNumberFormat="1" applyFont="1" applyBorder="1" applyAlignment="1">
      <alignment horizontal="center" vertical="center"/>
    </xf>
    <xf numFmtId="2" fontId="7" fillId="0" borderId="1" xfId="0" applyNumberFormat="1" applyFont="1" applyBorder="1" applyAlignment="1">
      <alignment horizontal="center" vertical="center"/>
    </xf>
    <xf numFmtId="167" fontId="7" fillId="0" borderId="1" xfId="0" applyNumberFormat="1" applyFont="1" applyBorder="1" applyAlignment="1">
      <alignment horizontal="center" vertical="center"/>
    </xf>
    <xf numFmtId="164" fontId="7" fillId="0" borderId="1" xfId="0" applyNumberFormat="1" applyFont="1" applyBorder="1" applyAlignment="1">
      <alignment horizontal="center" vertical="center"/>
    </xf>
    <xf numFmtId="49" fontId="7" fillId="0" borderId="1" xfId="0" applyNumberFormat="1" applyFont="1" applyBorder="1" applyAlignment="1">
      <alignment horizontal="center" vertical="center"/>
    </xf>
    <xf numFmtId="164" fontId="7" fillId="0" borderId="1" xfId="0" applyNumberFormat="1" applyFont="1" applyBorder="1" applyAlignment="1">
      <alignment horizont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168" fontId="8" fillId="0" borderId="1" xfId="0" applyNumberFormat="1" applyFont="1" applyBorder="1" applyAlignment="1">
      <alignment horizontal="center" vertical="center"/>
    </xf>
    <xf numFmtId="164" fontId="9" fillId="0" borderId="1" xfId="0" applyNumberFormat="1" applyFont="1" applyBorder="1" applyAlignment="1">
      <alignment horizontal="center"/>
    </xf>
    <xf numFmtId="0" fontId="6" fillId="0" borderId="0" xfId="0" applyFont="1" applyAlignment="1">
      <alignment horizontal="center"/>
    </xf>
    <xf numFmtId="1" fontId="7" fillId="0" borderId="1" xfId="0" applyNumberFormat="1" applyFont="1" applyBorder="1" applyAlignment="1">
      <alignment horizontal="center" vertical="center"/>
    </xf>
    <xf numFmtId="168" fontId="8" fillId="6" borderId="1" xfId="0" applyNumberFormat="1" applyFont="1" applyFill="1" applyBorder="1" applyAlignment="1">
      <alignment horizontal="center" vertical="center"/>
    </xf>
    <xf numFmtId="164" fontId="8" fillId="6" borderId="1" xfId="0" applyNumberFormat="1" applyFont="1" applyFill="1" applyBorder="1" applyAlignment="1">
      <alignment horizontal="center" vertical="center"/>
    </xf>
    <xf numFmtId="0" fontId="6" fillId="0" borderId="0" xfId="0" applyFont="1"/>
    <xf numFmtId="0" fontId="7" fillId="7" borderId="1" xfId="0" applyFont="1" applyFill="1" applyBorder="1" applyAlignment="1">
      <alignment horizontal="center"/>
    </xf>
    <xf numFmtId="14"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0" fontId="6" fillId="7" borderId="1" xfId="0" applyFont="1" applyFill="1" applyBorder="1" applyAlignment="1">
      <alignment horizontal="center"/>
    </xf>
    <xf numFmtId="0" fontId="8" fillId="0" borderId="1" xfId="0" applyFont="1" applyBorder="1" applyAlignment="1">
      <alignment horizontal="center" vertical="center"/>
    </xf>
    <xf numFmtId="164" fontId="9" fillId="8" borderId="1" xfId="0" applyNumberFormat="1" applyFont="1" applyFill="1" applyBorder="1" applyAlignment="1">
      <alignment horizontal="center"/>
    </xf>
    <xf numFmtId="14" fontId="7" fillId="9" borderId="1" xfId="0" applyNumberFormat="1" applyFont="1" applyFill="1" applyBorder="1" applyAlignment="1">
      <alignment horizontal="center" vertical="center"/>
    </xf>
    <xf numFmtId="0" fontId="10" fillId="0" borderId="1" xfId="0" applyFont="1" applyBorder="1" applyAlignment="1">
      <alignment horizontal="center" vertical="center"/>
    </xf>
    <xf numFmtId="0" fontId="7" fillId="9" borderId="1" xfId="0" applyFont="1" applyFill="1" applyBorder="1" applyAlignment="1">
      <alignment horizontal="center" vertical="center"/>
    </xf>
    <xf numFmtId="165" fontId="7" fillId="9" borderId="1" xfId="0" applyNumberFormat="1" applyFont="1" applyFill="1" applyBorder="1" applyAlignment="1">
      <alignment horizontal="center" vertical="center"/>
    </xf>
    <xf numFmtId="1" fontId="7" fillId="9" borderId="1" xfId="0" applyNumberFormat="1" applyFont="1" applyFill="1" applyBorder="1" applyAlignment="1">
      <alignment horizontal="center" vertical="center"/>
    </xf>
    <xf numFmtId="2" fontId="7" fillId="9" borderId="1" xfId="0" applyNumberFormat="1" applyFont="1" applyFill="1" applyBorder="1" applyAlignment="1">
      <alignment horizontal="center" vertical="center"/>
    </xf>
    <xf numFmtId="167" fontId="7" fillId="9" borderId="1" xfId="0" applyNumberFormat="1" applyFont="1" applyFill="1" applyBorder="1" applyAlignment="1">
      <alignment horizontal="center" vertical="center"/>
    </xf>
    <xf numFmtId="164" fontId="7" fillId="9" borderId="1" xfId="0" applyNumberFormat="1" applyFont="1" applyFill="1" applyBorder="1" applyAlignment="1">
      <alignment horizontal="center" vertical="center"/>
    </xf>
    <xf numFmtId="166" fontId="7" fillId="9" borderId="1" xfId="0" applyNumberFormat="1" applyFont="1" applyFill="1" applyBorder="1" applyAlignment="1">
      <alignment horizontal="center" vertical="center"/>
    </xf>
    <xf numFmtId="0" fontId="7" fillId="7" borderId="1" xfId="0" applyFont="1" applyFill="1" applyBorder="1" applyAlignment="1">
      <alignment horizontal="center" vertical="center"/>
    </xf>
    <xf numFmtId="164" fontId="8" fillId="7" borderId="1" xfId="0" applyNumberFormat="1" applyFont="1" applyFill="1" applyBorder="1" applyAlignment="1">
      <alignment horizontal="center" vertical="center"/>
    </xf>
    <xf numFmtId="2" fontId="8" fillId="7" borderId="1" xfId="0" applyNumberFormat="1" applyFont="1" applyFill="1" applyBorder="1" applyAlignment="1">
      <alignment horizontal="center" vertical="center"/>
    </xf>
    <xf numFmtId="168" fontId="8"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xf>
    <xf numFmtId="164" fontId="9" fillId="7" borderId="1" xfId="0" applyNumberFormat="1" applyFont="1" applyFill="1" applyBorder="1" applyAlignment="1">
      <alignment horizontal="center"/>
    </xf>
    <xf numFmtId="0" fontId="6" fillId="7" borderId="0" xfId="0" applyFont="1" applyFill="1"/>
    <xf numFmtId="2" fontId="7" fillId="0" borderId="1" xfId="0" applyNumberFormat="1" applyFont="1" applyBorder="1" applyAlignment="1">
      <alignment horizontal="center"/>
    </xf>
    <xf numFmtId="168" fontId="7" fillId="0" borderId="1" xfId="0" applyNumberFormat="1" applyFont="1" applyBorder="1" applyAlignment="1">
      <alignment horizontal="center"/>
    </xf>
    <xf numFmtId="2" fontId="7" fillId="7" borderId="1" xfId="0" applyNumberFormat="1" applyFont="1" applyFill="1" applyBorder="1" applyAlignment="1">
      <alignment horizontal="center"/>
    </xf>
    <xf numFmtId="168" fontId="7" fillId="7" borderId="1" xfId="0" applyNumberFormat="1" applyFont="1" applyFill="1" applyBorder="1" applyAlignment="1">
      <alignment horizontal="center"/>
    </xf>
    <xf numFmtId="164" fontId="7" fillId="6" borderId="1" xfId="0" applyNumberFormat="1" applyFont="1" applyFill="1" applyBorder="1" applyAlignment="1">
      <alignment horizontal="center"/>
    </xf>
    <xf numFmtId="49" fontId="7" fillId="7" borderId="1" xfId="0" applyNumberFormat="1" applyFont="1" applyFill="1" applyBorder="1" applyAlignment="1">
      <alignment horizontal="center" vertical="center"/>
    </xf>
    <xf numFmtId="168" fontId="7" fillId="0" borderId="1" xfId="0" applyNumberFormat="1" applyFont="1" applyBorder="1" applyAlignment="1">
      <alignment horizontal="center" vertical="center"/>
    </xf>
    <xf numFmtId="0" fontId="6" fillId="0" borderId="0" xfId="0" applyFont="1" applyAlignment="1">
      <alignment horizontal="center" vertical="center"/>
    </xf>
    <xf numFmtId="0" fontId="6" fillId="0" borderId="1" xfId="0" applyFont="1" applyBorder="1" applyAlignment="1">
      <alignment horizontal="center" vertical="center"/>
    </xf>
    <xf numFmtId="0" fontId="6" fillId="7" borderId="1" xfId="0" applyFont="1" applyFill="1" applyBorder="1" applyAlignment="1">
      <alignment horizontal="center" vertical="center"/>
    </xf>
    <xf numFmtId="0" fontId="9" fillId="9" borderId="1" xfId="0" applyFont="1" applyFill="1" applyBorder="1" applyAlignment="1">
      <alignment horizontal="center" vertical="center"/>
    </xf>
    <xf numFmtId="0" fontId="9" fillId="0" borderId="1" xfId="0" applyFont="1" applyBorder="1" applyAlignment="1">
      <alignment horizontal="center" vertical="center"/>
    </xf>
    <xf numFmtId="0" fontId="8" fillId="7" borderId="1" xfId="0" applyFont="1" applyFill="1" applyBorder="1" applyAlignment="1">
      <alignment horizontal="center" vertical="center"/>
    </xf>
    <xf numFmtId="1" fontId="11" fillId="0" borderId="1" xfId="0" applyNumberFormat="1" applyFont="1" applyBorder="1" applyAlignment="1">
      <alignment horizontal="center"/>
    </xf>
    <xf numFmtId="2" fontId="11" fillId="0" borderId="1" xfId="0" applyNumberFormat="1" applyFont="1" applyBorder="1" applyAlignment="1">
      <alignment horizontal="center"/>
    </xf>
    <xf numFmtId="1" fontId="11" fillId="0" borderId="1" xfId="1" applyNumberFormat="1" applyFont="1" applyFill="1" applyBorder="1" applyAlignment="1">
      <alignment horizontal="center"/>
    </xf>
    <xf numFmtId="2" fontId="12" fillId="0" borderId="1" xfId="0" applyNumberFormat="1" applyFont="1" applyBorder="1" applyAlignment="1">
      <alignment horizontal="center"/>
    </xf>
    <xf numFmtId="14" fontId="11" fillId="0" borderId="1" xfId="0" applyNumberFormat="1" applyFont="1" applyBorder="1" applyAlignment="1">
      <alignment horizontal="center"/>
    </xf>
    <xf numFmtId="169" fontId="11" fillId="0" borderId="1" xfId="0" applyNumberFormat="1" applyFont="1" applyBorder="1" applyAlignment="1">
      <alignment horizontal="center"/>
    </xf>
    <xf numFmtId="2" fontId="6" fillId="0" borderId="1" xfId="0" applyNumberFormat="1" applyFont="1" applyBorder="1" applyAlignment="1">
      <alignment horizontal="center"/>
    </xf>
    <xf numFmtId="2" fontId="9" fillId="0" borderId="1" xfId="0" applyNumberFormat="1" applyFont="1" applyBorder="1" applyAlignment="1">
      <alignment horizontal="center"/>
    </xf>
    <xf numFmtId="2" fontId="6" fillId="0" borderId="0" xfId="0" applyNumberFormat="1" applyFont="1"/>
    <xf numFmtId="2" fontId="7" fillId="0" borderId="1" xfId="0" applyNumberFormat="1" applyFont="1" applyBorder="1"/>
    <xf numFmtId="14" fontId="12" fillId="0" borderId="1" xfId="0" applyNumberFormat="1" applyFont="1" applyBorder="1" applyAlignment="1">
      <alignment horizontal="center"/>
    </xf>
    <xf numFmtId="1" fontId="12" fillId="0" borderId="1" xfId="0" applyNumberFormat="1" applyFont="1" applyBorder="1" applyAlignment="1">
      <alignment horizontal="center"/>
    </xf>
    <xf numFmtId="169" fontId="12" fillId="0" borderId="1" xfId="0" applyNumberFormat="1" applyFont="1" applyBorder="1" applyAlignment="1">
      <alignment horizontal="center"/>
    </xf>
    <xf numFmtId="1" fontId="11" fillId="10" borderId="1" xfId="0" applyNumberFormat="1" applyFont="1" applyFill="1" applyBorder="1" applyAlignment="1">
      <alignment horizontal="center"/>
    </xf>
    <xf numFmtId="2" fontId="11" fillId="10" borderId="1" xfId="0" applyNumberFormat="1" applyFont="1" applyFill="1" applyBorder="1" applyAlignment="1">
      <alignment horizontal="center"/>
    </xf>
    <xf numFmtId="14" fontId="12" fillId="10" borderId="1" xfId="0" applyNumberFormat="1" applyFont="1" applyFill="1" applyBorder="1" applyAlignment="1">
      <alignment horizontal="center"/>
    </xf>
    <xf numFmtId="169" fontId="11" fillId="10" borderId="1" xfId="0" applyNumberFormat="1" applyFont="1" applyFill="1" applyBorder="1" applyAlignment="1">
      <alignment horizontal="center"/>
    </xf>
    <xf numFmtId="1" fontId="12" fillId="10" borderId="1" xfId="0" applyNumberFormat="1" applyFont="1" applyFill="1" applyBorder="1" applyAlignment="1">
      <alignment horizontal="center"/>
    </xf>
    <xf numFmtId="2" fontId="12" fillId="10" borderId="1" xfId="0" applyNumberFormat="1" applyFont="1" applyFill="1" applyBorder="1" applyAlignment="1">
      <alignment horizontal="center"/>
    </xf>
    <xf numFmtId="2" fontId="7" fillId="10" borderId="1" xfId="0" applyNumberFormat="1" applyFont="1" applyFill="1" applyBorder="1" applyAlignment="1">
      <alignment horizontal="center"/>
    </xf>
    <xf numFmtId="2" fontId="9" fillId="10" borderId="1" xfId="0" applyNumberFormat="1" applyFont="1" applyFill="1" applyBorder="1" applyAlignment="1">
      <alignment horizontal="center"/>
    </xf>
    <xf numFmtId="2" fontId="6" fillId="10" borderId="1" xfId="0" applyNumberFormat="1" applyFont="1" applyFill="1" applyBorder="1" applyAlignment="1">
      <alignment horizontal="center"/>
    </xf>
    <xf numFmtId="2" fontId="6" fillId="10" borderId="0" xfId="0" applyNumberFormat="1" applyFont="1" applyFill="1"/>
    <xf numFmtId="1" fontId="11" fillId="10" borderId="1" xfId="1" applyNumberFormat="1" applyFont="1" applyFill="1" applyBorder="1" applyAlignment="1">
      <alignment horizontal="center"/>
    </xf>
    <xf numFmtId="14" fontId="11" fillId="10" borderId="1" xfId="0" applyNumberFormat="1" applyFont="1" applyFill="1" applyBorder="1" applyAlignment="1">
      <alignment horizontal="center"/>
    </xf>
    <xf numFmtId="2" fontId="6" fillId="11" borderId="0" xfId="0" applyNumberFormat="1" applyFont="1" applyFill="1"/>
    <xf numFmtId="2" fontId="7" fillId="12" borderId="1" xfId="0" applyNumberFormat="1" applyFont="1" applyFill="1" applyBorder="1" applyAlignment="1">
      <alignment horizontal="center"/>
    </xf>
    <xf numFmtId="2" fontId="9" fillId="12" borderId="1" xfId="0" applyNumberFormat="1" applyFont="1" applyFill="1" applyBorder="1" applyAlignment="1">
      <alignment horizontal="center"/>
    </xf>
    <xf numFmtId="2" fontId="13" fillId="10" borderId="1" xfId="0" applyNumberFormat="1" applyFont="1" applyFill="1" applyBorder="1" applyAlignment="1">
      <alignment horizontal="center"/>
    </xf>
    <xf numFmtId="2" fontId="9" fillId="13" borderId="1" xfId="0" applyNumberFormat="1" applyFont="1" applyFill="1" applyBorder="1" applyAlignment="1">
      <alignment horizontal="center"/>
    </xf>
    <xf numFmtId="1" fontId="6" fillId="0" borderId="0" xfId="0" applyNumberFormat="1" applyFont="1" applyAlignment="1">
      <alignment horizontal="center"/>
    </xf>
    <xf numFmtId="2" fontId="6" fillId="0" borderId="0" xfId="0" applyNumberFormat="1" applyFont="1" applyAlignment="1">
      <alignment horizontal="center"/>
    </xf>
    <xf numFmtId="167" fontId="6" fillId="0" borderId="0" xfId="0" applyNumberFormat="1" applyFont="1" applyAlignment="1">
      <alignment horizontal="center"/>
    </xf>
    <xf numFmtId="164" fontId="6" fillId="0" borderId="0" xfId="0" applyNumberFormat="1" applyFont="1" applyAlignment="1">
      <alignment horizontal="center"/>
    </xf>
    <xf numFmtId="164" fontId="6" fillId="0" borderId="0" xfId="0" applyNumberFormat="1" applyFont="1"/>
    <xf numFmtId="164" fontId="14" fillId="0" borderId="0" xfId="0" applyNumberFormat="1" applyFont="1"/>
  </cellXfs>
  <cellStyles count="4">
    <cellStyle name="Comma" xfId="1" builtinId="3"/>
    <cellStyle name="Normal" xfId="0" builtinId="0"/>
    <cellStyle name="Normal 2 3 3" xfId="2" xr:uid="{CD981149-64F7-4FF9-83A7-971CC95B3D09}"/>
    <cellStyle name="Normal 5" xfId="3" xr:uid="{645E5E0F-7C43-46E2-A66C-D5AD40240065}"/>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92A86-F385-448E-931B-B3CE062DD1DF}">
  <dimension ref="A1:CDM673"/>
  <sheetViews>
    <sheetView tabSelected="1" topLeftCell="AM1" zoomScale="70" zoomScaleNormal="70" workbookViewId="0">
      <selection activeCell="AO12" sqref="AO12"/>
    </sheetView>
  </sheetViews>
  <sheetFormatPr defaultColWidth="11.44140625" defaultRowHeight="13.8"/>
  <cols>
    <col min="1" max="1" width="13.109375" style="27" bestFit="1" customWidth="1"/>
    <col min="2" max="2" width="21" style="27" bestFit="1" customWidth="1"/>
    <col min="3" max="3" width="13.44140625" style="23" bestFit="1" customWidth="1"/>
    <col min="4" max="4" width="21" style="23" bestFit="1" customWidth="1"/>
    <col min="5" max="5" width="19.109375" style="23" bestFit="1" customWidth="1"/>
    <col min="6" max="6" width="18.88671875" style="23" bestFit="1" customWidth="1"/>
    <col min="7" max="7" width="18.109375" style="23" bestFit="1" customWidth="1"/>
    <col min="8" max="8" width="20.33203125" style="23" customWidth="1"/>
    <col min="9" max="9" width="22.44140625" style="23" bestFit="1" customWidth="1"/>
    <col min="10" max="10" width="25.6640625" style="23" bestFit="1" customWidth="1"/>
    <col min="11" max="11" width="15.44140625" style="23" bestFit="1" customWidth="1"/>
    <col min="12" max="12" width="13.5546875" style="23" bestFit="1" customWidth="1"/>
    <col min="13" max="13" width="14.44140625" style="93" bestFit="1" customWidth="1"/>
    <col min="14" max="14" width="13.109375" style="93" bestFit="1" customWidth="1"/>
    <col min="15" max="15" width="13.5546875" style="23" customWidth="1"/>
    <col min="16" max="16" width="14" style="23" bestFit="1" customWidth="1"/>
    <col min="17" max="17" width="27.33203125" style="23" bestFit="1" customWidth="1"/>
    <col min="18" max="18" width="16.33203125" style="23" bestFit="1" customWidth="1"/>
    <col min="19" max="19" width="18.88671875" style="23" bestFit="1" customWidth="1"/>
    <col min="20" max="20" width="18.6640625" style="23" bestFit="1" customWidth="1"/>
    <col min="21" max="21" width="17.109375" style="23" bestFit="1" customWidth="1"/>
    <col min="22" max="22" width="21.44140625" style="23" bestFit="1" customWidth="1"/>
    <col min="23" max="23" width="23" style="23" bestFit="1" customWidth="1"/>
    <col min="24" max="24" width="20.5546875" style="23" bestFit="1" customWidth="1"/>
    <col min="25" max="25" width="20.6640625" style="23" bestFit="1" customWidth="1"/>
    <col min="26" max="26" width="11.5546875" style="23" bestFit="1" customWidth="1"/>
    <col min="27" max="27" width="31.109375" style="23" customWidth="1"/>
    <col min="28" max="28" width="13.109375" style="23" customWidth="1"/>
    <col min="29" max="29" width="30.5546875" style="23" bestFit="1" customWidth="1"/>
    <col min="30" max="30" width="18.6640625" style="23" bestFit="1" customWidth="1"/>
    <col min="31" max="31" width="19.5546875" style="23" bestFit="1" customWidth="1"/>
    <col min="32" max="32" width="17.88671875" style="23" bestFit="1" customWidth="1"/>
    <col min="33" max="33" width="13" style="23" bestFit="1" customWidth="1"/>
    <col min="34" max="34" width="19.6640625" style="23" bestFit="1" customWidth="1"/>
    <col min="35" max="35" width="44.33203125" style="23" bestFit="1" customWidth="1"/>
    <col min="36" max="36" width="255.6640625" style="23" bestFit="1" customWidth="1"/>
    <col min="37" max="37" width="22.5546875" style="23" bestFit="1" customWidth="1"/>
    <col min="38" max="38" width="28.5546875" style="23" bestFit="1" customWidth="1"/>
    <col min="39" max="39" width="10.6640625" style="23" bestFit="1" customWidth="1"/>
    <col min="40" max="40" width="10.109375" style="23" bestFit="1" customWidth="1"/>
    <col min="41" max="41" width="21" style="23" bestFit="1" customWidth="1"/>
    <col min="42" max="42" width="13" style="23" bestFit="1" customWidth="1"/>
    <col min="43" max="43" width="18.5546875" style="23" bestFit="1" customWidth="1"/>
    <col min="44" max="44" width="21.5546875" style="23" bestFit="1" customWidth="1"/>
    <col min="45" max="45" width="11.44140625" style="23" bestFit="1" customWidth="1"/>
    <col min="46" max="46" width="16.33203125" style="23" bestFit="1" customWidth="1"/>
    <col min="47" max="47" width="11.109375" style="23" bestFit="1" customWidth="1"/>
    <col min="48" max="48" width="17.88671875" style="23" bestFit="1" customWidth="1"/>
    <col min="49" max="50" width="20.5546875" style="94" bestFit="1" customWidth="1"/>
    <col min="51" max="51" width="20.33203125" style="95" bestFit="1" customWidth="1"/>
    <col min="52" max="52" width="22.44140625" style="23" bestFit="1" customWidth="1"/>
    <col min="53" max="53" width="17.88671875" style="23" bestFit="1" customWidth="1"/>
    <col min="54" max="54" width="20.6640625" style="23" bestFit="1" customWidth="1"/>
    <col min="55" max="55" width="18.109375" style="23" bestFit="1" customWidth="1"/>
    <col min="56" max="56" width="22.5546875" style="23" bestFit="1" customWidth="1"/>
    <col min="57" max="57" width="23.33203125" style="23" bestFit="1" customWidth="1"/>
    <col min="58" max="58" width="19.5546875" style="23" bestFit="1" customWidth="1"/>
    <col min="59" max="59" width="18.5546875" style="23" bestFit="1" customWidth="1"/>
    <col min="60" max="60" width="24.44140625" style="23" bestFit="1" customWidth="1"/>
    <col min="61" max="61" width="19.6640625" style="23" bestFit="1" customWidth="1"/>
    <col min="62" max="62" width="17.109375" style="23" bestFit="1" customWidth="1"/>
    <col min="63" max="63" width="24.5546875" style="23" bestFit="1" customWidth="1"/>
    <col min="64" max="64" width="25.88671875" style="23" bestFit="1" customWidth="1"/>
    <col min="65" max="65" width="22.88671875" style="23" bestFit="1" customWidth="1"/>
    <col min="66" max="66" width="15.6640625" style="23" bestFit="1" customWidth="1"/>
    <col min="67" max="67" width="14.5546875" style="23" bestFit="1" customWidth="1"/>
    <col min="68" max="68" width="190.44140625" style="23" bestFit="1" customWidth="1"/>
    <col min="69" max="69" width="24.33203125" style="23" bestFit="1" customWidth="1"/>
    <col min="70" max="70" width="21" style="96" bestFit="1" customWidth="1"/>
    <col min="71" max="71" width="15" style="96" bestFit="1" customWidth="1"/>
    <col min="72" max="72" width="17.109375" style="71" bestFit="1" customWidth="1"/>
    <col min="73" max="73" width="18.88671875" style="71" bestFit="1" customWidth="1"/>
    <col min="74" max="74" width="17.6640625" style="71" bestFit="1" customWidth="1"/>
    <col min="75" max="75" width="17.109375" style="71" bestFit="1" customWidth="1"/>
    <col min="76" max="76" width="20.109375" style="71" bestFit="1" customWidth="1"/>
    <col min="77" max="77" width="17.6640625" style="71" bestFit="1" customWidth="1"/>
    <col min="78" max="78" width="16.33203125" style="94" bestFit="1" customWidth="1"/>
    <col min="79" max="79" width="19.33203125" style="94" bestFit="1" customWidth="1"/>
    <col min="80" max="80" width="18.109375" style="94" bestFit="1" customWidth="1"/>
    <col min="81" max="81" width="21.109375" style="94" bestFit="1" customWidth="1"/>
    <col min="82" max="82" width="17.6640625" style="94" bestFit="1" customWidth="1"/>
    <col min="83" max="83" width="16" style="94" bestFit="1" customWidth="1"/>
    <col min="84" max="84" width="15.33203125" style="94" bestFit="1" customWidth="1"/>
    <col min="85" max="85" width="15.88671875" style="94" bestFit="1" customWidth="1"/>
    <col min="86" max="86" width="14.5546875" style="94" bestFit="1" customWidth="1"/>
    <col min="87" max="88" width="16" style="94" bestFit="1" customWidth="1"/>
    <col min="89" max="89" width="15.33203125" style="94" bestFit="1" customWidth="1"/>
    <col min="90" max="93" width="16" style="94" bestFit="1" customWidth="1"/>
    <col min="94" max="94" width="15.44140625" style="94" bestFit="1" customWidth="1"/>
    <col min="95" max="95" width="15.88671875" style="94" bestFit="1" customWidth="1"/>
    <col min="96" max="96" width="16" style="94" bestFit="1" customWidth="1"/>
    <col min="97" max="97" width="15.88671875" style="94" bestFit="1" customWidth="1"/>
    <col min="98" max="99" width="16.33203125" style="94" bestFit="1" customWidth="1"/>
    <col min="100" max="100" width="15.44140625" style="94" customWidth="1"/>
    <col min="101" max="101" width="16" style="94" bestFit="1" customWidth="1"/>
    <col min="102" max="102" width="14.5546875" style="94" customWidth="1"/>
    <col min="103" max="103" width="15.88671875" style="94" bestFit="1" customWidth="1"/>
    <col min="104" max="104" width="15" style="94" bestFit="1" customWidth="1"/>
    <col min="105" max="105" width="11.6640625" style="94" bestFit="1" customWidth="1"/>
    <col min="106" max="106" width="21.109375" style="94" bestFit="1" customWidth="1"/>
    <col min="107" max="107" width="11.6640625" style="94" bestFit="1" customWidth="1"/>
    <col min="108" max="108" width="16.33203125" style="94" bestFit="1" customWidth="1"/>
    <col min="109" max="109" width="16" style="94" bestFit="1" customWidth="1"/>
    <col min="110" max="110" width="11.5546875" style="94" bestFit="1" customWidth="1"/>
    <col min="111" max="111" width="15.33203125" style="94" bestFit="1" customWidth="1"/>
    <col min="112" max="115" width="11.6640625" style="94" bestFit="1" customWidth="1"/>
    <col min="116" max="116" width="11.5546875" style="94" bestFit="1" customWidth="1"/>
    <col min="117" max="118" width="11.6640625" style="94" bestFit="1" customWidth="1"/>
    <col min="119" max="119" width="11.5546875" style="94" bestFit="1" customWidth="1"/>
    <col min="120" max="120" width="11.6640625" style="94" bestFit="1" customWidth="1"/>
    <col min="121" max="122" width="11.5546875" style="94" bestFit="1" customWidth="1"/>
    <col min="123" max="131" width="11.6640625" style="94" bestFit="1" customWidth="1"/>
    <col min="132" max="170" width="11.6640625" style="96" bestFit="1" customWidth="1"/>
    <col min="171" max="171" width="11.44140625" style="96"/>
    <col min="172" max="180" width="11.6640625" style="96" bestFit="1" customWidth="1"/>
    <col min="181" max="181" width="13.44140625" style="96" customWidth="1"/>
    <col min="182" max="188" width="11.6640625" style="96" bestFit="1" customWidth="1"/>
    <col min="189" max="190" width="11.6640625" style="97" bestFit="1" customWidth="1"/>
    <col min="191" max="191" width="11.6640625" style="98" bestFit="1" customWidth="1"/>
    <col min="192" max="193" width="11.6640625" style="71" bestFit="1" customWidth="1"/>
    <col min="194" max="194" width="11.6640625" style="97" bestFit="1" customWidth="1"/>
    <col min="195" max="195" width="15" style="71" customWidth="1"/>
    <col min="196" max="197" width="11.6640625" style="71" bestFit="1" customWidth="1"/>
    <col min="198" max="16384" width="11.44140625" style="27"/>
  </cols>
  <sheetData>
    <row r="1" spans="1:354" s="8" customFormat="1" ht="21" customHeight="1">
      <c r="A1" s="1" t="s">
        <v>0</v>
      </c>
      <c r="B1" s="1" t="s">
        <v>1</v>
      </c>
      <c r="C1" s="1" t="s">
        <v>2</v>
      </c>
      <c r="D1" s="1" t="s">
        <v>3</v>
      </c>
      <c r="E1" s="2" t="s">
        <v>4</v>
      </c>
      <c r="F1" s="2"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3" t="s">
        <v>180</v>
      </c>
      <c r="FZ1" s="3" t="s">
        <v>181</v>
      </c>
      <c r="GA1" s="3" t="s">
        <v>182</v>
      </c>
      <c r="GB1" s="3" t="s">
        <v>183</v>
      </c>
      <c r="GC1" s="3" t="s">
        <v>184</v>
      </c>
      <c r="GD1" s="4" t="s">
        <v>185</v>
      </c>
      <c r="GE1" s="4" t="s">
        <v>186</v>
      </c>
      <c r="GF1" s="4" t="s">
        <v>187</v>
      </c>
      <c r="GG1" s="4" t="s">
        <v>188</v>
      </c>
      <c r="GH1" s="4" t="s">
        <v>189</v>
      </c>
      <c r="GI1" s="5" t="s">
        <v>190</v>
      </c>
      <c r="GJ1" s="6" t="s">
        <v>191</v>
      </c>
      <c r="GK1" s="6" t="s">
        <v>192</v>
      </c>
      <c r="GL1" s="3" t="s">
        <v>193</v>
      </c>
      <c r="GM1" s="7" t="s">
        <v>194</v>
      </c>
      <c r="GN1" s="7" t="s">
        <v>195</v>
      </c>
      <c r="GO1" s="7" t="s">
        <v>196</v>
      </c>
    </row>
    <row r="2" spans="1:354" s="23" customFormat="1">
      <c r="A2" s="9">
        <v>1</v>
      </c>
      <c r="B2" s="9">
        <v>1</v>
      </c>
      <c r="C2" s="10" t="s">
        <v>197</v>
      </c>
      <c r="D2" s="10" t="s">
        <v>198</v>
      </c>
      <c r="E2" s="10">
        <v>196</v>
      </c>
      <c r="F2" s="10">
        <v>6</v>
      </c>
      <c r="G2" s="10" t="s">
        <v>199</v>
      </c>
      <c r="H2" s="10" t="s">
        <v>200</v>
      </c>
      <c r="I2" s="10" t="s">
        <v>201</v>
      </c>
      <c r="J2" s="10" t="s">
        <v>202</v>
      </c>
      <c r="K2" s="11">
        <v>44643</v>
      </c>
      <c r="L2" s="12">
        <v>0.56041666666666667</v>
      </c>
      <c r="M2" s="10">
        <v>8423403</v>
      </c>
      <c r="N2" s="10">
        <v>346281</v>
      </c>
      <c r="O2" s="10">
        <v>4376</v>
      </c>
      <c r="P2" s="10" t="s">
        <v>203</v>
      </c>
      <c r="Q2" s="10" t="s">
        <v>201</v>
      </c>
      <c r="R2" s="10" t="s">
        <v>204</v>
      </c>
      <c r="S2" s="10" t="s">
        <v>205</v>
      </c>
      <c r="T2" s="10" t="s">
        <v>206</v>
      </c>
      <c r="U2" s="10" t="s">
        <v>207</v>
      </c>
      <c r="V2" s="10" t="s">
        <v>204</v>
      </c>
      <c r="W2" s="10"/>
      <c r="X2" s="10" t="s">
        <v>208</v>
      </c>
      <c r="Y2" s="10" t="s">
        <v>209</v>
      </c>
      <c r="Z2" s="10"/>
      <c r="AA2" s="10" t="s">
        <v>210</v>
      </c>
      <c r="AB2" s="10" t="s">
        <v>211</v>
      </c>
      <c r="AC2" s="10" t="s">
        <v>212</v>
      </c>
      <c r="AD2" s="10" t="s">
        <v>213</v>
      </c>
      <c r="AE2" s="10"/>
      <c r="AF2" s="10"/>
      <c r="AG2" s="10"/>
      <c r="AH2" s="10"/>
      <c r="AI2" s="10" t="s">
        <v>214</v>
      </c>
      <c r="AJ2" s="10" t="s">
        <v>215</v>
      </c>
      <c r="AK2" s="10"/>
      <c r="AL2" s="10" t="s">
        <v>216</v>
      </c>
      <c r="AM2" s="10" t="s">
        <v>217</v>
      </c>
      <c r="AN2" s="10" t="s">
        <v>218</v>
      </c>
      <c r="AO2" s="10" t="s">
        <v>219</v>
      </c>
      <c r="AP2" s="10" t="s">
        <v>220</v>
      </c>
      <c r="AQ2" s="13">
        <v>17.399999999999999</v>
      </c>
      <c r="AR2" s="10"/>
      <c r="AS2" s="14">
        <v>7.98</v>
      </c>
      <c r="AT2" s="13">
        <v>-103.4</v>
      </c>
      <c r="AU2" s="13">
        <v>70.5</v>
      </c>
      <c r="AV2" s="13">
        <v>269.89999999999998</v>
      </c>
      <c r="AW2" s="14">
        <v>138.30000000000001</v>
      </c>
      <c r="AX2" s="14">
        <v>68.27</v>
      </c>
      <c r="AY2" s="15">
        <v>0.11700000000000001</v>
      </c>
      <c r="AZ2" s="16">
        <v>7.2309999999999999</v>
      </c>
      <c r="BA2" s="14">
        <v>5.93</v>
      </c>
      <c r="BB2" s="13">
        <v>104.7</v>
      </c>
      <c r="BC2" s="14">
        <v>7.34</v>
      </c>
      <c r="BD2" s="10" t="s">
        <v>221</v>
      </c>
      <c r="BE2" s="10" t="s">
        <v>221</v>
      </c>
      <c r="BF2" s="10" t="s">
        <v>221</v>
      </c>
      <c r="BG2" s="10" t="s">
        <v>211</v>
      </c>
      <c r="BH2" s="10" t="s">
        <v>221</v>
      </c>
      <c r="BI2" s="10" t="s">
        <v>222</v>
      </c>
      <c r="BJ2" s="10" t="s">
        <v>221</v>
      </c>
      <c r="BK2" s="10" t="s">
        <v>210</v>
      </c>
      <c r="BL2" s="10" t="s">
        <v>221</v>
      </c>
      <c r="BM2" s="10" t="s">
        <v>223</v>
      </c>
      <c r="BN2" s="10" t="s">
        <v>221</v>
      </c>
      <c r="BO2" s="17"/>
      <c r="BP2" s="17"/>
      <c r="BQ2" s="10" t="s">
        <v>224</v>
      </c>
      <c r="BR2" s="18">
        <v>71.900000000000006</v>
      </c>
      <c r="BS2" s="19" t="s">
        <v>225</v>
      </c>
      <c r="BT2" s="19">
        <v>87.7</v>
      </c>
      <c r="BU2" s="19">
        <v>0.04</v>
      </c>
      <c r="BV2" s="19">
        <v>0.22600000000000001</v>
      </c>
      <c r="BW2" s="19">
        <v>0.36099999999999999</v>
      </c>
      <c r="BX2" s="19">
        <v>8.2000000000000003E-2</v>
      </c>
      <c r="BY2" s="19">
        <v>2.76</v>
      </c>
      <c r="BZ2" s="20" t="s">
        <v>226</v>
      </c>
      <c r="CA2" s="20" t="s">
        <v>227</v>
      </c>
      <c r="CB2" s="20" t="s">
        <v>228</v>
      </c>
      <c r="CC2" s="20" t="s">
        <v>229</v>
      </c>
      <c r="CD2" s="20" t="s">
        <v>230</v>
      </c>
      <c r="CE2" s="20" t="s">
        <v>231</v>
      </c>
      <c r="CF2" s="19">
        <v>6.0999999999999999E-2</v>
      </c>
      <c r="CG2" s="19" t="s">
        <v>232</v>
      </c>
      <c r="CH2" s="19">
        <v>1.0999999999999999E-2</v>
      </c>
      <c r="CI2" s="19">
        <v>5.5100000000000003E-2</v>
      </c>
      <c r="CJ2" s="19" t="s">
        <v>233</v>
      </c>
      <c r="CK2" s="19" t="s">
        <v>234</v>
      </c>
      <c r="CL2" s="19">
        <v>16.239999999999998</v>
      </c>
      <c r="CM2" s="20" t="s">
        <v>234</v>
      </c>
      <c r="CN2" s="20" t="s">
        <v>235</v>
      </c>
      <c r="CO2" s="20" t="s">
        <v>234</v>
      </c>
      <c r="CP2" s="20" t="s">
        <v>236</v>
      </c>
      <c r="CQ2" s="20" t="s">
        <v>236</v>
      </c>
      <c r="CR2" s="20" t="s">
        <v>232</v>
      </c>
      <c r="CS2" s="19">
        <v>0.105</v>
      </c>
      <c r="CT2" s="19" t="s">
        <v>237</v>
      </c>
      <c r="CU2" s="19" t="s">
        <v>238</v>
      </c>
      <c r="CV2" s="19" t="s">
        <v>239</v>
      </c>
      <c r="CW2" s="19" t="s">
        <v>232</v>
      </c>
      <c r="CX2" s="19">
        <v>0.94</v>
      </c>
      <c r="CY2" s="19" t="s">
        <v>240</v>
      </c>
      <c r="CZ2" s="19">
        <v>2.7000000000000001E-3</v>
      </c>
      <c r="DA2" s="19" t="s">
        <v>233</v>
      </c>
      <c r="DB2" s="19">
        <v>6.8810000000000002</v>
      </c>
      <c r="DC2" s="19">
        <v>5.0600000000000003E-3</v>
      </c>
      <c r="DD2" s="19">
        <v>2.0000000000000001E-4</v>
      </c>
      <c r="DE2" s="19">
        <v>1.262</v>
      </c>
      <c r="DF2" s="19" t="s">
        <v>240</v>
      </c>
      <c r="DG2" s="19">
        <v>4.0000000000000002E-4</v>
      </c>
      <c r="DH2" s="19">
        <v>0.02</v>
      </c>
      <c r="DI2" s="19">
        <v>4.0000000000000002E-4</v>
      </c>
      <c r="DJ2" s="19">
        <v>8.0000000000000004E-4</v>
      </c>
      <c r="DK2" s="19" t="s">
        <v>237</v>
      </c>
      <c r="DL2" s="19" t="s">
        <v>241</v>
      </c>
      <c r="DM2" s="19">
        <v>5.53</v>
      </c>
      <c r="DN2" s="19">
        <v>11.84</v>
      </c>
      <c r="DO2" s="21" t="s">
        <v>232</v>
      </c>
      <c r="DP2" s="21">
        <v>2.7199999999999998E-2</v>
      </c>
      <c r="DQ2" s="21" t="s">
        <v>242</v>
      </c>
      <c r="DR2" s="21" t="s">
        <v>227</v>
      </c>
      <c r="DS2" s="21">
        <v>9.0000000000000006E-5</v>
      </c>
      <c r="DT2" s="21">
        <v>5.5999999999999999E-3</v>
      </c>
      <c r="DU2" s="21" t="s">
        <v>233</v>
      </c>
      <c r="DV2" s="21">
        <v>1E-4</v>
      </c>
      <c r="DW2" s="21" t="s">
        <v>236</v>
      </c>
      <c r="DX2" s="21" t="s">
        <v>238</v>
      </c>
      <c r="DY2" s="21">
        <v>4.0000000000000003E-5</v>
      </c>
      <c r="DZ2" s="21" t="s">
        <v>243</v>
      </c>
      <c r="EA2" s="21" t="s">
        <v>244</v>
      </c>
      <c r="EB2" s="19" t="s">
        <v>245</v>
      </c>
      <c r="EC2" s="19">
        <v>0.1</v>
      </c>
      <c r="ED2" s="19" t="s">
        <v>232</v>
      </c>
      <c r="EE2" s="19">
        <v>1.4E-2</v>
      </c>
      <c r="EF2" s="19">
        <v>6.0400000000000002E-2</v>
      </c>
      <c r="EG2" s="19" t="s">
        <v>233</v>
      </c>
      <c r="EH2" s="19" t="s">
        <v>234</v>
      </c>
      <c r="EI2" s="19">
        <v>17.170999999999999</v>
      </c>
      <c r="EJ2" s="19" t="s">
        <v>234</v>
      </c>
      <c r="EK2" s="19" t="s">
        <v>235</v>
      </c>
      <c r="EL2" s="19">
        <v>6.9999999999999994E-5</v>
      </c>
      <c r="EM2" s="19" t="s">
        <v>236</v>
      </c>
      <c r="EN2" s="19">
        <v>2.0000000000000001E-4</v>
      </c>
      <c r="EO2" s="19" t="s">
        <v>232</v>
      </c>
      <c r="EP2" s="19">
        <v>0.15609999999999999</v>
      </c>
      <c r="EQ2" s="19" t="s">
        <v>237</v>
      </c>
      <c r="ER2" s="19" t="s">
        <v>238</v>
      </c>
      <c r="ES2" s="19" t="s">
        <v>239</v>
      </c>
      <c r="ET2" s="19" t="s">
        <v>232</v>
      </c>
      <c r="EU2" s="19">
        <v>1.05</v>
      </c>
      <c r="EV2" s="19" t="s">
        <v>240</v>
      </c>
      <c r="EW2" s="19">
        <v>2.8999999999999998E-3</v>
      </c>
      <c r="EX2" s="19" t="s">
        <v>233</v>
      </c>
      <c r="EY2" s="19">
        <v>7.2389999999999999</v>
      </c>
      <c r="EZ2" s="19">
        <v>5.9800000000000001E-3</v>
      </c>
      <c r="FA2" s="19">
        <v>2.1000000000000001E-4</v>
      </c>
      <c r="FB2" s="19">
        <v>1.28</v>
      </c>
      <c r="FC2" s="19" t="s">
        <v>240</v>
      </c>
      <c r="FD2" s="19" t="s">
        <v>238</v>
      </c>
      <c r="FE2" s="19" t="s">
        <v>246</v>
      </c>
      <c r="FF2" s="19">
        <v>1.2999999999999999E-3</v>
      </c>
      <c r="FG2" s="19">
        <v>1.1000000000000001E-3</v>
      </c>
      <c r="FH2" s="19" t="s">
        <v>237</v>
      </c>
      <c r="FI2" s="19" t="s">
        <v>241</v>
      </c>
      <c r="FJ2" s="19">
        <v>5.84</v>
      </c>
      <c r="FK2" s="19">
        <v>12.49</v>
      </c>
      <c r="FL2" s="19" t="s">
        <v>232</v>
      </c>
      <c r="FM2" s="19">
        <v>2.8299999999999999E-2</v>
      </c>
      <c r="FN2" s="19" t="s">
        <v>242</v>
      </c>
      <c r="FO2" s="19" t="s">
        <v>227</v>
      </c>
      <c r="FP2" s="19" t="s">
        <v>247</v>
      </c>
      <c r="FQ2" s="19">
        <v>7.1999999999999998E-3</v>
      </c>
      <c r="FR2" s="19" t="s">
        <v>233</v>
      </c>
      <c r="FS2" s="19">
        <v>1.45E-4</v>
      </c>
      <c r="FT2" s="19" t="s">
        <v>236</v>
      </c>
      <c r="FU2" s="19" t="s">
        <v>238</v>
      </c>
      <c r="FV2" s="19" t="s">
        <v>233</v>
      </c>
      <c r="FW2" s="19" t="s">
        <v>243</v>
      </c>
      <c r="FX2" s="19" t="s">
        <v>244</v>
      </c>
      <c r="FY2" s="18">
        <f>CL2*2/40</f>
        <v>0.81199999999999994</v>
      </c>
      <c r="FZ2" s="18">
        <f>DB2*2/23.4</f>
        <v>0.58811965811965816</v>
      </c>
      <c r="GA2" s="18">
        <f>DE2/23</f>
        <v>5.4869565217391301E-2</v>
      </c>
      <c r="GB2" s="18">
        <f t="shared" ref="GB2:GB25" si="0">CX2/39.1</f>
        <v>2.4040920716112531E-2</v>
      </c>
      <c r="GC2" s="18">
        <f t="shared" ref="GC2:GC65" si="1">FY2+FZ2+GA2+GB2</f>
        <v>1.4790301440531619</v>
      </c>
      <c r="GD2" s="18">
        <f t="shared" ref="GD2:GD65" si="2">BT2/61</f>
        <v>1.437704918032787</v>
      </c>
      <c r="GE2" s="18">
        <v>0</v>
      </c>
      <c r="GF2" s="18">
        <f t="shared" ref="GF2:GF65" si="3">BY2*2/96</f>
        <v>5.7499999999999996E-2</v>
      </c>
      <c r="GG2" s="18">
        <f t="shared" ref="GG2:GG25" si="4">BV2/35.45</f>
        <v>6.3751763046544429E-3</v>
      </c>
      <c r="GH2" s="18">
        <f t="shared" ref="GH2:GH65" si="5">GD2+GE2+GF2+GG2</f>
        <v>1.5015800943374413</v>
      </c>
      <c r="GI2" s="22">
        <f t="shared" ref="GI2:GI65" si="6">((GC2-GH2)/(GC2+GH2))*100</f>
        <v>-0.75655481531377244</v>
      </c>
      <c r="GJ2" s="18">
        <f t="shared" ref="GJ2:GJ65" si="7">FY2/GC2*100</f>
        <v>54.900841829685767</v>
      </c>
      <c r="GK2" s="18">
        <f t="shared" ref="GK2:GK65" si="8">FZ2/GC2*100</f>
        <v>39.763872324330322</v>
      </c>
      <c r="GL2" s="18">
        <f t="shared" ref="GL2:GL65" si="9">(GA2+GB2)/GC2*100</f>
        <v>5.3352858459839139</v>
      </c>
      <c r="GM2" s="18">
        <f t="shared" ref="GM2:GM65" si="10">(GD2+GE2)/GH2*100</f>
        <v>95.746135917389168</v>
      </c>
      <c r="GN2" s="18">
        <f t="shared" ref="GN2:GN65" si="11">GF2/GH2*100</f>
        <v>3.8292995636287621</v>
      </c>
      <c r="GO2" s="18">
        <f t="shared" ref="GO2:GO65" si="12">GG2/GH2*100</f>
        <v>0.42456451898208147</v>
      </c>
    </row>
    <row r="3" spans="1:354" s="23" customFormat="1" ht="12.75" customHeight="1">
      <c r="A3" s="9">
        <v>2</v>
      </c>
      <c r="B3" s="9">
        <v>2</v>
      </c>
      <c r="C3" s="10" t="s">
        <v>197</v>
      </c>
      <c r="D3" s="10" t="s">
        <v>198</v>
      </c>
      <c r="E3" s="10">
        <v>196</v>
      </c>
      <c r="F3" s="10">
        <v>6</v>
      </c>
      <c r="G3" s="10" t="s">
        <v>248</v>
      </c>
      <c r="H3" s="10" t="s">
        <v>249</v>
      </c>
      <c r="I3" s="10" t="s">
        <v>250</v>
      </c>
      <c r="J3" s="10" t="s">
        <v>250</v>
      </c>
      <c r="K3" s="11">
        <v>44643</v>
      </c>
      <c r="L3" s="12">
        <v>0.55972222222222223</v>
      </c>
      <c r="M3" s="24">
        <v>8424157</v>
      </c>
      <c r="N3" s="24">
        <v>346955</v>
      </c>
      <c r="O3" s="24">
        <v>4412</v>
      </c>
      <c r="P3" s="10" t="s">
        <v>203</v>
      </c>
      <c r="Q3" s="10" t="s">
        <v>251</v>
      </c>
      <c r="R3" s="10" t="s">
        <v>204</v>
      </c>
      <c r="S3" s="10" t="s">
        <v>205</v>
      </c>
      <c r="T3" s="10" t="s">
        <v>206</v>
      </c>
      <c r="U3" s="10" t="s">
        <v>207</v>
      </c>
      <c r="V3" s="10" t="s">
        <v>204</v>
      </c>
      <c r="W3" s="10"/>
      <c r="X3" s="10" t="s">
        <v>208</v>
      </c>
      <c r="Y3" s="10" t="s">
        <v>252</v>
      </c>
      <c r="Z3" s="10"/>
      <c r="AA3" s="10" t="s">
        <v>253</v>
      </c>
      <c r="AB3" s="10" t="s">
        <v>211</v>
      </c>
      <c r="AC3" s="10" t="s">
        <v>212</v>
      </c>
      <c r="AD3" s="10" t="s">
        <v>213</v>
      </c>
      <c r="AE3" s="10"/>
      <c r="AF3" s="10"/>
      <c r="AG3" s="10"/>
      <c r="AH3" s="10"/>
      <c r="AI3" s="10" t="s">
        <v>254</v>
      </c>
      <c r="AJ3" s="10" t="s">
        <v>255</v>
      </c>
      <c r="AK3" s="10"/>
      <c r="AL3" s="10" t="s">
        <v>256</v>
      </c>
      <c r="AM3" s="10" t="s">
        <v>217</v>
      </c>
      <c r="AN3" s="10">
        <v>800</v>
      </c>
      <c r="AO3" s="10" t="s">
        <v>219</v>
      </c>
      <c r="AP3" s="10" t="s">
        <v>220</v>
      </c>
      <c r="AQ3" s="13">
        <v>16.5</v>
      </c>
      <c r="AR3" s="10"/>
      <c r="AS3" s="14">
        <v>8.2200000000000006</v>
      </c>
      <c r="AT3" s="13">
        <v>-94.7</v>
      </c>
      <c r="AU3" s="10">
        <v>20</v>
      </c>
      <c r="AV3" s="13">
        <v>206.7</v>
      </c>
      <c r="AW3" s="14">
        <v>191.3</v>
      </c>
      <c r="AX3" s="14">
        <v>94.22</v>
      </c>
      <c r="AY3" s="15">
        <v>0.14099999999999999</v>
      </c>
      <c r="AZ3" s="10">
        <v>5.2290000000000001</v>
      </c>
      <c r="BA3" s="14">
        <v>5.91</v>
      </c>
      <c r="BB3" s="13">
        <v>103.1</v>
      </c>
      <c r="BC3" s="13">
        <v>0.95</v>
      </c>
      <c r="BD3" s="17" t="s">
        <v>221</v>
      </c>
      <c r="BE3" s="10" t="s">
        <v>221</v>
      </c>
      <c r="BF3" s="10" t="s">
        <v>221</v>
      </c>
      <c r="BG3" s="10" t="s">
        <v>211</v>
      </c>
      <c r="BH3" s="10" t="s">
        <v>221</v>
      </c>
      <c r="BI3" s="10" t="s">
        <v>222</v>
      </c>
      <c r="BJ3" s="10" t="s">
        <v>221</v>
      </c>
      <c r="BK3" s="10" t="s">
        <v>210</v>
      </c>
      <c r="BL3" s="10" t="s">
        <v>221</v>
      </c>
      <c r="BM3" s="10" t="s">
        <v>223</v>
      </c>
      <c r="BN3" s="10" t="s">
        <v>221</v>
      </c>
      <c r="BO3" s="17"/>
      <c r="BP3" s="10" t="s">
        <v>257</v>
      </c>
      <c r="BQ3" s="10" t="s">
        <v>258</v>
      </c>
      <c r="BR3" s="19">
        <v>96.3</v>
      </c>
      <c r="BS3" s="19" t="s">
        <v>225</v>
      </c>
      <c r="BT3" s="19">
        <v>117.5</v>
      </c>
      <c r="BU3" s="19">
        <v>5.8000000000000003E-2</v>
      </c>
      <c r="BV3" s="19">
        <v>0.218</v>
      </c>
      <c r="BW3" s="19">
        <v>0.32800000000000001</v>
      </c>
      <c r="BX3" s="19">
        <v>7.3999999999999996E-2</v>
      </c>
      <c r="BY3" s="19">
        <v>3.95</v>
      </c>
      <c r="BZ3" s="20" t="s">
        <v>226</v>
      </c>
      <c r="CA3" s="20" t="s">
        <v>227</v>
      </c>
      <c r="CB3" s="20" t="s">
        <v>228</v>
      </c>
      <c r="CC3" s="20" t="s">
        <v>229</v>
      </c>
      <c r="CD3" s="20" t="s">
        <v>230</v>
      </c>
      <c r="CE3" s="20" t="s">
        <v>231</v>
      </c>
      <c r="CF3" s="19">
        <v>2.1000000000000001E-2</v>
      </c>
      <c r="CG3" s="19" t="s">
        <v>232</v>
      </c>
      <c r="CH3" s="19">
        <v>1.2E-2</v>
      </c>
      <c r="CI3" s="19">
        <v>4.4999999999999998E-2</v>
      </c>
      <c r="CJ3" s="19" t="s">
        <v>233</v>
      </c>
      <c r="CK3" s="19" t="s">
        <v>234</v>
      </c>
      <c r="CL3" s="19">
        <v>20.387</v>
      </c>
      <c r="CM3" s="20" t="s">
        <v>234</v>
      </c>
      <c r="CN3" s="20" t="s">
        <v>235</v>
      </c>
      <c r="CO3" s="20" t="s">
        <v>234</v>
      </c>
      <c r="CP3" s="20" t="s">
        <v>236</v>
      </c>
      <c r="CQ3" s="19">
        <v>1.6999999999999999E-3</v>
      </c>
      <c r="CR3" s="19" t="s">
        <v>232</v>
      </c>
      <c r="CS3" s="19">
        <v>4.3499999999999997E-2</v>
      </c>
      <c r="CT3" s="19" t="s">
        <v>237</v>
      </c>
      <c r="CU3" s="19" t="s">
        <v>238</v>
      </c>
      <c r="CV3" s="19" t="s">
        <v>239</v>
      </c>
      <c r="CW3" s="19" t="s">
        <v>232</v>
      </c>
      <c r="CX3" s="19">
        <v>0.75</v>
      </c>
      <c r="CY3" s="19" t="s">
        <v>240</v>
      </c>
      <c r="CZ3" s="19">
        <v>4.1999999999999997E-3</v>
      </c>
      <c r="DA3" s="19" t="s">
        <v>233</v>
      </c>
      <c r="DB3" s="19">
        <v>9.6479999999999997</v>
      </c>
      <c r="DC3" s="19">
        <v>1.82E-3</v>
      </c>
      <c r="DD3" s="19">
        <v>3.3E-4</v>
      </c>
      <c r="DE3" s="19">
        <v>1.137</v>
      </c>
      <c r="DF3" s="19" t="s">
        <v>240</v>
      </c>
      <c r="DG3" s="19" t="s">
        <v>238</v>
      </c>
      <c r="DH3" s="19">
        <v>1.7000000000000001E-2</v>
      </c>
      <c r="DI3" s="19">
        <v>8.9999999999999998E-4</v>
      </c>
      <c r="DJ3" s="19" t="s">
        <v>259</v>
      </c>
      <c r="DK3" s="20" t="s">
        <v>237</v>
      </c>
      <c r="DL3" s="20" t="s">
        <v>241</v>
      </c>
      <c r="DM3" s="19">
        <v>5.36</v>
      </c>
      <c r="DN3" s="19">
        <v>11.46</v>
      </c>
      <c r="DO3" s="21" t="s">
        <v>232</v>
      </c>
      <c r="DP3" s="21">
        <v>3.56E-2</v>
      </c>
      <c r="DQ3" s="21" t="s">
        <v>242</v>
      </c>
      <c r="DR3" s="21" t="s">
        <v>227</v>
      </c>
      <c r="DS3" s="21" t="s">
        <v>247</v>
      </c>
      <c r="DT3" s="25">
        <v>3.0999999999999999E-3</v>
      </c>
      <c r="DU3" s="21" t="s">
        <v>233</v>
      </c>
      <c r="DV3" s="21">
        <v>3.0400000000000002E-4</v>
      </c>
      <c r="DW3" s="21" t="s">
        <v>236</v>
      </c>
      <c r="DX3" s="21" t="s">
        <v>238</v>
      </c>
      <c r="DY3" s="21">
        <v>3.0000000000000001E-5</v>
      </c>
      <c r="DZ3" s="21">
        <v>1.6000000000000001E-3</v>
      </c>
      <c r="EA3" s="21" t="s">
        <v>244</v>
      </c>
      <c r="EB3" s="19" t="s">
        <v>245</v>
      </c>
      <c r="EC3" s="19">
        <v>3.6999999999999998E-2</v>
      </c>
      <c r="ED3" s="19" t="s">
        <v>232</v>
      </c>
      <c r="EE3" s="19">
        <v>1.6E-2</v>
      </c>
      <c r="EF3" s="19">
        <v>4.5400000000000003E-2</v>
      </c>
      <c r="EG3" s="19" t="s">
        <v>233</v>
      </c>
      <c r="EH3" s="19" t="s">
        <v>234</v>
      </c>
      <c r="EI3" s="19">
        <v>22.183</v>
      </c>
      <c r="EJ3" s="19" t="s">
        <v>234</v>
      </c>
      <c r="EK3" s="19" t="s">
        <v>235</v>
      </c>
      <c r="EL3" s="19" t="s">
        <v>234</v>
      </c>
      <c r="EM3" s="19" t="s">
        <v>236</v>
      </c>
      <c r="EN3" s="19">
        <v>4.3E-3</v>
      </c>
      <c r="EO3" s="19" t="s">
        <v>232</v>
      </c>
      <c r="EP3" s="19">
        <v>5.16E-2</v>
      </c>
      <c r="EQ3" s="19" t="s">
        <v>237</v>
      </c>
      <c r="ER3" s="19" t="s">
        <v>238</v>
      </c>
      <c r="ES3" s="19" t="s">
        <v>239</v>
      </c>
      <c r="ET3" s="19" t="s">
        <v>232</v>
      </c>
      <c r="EU3" s="19">
        <v>0.8</v>
      </c>
      <c r="EV3" s="19" t="s">
        <v>240</v>
      </c>
      <c r="EW3" s="19">
        <v>4.4000000000000003E-3</v>
      </c>
      <c r="EX3" s="19" t="s">
        <v>233</v>
      </c>
      <c r="EY3" s="19">
        <v>9.7620000000000005</v>
      </c>
      <c r="EZ3" s="19">
        <v>2.31E-3</v>
      </c>
      <c r="FA3" s="19">
        <v>4.2999999999999999E-4</v>
      </c>
      <c r="FB3" s="19">
        <v>1.274</v>
      </c>
      <c r="FC3" s="19" t="s">
        <v>240</v>
      </c>
      <c r="FD3" s="19" t="s">
        <v>238</v>
      </c>
      <c r="FE3" s="19" t="s">
        <v>246</v>
      </c>
      <c r="FF3" s="19">
        <v>1E-3</v>
      </c>
      <c r="FG3" s="19">
        <v>8.0000000000000004E-4</v>
      </c>
      <c r="FH3" s="19" t="s">
        <v>237</v>
      </c>
      <c r="FI3" s="19" t="s">
        <v>241</v>
      </c>
      <c r="FJ3" s="19">
        <v>6.98</v>
      </c>
      <c r="FK3" s="19">
        <v>14.94</v>
      </c>
      <c r="FL3" s="19" t="s">
        <v>232</v>
      </c>
      <c r="FM3" s="19">
        <v>3.7100000000000001E-2</v>
      </c>
      <c r="FN3" s="19" t="s">
        <v>242</v>
      </c>
      <c r="FO3" s="19" t="s">
        <v>227</v>
      </c>
      <c r="FP3" s="19" t="s">
        <v>247</v>
      </c>
      <c r="FQ3" s="26">
        <v>2.0999999999999999E-3</v>
      </c>
      <c r="FR3" s="19" t="s">
        <v>233</v>
      </c>
      <c r="FS3" s="19">
        <v>3.2400000000000001E-4</v>
      </c>
      <c r="FT3" s="19" t="s">
        <v>236</v>
      </c>
      <c r="FU3" s="19" t="s">
        <v>238</v>
      </c>
      <c r="FV3" s="19" t="s">
        <v>233</v>
      </c>
      <c r="FW3" s="19">
        <v>4.4000000000000003E-3</v>
      </c>
      <c r="FX3" s="19" t="s">
        <v>244</v>
      </c>
      <c r="FY3" s="18">
        <f>CL3*2/40</f>
        <v>1.01935</v>
      </c>
      <c r="FZ3" s="18">
        <f>DB3*2/23.4</f>
        <v>0.82461538461538464</v>
      </c>
      <c r="GA3" s="18">
        <f>DE3/23</f>
        <v>4.9434782608695653E-2</v>
      </c>
      <c r="GB3" s="18">
        <f t="shared" si="0"/>
        <v>1.9181585677749361E-2</v>
      </c>
      <c r="GC3" s="18">
        <f t="shared" si="1"/>
        <v>1.9125817529018296</v>
      </c>
      <c r="GD3" s="18">
        <f t="shared" si="2"/>
        <v>1.9262295081967213</v>
      </c>
      <c r="GE3" s="18">
        <v>0</v>
      </c>
      <c r="GF3" s="18">
        <f t="shared" si="3"/>
        <v>8.2291666666666666E-2</v>
      </c>
      <c r="GG3" s="18">
        <f t="shared" si="4"/>
        <v>6.1495063469675596E-3</v>
      </c>
      <c r="GH3" s="18">
        <f t="shared" si="5"/>
        <v>2.0146706812103559</v>
      </c>
      <c r="GI3" s="22">
        <f t="shared" si="6"/>
        <v>-2.5995000326890105</v>
      </c>
      <c r="GJ3" s="18">
        <f t="shared" si="7"/>
        <v>53.297068135958625</v>
      </c>
      <c r="GK3" s="18">
        <f t="shared" si="8"/>
        <v>43.115301260416814</v>
      </c>
      <c r="GL3" s="18">
        <f t="shared" si="9"/>
        <v>3.587630603624556</v>
      </c>
      <c r="GM3" s="18">
        <f t="shared" si="10"/>
        <v>95.610142449658241</v>
      </c>
      <c r="GN3" s="18">
        <f t="shared" si="11"/>
        <v>4.0846212452562325</v>
      </c>
      <c r="GO3" s="18">
        <f t="shared" si="12"/>
        <v>0.30523630508550975</v>
      </c>
      <c r="HP3" s="27"/>
      <c r="HQ3" s="27"/>
      <c r="HR3" s="27"/>
      <c r="HS3" s="27"/>
      <c r="HT3" s="27"/>
      <c r="HU3" s="27"/>
      <c r="HV3" s="27"/>
      <c r="HW3" s="27"/>
      <c r="HX3" s="27"/>
      <c r="HY3" s="27"/>
      <c r="HZ3" s="27"/>
      <c r="IA3" s="27"/>
      <c r="IB3" s="27"/>
      <c r="IC3" s="27"/>
      <c r="ID3" s="27"/>
      <c r="IE3" s="27"/>
      <c r="IF3" s="27"/>
      <c r="IG3" s="27"/>
      <c r="IH3" s="27"/>
      <c r="II3" s="27"/>
      <c r="IJ3" s="27"/>
      <c r="IK3" s="27"/>
      <c r="IL3" s="27"/>
      <c r="IM3" s="27"/>
      <c r="IN3" s="27"/>
      <c r="IO3" s="27"/>
      <c r="IP3" s="27"/>
      <c r="IQ3" s="27"/>
      <c r="IR3" s="27"/>
      <c r="IS3" s="27"/>
      <c r="IT3" s="27"/>
      <c r="IU3" s="27"/>
      <c r="IV3" s="27"/>
      <c r="IW3" s="27"/>
      <c r="IX3" s="27"/>
      <c r="IY3" s="27"/>
      <c r="IZ3" s="27"/>
      <c r="JA3" s="27"/>
      <c r="JB3" s="27"/>
      <c r="JC3" s="27"/>
      <c r="JD3" s="27"/>
      <c r="JE3" s="27"/>
      <c r="JF3" s="27"/>
      <c r="JG3" s="27"/>
      <c r="JH3" s="27"/>
      <c r="JI3" s="27"/>
      <c r="JJ3" s="27"/>
      <c r="JK3" s="27"/>
      <c r="JL3" s="27"/>
      <c r="JM3" s="27"/>
      <c r="JN3" s="27"/>
      <c r="JO3" s="27"/>
      <c r="JP3" s="27"/>
      <c r="JQ3" s="27"/>
      <c r="JR3" s="27"/>
      <c r="JS3" s="27"/>
      <c r="JT3" s="27"/>
      <c r="JU3" s="27"/>
      <c r="JV3" s="27"/>
      <c r="JW3" s="27"/>
      <c r="JX3" s="27"/>
      <c r="JY3" s="27"/>
      <c r="JZ3" s="27"/>
      <c r="KA3" s="27"/>
      <c r="KB3" s="27"/>
      <c r="KC3" s="27"/>
      <c r="KD3" s="27"/>
      <c r="KE3" s="27"/>
      <c r="KF3" s="27"/>
      <c r="KG3" s="27"/>
      <c r="KH3" s="27"/>
      <c r="KI3" s="27"/>
      <c r="KJ3" s="27"/>
      <c r="KK3" s="27"/>
      <c r="KL3" s="27"/>
      <c r="KM3" s="27"/>
      <c r="KN3" s="27"/>
      <c r="KO3" s="27"/>
      <c r="KP3" s="27"/>
      <c r="KQ3" s="27"/>
      <c r="KR3" s="27"/>
      <c r="KS3" s="27"/>
      <c r="KT3" s="27"/>
      <c r="KU3" s="27"/>
      <c r="KV3" s="27"/>
      <c r="KW3" s="27"/>
      <c r="KX3" s="27"/>
      <c r="KY3" s="27"/>
      <c r="KZ3" s="27"/>
      <c r="LA3" s="27"/>
      <c r="LB3" s="27"/>
      <c r="LC3" s="27"/>
      <c r="LD3" s="27"/>
      <c r="LE3" s="27"/>
      <c r="LF3" s="27"/>
      <c r="LG3" s="27"/>
      <c r="LH3" s="27"/>
      <c r="LI3" s="27"/>
      <c r="LJ3" s="27"/>
      <c r="LK3" s="27"/>
      <c r="LL3" s="27"/>
      <c r="LM3" s="27"/>
      <c r="LN3" s="27"/>
      <c r="LO3" s="27"/>
      <c r="LP3" s="27"/>
      <c r="LQ3" s="27"/>
      <c r="LR3" s="27"/>
      <c r="LS3" s="27"/>
      <c r="LT3" s="27"/>
      <c r="LU3" s="27"/>
      <c r="LV3" s="27"/>
      <c r="LW3" s="27"/>
      <c r="LX3" s="27"/>
      <c r="LY3" s="27"/>
      <c r="LZ3" s="27"/>
      <c r="MA3" s="27"/>
      <c r="MB3" s="27"/>
      <c r="MC3" s="27"/>
      <c r="MD3" s="27"/>
      <c r="ME3" s="27"/>
      <c r="MF3" s="27"/>
      <c r="MG3" s="27"/>
      <c r="MH3" s="27"/>
      <c r="MI3" s="27"/>
      <c r="MJ3" s="27"/>
      <c r="MK3" s="27"/>
      <c r="ML3" s="27"/>
      <c r="MM3" s="27"/>
      <c r="MN3" s="27"/>
      <c r="MO3" s="27"/>
      <c r="MP3" s="27"/>
    </row>
    <row r="4" spans="1:354" s="31" customFormat="1">
      <c r="A4" s="28">
        <v>3</v>
      </c>
      <c r="B4" s="28">
        <v>3</v>
      </c>
      <c r="C4" s="28" t="s">
        <v>197</v>
      </c>
      <c r="D4" s="28" t="s">
        <v>198</v>
      </c>
      <c r="E4" s="28">
        <v>196</v>
      </c>
      <c r="F4" s="28">
        <v>6</v>
      </c>
      <c r="G4" s="28" t="s">
        <v>260</v>
      </c>
      <c r="H4" s="28" t="s">
        <v>261</v>
      </c>
      <c r="I4" s="28"/>
      <c r="J4" s="28"/>
      <c r="K4" s="29">
        <v>44642</v>
      </c>
      <c r="L4" s="30">
        <v>0.5625</v>
      </c>
      <c r="M4" s="28"/>
      <c r="N4" s="28"/>
      <c r="O4" s="28"/>
      <c r="P4" s="28"/>
      <c r="Q4" s="28"/>
      <c r="R4" s="28"/>
      <c r="S4" s="28"/>
      <c r="T4" s="28"/>
      <c r="U4" s="28"/>
      <c r="V4" s="28"/>
      <c r="W4" s="28"/>
      <c r="X4" s="28"/>
      <c r="Y4" s="28"/>
      <c r="Z4" s="28"/>
      <c r="AA4" s="28"/>
      <c r="AB4" s="28"/>
      <c r="AC4" s="28" t="s">
        <v>212</v>
      </c>
      <c r="AD4" s="28" t="s">
        <v>262</v>
      </c>
      <c r="AE4" s="28"/>
      <c r="AF4" s="28" t="s">
        <v>211</v>
      </c>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t="s">
        <v>263</v>
      </c>
      <c r="BQ4" s="28" t="s">
        <v>258</v>
      </c>
      <c r="BR4" s="28">
        <v>2.1</v>
      </c>
      <c r="BS4" s="28" t="s">
        <v>225</v>
      </c>
      <c r="BT4" s="28">
        <v>2.5</v>
      </c>
      <c r="BU4" s="28" t="s">
        <v>264</v>
      </c>
      <c r="BV4" s="28">
        <v>3.4000000000000002E-2</v>
      </c>
      <c r="BW4" s="28" t="s">
        <v>265</v>
      </c>
      <c r="BX4" s="28" t="s">
        <v>266</v>
      </c>
      <c r="BY4" s="28">
        <v>0.02</v>
      </c>
      <c r="BZ4" s="28" t="s">
        <v>226</v>
      </c>
      <c r="CA4" s="28" t="s">
        <v>227</v>
      </c>
      <c r="CB4" s="28" t="s">
        <v>228</v>
      </c>
      <c r="CC4" s="28" t="s">
        <v>229</v>
      </c>
      <c r="CD4" s="28" t="s">
        <v>230</v>
      </c>
      <c r="CE4" s="28" t="s">
        <v>231</v>
      </c>
      <c r="CF4" s="28" t="s">
        <v>227</v>
      </c>
      <c r="CG4" s="28" t="s">
        <v>232</v>
      </c>
      <c r="CH4" s="28" t="s">
        <v>264</v>
      </c>
      <c r="CI4" s="28" t="s">
        <v>236</v>
      </c>
      <c r="CJ4" s="28" t="s">
        <v>233</v>
      </c>
      <c r="CK4" s="28" t="s">
        <v>234</v>
      </c>
      <c r="CL4" s="28" t="s">
        <v>226</v>
      </c>
      <c r="CM4" s="28" t="s">
        <v>234</v>
      </c>
      <c r="CN4" s="28" t="s">
        <v>235</v>
      </c>
      <c r="CO4" s="28" t="s">
        <v>234</v>
      </c>
      <c r="CP4" s="28" t="s">
        <v>236</v>
      </c>
      <c r="CQ4" s="28" t="s">
        <v>236</v>
      </c>
      <c r="CR4" s="28" t="s">
        <v>232</v>
      </c>
      <c r="CS4" s="28" t="s">
        <v>241</v>
      </c>
      <c r="CT4" s="28" t="s">
        <v>237</v>
      </c>
      <c r="CU4" s="28" t="s">
        <v>238</v>
      </c>
      <c r="CV4" s="28" t="s">
        <v>239</v>
      </c>
      <c r="CW4" s="28" t="s">
        <v>232</v>
      </c>
      <c r="CX4" s="28">
        <v>0.04</v>
      </c>
      <c r="CY4" s="28" t="s">
        <v>240</v>
      </c>
      <c r="CZ4" s="28" t="s">
        <v>236</v>
      </c>
      <c r="DA4" s="28" t="s">
        <v>233</v>
      </c>
      <c r="DB4" s="28" t="s">
        <v>227</v>
      </c>
      <c r="DC4" s="28" t="s">
        <v>232</v>
      </c>
      <c r="DD4" s="28" t="s">
        <v>233</v>
      </c>
      <c r="DE4" s="28" t="s">
        <v>229</v>
      </c>
      <c r="DF4" s="28" t="s">
        <v>240</v>
      </c>
      <c r="DG4" s="28" t="s">
        <v>238</v>
      </c>
      <c r="DH4" s="28">
        <v>2.3E-2</v>
      </c>
      <c r="DI4" s="28">
        <v>5.0000000000000001E-4</v>
      </c>
      <c r="DJ4" s="28" t="s">
        <v>259</v>
      </c>
      <c r="DK4" s="28" t="s">
        <v>237</v>
      </c>
      <c r="DL4" s="28" t="s">
        <v>241</v>
      </c>
      <c r="DM4" s="28">
        <v>2.06</v>
      </c>
      <c r="DN4" s="28">
        <v>4.41</v>
      </c>
      <c r="DO4" s="28" t="s">
        <v>232</v>
      </c>
      <c r="DP4" s="28" t="s">
        <v>238</v>
      </c>
      <c r="DQ4" s="28" t="s">
        <v>242</v>
      </c>
      <c r="DR4" s="28" t="s">
        <v>227</v>
      </c>
      <c r="DS4" s="28" t="s">
        <v>247</v>
      </c>
      <c r="DT4" s="28">
        <v>5.0000000000000001E-4</v>
      </c>
      <c r="DU4" s="28" t="s">
        <v>233</v>
      </c>
      <c r="DV4" s="28" t="s">
        <v>231</v>
      </c>
      <c r="DW4" s="28" t="s">
        <v>236</v>
      </c>
      <c r="DX4" s="28" t="s">
        <v>238</v>
      </c>
      <c r="DY4" s="28">
        <v>3.0000000000000001E-5</v>
      </c>
      <c r="DZ4" s="28" t="s">
        <v>243</v>
      </c>
      <c r="EA4" s="28" t="s">
        <v>244</v>
      </c>
      <c r="EB4" s="28" t="s">
        <v>245</v>
      </c>
      <c r="EC4" s="28" t="s">
        <v>227</v>
      </c>
      <c r="ED4" s="28" t="s">
        <v>232</v>
      </c>
      <c r="EE4" s="28" t="s">
        <v>264</v>
      </c>
      <c r="EF4" s="28" t="s">
        <v>236</v>
      </c>
      <c r="EG4" s="28" t="s">
        <v>233</v>
      </c>
      <c r="EH4" s="28" t="s">
        <v>234</v>
      </c>
      <c r="EI4" s="28">
        <v>8.0000000000000002E-3</v>
      </c>
      <c r="EJ4" s="28" t="s">
        <v>234</v>
      </c>
      <c r="EK4" s="28" t="s">
        <v>235</v>
      </c>
      <c r="EL4" s="28" t="s">
        <v>234</v>
      </c>
      <c r="EM4" s="28" t="s">
        <v>236</v>
      </c>
      <c r="EN4" s="28" t="s">
        <v>236</v>
      </c>
      <c r="EO4" s="28" t="s">
        <v>232</v>
      </c>
      <c r="EP4" s="28" t="s">
        <v>241</v>
      </c>
      <c r="EQ4" s="28" t="s">
        <v>237</v>
      </c>
      <c r="ER4" s="28" t="s">
        <v>238</v>
      </c>
      <c r="ES4" s="28" t="s">
        <v>239</v>
      </c>
      <c r="ET4" s="28" t="s">
        <v>232</v>
      </c>
      <c r="EU4" s="28">
        <v>0.05</v>
      </c>
      <c r="EV4" s="28" t="s">
        <v>240</v>
      </c>
      <c r="EW4" s="28" t="s">
        <v>236</v>
      </c>
      <c r="EX4" s="28" t="s">
        <v>233</v>
      </c>
      <c r="EY4" s="28">
        <v>2E-3</v>
      </c>
      <c r="EZ4" s="28" t="s">
        <v>232</v>
      </c>
      <c r="FA4" s="28" t="s">
        <v>233</v>
      </c>
      <c r="FB4" s="28">
        <v>2.1000000000000001E-2</v>
      </c>
      <c r="FC4" s="28" t="s">
        <v>240</v>
      </c>
      <c r="FD4" s="28" t="s">
        <v>238</v>
      </c>
      <c r="FE4" s="28" t="s">
        <v>246</v>
      </c>
      <c r="FF4" s="28">
        <v>5.0000000000000001E-4</v>
      </c>
      <c r="FG4" s="28" t="s">
        <v>259</v>
      </c>
      <c r="FH4" s="28" t="s">
        <v>237</v>
      </c>
      <c r="FI4" s="28" t="s">
        <v>241</v>
      </c>
      <c r="FJ4" s="28">
        <v>2.17</v>
      </c>
      <c r="FK4" s="28">
        <v>4.6399999999999997</v>
      </c>
      <c r="FL4" s="28" t="s">
        <v>232</v>
      </c>
      <c r="FM4" s="28" t="s">
        <v>238</v>
      </c>
      <c r="FN4" s="28" t="s">
        <v>242</v>
      </c>
      <c r="FO4" s="28" t="s">
        <v>227</v>
      </c>
      <c r="FP4" s="28" t="s">
        <v>247</v>
      </c>
      <c r="FQ4" s="28">
        <v>2.9999999999999997E-4</v>
      </c>
      <c r="FR4" s="28" t="s">
        <v>233</v>
      </c>
      <c r="FS4" s="28" t="s">
        <v>231</v>
      </c>
      <c r="FT4" s="28" t="s">
        <v>236</v>
      </c>
      <c r="FU4" s="28" t="s">
        <v>238</v>
      </c>
      <c r="FV4" s="28" t="s">
        <v>233</v>
      </c>
      <c r="FW4" s="28" t="s">
        <v>243</v>
      </c>
      <c r="FX4" s="28" t="s">
        <v>244</v>
      </c>
      <c r="FY4" s="28">
        <v>0</v>
      </c>
      <c r="FZ4" s="28">
        <v>0</v>
      </c>
      <c r="GA4" s="28">
        <v>0</v>
      </c>
      <c r="GB4" s="28">
        <f t="shared" si="0"/>
        <v>1.0230179028132991E-3</v>
      </c>
      <c r="GC4" s="28">
        <f t="shared" si="1"/>
        <v>1.0230179028132991E-3</v>
      </c>
      <c r="GD4" s="28">
        <f t="shared" si="2"/>
        <v>4.0983606557377046E-2</v>
      </c>
      <c r="GE4" s="28">
        <v>0</v>
      </c>
      <c r="GF4" s="28">
        <f t="shared" si="3"/>
        <v>4.1666666666666669E-4</v>
      </c>
      <c r="GG4" s="28">
        <f t="shared" si="4"/>
        <v>9.5909732016925245E-4</v>
      </c>
      <c r="GH4" s="28">
        <f t="shared" si="5"/>
        <v>4.2359370544212967E-2</v>
      </c>
      <c r="GI4" s="28">
        <f t="shared" si="6"/>
        <v>-95.283717935159359</v>
      </c>
      <c r="GJ4" s="28">
        <f t="shared" si="7"/>
        <v>0</v>
      </c>
      <c r="GK4" s="28">
        <f t="shared" si="8"/>
        <v>0</v>
      </c>
      <c r="GL4" s="28">
        <f t="shared" si="9"/>
        <v>100</v>
      </c>
      <c r="GM4" s="28">
        <f t="shared" si="10"/>
        <v>96.752161400982203</v>
      </c>
      <c r="GN4" s="28">
        <f t="shared" si="11"/>
        <v>0.98364697424331937</v>
      </c>
      <c r="GO4" s="28">
        <f t="shared" si="12"/>
        <v>2.2641916247744667</v>
      </c>
      <c r="GP4" s="23"/>
      <c r="GQ4" s="23"/>
      <c r="GR4" s="23"/>
      <c r="GS4" s="23"/>
      <c r="GT4" s="23"/>
      <c r="GU4" s="23"/>
      <c r="GV4" s="23"/>
      <c r="GW4" s="23"/>
      <c r="GX4" s="23"/>
      <c r="GY4" s="23"/>
      <c r="GZ4" s="23"/>
      <c r="HA4" s="23"/>
      <c r="HB4" s="23"/>
      <c r="HC4" s="23"/>
      <c r="HD4" s="23"/>
      <c r="HE4" s="23"/>
      <c r="HF4" s="23"/>
      <c r="HG4" s="23"/>
      <c r="HH4" s="23"/>
      <c r="HI4" s="23"/>
      <c r="HJ4" s="23"/>
      <c r="HK4" s="23"/>
      <c r="HL4" s="23"/>
      <c r="HM4" s="23"/>
      <c r="HN4" s="23"/>
      <c r="HO4" s="23"/>
      <c r="HP4" s="27"/>
      <c r="HQ4" s="27"/>
      <c r="HR4" s="27"/>
      <c r="HS4" s="27"/>
      <c r="HT4" s="27"/>
      <c r="HU4" s="27"/>
      <c r="HV4" s="27"/>
      <c r="HW4" s="27"/>
      <c r="HX4" s="27"/>
      <c r="HY4" s="27"/>
      <c r="HZ4" s="27"/>
      <c r="IA4" s="27"/>
      <c r="IB4" s="27"/>
      <c r="IC4" s="27"/>
      <c r="ID4" s="27"/>
      <c r="IE4" s="27"/>
      <c r="IF4" s="27"/>
      <c r="IG4" s="27"/>
      <c r="IH4" s="27"/>
      <c r="II4" s="27"/>
      <c r="IJ4" s="27"/>
      <c r="IK4" s="27"/>
      <c r="IL4" s="27"/>
      <c r="IM4" s="27"/>
      <c r="IN4" s="27"/>
      <c r="IO4" s="27"/>
      <c r="IP4" s="27"/>
      <c r="IQ4" s="27"/>
      <c r="IR4" s="27"/>
      <c r="IS4" s="27"/>
      <c r="IT4" s="27"/>
      <c r="IU4" s="27"/>
      <c r="IV4" s="27"/>
      <c r="IW4" s="27"/>
      <c r="IX4" s="27"/>
      <c r="IY4" s="27"/>
      <c r="IZ4" s="27"/>
      <c r="JA4" s="27"/>
      <c r="JB4" s="27"/>
      <c r="JC4" s="27"/>
      <c r="JD4" s="27"/>
      <c r="JE4" s="27"/>
      <c r="JF4" s="27"/>
      <c r="JG4" s="27"/>
      <c r="JH4" s="27"/>
      <c r="JI4" s="27"/>
      <c r="JJ4" s="27"/>
      <c r="JK4" s="27"/>
      <c r="JL4" s="27"/>
      <c r="JM4" s="27"/>
      <c r="JN4" s="27"/>
      <c r="JO4" s="27"/>
      <c r="JP4" s="27"/>
      <c r="JQ4" s="27"/>
      <c r="JR4" s="27"/>
      <c r="JS4" s="27"/>
      <c r="JT4" s="27"/>
      <c r="JU4" s="27"/>
      <c r="JV4" s="27"/>
      <c r="JW4" s="27"/>
      <c r="JX4" s="27"/>
      <c r="JY4" s="27"/>
      <c r="JZ4" s="27"/>
      <c r="KA4" s="27"/>
      <c r="KB4" s="27"/>
      <c r="KC4" s="27"/>
      <c r="KD4" s="27"/>
      <c r="KE4" s="27"/>
      <c r="KF4" s="27"/>
      <c r="KG4" s="27"/>
      <c r="KH4" s="27"/>
      <c r="KI4" s="27"/>
      <c r="KJ4" s="27"/>
      <c r="KK4" s="27"/>
      <c r="KL4" s="27"/>
      <c r="KM4" s="27"/>
      <c r="KN4" s="27"/>
      <c r="KO4" s="27"/>
      <c r="KP4" s="27"/>
      <c r="KQ4" s="27"/>
      <c r="KR4" s="27"/>
      <c r="KS4" s="27"/>
      <c r="KT4" s="27"/>
      <c r="KU4" s="27"/>
      <c r="KV4" s="27"/>
      <c r="KW4" s="27"/>
      <c r="KX4" s="27"/>
      <c r="KY4" s="27"/>
      <c r="KZ4" s="27"/>
      <c r="LA4" s="27"/>
      <c r="LB4" s="27"/>
      <c r="LC4" s="27"/>
      <c r="LD4" s="27"/>
      <c r="LE4" s="27"/>
      <c r="LF4" s="27"/>
      <c r="LG4" s="27"/>
      <c r="LH4" s="27"/>
      <c r="LI4" s="27"/>
      <c r="LJ4" s="27"/>
      <c r="LK4" s="27"/>
      <c r="LL4" s="27"/>
      <c r="LM4" s="27"/>
      <c r="LN4" s="27"/>
      <c r="LO4" s="27"/>
      <c r="LP4" s="27"/>
      <c r="LQ4" s="27"/>
      <c r="LR4" s="27"/>
      <c r="LS4" s="27"/>
      <c r="LT4" s="27"/>
      <c r="LU4" s="27"/>
      <c r="LV4" s="27"/>
      <c r="LW4" s="27"/>
      <c r="LX4" s="27"/>
      <c r="LY4" s="27"/>
      <c r="LZ4" s="27"/>
      <c r="MA4" s="27"/>
      <c r="MB4" s="27"/>
      <c r="MC4" s="27"/>
      <c r="MD4" s="27"/>
      <c r="ME4" s="27"/>
      <c r="MF4" s="27"/>
      <c r="MG4" s="27"/>
      <c r="MH4" s="27"/>
      <c r="MI4" s="27"/>
      <c r="MJ4" s="27"/>
      <c r="MK4" s="27"/>
      <c r="ML4" s="27"/>
      <c r="MM4" s="27"/>
      <c r="MN4" s="27"/>
      <c r="MO4" s="27"/>
      <c r="MP4" s="27"/>
    </row>
    <row r="5" spans="1:354" s="23" customFormat="1" ht="12.75" customHeight="1">
      <c r="A5" s="9">
        <v>4</v>
      </c>
      <c r="B5" s="9">
        <v>4</v>
      </c>
      <c r="C5" s="10" t="s">
        <v>197</v>
      </c>
      <c r="D5" s="10" t="s">
        <v>198</v>
      </c>
      <c r="E5" s="10">
        <v>196</v>
      </c>
      <c r="F5" s="10">
        <v>6</v>
      </c>
      <c r="G5" s="10" t="s">
        <v>267</v>
      </c>
      <c r="H5" s="10" t="s">
        <v>268</v>
      </c>
      <c r="I5" s="10" t="s">
        <v>269</v>
      </c>
      <c r="J5" s="10" t="s">
        <v>270</v>
      </c>
      <c r="K5" s="11">
        <v>44643</v>
      </c>
      <c r="L5" s="12">
        <v>0.42499999999999999</v>
      </c>
      <c r="M5" s="24">
        <v>8425121</v>
      </c>
      <c r="N5" s="24">
        <v>353463</v>
      </c>
      <c r="O5" s="24">
        <v>4592</v>
      </c>
      <c r="P5" s="10" t="s">
        <v>203</v>
      </c>
      <c r="Q5" s="10" t="s">
        <v>271</v>
      </c>
      <c r="R5" s="10" t="s">
        <v>204</v>
      </c>
      <c r="S5" s="10" t="s">
        <v>205</v>
      </c>
      <c r="T5" s="10" t="s">
        <v>206</v>
      </c>
      <c r="U5" s="10" t="s">
        <v>207</v>
      </c>
      <c r="V5" s="10" t="s">
        <v>204</v>
      </c>
      <c r="W5" s="10"/>
      <c r="X5" s="10" t="s">
        <v>208</v>
      </c>
      <c r="Y5" s="10" t="s">
        <v>252</v>
      </c>
      <c r="Z5" s="10"/>
      <c r="AA5" s="10" t="s">
        <v>272</v>
      </c>
      <c r="AB5" s="10" t="s">
        <v>211</v>
      </c>
      <c r="AC5" s="10" t="s">
        <v>212</v>
      </c>
      <c r="AD5" s="10" t="s">
        <v>213</v>
      </c>
      <c r="AE5" s="10"/>
      <c r="AF5" s="10"/>
      <c r="AG5" s="10"/>
      <c r="AH5" s="10"/>
      <c r="AI5" s="10" t="s">
        <v>273</v>
      </c>
      <c r="AJ5" s="10" t="s">
        <v>274</v>
      </c>
      <c r="AK5" s="10"/>
      <c r="AL5" s="10" t="s">
        <v>256</v>
      </c>
      <c r="AM5" s="10" t="s">
        <v>275</v>
      </c>
      <c r="AN5" s="10">
        <v>120</v>
      </c>
      <c r="AO5" s="10" t="s">
        <v>219</v>
      </c>
      <c r="AP5" s="10" t="s">
        <v>220</v>
      </c>
      <c r="AQ5" s="13">
        <v>13.5</v>
      </c>
      <c r="AR5" s="10"/>
      <c r="AS5" s="14">
        <v>4.5</v>
      </c>
      <c r="AT5" s="13">
        <v>108.6</v>
      </c>
      <c r="AU5" s="10">
        <v>219.5</v>
      </c>
      <c r="AV5" s="13">
        <v>417.1</v>
      </c>
      <c r="AW5" s="14">
        <v>39.99</v>
      </c>
      <c r="AX5" s="14">
        <v>20.100000000000001</v>
      </c>
      <c r="AY5" s="15">
        <v>7.0999999999999994E-2</v>
      </c>
      <c r="AZ5" s="10">
        <v>25.01</v>
      </c>
      <c r="BA5" s="14">
        <v>6.04</v>
      </c>
      <c r="BB5" s="13">
        <v>100.9</v>
      </c>
      <c r="BC5" s="13">
        <v>2.04</v>
      </c>
      <c r="BD5" s="10" t="s">
        <v>221</v>
      </c>
      <c r="BE5" s="10" t="s">
        <v>221</v>
      </c>
      <c r="BF5" s="10" t="s">
        <v>221</v>
      </c>
      <c r="BG5" s="10" t="s">
        <v>211</v>
      </c>
      <c r="BH5" s="10" t="s">
        <v>221</v>
      </c>
      <c r="BI5" s="10" t="s">
        <v>222</v>
      </c>
      <c r="BJ5" s="10" t="s">
        <v>211</v>
      </c>
      <c r="BK5" s="10" t="s">
        <v>276</v>
      </c>
      <c r="BL5" s="10" t="s">
        <v>221</v>
      </c>
      <c r="BM5" s="10" t="s">
        <v>223</v>
      </c>
      <c r="BN5" s="10" t="s">
        <v>221</v>
      </c>
      <c r="BO5" s="17"/>
      <c r="BP5" s="10" t="s">
        <v>277</v>
      </c>
      <c r="BQ5" s="10" t="s">
        <v>258</v>
      </c>
      <c r="BR5" s="19">
        <v>0.8</v>
      </c>
      <c r="BS5" s="19" t="s">
        <v>225</v>
      </c>
      <c r="BT5" s="19">
        <v>0.9</v>
      </c>
      <c r="BU5" s="19">
        <v>0.255</v>
      </c>
      <c r="BV5" s="19">
        <v>0.14699999999999999</v>
      </c>
      <c r="BW5" s="19">
        <v>0.69099999999999995</v>
      </c>
      <c r="BX5" s="19">
        <v>0.156</v>
      </c>
      <c r="BY5" s="19">
        <v>14.27</v>
      </c>
      <c r="BZ5" s="20" t="s">
        <v>226</v>
      </c>
      <c r="CA5" s="20" t="s">
        <v>227</v>
      </c>
      <c r="CB5" s="32">
        <v>0.13900000000000001</v>
      </c>
      <c r="CC5" s="32">
        <v>4.4999999999999998E-2</v>
      </c>
      <c r="CD5" s="20" t="s">
        <v>230</v>
      </c>
      <c r="CE5" s="20" t="s">
        <v>231</v>
      </c>
      <c r="CF5" s="19">
        <v>0.85099999999999998</v>
      </c>
      <c r="CG5" s="19">
        <v>1.17E-3</v>
      </c>
      <c r="CH5" s="19" t="s">
        <v>264</v>
      </c>
      <c r="CI5" s="19">
        <v>4.4999999999999997E-3</v>
      </c>
      <c r="CJ5" s="19">
        <v>3.8999999999999999E-4</v>
      </c>
      <c r="CK5" s="19" t="s">
        <v>234</v>
      </c>
      <c r="CL5" s="19">
        <v>1.331</v>
      </c>
      <c r="CM5" s="19">
        <v>2.5799999999999998E-3</v>
      </c>
      <c r="CN5" s="19">
        <v>1.49E-3</v>
      </c>
      <c r="CO5" s="19">
        <v>5.5599999999999998E-3</v>
      </c>
      <c r="CP5" s="20" t="s">
        <v>236</v>
      </c>
      <c r="CQ5" s="19">
        <v>1.4200000000000001E-2</v>
      </c>
      <c r="CR5" s="19">
        <v>0.25135999999999997</v>
      </c>
      <c r="CS5" s="19">
        <v>0.60329999999999995</v>
      </c>
      <c r="CT5" s="19" t="s">
        <v>237</v>
      </c>
      <c r="CU5" s="19" t="s">
        <v>238</v>
      </c>
      <c r="CV5" s="19" t="s">
        <v>239</v>
      </c>
      <c r="CW5" s="19" t="s">
        <v>232</v>
      </c>
      <c r="CX5" s="19">
        <v>0.43</v>
      </c>
      <c r="CY5" s="19">
        <v>8.9999999999999998E-4</v>
      </c>
      <c r="CZ5" s="19">
        <v>1.3299999999999999E-2</v>
      </c>
      <c r="DA5" s="19" t="s">
        <v>233</v>
      </c>
      <c r="DB5" s="19">
        <v>1.028</v>
      </c>
      <c r="DC5" s="19">
        <v>0.14743000000000001</v>
      </c>
      <c r="DD5" s="19" t="s">
        <v>233</v>
      </c>
      <c r="DE5" s="19">
        <v>0.38900000000000001</v>
      </c>
      <c r="DF5" s="19" t="s">
        <v>240</v>
      </c>
      <c r="DG5" s="19">
        <v>6.1000000000000004E-3</v>
      </c>
      <c r="DH5" s="19">
        <v>1.7000000000000001E-2</v>
      </c>
      <c r="DI5" s="19">
        <v>4.3E-3</v>
      </c>
      <c r="DJ5" s="19">
        <v>2.5999999999999999E-3</v>
      </c>
      <c r="DK5" s="20" t="s">
        <v>237</v>
      </c>
      <c r="DL5" s="20" t="s">
        <v>241</v>
      </c>
      <c r="DM5" s="19">
        <v>4.75</v>
      </c>
      <c r="DN5" s="19">
        <v>10.16</v>
      </c>
      <c r="DO5" s="21" t="s">
        <v>232</v>
      </c>
      <c r="DP5" s="21">
        <v>4.4999999999999997E-3</v>
      </c>
      <c r="DQ5" s="21" t="s">
        <v>242</v>
      </c>
      <c r="DR5" s="21" t="s">
        <v>227</v>
      </c>
      <c r="DS5" s="21" t="s">
        <v>247</v>
      </c>
      <c r="DT5" s="25">
        <v>1.5E-3</v>
      </c>
      <c r="DU5" s="21">
        <v>5.0000000000000002E-5</v>
      </c>
      <c r="DV5" s="21" t="s">
        <v>231</v>
      </c>
      <c r="DW5" s="21" t="s">
        <v>236</v>
      </c>
      <c r="DX5" s="21" t="s">
        <v>238</v>
      </c>
      <c r="DY5" s="21">
        <v>5.0000000000000002E-5</v>
      </c>
      <c r="DZ5" s="21">
        <v>0.4506</v>
      </c>
      <c r="EA5" s="21" t="s">
        <v>244</v>
      </c>
      <c r="EB5" s="19" t="s">
        <v>245</v>
      </c>
      <c r="EC5" s="19">
        <v>0.90200000000000002</v>
      </c>
      <c r="ED5" s="19">
        <v>1.5E-3</v>
      </c>
      <c r="EE5" s="19" t="s">
        <v>264</v>
      </c>
      <c r="EF5" s="19">
        <v>4.5999999999999999E-3</v>
      </c>
      <c r="EG5" s="19">
        <v>4.2999999999999999E-4</v>
      </c>
      <c r="EH5" s="19" t="s">
        <v>234</v>
      </c>
      <c r="EI5" s="19">
        <v>1.3520000000000001</v>
      </c>
      <c r="EJ5" s="19">
        <v>2.66E-3</v>
      </c>
      <c r="EK5" s="19">
        <v>1.7700000000000001E-3</v>
      </c>
      <c r="EL5" s="19">
        <v>6.6E-3</v>
      </c>
      <c r="EM5" s="19" t="s">
        <v>236</v>
      </c>
      <c r="EN5" s="19">
        <v>2.5399999999999999E-2</v>
      </c>
      <c r="EO5" s="19">
        <v>0.25830999999999998</v>
      </c>
      <c r="EP5" s="19">
        <v>0.69110000000000005</v>
      </c>
      <c r="EQ5" s="19" t="s">
        <v>237</v>
      </c>
      <c r="ER5" s="19" t="s">
        <v>238</v>
      </c>
      <c r="ES5" s="19" t="s">
        <v>239</v>
      </c>
      <c r="ET5" s="19" t="s">
        <v>232</v>
      </c>
      <c r="EU5" s="19">
        <v>0.44</v>
      </c>
      <c r="EV5" s="19">
        <v>1E-3</v>
      </c>
      <c r="EW5" s="19">
        <v>1.3299999999999999E-2</v>
      </c>
      <c r="EX5" s="19" t="s">
        <v>233</v>
      </c>
      <c r="EY5" s="19">
        <v>1.0309999999999999</v>
      </c>
      <c r="EZ5" s="19">
        <v>0.14927000000000001</v>
      </c>
      <c r="FA5" s="19" t="s">
        <v>233</v>
      </c>
      <c r="FB5" s="19">
        <v>0.41799999999999998</v>
      </c>
      <c r="FC5" s="19" t="s">
        <v>240</v>
      </c>
      <c r="FD5" s="19">
        <v>7.7000000000000002E-3</v>
      </c>
      <c r="FE5" s="19" t="s">
        <v>246</v>
      </c>
      <c r="FF5" s="19">
        <v>5.3E-3</v>
      </c>
      <c r="FG5" s="19">
        <v>3.0999999999999999E-3</v>
      </c>
      <c r="FH5" s="19" t="s">
        <v>237</v>
      </c>
      <c r="FI5" s="19" t="s">
        <v>241</v>
      </c>
      <c r="FJ5" s="19">
        <v>5.86</v>
      </c>
      <c r="FK5" s="19">
        <v>12.55</v>
      </c>
      <c r="FL5" s="19" t="s">
        <v>232</v>
      </c>
      <c r="FM5" s="19">
        <v>4.7999999999999996E-3</v>
      </c>
      <c r="FN5" s="19" t="s">
        <v>242</v>
      </c>
      <c r="FO5" s="19" t="s">
        <v>227</v>
      </c>
      <c r="FP5" s="19" t="s">
        <v>247</v>
      </c>
      <c r="FQ5" s="26">
        <v>5.9999999999999995E-4</v>
      </c>
      <c r="FR5" s="19">
        <v>1.2E-4</v>
      </c>
      <c r="FS5" s="19" t="s">
        <v>231</v>
      </c>
      <c r="FT5" s="19" t="s">
        <v>236</v>
      </c>
      <c r="FU5" s="19" t="s">
        <v>238</v>
      </c>
      <c r="FV5" s="19">
        <v>1E-4</v>
      </c>
      <c r="FW5" s="19">
        <v>0.46500000000000002</v>
      </c>
      <c r="FX5" s="19" t="s">
        <v>244</v>
      </c>
      <c r="FY5" s="18">
        <f t="shared" ref="FY5:FY68" si="13">CL5*2/40</f>
        <v>6.6549999999999998E-2</v>
      </c>
      <c r="FZ5" s="18">
        <f t="shared" ref="FZ5:FZ18" si="14">DB5*2/23.4</f>
        <v>8.7863247863247868E-2</v>
      </c>
      <c r="GA5" s="18">
        <f t="shared" ref="GA5:GA18" si="15">DE5/23</f>
        <v>1.6913043478260871E-2</v>
      </c>
      <c r="GB5" s="18">
        <f t="shared" si="0"/>
        <v>1.0997442455242966E-2</v>
      </c>
      <c r="GC5" s="18">
        <f t="shared" si="1"/>
        <v>0.18232373379675171</v>
      </c>
      <c r="GD5" s="18">
        <f t="shared" si="2"/>
        <v>1.4754098360655738E-2</v>
      </c>
      <c r="GE5" s="18">
        <v>0</v>
      </c>
      <c r="GF5" s="18">
        <f t="shared" si="3"/>
        <v>0.29729166666666668</v>
      </c>
      <c r="GG5" s="18">
        <f t="shared" si="4"/>
        <v>4.1466854724964732E-3</v>
      </c>
      <c r="GH5" s="18">
        <f t="shared" si="5"/>
        <v>0.31619245049981887</v>
      </c>
      <c r="GI5" s="33">
        <f t="shared" si="6"/>
        <v>-26.853434436027811</v>
      </c>
      <c r="GJ5" s="18">
        <f t="shared" si="7"/>
        <v>36.501007638527014</v>
      </c>
      <c r="GK5" s="18">
        <f t="shared" si="8"/>
        <v>48.190790103714541</v>
      </c>
      <c r="GL5" s="18">
        <f t="shared" si="9"/>
        <v>15.308202257758442</v>
      </c>
      <c r="GM5" s="18">
        <f t="shared" si="10"/>
        <v>4.6661766709905015</v>
      </c>
      <c r="GN5" s="18">
        <f t="shared" si="11"/>
        <v>94.02237978696995</v>
      </c>
      <c r="GO5" s="18">
        <f t="shared" si="12"/>
        <v>1.3114435420395494</v>
      </c>
      <c r="HP5" s="27"/>
      <c r="HQ5" s="27"/>
      <c r="HR5" s="27"/>
      <c r="HS5" s="27"/>
      <c r="HT5" s="27"/>
      <c r="HU5" s="27"/>
      <c r="HV5" s="27"/>
      <c r="HW5" s="27"/>
      <c r="HX5" s="27"/>
      <c r="HY5" s="27"/>
      <c r="HZ5" s="27"/>
      <c r="IA5" s="27"/>
      <c r="IB5" s="27"/>
      <c r="IC5" s="27"/>
      <c r="ID5" s="27"/>
      <c r="IE5" s="27"/>
      <c r="IF5" s="27"/>
      <c r="IG5" s="27"/>
      <c r="IH5" s="27"/>
      <c r="II5" s="27"/>
      <c r="IJ5" s="27"/>
      <c r="IK5" s="27"/>
      <c r="IL5" s="27"/>
      <c r="IM5" s="27"/>
      <c r="IN5" s="27"/>
      <c r="IO5" s="27"/>
      <c r="IP5" s="27"/>
      <c r="IQ5" s="27"/>
      <c r="IR5" s="27"/>
      <c r="IS5" s="27"/>
      <c r="IT5" s="27"/>
      <c r="IU5" s="27"/>
      <c r="IV5" s="27"/>
      <c r="IW5" s="27"/>
      <c r="IX5" s="27"/>
      <c r="IY5" s="27"/>
      <c r="IZ5" s="27"/>
      <c r="JA5" s="27"/>
      <c r="JB5" s="27"/>
      <c r="JC5" s="27"/>
      <c r="JD5" s="27"/>
      <c r="JE5" s="27"/>
      <c r="JF5" s="27"/>
      <c r="JG5" s="27"/>
      <c r="JH5" s="27"/>
      <c r="JI5" s="27"/>
      <c r="JJ5" s="27"/>
      <c r="JK5" s="27"/>
      <c r="JL5" s="27"/>
      <c r="JM5" s="27"/>
      <c r="JN5" s="27"/>
      <c r="JO5" s="27"/>
      <c r="JP5" s="27"/>
      <c r="JQ5" s="27"/>
      <c r="JR5" s="27"/>
      <c r="JS5" s="27"/>
      <c r="JT5" s="27"/>
      <c r="JU5" s="27"/>
      <c r="JV5" s="27"/>
      <c r="JW5" s="27"/>
      <c r="JX5" s="27"/>
      <c r="JY5" s="27"/>
      <c r="JZ5" s="27"/>
      <c r="KA5" s="27"/>
      <c r="KB5" s="27"/>
      <c r="KC5" s="27"/>
      <c r="KD5" s="27"/>
      <c r="KE5" s="27"/>
      <c r="KF5" s="27"/>
      <c r="KG5" s="27"/>
      <c r="KH5" s="27"/>
      <c r="KI5" s="27"/>
      <c r="KJ5" s="27"/>
      <c r="KK5" s="27"/>
      <c r="KL5" s="27"/>
      <c r="KM5" s="27"/>
      <c r="KN5" s="27"/>
      <c r="KO5" s="27"/>
      <c r="KP5" s="27"/>
      <c r="KQ5" s="27"/>
      <c r="KR5" s="27"/>
      <c r="KS5" s="27"/>
      <c r="KT5" s="27"/>
      <c r="KU5" s="27"/>
      <c r="KV5" s="27"/>
      <c r="KW5" s="27"/>
      <c r="KX5" s="27"/>
      <c r="KY5" s="27"/>
      <c r="KZ5" s="27"/>
      <c r="LA5" s="27"/>
      <c r="LB5" s="27"/>
      <c r="LC5" s="27"/>
      <c r="LD5" s="27"/>
      <c r="LE5" s="27"/>
      <c r="LF5" s="27"/>
      <c r="LG5" s="27"/>
      <c r="LH5" s="27"/>
      <c r="LI5" s="27"/>
      <c r="LJ5" s="27"/>
      <c r="LK5" s="27"/>
      <c r="LL5" s="27"/>
      <c r="LM5" s="27"/>
      <c r="LN5" s="27"/>
      <c r="LO5" s="27"/>
      <c r="LP5" s="27"/>
      <c r="LQ5" s="27"/>
      <c r="LR5" s="27"/>
      <c r="LS5" s="27"/>
      <c r="LT5" s="27"/>
      <c r="LU5" s="27"/>
      <c r="LV5" s="27"/>
      <c r="LW5" s="27"/>
      <c r="LX5" s="27"/>
      <c r="LY5" s="27"/>
      <c r="LZ5" s="27"/>
      <c r="MA5" s="27"/>
      <c r="MB5" s="27"/>
      <c r="MC5" s="27"/>
      <c r="MD5" s="27"/>
      <c r="ME5" s="27"/>
      <c r="MF5" s="27"/>
      <c r="MG5" s="27"/>
      <c r="MH5" s="27"/>
      <c r="MI5" s="27"/>
      <c r="MJ5" s="27"/>
      <c r="MK5" s="27"/>
      <c r="ML5" s="27"/>
      <c r="MM5" s="27"/>
      <c r="MN5" s="27"/>
      <c r="MO5" s="27"/>
      <c r="MP5" s="27"/>
    </row>
    <row r="6" spans="1:354" s="23" customFormat="1">
      <c r="A6" s="9">
        <v>5</v>
      </c>
      <c r="B6" s="9">
        <v>5</v>
      </c>
      <c r="C6" s="10" t="s">
        <v>197</v>
      </c>
      <c r="D6" s="10" t="s">
        <v>198</v>
      </c>
      <c r="E6" s="10">
        <v>196</v>
      </c>
      <c r="F6" s="10">
        <v>6</v>
      </c>
      <c r="G6" s="10" t="s">
        <v>278</v>
      </c>
      <c r="H6" s="10" t="s">
        <v>279</v>
      </c>
      <c r="I6" s="10" t="s">
        <v>280</v>
      </c>
      <c r="J6" s="10" t="s">
        <v>281</v>
      </c>
      <c r="K6" s="11">
        <v>44643</v>
      </c>
      <c r="L6" s="12">
        <v>0.44791666666666669</v>
      </c>
      <c r="M6" s="24">
        <v>8428227</v>
      </c>
      <c r="N6" s="24">
        <v>352757</v>
      </c>
      <c r="O6" s="10">
        <v>4489</v>
      </c>
      <c r="P6" s="10" t="s">
        <v>203</v>
      </c>
      <c r="Q6" s="10" t="s">
        <v>282</v>
      </c>
      <c r="R6" s="10" t="s">
        <v>204</v>
      </c>
      <c r="S6" s="10" t="s">
        <v>205</v>
      </c>
      <c r="T6" s="10" t="s">
        <v>206</v>
      </c>
      <c r="U6" s="10" t="s">
        <v>207</v>
      </c>
      <c r="V6" s="10" t="s">
        <v>204</v>
      </c>
      <c r="W6" s="10"/>
      <c r="X6" s="10" t="s">
        <v>208</v>
      </c>
      <c r="Y6" s="10" t="s">
        <v>252</v>
      </c>
      <c r="Z6" s="10"/>
      <c r="AA6" s="10" t="s">
        <v>210</v>
      </c>
      <c r="AB6" s="10" t="s">
        <v>211</v>
      </c>
      <c r="AC6" s="10" t="s">
        <v>212</v>
      </c>
      <c r="AD6" s="10" t="s">
        <v>213</v>
      </c>
      <c r="AE6" s="10"/>
      <c r="AF6" s="10"/>
      <c r="AG6" s="10"/>
      <c r="AH6" s="10"/>
      <c r="AI6" s="10" t="s">
        <v>254</v>
      </c>
      <c r="AJ6" s="10" t="s">
        <v>283</v>
      </c>
      <c r="AK6" s="10"/>
      <c r="AL6" s="10" t="s">
        <v>216</v>
      </c>
      <c r="AM6" s="10" t="s">
        <v>275</v>
      </c>
      <c r="AN6" s="10" t="s">
        <v>218</v>
      </c>
      <c r="AO6" s="10" t="s">
        <v>219</v>
      </c>
      <c r="AP6" s="10" t="s">
        <v>220</v>
      </c>
      <c r="AQ6" s="13">
        <v>10.3</v>
      </c>
      <c r="AR6" s="10"/>
      <c r="AS6" s="14">
        <v>7.99</v>
      </c>
      <c r="AT6" s="13">
        <v>-50.4</v>
      </c>
      <c r="AU6" s="13">
        <v>28.1</v>
      </c>
      <c r="AV6" s="13">
        <v>256.8</v>
      </c>
      <c r="AW6" s="14">
        <v>46.5</v>
      </c>
      <c r="AX6" s="14">
        <v>23.16</v>
      </c>
      <c r="AY6" s="15">
        <v>7.2999999999999995E-2</v>
      </c>
      <c r="AZ6" s="16">
        <v>21.63</v>
      </c>
      <c r="BA6" s="14">
        <v>6.82</v>
      </c>
      <c r="BB6" s="13">
        <v>104</v>
      </c>
      <c r="BC6" s="14">
        <v>6.91</v>
      </c>
      <c r="BD6" s="10" t="s">
        <v>221</v>
      </c>
      <c r="BE6" s="10" t="s">
        <v>221</v>
      </c>
      <c r="BF6" s="10" t="s">
        <v>221</v>
      </c>
      <c r="BG6" s="10" t="s">
        <v>211</v>
      </c>
      <c r="BH6" s="10" t="s">
        <v>221</v>
      </c>
      <c r="BI6" s="10" t="s">
        <v>222</v>
      </c>
      <c r="BJ6" s="10" t="s">
        <v>221</v>
      </c>
      <c r="BK6" s="10" t="s">
        <v>210</v>
      </c>
      <c r="BL6" s="10" t="s">
        <v>221</v>
      </c>
      <c r="BM6" s="10" t="s">
        <v>223</v>
      </c>
      <c r="BN6" s="10" t="s">
        <v>221</v>
      </c>
      <c r="BO6" s="17"/>
      <c r="BP6" s="10" t="s">
        <v>284</v>
      </c>
      <c r="BQ6" s="10" t="s">
        <v>224</v>
      </c>
      <c r="BR6" s="19">
        <v>15</v>
      </c>
      <c r="BS6" s="19" t="s">
        <v>225</v>
      </c>
      <c r="BT6" s="19">
        <v>18.3</v>
      </c>
      <c r="BU6" s="19">
        <v>7.6999999999999999E-2</v>
      </c>
      <c r="BV6" s="19">
        <v>0.159</v>
      </c>
      <c r="BW6" s="19">
        <v>0.499</v>
      </c>
      <c r="BX6" s="19">
        <v>0.113</v>
      </c>
      <c r="BY6" s="19">
        <v>7.41</v>
      </c>
      <c r="BZ6" s="32">
        <v>1.2E-2</v>
      </c>
      <c r="CA6" s="32">
        <v>4.0000000000000001E-3</v>
      </c>
      <c r="CB6" s="32">
        <v>2.5999999999999999E-2</v>
      </c>
      <c r="CC6" s="32">
        <v>8.0000000000000002E-3</v>
      </c>
      <c r="CD6" s="20" t="s">
        <v>230</v>
      </c>
      <c r="CE6" s="20" t="s">
        <v>231</v>
      </c>
      <c r="CF6" s="19">
        <v>0.04</v>
      </c>
      <c r="CG6" s="19" t="s">
        <v>232</v>
      </c>
      <c r="CH6" s="19" t="s">
        <v>264</v>
      </c>
      <c r="CI6" s="19">
        <v>4.4000000000000003E-3</v>
      </c>
      <c r="CJ6" s="19" t="s">
        <v>233</v>
      </c>
      <c r="CK6" s="19" t="s">
        <v>234</v>
      </c>
      <c r="CL6" s="19">
        <v>3.3490000000000002</v>
      </c>
      <c r="CM6" s="19" t="s">
        <v>234</v>
      </c>
      <c r="CN6" s="19">
        <v>9.0000000000000006E-5</v>
      </c>
      <c r="CO6" s="19">
        <v>2.7999999999999998E-4</v>
      </c>
      <c r="CP6" s="20" t="s">
        <v>236</v>
      </c>
      <c r="CQ6" s="19">
        <v>1E-3</v>
      </c>
      <c r="CR6" s="19" t="s">
        <v>232</v>
      </c>
      <c r="CS6" s="19">
        <v>0.12180000000000001</v>
      </c>
      <c r="CT6" s="19" t="s">
        <v>237</v>
      </c>
      <c r="CU6" s="19" t="s">
        <v>238</v>
      </c>
      <c r="CV6" s="19" t="s">
        <v>239</v>
      </c>
      <c r="CW6" s="19" t="s">
        <v>232</v>
      </c>
      <c r="CX6" s="19">
        <v>0.72</v>
      </c>
      <c r="CY6" s="19" t="s">
        <v>240</v>
      </c>
      <c r="CZ6" s="19">
        <v>6.4999999999999997E-3</v>
      </c>
      <c r="DA6" s="19" t="s">
        <v>233</v>
      </c>
      <c r="DB6" s="19">
        <v>2.72</v>
      </c>
      <c r="DC6" s="19">
        <v>1.306E-2</v>
      </c>
      <c r="DD6" s="19" t="s">
        <v>233</v>
      </c>
      <c r="DE6" s="19">
        <v>0.71699999999999997</v>
      </c>
      <c r="DF6" s="19" t="s">
        <v>240</v>
      </c>
      <c r="DG6" s="19" t="s">
        <v>238</v>
      </c>
      <c r="DH6" s="19">
        <v>1.7000000000000001E-2</v>
      </c>
      <c r="DI6" s="19" t="s">
        <v>238</v>
      </c>
      <c r="DJ6" s="19">
        <v>1E-3</v>
      </c>
      <c r="DK6" s="20" t="s">
        <v>237</v>
      </c>
      <c r="DL6" s="20" t="s">
        <v>241</v>
      </c>
      <c r="DM6" s="19">
        <v>5.32</v>
      </c>
      <c r="DN6" s="19">
        <v>11.38</v>
      </c>
      <c r="DO6" s="21" t="s">
        <v>232</v>
      </c>
      <c r="DP6" s="21">
        <v>1.17E-2</v>
      </c>
      <c r="DQ6" s="21" t="s">
        <v>242</v>
      </c>
      <c r="DR6" s="21" t="s">
        <v>227</v>
      </c>
      <c r="DS6" s="21" t="s">
        <v>247</v>
      </c>
      <c r="DT6" s="21">
        <v>1.8E-3</v>
      </c>
      <c r="DU6" s="21" t="s">
        <v>233</v>
      </c>
      <c r="DV6" s="21" t="s">
        <v>231</v>
      </c>
      <c r="DW6" s="21" t="s">
        <v>236</v>
      </c>
      <c r="DX6" s="21" t="s">
        <v>238</v>
      </c>
      <c r="DY6" s="21">
        <v>3.0000000000000001E-5</v>
      </c>
      <c r="DZ6" s="21">
        <v>5.5999999999999999E-3</v>
      </c>
      <c r="EA6" s="21" t="s">
        <v>244</v>
      </c>
      <c r="EB6" s="19" t="s">
        <v>245</v>
      </c>
      <c r="EC6" s="19">
        <v>9.0999999999999998E-2</v>
      </c>
      <c r="ED6" s="19" t="s">
        <v>232</v>
      </c>
      <c r="EE6" s="19" t="s">
        <v>264</v>
      </c>
      <c r="EF6" s="19">
        <v>4.4999999999999997E-3</v>
      </c>
      <c r="EG6" s="19" t="s">
        <v>233</v>
      </c>
      <c r="EH6" s="19" t="s">
        <v>234</v>
      </c>
      <c r="EI6" s="19">
        <v>3.5369999999999999</v>
      </c>
      <c r="EJ6" s="19" t="s">
        <v>234</v>
      </c>
      <c r="EK6" s="19">
        <v>2.9999999999999997E-4</v>
      </c>
      <c r="EL6" s="19">
        <v>3.6999999999999999E-4</v>
      </c>
      <c r="EM6" s="19" t="s">
        <v>236</v>
      </c>
      <c r="EN6" s="19">
        <v>4.8999999999999998E-3</v>
      </c>
      <c r="EO6" s="19" t="s">
        <v>232</v>
      </c>
      <c r="EP6" s="19">
        <v>0.2208</v>
      </c>
      <c r="EQ6" s="19" t="s">
        <v>237</v>
      </c>
      <c r="ER6" s="19" t="s">
        <v>238</v>
      </c>
      <c r="ES6" s="19" t="s">
        <v>239</v>
      </c>
      <c r="ET6" s="19" t="s">
        <v>232</v>
      </c>
      <c r="EU6" s="19">
        <v>0.77</v>
      </c>
      <c r="EV6" s="19" t="s">
        <v>240</v>
      </c>
      <c r="EW6" s="19">
        <v>6.8999999999999999E-3</v>
      </c>
      <c r="EX6" s="19" t="s">
        <v>233</v>
      </c>
      <c r="EY6" s="19">
        <v>2.7570000000000001</v>
      </c>
      <c r="EZ6" s="19">
        <v>1.392E-2</v>
      </c>
      <c r="FA6" s="19" t="s">
        <v>233</v>
      </c>
      <c r="FB6" s="19">
        <v>0.79</v>
      </c>
      <c r="FC6" s="19" t="s">
        <v>240</v>
      </c>
      <c r="FD6" s="19" t="s">
        <v>238</v>
      </c>
      <c r="FE6" s="19" t="s">
        <v>246</v>
      </c>
      <c r="FF6" s="19">
        <v>5.0000000000000001E-4</v>
      </c>
      <c r="FG6" s="19">
        <v>1.6000000000000001E-3</v>
      </c>
      <c r="FH6" s="19" t="s">
        <v>237</v>
      </c>
      <c r="FI6" s="19" t="s">
        <v>241</v>
      </c>
      <c r="FJ6" s="19">
        <v>6.61</v>
      </c>
      <c r="FK6" s="19">
        <v>14.14</v>
      </c>
      <c r="FL6" s="19" t="s">
        <v>232</v>
      </c>
      <c r="FM6" s="19">
        <v>1.34E-2</v>
      </c>
      <c r="FN6" s="19" t="s">
        <v>242</v>
      </c>
      <c r="FO6" s="19" t="s">
        <v>227</v>
      </c>
      <c r="FP6" s="19" t="s">
        <v>247</v>
      </c>
      <c r="FQ6" s="19">
        <v>1.4E-3</v>
      </c>
      <c r="FR6" s="19">
        <v>4.0000000000000003E-5</v>
      </c>
      <c r="FS6" s="19" t="s">
        <v>231</v>
      </c>
      <c r="FT6" s="19" t="s">
        <v>236</v>
      </c>
      <c r="FU6" s="19" t="s">
        <v>238</v>
      </c>
      <c r="FV6" s="19" t="s">
        <v>233</v>
      </c>
      <c r="FW6" s="19">
        <v>6.4999999999999997E-3</v>
      </c>
      <c r="FX6" s="19" t="s">
        <v>244</v>
      </c>
      <c r="FY6" s="18">
        <f t="shared" si="13"/>
        <v>0.16745000000000002</v>
      </c>
      <c r="FZ6" s="18">
        <f t="shared" si="14"/>
        <v>0.23247863247863251</v>
      </c>
      <c r="GA6" s="18">
        <f t="shared" si="15"/>
        <v>3.117391304347826E-2</v>
      </c>
      <c r="GB6" s="18">
        <f t="shared" si="0"/>
        <v>1.8414322250639385E-2</v>
      </c>
      <c r="GC6" s="18">
        <f t="shared" si="1"/>
        <v>0.44951686777275018</v>
      </c>
      <c r="GD6" s="18">
        <f t="shared" si="2"/>
        <v>0.3</v>
      </c>
      <c r="GE6" s="18">
        <v>0</v>
      </c>
      <c r="GF6" s="18">
        <f t="shared" si="3"/>
        <v>0.15437500000000001</v>
      </c>
      <c r="GG6" s="18">
        <f t="shared" si="4"/>
        <v>4.4851904090267977E-3</v>
      </c>
      <c r="GH6" s="18">
        <f t="shared" si="5"/>
        <v>0.45886019040902676</v>
      </c>
      <c r="GI6" s="22">
        <f t="shared" si="6"/>
        <v>-1.0285731626664294</v>
      </c>
      <c r="GJ6" s="18">
        <f t="shared" si="7"/>
        <v>37.251104909516563</v>
      </c>
      <c r="GK6" s="18">
        <f t="shared" si="8"/>
        <v>51.71744358126297</v>
      </c>
      <c r="GL6" s="18">
        <f t="shared" si="9"/>
        <v>11.031451509220473</v>
      </c>
      <c r="GM6" s="18">
        <f t="shared" si="10"/>
        <v>65.379391429136788</v>
      </c>
      <c r="GN6" s="18">
        <f t="shared" si="11"/>
        <v>33.643145172909975</v>
      </c>
      <c r="GO6" s="18">
        <f t="shared" si="12"/>
        <v>0.97746339795324388</v>
      </c>
      <c r="HP6" s="27"/>
      <c r="HQ6" s="27"/>
      <c r="HR6" s="27"/>
      <c r="HS6" s="27"/>
      <c r="HT6" s="27"/>
      <c r="HU6" s="27"/>
      <c r="HV6" s="27"/>
      <c r="HW6" s="27"/>
      <c r="HX6" s="27"/>
      <c r="HY6" s="27"/>
      <c r="HZ6" s="27"/>
      <c r="IA6" s="27"/>
      <c r="IB6" s="27"/>
      <c r="IC6" s="27"/>
      <c r="ID6" s="27"/>
      <c r="IE6" s="27"/>
      <c r="IF6" s="27"/>
      <c r="IG6" s="27"/>
      <c r="IH6" s="27"/>
      <c r="II6" s="27"/>
      <c r="IJ6" s="27"/>
      <c r="IK6" s="27"/>
      <c r="IL6" s="27"/>
      <c r="IM6" s="27"/>
      <c r="IN6" s="27"/>
      <c r="IO6" s="27"/>
      <c r="IP6" s="27"/>
      <c r="IQ6" s="27"/>
      <c r="IR6" s="27"/>
      <c r="IS6" s="27"/>
      <c r="IT6" s="27"/>
      <c r="IU6" s="27"/>
      <c r="IV6" s="27"/>
      <c r="IW6" s="27"/>
      <c r="IX6" s="27"/>
      <c r="IY6" s="27"/>
      <c r="IZ6" s="27"/>
      <c r="JA6" s="27"/>
      <c r="JB6" s="27"/>
      <c r="JC6" s="27"/>
      <c r="JD6" s="27"/>
      <c r="JE6" s="27"/>
      <c r="JF6" s="27"/>
      <c r="JG6" s="27"/>
      <c r="JH6" s="27"/>
      <c r="JI6" s="27"/>
      <c r="JJ6" s="27"/>
      <c r="JK6" s="27"/>
      <c r="JL6" s="27"/>
      <c r="JM6" s="27"/>
      <c r="JN6" s="27"/>
      <c r="JO6" s="27"/>
      <c r="JP6" s="27"/>
      <c r="JQ6" s="27"/>
      <c r="JR6" s="27"/>
      <c r="JS6" s="27"/>
      <c r="JT6" s="27"/>
      <c r="JU6" s="27"/>
      <c r="JV6" s="27"/>
      <c r="JW6" s="27"/>
      <c r="JX6" s="27"/>
      <c r="JY6" s="27"/>
      <c r="JZ6" s="27"/>
      <c r="KA6" s="27"/>
      <c r="KB6" s="27"/>
      <c r="KC6" s="27"/>
      <c r="KD6" s="27"/>
      <c r="KE6" s="27"/>
      <c r="KF6" s="27"/>
      <c r="KG6" s="27"/>
      <c r="KH6" s="27"/>
      <c r="KI6" s="27"/>
      <c r="KJ6" s="27"/>
      <c r="KK6" s="27"/>
      <c r="KL6" s="27"/>
      <c r="KM6" s="27"/>
      <c r="KN6" s="27"/>
      <c r="KO6" s="27"/>
      <c r="KP6" s="27"/>
      <c r="KQ6" s="27"/>
      <c r="KR6" s="27"/>
      <c r="KS6" s="27"/>
      <c r="KT6" s="27"/>
      <c r="KU6" s="27"/>
      <c r="KV6" s="27"/>
      <c r="KW6" s="27"/>
      <c r="KX6" s="27"/>
      <c r="KY6" s="27"/>
      <c r="KZ6" s="27"/>
      <c r="LA6" s="27"/>
      <c r="LB6" s="27"/>
      <c r="LC6" s="27"/>
      <c r="LD6" s="27"/>
      <c r="LE6" s="27"/>
      <c r="LF6" s="27"/>
      <c r="LG6" s="27"/>
      <c r="LH6" s="27"/>
      <c r="LI6" s="27"/>
      <c r="LJ6" s="27"/>
      <c r="LK6" s="27"/>
      <c r="LL6" s="27"/>
      <c r="LM6" s="27"/>
      <c r="LN6" s="27"/>
      <c r="LO6" s="27"/>
      <c r="LP6" s="27"/>
      <c r="LQ6" s="27"/>
      <c r="LR6" s="27"/>
      <c r="LS6" s="27"/>
      <c r="LT6" s="27"/>
      <c r="LU6" s="27"/>
      <c r="LV6" s="27"/>
      <c r="LW6" s="27"/>
      <c r="LX6" s="27"/>
      <c r="LY6" s="27"/>
      <c r="LZ6" s="27"/>
      <c r="MA6" s="27"/>
      <c r="MB6" s="27"/>
      <c r="MC6" s="27"/>
      <c r="MD6" s="27"/>
      <c r="ME6" s="27"/>
      <c r="MF6" s="27"/>
      <c r="MG6" s="27"/>
      <c r="MH6" s="27"/>
      <c r="MI6" s="27"/>
      <c r="MJ6" s="27"/>
      <c r="MK6" s="27"/>
      <c r="ML6" s="27"/>
      <c r="MM6" s="27"/>
      <c r="MN6" s="27"/>
      <c r="MO6" s="27"/>
      <c r="MP6" s="27"/>
    </row>
    <row r="7" spans="1:354" s="23" customFormat="1" ht="12.75" customHeight="1">
      <c r="A7" s="9">
        <v>6</v>
      </c>
      <c r="B7" s="9">
        <v>6</v>
      </c>
      <c r="C7" s="10" t="s">
        <v>197</v>
      </c>
      <c r="D7" s="10" t="s">
        <v>198</v>
      </c>
      <c r="E7" s="10">
        <v>196</v>
      </c>
      <c r="F7" s="10">
        <v>6</v>
      </c>
      <c r="G7" s="10" t="s">
        <v>285</v>
      </c>
      <c r="H7" s="10" t="s">
        <v>286</v>
      </c>
      <c r="I7" s="10" t="s">
        <v>281</v>
      </c>
      <c r="J7" s="10" t="s">
        <v>281</v>
      </c>
      <c r="K7" s="11">
        <v>44643</v>
      </c>
      <c r="L7" s="12">
        <v>0.4680555555555555</v>
      </c>
      <c r="M7" s="24">
        <v>8426567</v>
      </c>
      <c r="N7" s="24">
        <v>351399</v>
      </c>
      <c r="O7" s="24">
        <v>4497</v>
      </c>
      <c r="P7" s="10" t="s">
        <v>203</v>
      </c>
      <c r="Q7" s="10" t="s">
        <v>287</v>
      </c>
      <c r="R7" s="10" t="s">
        <v>204</v>
      </c>
      <c r="S7" s="10" t="s">
        <v>205</v>
      </c>
      <c r="T7" s="10" t="s">
        <v>206</v>
      </c>
      <c r="U7" s="10" t="s">
        <v>207</v>
      </c>
      <c r="V7" s="10" t="s">
        <v>204</v>
      </c>
      <c r="W7" s="10"/>
      <c r="X7" s="10" t="s">
        <v>208</v>
      </c>
      <c r="Y7" s="10" t="s">
        <v>252</v>
      </c>
      <c r="Z7" s="10"/>
      <c r="AA7" s="10" t="s">
        <v>288</v>
      </c>
      <c r="AB7" s="10" t="s">
        <v>211</v>
      </c>
      <c r="AC7" s="10" t="s">
        <v>212</v>
      </c>
      <c r="AD7" s="10" t="s">
        <v>213</v>
      </c>
      <c r="AE7" s="10"/>
      <c r="AF7" s="10"/>
      <c r="AG7" s="10"/>
      <c r="AH7" s="10"/>
      <c r="AI7" s="10" t="s">
        <v>273</v>
      </c>
      <c r="AJ7" s="10" t="s">
        <v>289</v>
      </c>
      <c r="AK7" s="10"/>
      <c r="AL7" s="10" t="s">
        <v>256</v>
      </c>
      <c r="AM7" s="10" t="s">
        <v>217</v>
      </c>
      <c r="AN7" s="10" t="s">
        <v>218</v>
      </c>
      <c r="AO7" s="10" t="s">
        <v>219</v>
      </c>
      <c r="AP7" s="10" t="s">
        <v>220</v>
      </c>
      <c r="AQ7" s="13">
        <v>12.1</v>
      </c>
      <c r="AR7" s="10"/>
      <c r="AS7" s="14">
        <v>6.24</v>
      </c>
      <c r="AT7" s="13">
        <v>68.2</v>
      </c>
      <c r="AU7" s="10">
        <v>13.2</v>
      </c>
      <c r="AV7" s="13">
        <v>265.8</v>
      </c>
      <c r="AW7" s="14">
        <v>44.84</v>
      </c>
      <c r="AX7" s="14">
        <v>22.47</v>
      </c>
      <c r="AY7" s="15">
        <v>7.2999999999999995E-2</v>
      </c>
      <c r="AZ7" s="10">
        <v>22.3</v>
      </c>
      <c r="BA7" s="14">
        <v>5.7</v>
      </c>
      <c r="BB7" s="13">
        <v>91.8</v>
      </c>
      <c r="BC7" s="13">
        <v>2.94</v>
      </c>
      <c r="BD7" s="17" t="s">
        <v>221</v>
      </c>
      <c r="BE7" s="10" t="s">
        <v>221</v>
      </c>
      <c r="BF7" s="10" t="s">
        <v>221</v>
      </c>
      <c r="BG7" s="10" t="s">
        <v>211</v>
      </c>
      <c r="BH7" s="10" t="s">
        <v>221</v>
      </c>
      <c r="BI7" s="10" t="s">
        <v>222</v>
      </c>
      <c r="BJ7" s="10" t="s">
        <v>221</v>
      </c>
      <c r="BK7" s="10" t="s">
        <v>290</v>
      </c>
      <c r="BL7" s="10" t="s">
        <v>221</v>
      </c>
      <c r="BM7" s="10" t="s">
        <v>223</v>
      </c>
      <c r="BN7" s="10" t="s">
        <v>221</v>
      </c>
      <c r="BO7" s="17"/>
      <c r="BP7" s="10"/>
      <c r="BQ7" s="10" t="s">
        <v>258</v>
      </c>
      <c r="BR7" s="19">
        <v>11.7</v>
      </c>
      <c r="BS7" s="19" t="s">
        <v>225</v>
      </c>
      <c r="BT7" s="19">
        <v>14.3</v>
      </c>
      <c r="BU7" s="19">
        <v>0.13400000000000001</v>
      </c>
      <c r="BV7" s="19">
        <v>0.22900000000000001</v>
      </c>
      <c r="BW7" s="19">
        <v>0.59899999999999998</v>
      </c>
      <c r="BX7" s="19">
        <v>0.13500000000000001</v>
      </c>
      <c r="BY7" s="19">
        <v>9.32</v>
      </c>
      <c r="BZ7" s="20" t="s">
        <v>226</v>
      </c>
      <c r="CA7" s="20" t="s">
        <v>227</v>
      </c>
      <c r="CB7" s="32">
        <v>5.5E-2</v>
      </c>
      <c r="CC7" s="32">
        <v>1.7999999999999999E-2</v>
      </c>
      <c r="CD7" s="20" t="s">
        <v>230</v>
      </c>
      <c r="CE7" s="20" t="s">
        <v>231</v>
      </c>
      <c r="CF7" s="19">
        <v>0.22700000000000001</v>
      </c>
      <c r="CG7" s="19" t="s">
        <v>232</v>
      </c>
      <c r="CH7" s="19" t="s">
        <v>264</v>
      </c>
      <c r="CI7" s="19">
        <v>4.4999999999999997E-3</v>
      </c>
      <c r="CJ7" s="19">
        <v>1.2E-4</v>
      </c>
      <c r="CK7" s="19" t="s">
        <v>234</v>
      </c>
      <c r="CL7" s="19">
        <v>3.1970000000000001</v>
      </c>
      <c r="CM7" s="19">
        <v>5.0000000000000001E-4</v>
      </c>
      <c r="CN7" s="19">
        <v>4.2000000000000002E-4</v>
      </c>
      <c r="CO7" s="19">
        <v>1.72E-3</v>
      </c>
      <c r="CP7" s="20" t="s">
        <v>236</v>
      </c>
      <c r="CQ7" s="19">
        <v>5.7999999999999996E-3</v>
      </c>
      <c r="CR7" s="19">
        <v>5.287E-2</v>
      </c>
      <c r="CS7" s="19">
        <v>0.2177</v>
      </c>
      <c r="CT7" s="19" t="s">
        <v>237</v>
      </c>
      <c r="CU7" s="19" t="s">
        <v>238</v>
      </c>
      <c r="CV7" s="19" t="s">
        <v>239</v>
      </c>
      <c r="CW7" s="19" t="s">
        <v>232</v>
      </c>
      <c r="CX7" s="19">
        <v>0.64</v>
      </c>
      <c r="CY7" s="19" t="s">
        <v>240</v>
      </c>
      <c r="CZ7" s="19">
        <v>6.1000000000000004E-3</v>
      </c>
      <c r="DA7" s="19" t="s">
        <v>233</v>
      </c>
      <c r="DB7" s="19">
        <v>2.2330000000000001</v>
      </c>
      <c r="DC7" s="19">
        <v>5.5E-2</v>
      </c>
      <c r="DD7" s="19" t="s">
        <v>233</v>
      </c>
      <c r="DE7" s="19">
        <v>0.60599999999999998</v>
      </c>
      <c r="DF7" s="19" t="s">
        <v>240</v>
      </c>
      <c r="DG7" s="19">
        <v>1.1999999999999999E-3</v>
      </c>
      <c r="DH7" s="19">
        <v>1.6E-2</v>
      </c>
      <c r="DI7" s="19">
        <v>1.6000000000000001E-3</v>
      </c>
      <c r="DJ7" s="19">
        <v>2.0999999999999999E-3</v>
      </c>
      <c r="DK7" s="20" t="s">
        <v>237</v>
      </c>
      <c r="DL7" s="20" t="s">
        <v>241</v>
      </c>
      <c r="DM7" s="19">
        <v>5.52</v>
      </c>
      <c r="DN7" s="19">
        <v>11.81</v>
      </c>
      <c r="DO7" s="21" t="s">
        <v>232</v>
      </c>
      <c r="DP7" s="21">
        <v>0.01</v>
      </c>
      <c r="DQ7" s="21" t="s">
        <v>242</v>
      </c>
      <c r="DR7" s="21" t="s">
        <v>227</v>
      </c>
      <c r="DS7" s="21" t="s">
        <v>247</v>
      </c>
      <c r="DT7" s="25">
        <v>1.5E-3</v>
      </c>
      <c r="DU7" s="21" t="s">
        <v>233</v>
      </c>
      <c r="DV7" s="21" t="s">
        <v>231</v>
      </c>
      <c r="DW7" s="21" t="s">
        <v>236</v>
      </c>
      <c r="DX7" s="21" t="s">
        <v>238</v>
      </c>
      <c r="DY7" s="21">
        <v>5.0000000000000002E-5</v>
      </c>
      <c r="DZ7" s="21">
        <v>0.1167</v>
      </c>
      <c r="EA7" s="21" t="s">
        <v>244</v>
      </c>
      <c r="EB7" s="19" t="s">
        <v>245</v>
      </c>
      <c r="EC7" s="19">
        <v>0.28299999999999997</v>
      </c>
      <c r="ED7" s="19" t="s">
        <v>232</v>
      </c>
      <c r="EE7" s="19" t="s">
        <v>264</v>
      </c>
      <c r="EF7" s="19">
        <v>4.8999999999999998E-3</v>
      </c>
      <c r="EG7" s="19">
        <v>1.6000000000000001E-4</v>
      </c>
      <c r="EH7" s="19" t="s">
        <v>234</v>
      </c>
      <c r="EI7" s="19">
        <v>3.496</v>
      </c>
      <c r="EJ7" s="19">
        <v>7.7999999999999999E-4</v>
      </c>
      <c r="EK7" s="19">
        <v>6.8000000000000005E-4</v>
      </c>
      <c r="EL7" s="19">
        <v>2.0200000000000001E-3</v>
      </c>
      <c r="EM7" s="19" t="s">
        <v>236</v>
      </c>
      <c r="EN7" s="19">
        <v>1.1900000000000001E-2</v>
      </c>
      <c r="EO7" s="19">
        <v>7.3020000000000002E-2</v>
      </c>
      <c r="EP7" s="19">
        <v>0.32379999999999998</v>
      </c>
      <c r="EQ7" s="19" t="s">
        <v>237</v>
      </c>
      <c r="ER7" s="19" t="s">
        <v>238</v>
      </c>
      <c r="ES7" s="19" t="s">
        <v>239</v>
      </c>
      <c r="ET7" s="19" t="s">
        <v>232</v>
      </c>
      <c r="EU7" s="19">
        <v>0.68</v>
      </c>
      <c r="EV7" s="19" t="s">
        <v>240</v>
      </c>
      <c r="EW7" s="19">
        <v>9.1000000000000004E-3</v>
      </c>
      <c r="EX7" s="19" t="s">
        <v>233</v>
      </c>
      <c r="EY7" s="19">
        <v>2.2810000000000001</v>
      </c>
      <c r="EZ7" s="19">
        <v>5.5280000000000003E-2</v>
      </c>
      <c r="FA7" s="19" t="s">
        <v>233</v>
      </c>
      <c r="FB7" s="19">
        <v>0.624</v>
      </c>
      <c r="FC7" s="19" t="s">
        <v>240</v>
      </c>
      <c r="FD7" s="19">
        <v>2E-3</v>
      </c>
      <c r="FE7" s="19" t="s">
        <v>246</v>
      </c>
      <c r="FF7" s="19">
        <v>1.6999999999999999E-3</v>
      </c>
      <c r="FG7" s="19">
        <v>2.3E-3</v>
      </c>
      <c r="FH7" s="19" t="s">
        <v>237</v>
      </c>
      <c r="FI7" s="19" t="s">
        <v>241</v>
      </c>
      <c r="FJ7" s="19">
        <v>6.37</v>
      </c>
      <c r="FK7" s="19">
        <v>13.62</v>
      </c>
      <c r="FL7" s="19" t="s">
        <v>232</v>
      </c>
      <c r="FM7" s="19">
        <v>1.0200000000000001E-2</v>
      </c>
      <c r="FN7" s="19" t="s">
        <v>242</v>
      </c>
      <c r="FO7" s="19" t="s">
        <v>227</v>
      </c>
      <c r="FP7" s="19" t="s">
        <v>247</v>
      </c>
      <c r="FQ7" s="26">
        <v>6.9999999999999999E-4</v>
      </c>
      <c r="FR7" s="19">
        <v>4.0000000000000003E-5</v>
      </c>
      <c r="FS7" s="19" t="s">
        <v>231</v>
      </c>
      <c r="FT7" s="19" t="s">
        <v>236</v>
      </c>
      <c r="FU7" s="19" t="s">
        <v>238</v>
      </c>
      <c r="FV7" s="19">
        <v>4.0000000000000003E-5</v>
      </c>
      <c r="FW7" s="19">
        <v>0.1353</v>
      </c>
      <c r="FX7" s="19" t="s">
        <v>244</v>
      </c>
      <c r="FY7" s="18">
        <f t="shared" si="13"/>
        <v>0.15984999999999999</v>
      </c>
      <c r="FZ7" s="18">
        <f t="shared" si="14"/>
        <v>0.19085470085470088</v>
      </c>
      <c r="GA7" s="18">
        <f t="shared" si="15"/>
        <v>2.634782608695652E-2</v>
      </c>
      <c r="GB7" s="18">
        <f t="shared" si="0"/>
        <v>1.6368286445012786E-2</v>
      </c>
      <c r="GC7" s="18">
        <f t="shared" si="1"/>
        <v>0.39342081338667012</v>
      </c>
      <c r="GD7" s="18">
        <f t="shared" si="2"/>
        <v>0.23442622950819672</v>
      </c>
      <c r="GE7" s="18">
        <v>0</v>
      </c>
      <c r="GF7" s="18">
        <f t="shared" si="3"/>
        <v>0.19416666666666668</v>
      </c>
      <c r="GG7" s="18">
        <f t="shared" si="4"/>
        <v>6.4598025387870234E-3</v>
      </c>
      <c r="GH7" s="18">
        <f t="shared" si="5"/>
        <v>0.43505269871365043</v>
      </c>
      <c r="GI7" s="22">
        <f t="shared" si="6"/>
        <v>-5.0251317294908358</v>
      </c>
      <c r="GJ7" s="18">
        <f t="shared" si="7"/>
        <v>40.630793938929934</v>
      </c>
      <c r="GK7" s="18">
        <f t="shared" si="8"/>
        <v>48.511592259640075</v>
      </c>
      <c r="GL7" s="18">
        <f t="shared" si="9"/>
        <v>10.857613801430011</v>
      </c>
      <c r="GM7" s="18">
        <f t="shared" si="10"/>
        <v>53.884559319213629</v>
      </c>
      <c r="GN7" s="18">
        <f t="shared" si="11"/>
        <v>44.630608485080622</v>
      </c>
      <c r="GO7" s="18">
        <f t="shared" si="12"/>
        <v>1.4848321957057515</v>
      </c>
      <c r="HP7" s="27"/>
      <c r="HQ7" s="27"/>
      <c r="HR7" s="27"/>
      <c r="HS7" s="27"/>
      <c r="HT7" s="27"/>
      <c r="HU7" s="27"/>
      <c r="HV7" s="27"/>
      <c r="HW7" s="27"/>
      <c r="HX7" s="27"/>
      <c r="HY7" s="27"/>
      <c r="HZ7" s="27"/>
      <c r="IA7" s="27"/>
      <c r="IB7" s="27"/>
      <c r="IC7" s="27"/>
      <c r="ID7" s="27"/>
      <c r="IE7" s="27"/>
      <c r="IF7" s="27"/>
      <c r="IG7" s="27"/>
      <c r="IH7" s="27"/>
      <c r="II7" s="27"/>
      <c r="IJ7" s="27"/>
      <c r="IK7" s="27"/>
      <c r="IL7" s="27"/>
      <c r="IM7" s="27"/>
      <c r="IN7" s="27"/>
      <c r="IO7" s="27"/>
      <c r="IP7" s="27"/>
      <c r="IQ7" s="27"/>
      <c r="IR7" s="27"/>
      <c r="IS7" s="27"/>
      <c r="IT7" s="27"/>
      <c r="IU7" s="27"/>
      <c r="IV7" s="27"/>
      <c r="IW7" s="27"/>
      <c r="IX7" s="27"/>
      <c r="IY7" s="27"/>
      <c r="IZ7" s="27"/>
      <c r="JA7" s="27"/>
      <c r="JB7" s="27"/>
      <c r="JC7" s="27"/>
      <c r="JD7" s="27"/>
      <c r="JE7" s="27"/>
      <c r="JF7" s="27"/>
      <c r="JG7" s="27"/>
      <c r="JH7" s="27"/>
      <c r="JI7" s="27"/>
      <c r="JJ7" s="27"/>
      <c r="JK7" s="27"/>
      <c r="JL7" s="27"/>
      <c r="JM7" s="27"/>
      <c r="JN7" s="27"/>
      <c r="JO7" s="27"/>
      <c r="JP7" s="27"/>
      <c r="JQ7" s="27"/>
      <c r="JR7" s="27"/>
      <c r="JS7" s="27"/>
      <c r="JT7" s="27"/>
      <c r="JU7" s="27"/>
      <c r="JV7" s="27"/>
      <c r="JW7" s="27"/>
      <c r="JX7" s="27"/>
      <c r="JY7" s="27"/>
      <c r="JZ7" s="27"/>
      <c r="KA7" s="27"/>
      <c r="KB7" s="27"/>
      <c r="KC7" s="27"/>
      <c r="KD7" s="27"/>
      <c r="KE7" s="27"/>
      <c r="KF7" s="27"/>
      <c r="KG7" s="27"/>
      <c r="KH7" s="27"/>
      <c r="KI7" s="27"/>
      <c r="KJ7" s="27"/>
      <c r="KK7" s="27"/>
      <c r="KL7" s="27"/>
      <c r="KM7" s="27"/>
      <c r="KN7" s="27"/>
      <c r="KO7" s="27"/>
      <c r="KP7" s="27"/>
      <c r="KQ7" s="27"/>
      <c r="KR7" s="27"/>
      <c r="KS7" s="27"/>
      <c r="KT7" s="27"/>
      <c r="KU7" s="27"/>
      <c r="KV7" s="27"/>
      <c r="KW7" s="27"/>
      <c r="KX7" s="27"/>
      <c r="KY7" s="27"/>
      <c r="KZ7" s="27"/>
      <c r="LA7" s="27"/>
      <c r="LB7" s="27"/>
      <c r="LC7" s="27"/>
      <c r="LD7" s="27"/>
      <c r="LE7" s="27"/>
      <c r="LF7" s="27"/>
      <c r="LG7" s="27"/>
      <c r="LH7" s="27"/>
      <c r="LI7" s="27"/>
      <c r="LJ7" s="27"/>
      <c r="LK7" s="27"/>
      <c r="LL7" s="27"/>
      <c r="LM7" s="27"/>
      <c r="LN7" s="27"/>
      <c r="LO7" s="27"/>
      <c r="LP7" s="27"/>
      <c r="LQ7" s="27"/>
      <c r="LR7" s="27"/>
      <c r="LS7" s="27"/>
      <c r="LT7" s="27"/>
      <c r="LU7" s="27"/>
      <c r="LV7" s="27"/>
      <c r="LW7" s="27"/>
      <c r="LX7" s="27"/>
      <c r="LY7" s="27"/>
      <c r="LZ7" s="27"/>
      <c r="MA7" s="27"/>
      <c r="MB7" s="27"/>
      <c r="MC7" s="27"/>
      <c r="MD7" s="27"/>
      <c r="ME7" s="27"/>
      <c r="MF7" s="27"/>
      <c r="MG7" s="27"/>
      <c r="MH7" s="27"/>
      <c r="MI7" s="27"/>
      <c r="MJ7" s="27"/>
      <c r="MK7" s="27"/>
      <c r="ML7" s="27"/>
      <c r="MM7" s="27"/>
      <c r="MN7" s="27"/>
      <c r="MO7" s="27"/>
      <c r="MP7" s="27"/>
    </row>
    <row r="8" spans="1:354" s="23" customFormat="1">
      <c r="A8" s="10">
        <v>7</v>
      </c>
      <c r="B8" s="9">
        <v>7</v>
      </c>
      <c r="C8" s="10" t="s">
        <v>197</v>
      </c>
      <c r="D8" s="10" t="s">
        <v>198</v>
      </c>
      <c r="E8" s="10">
        <v>196</v>
      </c>
      <c r="F8" s="10">
        <v>6</v>
      </c>
      <c r="G8" s="10" t="s">
        <v>291</v>
      </c>
      <c r="H8" s="10" t="s">
        <v>292</v>
      </c>
      <c r="I8" s="10" t="s">
        <v>293</v>
      </c>
      <c r="J8" s="10" t="s">
        <v>294</v>
      </c>
      <c r="K8" s="11">
        <v>44643</v>
      </c>
      <c r="L8" s="12">
        <v>0.58611111111111114</v>
      </c>
      <c r="M8" s="24">
        <v>8423529</v>
      </c>
      <c r="N8" s="24">
        <v>348258</v>
      </c>
      <c r="O8" s="24">
        <v>4413</v>
      </c>
      <c r="P8" s="10" t="s">
        <v>203</v>
      </c>
      <c r="Q8" s="10" t="s">
        <v>293</v>
      </c>
      <c r="R8" s="10" t="s">
        <v>204</v>
      </c>
      <c r="S8" s="10" t="s">
        <v>205</v>
      </c>
      <c r="T8" s="10" t="s">
        <v>206</v>
      </c>
      <c r="U8" s="10" t="s">
        <v>207</v>
      </c>
      <c r="V8" s="10" t="s">
        <v>204</v>
      </c>
      <c r="W8" s="10"/>
      <c r="X8" s="10" t="s">
        <v>208</v>
      </c>
      <c r="Y8" s="10" t="s">
        <v>252</v>
      </c>
      <c r="Z8" s="10"/>
      <c r="AA8" s="10" t="s">
        <v>253</v>
      </c>
      <c r="AB8" s="10" t="s">
        <v>211</v>
      </c>
      <c r="AC8" s="10" t="s">
        <v>212</v>
      </c>
      <c r="AD8" s="10" t="s">
        <v>213</v>
      </c>
      <c r="AE8" s="10"/>
      <c r="AF8" s="10"/>
      <c r="AG8" s="10"/>
      <c r="AH8" s="10"/>
      <c r="AI8" s="10" t="s">
        <v>273</v>
      </c>
      <c r="AJ8" s="10" t="s">
        <v>295</v>
      </c>
      <c r="AK8" s="10"/>
      <c r="AL8" s="10" t="s">
        <v>256</v>
      </c>
      <c r="AM8" s="10" t="s">
        <v>217</v>
      </c>
      <c r="AN8" s="10" t="s">
        <v>218</v>
      </c>
      <c r="AO8" s="10" t="s">
        <v>296</v>
      </c>
      <c r="AP8" s="10" t="s">
        <v>220</v>
      </c>
      <c r="AQ8" s="13">
        <v>16.2</v>
      </c>
      <c r="AR8" s="10"/>
      <c r="AS8" s="14">
        <v>7.29</v>
      </c>
      <c r="AT8" s="13">
        <v>-46.2</v>
      </c>
      <c r="AU8" s="10">
        <v>-47.3</v>
      </c>
      <c r="AV8" s="13">
        <v>150.30000000000001</v>
      </c>
      <c r="AW8" s="14">
        <v>85.09</v>
      </c>
      <c r="AX8" s="14">
        <v>42.19</v>
      </c>
      <c r="AY8" s="15">
        <v>9.1999999999999998E-2</v>
      </c>
      <c r="AZ8" s="16">
        <v>11.75</v>
      </c>
      <c r="BA8" s="14">
        <v>5.88</v>
      </c>
      <c r="BB8" s="13">
        <v>102.9</v>
      </c>
      <c r="BC8" s="13">
        <v>2.11</v>
      </c>
      <c r="BD8" s="10" t="s">
        <v>221</v>
      </c>
      <c r="BE8" s="10" t="s">
        <v>221</v>
      </c>
      <c r="BF8" s="10" t="s">
        <v>221</v>
      </c>
      <c r="BG8" s="10" t="s">
        <v>211</v>
      </c>
      <c r="BH8" s="10" t="s">
        <v>221</v>
      </c>
      <c r="BI8" s="10" t="s">
        <v>222</v>
      </c>
      <c r="BJ8" s="10" t="s">
        <v>221</v>
      </c>
      <c r="BK8" s="10" t="s">
        <v>210</v>
      </c>
      <c r="BL8" s="10" t="s">
        <v>221</v>
      </c>
      <c r="BM8" s="10" t="s">
        <v>223</v>
      </c>
      <c r="BN8" s="10" t="s">
        <v>221</v>
      </c>
      <c r="BO8" s="17"/>
      <c r="BP8" s="10" t="s">
        <v>297</v>
      </c>
      <c r="BQ8" s="10" t="s">
        <v>258</v>
      </c>
      <c r="BR8" s="19">
        <v>35.6</v>
      </c>
      <c r="BS8" s="19" t="s">
        <v>225</v>
      </c>
      <c r="BT8" s="19">
        <v>43.4</v>
      </c>
      <c r="BU8" s="19">
        <v>0.11899999999999999</v>
      </c>
      <c r="BV8" s="19">
        <v>0.40100000000000002</v>
      </c>
      <c r="BW8" s="19">
        <v>0.47</v>
      </c>
      <c r="BX8" s="19">
        <v>0.106</v>
      </c>
      <c r="BY8" s="19">
        <v>7.6</v>
      </c>
      <c r="BZ8" s="32">
        <v>1.0999999999999999E-2</v>
      </c>
      <c r="CA8" s="32">
        <v>3.0000000000000001E-3</v>
      </c>
      <c r="CB8" s="32">
        <v>0.109</v>
      </c>
      <c r="CC8" s="32">
        <v>3.5999999999999997E-2</v>
      </c>
      <c r="CD8" s="20" t="s">
        <v>230</v>
      </c>
      <c r="CE8" s="20" t="s">
        <v>231</v>
      </c>
      <c r="CF8" s="19">
        <v>0.106</v>
      </c>
      <c r="CG8" s="19" t="s">
        <v>232</v>
      </c>
      <c r="CH8" s="19">
        <v>1.0999999999999999E-2</v>
      </c>
      <c r="CI8" s="19">
        <v>1.4999999999999999E-2</v>
      </c>
      <c r="CJ8" s="19" t="s">
        <v>233</v>
      </c>
      <c r="CK8" s="19" t="s">
        <v>234</v>
      </c>
      <c r="CL8" s="19">
        <v>7.9470000000000001</v>
      </c>
      <c r="CM8" s="19">
        <v>3.6999999999999999E-4</v>
      </c>
      <c r="CN8" s="19">
        <v>2.5000000000000001E-4</v>
      </c>
      <c r="CO8" s="19">
        <v>5.5999999999999995E-4</v>
      </c>
      <c r="CP8" s="20" t="s">
        <v>236</v>
      </c>
      <c r="CQ8" s="19">
        <v>5.3E-3</v>
      </c>
      <c r="CR8" s="19">
        <v>2.947E-2</v>
      </c>
      <c r="CS8" s="19">
        <v>0.1542</v>
      </c>
      <c r="CT8" s="19" t="s">
        <v>237</v>
      </c>
      <c r="CU8" s="19" t="s">
        <v>238</v>
      </c>
      <c r="CV8" s="19" t="s">
        <v>239</v>
      </c>
      <c r="CW8" s="19" t="s">
        <v>232</v>
      </c>
      <c r="CX8" s="19">
        <v>0.76</v>
      </c>
      <c r="CY8" s="19" t="s">
        <v>240</v>
      </c>
      <c r="CZ8" s="19">
        <v>8.5000000000000006E-3</v>
      </c>
      <c r="DA8" s="19" t="s">
        <v>233</v>
      </c>
      <c r="DB8" s="19">
        <v>4.7080000000000002</v>
      </c>
      <c r="DC8" s="19">
        <v>2.1989999999999999E-2</v>
      </c>
      <c r="DD8" s="19" t="s">
        <v>233</v>
      </c>
      <c r="DE8" s="19">
        <v>0.70799999999999996</v>
      </c>
      <c r="DF8" s="19" t="s">
        <v>240</v>
      </c>
      <c r="DG8" s="19" t="s">
        <v>238</v>
      </c>
      <c r="DH8" s="19">
        <v>1.7999999999999999E-2</v>
      </c>
      <c r="DI8" s="19">
        <v>1.1999999999999999E-3</v>
      </c>
      <c r="DJ8" s="19">
        <v>1.8E-3</v>
      </c>
      <c r="DK8" s="20" t="s">
        <v>237</v>
      </c>
      <c r="DL8" s="20" t="s">
        <v>241</v>
      </c>
      <c r="DM8" s="19">
        <v>5.03</v>
      </c>
      <c r="DN8" s="19">
        <v>10.77</v>
      </c>
      <c r="DO8" s="21" t="s">
        <v>232</v>
      </c>
      <c r="DP8" s="21">
        <v>1.2200000000000001E-2</v>
      </c>
      <c r="DQ8" s="21" t="s">
        <v>242</v>
      </c>
      <c r="DR8" s="21" t="s">
        <v>227</v>
      </c>
      <c r="DS8" s="21" t="s">
        <v>247</v>
      </c>
      <c r="DT8" s="21">
        <v>1.6999999999999999E-3</v>
      </c>
      <c r="DU8" s="21" t="s">
        <v>233</v>
      </c>
      <c r="DV8" s="21">
        <v>1.13E-4</v>
      </c>
      <c r="DW8" s="21" t="s">
        <v>236</v>
      </c>
      <c r="DX8" s="21" t="s">
        <v>238</v>
      </c>
      <c r="DY8" s="21">
        <v>4.0000000000000003E-5</v>
      </c>
      <c r="DZ8" s="21">
        <v>0.05</v>
      </c>
      <c r="EA8" s="21" t="s">
        <v>244</v>
      </c>
      <c r="EB8" s="19" t="s">
        <v>245</v>
      </c>
      <c r="EC8" s="19">
        <v>0.182</v>
      </c>
      <c r="ED8" s="19" t="s">
        <v>232</v>
      </c>
      <c r="EE8" s="19">
        <v>1.2999999999999999E-2</v>
      </c>
      <c r="EF8" s="19">
        <v>1.5100000000000001E-2</v>
      </c>
      <c r="EG8" s="19" t="s">
        <v>233</v>
      </c>
      <c r="EH8" s="19" t="s">
        <v>234</v>
      </c>
      <c r="EI8" s="19">
        <v>8.7360000000000007</v>
      </c>
      <c r="EJ8" s="19">
        <v>3.6999999999999999E-4</v>
      </c>
      <c r="EK8" s="19">
        <v>3.8000000000000002E-4</v>
      </c>
      <c r="EL8" s="19">
        <v>5.9000000000000003E-4</v>
      </c>
      <c r="EM8" s="19" t="s">
        <v>236</v>
      </c>
      <c r="EN8" s="19">
        <v>1.3100000000000001E-2</v>
      </c>
      <c r="EO8" s="19">
        <v>3.6240000000000001E-2</v>
      </c>
      <c r="EP8" s="19">
        <v>0.26790000000000003</v>
      </c>
      <c r="EQ8" s="19" t="s">
        <v>237</v>
      </c>
      <c r="ER8" s="19" t="s">
        <v>238</v>
      </c>
      <c r="ES8" s="19" t="s">
        <v>239</v>
      </c>
      <c r="ET8" s="19" t="s">
        <v>232</v>
      </c>
      <c r="EU8" s="19">
        <v>0.84</v>
      </c>
      <c r="EV8" s="19" t="s">
        <v>240</v>
      </c>
      <c r="EW8" s="19">
        <v>8.8999999999999999E-3</v>
      </c>
      <c r="EX8" s="19" t="s">
        <v>233</v>
      </c>
      <c r="EY8" s="19">
        <v>4.7859999999999996</v>
      </c>
      <c r="EZ8" s="19">
        <v>2.6620000000000001E-2</v>
      </c>
      <c r="FA8" s="19" t="s">
        <v>233</v>
      </c>
      <c r="FB8" s="19">
        <v>0.76700000000000002</v>
      </c>
      <c r="FC8" s="19" t="s">
        <v>240</v>
      </c>
      <c r="FD8" s="19" t="s">
        <v>238</v>
      </c>
      <c r="FE8" s="19" t="s">
        <v>246</v>
      </c>
      <c r="FF8" s="19">
        <v>1.9E-3</v>
      </c>
      <c r="FG8" s="19">
        <v>2.2000000000000001E-3</v>
      </c>
      <c r="FH8" s="19" t="s">
        <v>237</v>
      </c>
      <c r="FI8" s="19" t="s">
        <v>241</v>
      </c>
      <c r="FJ8" s="19">
        <v>6.36</v>
      </c>
      <c r="FK8" s="19">
        <v>13.61</v>
      </c>
      <c r="FL8" s="19" t="s">
        <v>232</v>
      </c>
      <c r="FM8" s="19">
        <v>1.37E-2</v>
      </c>
      <c r="FN8" s="19" t="s">
        <v>242</v>
      </c>
      <c r="FO8" s="19" t="s">
        <v>227</v>
      </c>
      <c r="FP8" s="19" t="s">
        <v>247</v>
      </c>
      <c r="FQ8" s="19">
        <v>1.8E-3</v>
      </c>
      <c r="FR8" s="19" t="s">
        <v>233</v>
      </c>
      <c r="FS8" s="19">
        <v>1.1400000000000001E-4</v>
      </c>
      <c r="FT8" s="19" t="s">
        <v>236</v>
      </c>
      <c r="FU8" s="19" t="s">
        <v>238</v>
      </c>
      <c r="FV8" s="19">
        <v>2.0000000000000002E-5</v>
      </c>
      <c r="FW8" s="19">
        <v>5.45E-2</v>
      </c>
      <c r="FX8" s="19" t="s">
        <v>244</v>
      </c>
      <c r="FY8" s="18">
        <f t="shared" si="13"/>
        <v>0.39734999999999998</v>
      </c>
      <c r="FZ8" s="18">
        <f t="shared" si="14"/>
        <v>0.40239316239316242</v>
      </c>
      <c r="GA8" s="18">
        <f t="shared" si="15"/>
        <v>3.0782608695652171E-2</v>
      </c>
      <c r="GB8" s="18">
        <f t="shared" si="0"/>
        <v>1.9437340153452685E-2</v>
      </c>
      <c r="GC8" s="18">
        <f t="shared" si="1"/>
        <v>0.8499631112422672</v>
      </c>
      <c r="GD8" s="18">
        <f t="shared" si="2"/>
        <v>0.7114754098360655</v>
      </c>
      <c r="GE8" s="18">
        <v>0</v>
      </c>
      <c r="GF8" s="18">
        <f t="shared" si="3"/>
        <v>0.15833333333333333</v>
      </c>
      <c r="GG8" s="18">
        <f t="shared" si="4"/>
        <v>1.1311706629055007E-2</v>
      </c>
      <c r="GH8" s="18">
        <f t="shared" si="5"/>
        <v>0.88112044979845383</v>
      </c>
      <c r="GI8" s="22">
        <f t="shared" si="6"/>
        <v>-1.79987490248333</v>
      </c>
      <c r="GJ8" s="18">
        <f t="shared" si="7"/>
        <v>46.74908766561073</v>
      </c>
      <c r="GK8" s="18">
        <f t="shared" si="8"/>
        <v>47.342426638379983</v>
      </c>
      <c r="GL8" s="18">
        <f t="shared" si="9"/>
        <v>5.9084856960092864</v>
      </c>
      <c r="GM8" s="18">
        <f t="shared" si="10"/>
        <v>80.746668630697116</v>
      </c>
      <c r="GN8" s="18">
        <f t="shared" si="11"/>
        <v>17.969544727914357</v>
      </c>
      <c r="GO8" s="18">
        <f t="shared" si="12"/>
        <v>1.2837866413885219</v>
      </c>
      <c r="HP8" s="27"/>
      <c r="HQ8" s="27"/>
      <c r="HR8" s="27"/>
      <c r="HS8" s="27"/>
      <c r="HT8" s="27"/>
      <c r="HU8" s="27"/>
      <c r="HV8" s="27"/>
      <c r="HW8" s="27"/>
      <c r="HX8" s="27"/>
      <c r="HY8" s="27"/>
      <c r="HZ8" s="27"/>
      <c r="IA8" s="27"/>
      <c r="IB8" s="27"/>
      <c r="IC8" s="27"/>
      <c r="ID8" s="27"/>
      <c r="IE8" s="27"/>
      <c r="IF8" s="27"/>
      <c r="IG8" s="27"/>
      <c r="IH8" s="27"/>
      <c r="II8" s="27"/>
      <c r="IJ8" s="27"/>
      <c r="IK8" s="27"/>
      <c r="IL8" s="27"/>
      <c r="IM8" s="27"/>
      <c r="IN8" s="27"/>
      <c r="IO8" s="27"/>
      <c r="IP8" s="27"/>
      <c r="IQ8" s="27"/>
      <c r="IR8" s="27"/>
      <c r="IS8" s="27"/>
      <c r="IT8" s="27"/>
      <c r="IU8" s="27"/>
      <c r="IV8" s="27"/>
      <c r="IW8" s="27"/>
      <c r="IX8" s="27"/>
      <c r="IY8" s="27"/>
      <c r="IZ8" s="27"/>
      <c r="JA8" s="27"/>
      <c r="JB8" s="27"/>
      <c r="JC8" s="27"/>
      <c r="JD8" s="27"/>
      <c r="JE8" s="27"/>
      <c r="JF8" s="27"/>
      <c r="JG8" s="27"/>
      <c r="JH8" s="27"/>
      <c r="JI8" s="27"/>
      <c r="JJ8" s="27"/>
      <c r="JK8" s="27"/>
      <c r="JL8" s="27"/>
      <c r="JM8" s="27"/>
      <c r="JN8" s="27"/>
      <c r="JO8" s="27"/>
      <c r="JP8" s="27"/>
      <c r="JQ8" s="27"/>
      <c r="JR8" s="27"/>
      <c r="JS8" s="27"/>
      <c r="JT8" s="27"/>
      <c r="JU8" s="27"/>
      <c r="JV8" s="27"/>
      <c r="JW8" s="27"/>
      <c r="JX8" s="27"/>
      <c r="JY8" s="27"/>
      <c r="JZ8" s="27"/>
      <c r="KA8" s="27"/>
      <c r="KB8" s="27"/>
      <c r="KC8" s="27"/>
      <c r="KD8" s="27"/>
      <c r="KE8" s="27"/>
      <c r="KF8" s="27"/>
      <c r="KG8" s="27"/>
      <c r="KH8" s="27"/>
      <c r="KI8" s="27"/>
      <c r="KJ8" s="27"/>
      <c r="KK8" s="27"/>
      <c r="KL8" s="27"/>
      <c r="KM8" s="27"/>
      <c r="KN8" s="27"/>
      <c r="KO8" s="27"/>
      <c r="KP8" s="27"/>
      <c r="KQ8" s="27"/>
      <c r="KR8" s="27"/>
      <c r="KS8" s="27"/>
      <c r="KT8" s="27"/>
      <c r="KU8" s="27"/>
      <c r="KV8" s="27"/>
      <c r="KW8" s="27"/>
      <c r="KX8" s="27"/>
      <c r="KY8" s="27"/>
      <c r="KZ8" s="27"/>
      <c r="LA8" s="27"/>
      <c r="LB8" s="27"/>
      <c r="LC8" s="27"/>
      <c r="LD8" s="27"/>
      <c r="LE8" s="27"/>
      <c r="LF8" s="27"/>
      <c r="LG8" s="27"/>
      <c r="LH8" s="27"/>
      <c r="LI8" s="27"/>
      <c r="LJ8" s="27"/>
      <c r="LK8" s="27"/>
      <c r="LL8" s="27"/>
      <c r="LM8" s="27"/>
      <c r="LN8" s="27"/>
      <c r="LO8" s="27"/>
      <c r="LP8" s="27"/>
      <c r="LQ8" s="27"/>
      <c r="LR8" s="27"/>
      <c r="LS8" s="27"/>
      <c r="LT8" s="27"/>
      <c r="LU8" s="27"/>
      <c r="LV8" s="27"/>
      <c r="LW8" s="27"/>
      <c r="LX8" s="27"/>
      <c r="LY8" s="27"/>
      <c r="LZ8" s="27"/>
      <c r="MA8" s="27"/>
      <c r="MB8" s="27"/>
      <c r="MC8" s="27"/>
      <c r="MD8" s="27"/>
      <c r="ME8" s="27"/>
      <c r="MF8" s="27"/>
      <c r="MG8" s="27"/>
      <c r="MH8" s="27"/>
      <c r="MI8" s="27"/>
      <c r="MJ8" s="27"/>
      <c r="MK8" s="27"/>
      <c r="ML8" s="27"/>
      <c r="MM8" s="27"/>
      <c r="MN8" s="27"/>
      <c r="MO8" s="27"/>
      <c r="MP8" s="27"/>
    </row>
    <row r="9" spans="1:354" s="23" customFormat="1" ht="12.75" customHeight="1">
      <c r="A9" s="9">
        <v>8</v>
      </c>
      <c r="B9" s="9">
        <v>8</v>
      </c>
      <c r="C9" s="10" t="s">
        <v>197</v>
      </c>
      <c r="D9" s="10" t="s">
        <v>198</v>
      </c>
      <c r="E9" s="10">
        <v>196</v>
      </c>
      <c r="F9" s="10">
        <v>6</v>
      </c>
      <c r="G9" s="10" t="s">
        <v>298</v>
      </c>
      <c r="H9" s="10" t="s">
        <v>299</v>
      </c>
      <c r="I9" s="10" t="s">
        <v>300</v>
      </c>
      <c r="J9" s="10" t="s">
        <v>301</v>
      </c>
      <c r="K9" s="11">
        <v>44643</v>
      </c>
      <c r="L9" s="12">
        <v>0.65416666666666667</v>
      </c>
      <c r="M9" s="24">
        <v>8417683</v>
      </c>
      <c r="N9" s="24">
        <v>349589</v>
      </c>
      <c r="O9" s="24">
        <v>4307</v>
      </c>
      <c r="P9" s="10" t="s">
        <v>203</v>
      </c>
      <c r="Q9" s="10" t="s">
        <v>302</v>
      </c>
      <c r="R9" s="10" t="s">
        <v>204</v>
      </c>
      <c r="S9" s="10" t="s">
        <v>205</v>
      </c>
      <c r="T9" s="10" t="s">
        <v>206</v>
      </c>
      <c r="U9" s="10" t="s">
        <v>207</v>
      </c>
      <c r="V9" s="10" t="s">
        <v>204</v>
      </c>
      <c r="W9" s="10"/>
      <c r="X9" s="10" t="s">
        <v>208</v>
      </c>
      <c r="Y9" s="10" t="s">
        <v>252</v>
      </c>
      <c r="Z9" s="10"/>
      <c r="AA9" s="10" t="s">
        <v>210</v>
      </c>
      <c r="AB9" s="10" t="s">
        <v>211</v>
      </c>
      <c r="AC9" s="10" t="s">
        <v>212</v>
      </c>
      <c r="AD9" s="10" t="s">
        <v>213</v>
      </c>
      <c r="AE9" s="10"/>
      <c r="AF9" s="10"/>
      <c r="AG9" s="10"/>
      <c r="AH9" s="10"/>
      <c r="AI9" s="10" t="s">
        <v>303</v>
      </c>
      <c r="AJ9" s="10" t="s">
        <v>304</v>
      </c>
      <c r="AK9" s="10"/>
      <c r="AL9" s="10" t="s">
        <v>256</v>
      </c>
      <c r="AM9" s="10" t="s">
        <v>217</v>
      </c>
      <c r="AN9" s="10">
        <v>600</v>
      </c>
      <c r="AO9" s="10" t="s">
        <v>219</v>
      </c>
      <c r="AP9" s="10" t="s">
        <v>220</v>
      </c>
      <c r="AQ9" s="13">
        <v>13.5</v>
      </c>
      <c r="AR9" s="10"/>
      <c r="AS9" s="14">
        <v>7.1</v>
      </c>
      <c r="AT9" s="13">
        <v>-34</v>
      </c>
      <c r="AU9" s="10">
        <v>-22.2</v>
      </c>
      <c r="AV9" s="13">
        <v>173.9</v>
      </c>
      <c r="AW9" s="14">
        <v>85.05</v>
      </c>
      <c r="AX9" s="14">
        <v>42.18</v>
      </c>
      <c r="AY9" s="15">
        <v>9.0999999999999998E-2</v>
      </c>
      <c r="AZ9" s="10">
        <v>11.76</v>
      </c>
      <c r="BA9" s="14">
        <v>6.17</v>
      </c>
      <c r="BB9" s="13">
        <v>100.9</v>
      </c>
      <c r="BC9" s="13">
        <v>1.33</v>
      </c>
      <c r="BD9" s="10" t="s">
        <v>221</v>
      </c>
      <c r="BE9" s="10" t="s">
        <v>221</v>
      </c>
      <c r="BF9" s="10" t="s">
        <v>221</v>
      </c>
      <c r="BG9" s="10" t="s">
        <v>211</v>
      </c>
      <c r="BH9" s="10" t="s">
        <v>221</v>
      </c>
      <c r="BI9" s="10" t="s">
        <v>222</v>
      </c>
      <c r="BJ9" s="10" t="s">
        <v>221</v>
      </c>
      <c r="BK9" s="10" t="s">
        <v>210</v>
      </c>
      <c r="BL9" s="10" t="s">
        <v>221</v>
      </c>
      <c r="BM9" s="10" t="s">
        <v>223</v>
      </c>
      <c r="BN9" s="10" t="s">
        <v>221</v>
      </c>
      <c r="BO9" s="17"/>
      <c r="BP9" s="10"/>
      <c r="BQ9" s="10" t="s">
        <v>258</v>
      </c>
      <c r="BR9" s="19">
        <v>41.8</v>
      </c>
      <c r="BS9" s="19" t="s">
        <v>225</v>
      </c>
      <c r="BT9" s="19">
        <v>51</v>
      </c>
      <c r="BU9" s="19">
        <v>5.1999999999999998E-2</v>
      </c>
      <c r="BV9" s="19">
        <v>0.32600000000000001</v>
      </c>
      <c r="BW9" s="19">
        <v>0.33</v>
      </c>
      <c r="BX9" s="19">
        <v>7.4999999999999997E-2</v>
      </c>
      <c r="BY9" s="19">
        <v>2.02</v>
      </c>
      <c r="BZ9" s="32">
        <v>2.3E-2</v>
      </c>
      <c r="CA9" s="32">
        <v>7.0000000000000001E-3</v>
      </c>
      <c r="CB9" s="32">
        <v>9.1999999999999998E-2</v>
      </c>
      <c r="CC9" s="32">
        <v>0.03</v>
      </c>
      <c r="CD9" s="20" t="s">
        <v>230</v>
      </c>
      <c r="CE9" s="20" t="s">
        <v>231</v>
      </c>
      <c r="CF9" s="19" t="s">
        <v>227</v>
      </c>
      <c r="CG9" s="19" t="s">
        <v>232</v>
      </c>
      <c r="CH9" s="19" t="s">
        <v>264</v>
      </c>
      <c r="CI9" s="19">
        <v>2.7799999999999998E-2</v>
      </c>
      <c r="CJ9" s="19" t="s">
        <v>233</v>
      </c>
      <c r="CK9" s="19" t="s">
        <v>234</v>
      </c>
      <c r="CL9" s="19">
        <v>9.423</v>
      </c>
      <c r="CM9" s="19" t="s">
        <v>234</v>
      </c>
      <c r="CN9" s="19" t="s">
        <v>235</v>
      </c>
      <c r="CO9" s="19" t="s">
        <v>234</v>
      </c>
      <c r="CP9" s="20" t="s">
        <v>236</v>
      </c>
      <c r="CQ9" s="19" t="s">
        <v>236</v>
      </c>
      <c r="CR9" s="19">
        <v>1.24E-3</v>
      </c>
      <c r="CS9" s="19">
        <v>2.2599999999999999E-2</v>
      </c>
      <c r="CT9" s="19" t="s">
        <v>237</v>
      </c>
      <c r="CU9" s="19" t="s">
        <v>238</v>
      </c>
      <c r="CV9" s="19" t="s">
        <v>239</v>
      </c>
      <c r="CW9" s="19" t="s">
        <v>232</v>
      </c>
      <c r="CX9" s="19">
        <v>0.8</v>
      </c>
      <c r="CY9" s="19" t="s">
        <v>240</v>
      </c>
      <c r="CZ9" s="19">
        <v>1.9E-3</v>
      </c>
      <c r="DA9" s="19" t="s">
        <v>233</v>
      </c>
      <c r="DB9" s="19">
        <v>3.0409999999999999</v>
      </c>
      <c r="DC9" s="19" t="s">
        <v>232</v>
      </c>
      <c r="DD9" s="19" t="s">
        <v>233</v>
      </c>
      <c r="DE9" s="19">
        <v>1.0009999999999999</v>
      </c>
      <c r="DF9" s="19" t="s">
        <v>240</v>
      </c>
      <c r="DG9" s="19">
        <v>4.0000000000000002E-4</v>
      </c>
      <c r="DH9" s="19" t="s">
        <v>246</v>
      </c>
      <c r="DI9" s="19">
        <v>8.0000000000000004E-4</v>
      </c>
      <c r="DJ9" s="19" t="s">
        <v>259</v>
      </c>
      <c r="DK9" s="20" t="s">
        <v>237</v>
      </c>
      <c r="DL9" s="20" t="s">
        <v>241</v>
      </c>
      <c r="DM9" s="19">
        <v>4.17</v>
      </c>
      <c r="DN9" s="19">
        <v>8.91</v>
      </c>
      <c r="DO9" s="21" t="s">
        <v>232</v>
      </c>
      <c r="DP9" s="21">
        <v>1.17E-2</v>
      </c>
      <c r="DQ9" s="21" t="s">
        <v>242</v>
      </c>
      <c r="DR9" s="21" t="s">
        <v>227</v>
      </c>
      <c r="DS9" s="21" t="s">
        <v>247</v>
      </c>
      <c r="DT9" s="25">
        <v>2.0999999999999999E-3</v>
      </c>
      <c r="DU9" s="21" t="s">
        <v>233</v>
      </c>
      <c r="DV9" s="21" t="s">
        <v>231</v>
      </c>
      <c r="DW9" s="21" t="s">
        <v>236</v>
      </c>
      <c r="DX9" s="21" t="s">
        <v>238</v>
      </c>
      <c r="DY9" s="21">
        <v>3.0000000000000001E-5</v>
      </c>
      <c r="DZ9" s="21">
        <v>1.6000000000000001E-3</v>
      </c>
      <c r="EA9" s="21" t="s">
        <v>244</v>
      </c>
      <c r="EB9" s="19" t="s">
        <v>245</v>
      </c>
      <c r="EC9" s="19">
        <v>4.3999999999999997E-2</v>
      </c>
      <c r="ED9" s="19">
        <v>1.0399999999999999E-3</v>
      </c>
      <c r="EE9" s="19" t="s">
        <v>264</v>
      </c>
      <c r="EF9" s="19">
        <v>2.8899999999999999E-2</v>
      </c>
      <c r="EG9" s="19" t="s">
        <v>233</v>
      </c>
      <c r="EH9" s="19" t="s">
        <v>234</v>
      </c>
      <c r="EI9" s="19">
        <v>9.4890000000000008</v>
      </c>
      <c r="EJ9" s="19" t="s">
        <v>234</v>
      </c>
      <c r="EK9" s="19" t="s">
        <v>235</v>
      </c>
      <c r="EL9" s="19" t="s">
        <v>234</v>
      </c>
      <c r="EM9" s="19" t="s">
        <v>236</v>
      </c>
      <c r="EN9" s="19">
        <v>1E-4</v>
      </c>
      <c r="EO9" s="19">
        <v>1.34E-3</v>
      </c>
      <c r="EP9" s="19">
        <v>4.6199999999999998E-2</v>
      </c>
      <c r="EQ9" s="19" t="s">
        <v>237</v>
      </c>
      <c r="ER9" s="19" t="s">
        <v>238</v>
      </c>
      <c r="ES9" s="19" t="s">
        <v>239</v>
      </c>
      <c r="ET9" s="19" t="s">
        <v>232</v>
      </c>
      <c r="EU9" s="19">
        <v>0.95</v>
      </c>
      <c r="EV9" s="19" t="s">
        <v>240</v>
      </c>
      <c r="EW9" s="19">
        <v>1.9E-3</v>
      </c>
      <c r="EX9" s="19" t="s">
        <v>233</v>
      </c>
      <c r="EY9" s="19">
        <v>4.2549999999999999</v>
      </c>
      <c r="EZ9" s="19">
        <v>1.1999999999999999E-3</v>
      </c>
      <c r="FA9" s="19" t="s">
        <v>233</v>
      </c>
      <c r="FB9" s="19">
        <v>1.6080000000000001</v>
      </c>
      <c r="FC9" s="19" t="s">
        <v>240</v>
      </c>
      <c r="FD9" s="19" t="s">
        <v>238</v>
      </c>
      <c r="FE9" s="19" t="s">
        <v>246</v>
      </c>
      <c r="FF9" s="19">
        <v>8.0000000000000004E-4</v>
      </c>
      <c r="FG9" s="19">
        <v>5.9999999999999995E-4</v>
      </c>
      <c r="FH9" s="19" t="s">
        <v>237</v>
      </c>
      <c r="FI9" s="19" t="s">
        <v>241</v>
      </c>
      <c r="FJ9" s="19">
        <v>7.56</v>
      </c>
      <c r="FK9" s="19">
        <v>16.18</v>
      </c>
      <c r="FL9" s="19" t="s">
        <v>232</v>
      </c>
      <c r="FM9" s="19">
        <v>1.4500000000000001E-2</v>
      </c>
      <c r="FN9" s="19" t="s">
        <v>242</v>
      </c>
      <c r="FO9" s="19" t="s">
        <v>227</v>
      </c>
      <c r="FP9" s="19" t="s">
        <v>247</v>
      </c>
      <c r="FQ9" s="26">
        <v>1.2999999999999999E-3</v>
      </c>
      <c r="FR9" s="19" t="s">
        <v>233</v>
      </c>
      <c r="FS9" s="19">
        <v>4.5000000000000003E-5</v>
      </c>
      <c r="FT9" s="19" t="s">
        <v>236</v>
      </c>
      <c r="FU9" s="19" t="s">
        <v>238</v>
      </c>
      <c r="FV9" s="19" t="s">
        <v>233</v>
      </c>
      <c r="FW9" s="19">
        <v>2.8E-3</v>
      </c>
      <c r="FX9" s="19" t="s">
        <v>244</v>
      </c>
      <c r="FY9" s="18">
        <f t="shared" si="13"/>
        <v>0.47115000000000001</v>
      </c>
      <c r="FZ9" s="18">
        <f t="shared" si="14"/>
        <v>0.2599145299145299</v>
      </c>
      <c r="GA9" s="18">
        <f t="shared" si="15"/>
        <v>4.3521739130434778E-2</v>
      </c>
      <c r="GB9" s="18">
        <f t="shared" si="0"/>
        <v>2.0460358056265986E-2</v>
      </c>
      <c r="GC9" s="18">
        <f t="shared" si="1"/>
        <v>0.79504662710123075</v>
      </c>
      <c r="GD9" s="18">
        <f t="shared" si="2"/>
        <v>0.83606557377049184</v>
      </c>
      <c r="GE9" s="18">
        <v>0</v>
      </c>
      <c r="GF9" s="18">
        <f t="shared" si="3"/>
        <v>4.2083333333333334E-2</v>
      </c>
      <c r="GG9" s="18">
        <f t="shared" si="4"/>
        <v>9.1960507757404795E-3</v>
      </c>
      <c r="GH9" s="18">
        <f t="shared" si="5"/>
        <v>0.88734495787956569</v>
      </c>
      <c r="GI9" s="22">
        <f t="shared" si="6"/>
        <v>-5.4861383997821447</v>
      </c>
      <c r="GJ9" s="18">
        <f t="shared" si="7"/>
        <v>59.260675278609789</v>
      </c>
      <c r="GK9" s="18">
        <f t="shared" si="8"/>
        <v>32.691734176923418</v>
      </c>
      <c r="GL9" s="18">
        <f t="shared" si="9"/>
        <v>8.0475905444667877</v>
      </c>
      <c r="GM9" s="18">
        <f t="shared" si="10"/>
        <v>94.221031668268779</v>
      </c>
      <c r="GN9" s="18">
        <f t="shared" si="11"/>
        <v>4.7426125499036269</v>
      </c>
      <c r="GO9" s="18">
        <f t="shared" si="12"/>
        <v>1.0363557818275908</v>
      </c>
      <c r="HP9" s="27"/>
      <c r="HQ9" s="27"/>
      <c r="HR9" s="27"/>
      <c r="HS9" s="27"/>
      <c r="HT9" s="27"/>
      <c r="HU9" s="27"/>
      <c r="HV9" s="27"/>
      <c r="HW9" s="27"/>
      <c r="HX9" s="27"/>
      <c r="HY9" s="27"/>
      <c r="HZ9" s="27"/>
      <c r="IA9" s="27"/>
      <c r="IB9" s="27"/>
      <c r="IC9" s="27"/>
      <c r="ID9" s="27"/>
      <c r="IE9" s="27"/>
      <c r="IF9" s="27"/>
      <c r="IG9" s="27"/>
      <c r="IH9" s="27"/>
      <c r="II9" s="27"/>
      <c r="IJ9" s="27"/>
      <c r="IK9" s="27"/>
      <c r="IL9" s="27"/>
      <c r="IM9" s="27"/>
      <c r="IN9" s="27"/>
      <c r="IO9" s="27"/>
      <c r="IP9" s="27"/>
      <c r="IQ9" s="27"/>
      <c r="IR9" s="27"/>
      <c r="IS9" s="27"/>
      <c r="IT9" s="27"/>
      <c r="IU9" s="27"/>
      <c r="IV9" s="27"/>
      <c r="IW9" s="27"/>
      <c r="IX9" s="27"/>
      <c r="IY9" s="27"/>
      <c r="IZ9" s="27"/>
      <c r="JA9" s="27"/>
      <c r="JB9" s="27"/>
      <c r="JC9" s="27"/>
      <c r="JD9" s="27"/>
      <c r="JE9" s="27"/>
      <c r="JF9" s="27"/>
      <c r="JG9" s="27"/>
      <c r="JH9" s="27"/>
      <c r="JI9" s="27"/>
      <c r="JJ9" s="27"/>
      <c r="JK9" s="27"/>
      <c r="JL9" s="27"/>
      <c r="JM9" s="27"/>
      <c r="JN9" s="27"/>
      <c r="JO9" s="27"/>
      <c r="JP9" s="27"/>
      <c r="JQ9" s="27"/>
      <c r="JR9" s="27"/>
      <c r="JS9" s="27"/>
      <c r="JT9" s="27"/>
      <c r="JU9" s="27"/>
      <c r="JV9" s="27"/>
      <c r="JW9" s="27"/>
      <c r="JX9" s="27"/>
      <c r="JY9" s="27"/>
      <c r="JZ9" s="27"/>
      <c r="KA9" s="27"/>
      <c r="KB9" s="27"/>
      <c r="KC9" s="27"/>
      <c r="KD9" s="27"/>
      <c r="KE9" s="27"/>
      <c r="KF9" s="27"/>
      <c r="KG9" s="27"/>
      <c r="KH9" s="27"/>
      <c r="KI9" s="27"/>
      <c r="KJ9" s="27"/>
      <c r="KK9" s="27"/>
      <c r="KL9" s="27"/>
      <c r="KM9" s="27"/>
      <c r="KN9" s="27"/>
      <c r="KO9" s="27"/>
      <c r="KP9" s="27"/>
      <c r="KQ9" s="27"/>
      <c r="KR9" s="27"/>
      <c r="KS9" s="27"/>
      <c r="KT9" s="27"/>
      <c r="KU9" s="27"/>
      <c r="KV9" s="27"/>
      <c r="KW9" s="27"/>
      <c r="KX9" s="27"/>
      <c r="KY9" s="27"/>
      <c r="KZ9" s="27"/>
      <c r="LA9" s="27"/>
      <c r="LB9" s="27"/>
      <c r="LC9" s="27"/>
      <c r="LD9" s="27"/>
      <c r="LE9" s="27"/>
      <c r="LF9" s="27"/>
      <c r="LG9" s="27"/>
      <c r="LH9" s="27"/>
      <c r="LI9" s="27"/>
      <c r="LJ9" s="27"/>
      <c r="LK9" s="27"/>
      <c r="LL9" s="27"/>
      <c r="LM9" s="27"/>
      <c r="LN9" s="27"/>
      <c r="LO9" s="27"/>
      <c r="LP9" s="27"/>
      <c r="LQ9" s="27"/>
      <c r="LR9" s="27"/>
      <c r="LS9" s="27"/>
      <c r="LT9" s="27"/>
      <c r="LU9" s="27"/>
      <c r="LV9" s="27"/>
      <c r="LW9" s="27"/>
      <c r="LX9" s="27"/>
      <c r="LY9" s="27"/>
      <c r="LZ9" s="27"/>
      <c r="MA9" s="27"/>
      <c r="MB9" s="27"/>
      <c r="MC9" s="27"/>
      <c r="MD9" s="27"/>
      <c r="ME9" s="27"/>
      <c r="MF9" s="27"/>
      <c r="MG9" s="27"/>
      <c r="MH9" s="27"/>
      <c r="MI9" s="27"/>
      <c r="MJ9" s="27"/>
      <c r="MK9" s="27"/>
      <c r="ML9" s="27"/>
      <c r="MM9" s="27"/>
      <c r="MN9" s="27"/>
      <c r="MO9" s="27"/>
      <c r="MP9" s="27"/>
    </row>
    <row r="10" spans="1:354" s="31" customFormat="1">
      <c r="A10" s="28">
        <v>9</v>
      </c>
      <c r="B10" s="28">
        <v>9</v>
      </c>
      <c r="C10" s="28" t="s">
        <v>197</v>
      </c>
      <c r="D10" s="28" t="s">
        <v>198</v>
      </c>
      <c r="E10" s="28">
        <v>196</v>
      </c>
      <c r="F10" s="28">
        <v>6</v>
      </c>
      <c r="G10" s="28" t="s">
        <v>305</v>
      </c>
      <c r="H10" s="28" t="s">
        <v>306</v>
      </c>
      <c r="I10" s="28"/>
      <c r="J10" s="28"/>
      <c r="K10" s="29">
        <v>44645</v>
      </c>
      <c r="L10" s="30">
        <v>0.41666666666666669</v>
      </c>
      <c r="M10" s="28"/>
      <c r="N10" s="28"/>
      <c r="O10" s="28"/>
      <c r="P10" s="28"/>
      <c r="Q10" s="28"/>
      <c r="R10" s="28"/>
      <c r="S10" s="28"/>
      <c r="T10" s="28"/>
      <c r="U10" s="28"/>
      <c r="V10" s="28"/>
      <c r="W10" s="28"/>
      <c r="X10" s="28"/>
      <c r="Y10" s="28"/>
      <c r="Z10" s="28"/>
      <c r="AA10" s="28"/>
      <c r="AB10" s="28"/>
      <c r="AC10" s="28" t="s">
        <v>212</v>
      </c>
      <c r="AD10" s="28" t="s">
        <v>33</v>
      </c>
      <c r="AE10" s="28"/>
      <c r="AF10" s="28"/>
      <c r="AG10" s="28"/>
      <c r="AH10" s="28" t="s">
        <v>307</v>
      </c>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t="s">
        <v>308</v>
      </c>
      <c r="BQ10" s="28" t="s">
        <v>224</v>
      </c>
      <c r="BR10" s="28">
        <v>21.9</v>
      </c>
      <c r="BS10" s="28" t="s">
        <v>225</v>
      </c>
      <c r="BT10" s="28">
        <v>26.7</v>
      </c>
      <c r="BU10" s="28">
        <v>11.599</v>
      </c>
      <c r="BV10" s="28">
        <v>6.4790000000000001</v>
      </c>
      <c r="BW10" s="28">
        <v>6.4539999999999997</v>
      </c>
      <c r="BX10" s="28">
        <v>1.458</v>
      </c>
      <c r="BY10" s="28">
        <v>378.78</v>
      </c>
      <c r="BZ10" s="28">
        <v>1.077</v>
      </c>
      <c r="CA10" s="28">
        <v>0.32800000000000001</v>
      </c>
      <c r="CB10" s="28" t="s">
        <v>228</v>
      </c>
      <c r="CC10" s="28" t="s">
        <v>229</v>
      </c>
      <c r="CD10" s="28" t="s">
        <v>230</v>
      </c>
      <c r="CE10" s="28" t="s">
        <v>231</v>
      </c>
      <c r="CF10" s="28">
        <v>0.39600000000000002</v>
      </c>
      <c r="CG10" s="28">
        <v>1.056E-2</v>
      </c>
      <c r="CH10" s="28">
        <v>0.57799999999999996</v>
      </c>
      <c r="CI10" s="28">
        <v>1.06E-2</v>
      </c>
      <c r="CJ10" s="28" t="s">
        <v>233</v>
      </c>
      <c r="CK10" s="28" t="s">
        <v>234</v>
      </c>
      <c r="CL10" s="28">
        <v>133.58099999999999</v>
      </c>
      <c r="CM10" s="28" t="s">
        <v>234</v>
      </c>
      <c r="CN10" s="28" t="s">
        <v>235</v>
      </c>
      <c r="CO10" s="28">
        <v>4.0999999999999999E-4</v>
      </c>
      <c r="CP10" s="28" t="s">
        <v>236</v>
      </c>
      <c r="CQ10" s="28">
        <v>0.30590000000000001</v>
      </c>
      <c r="CR10" s="28">
        <v>3.1700000000000001E-3</v>
      </c>
      <c r="CS10" s="28">
        <v>7.3499999999999996E-2</v>
      </c>
      <c r="CT10" s="28" t="s">
        <v>237</v>
      </c>
      <c r="CU10" s="28" t="s">
        <v>238</v>
      </c>
      <c r="CV10" s="28">
        <v>2.5999999999999998E-4</v>
      </c>
      <c r="CW10" s="28" t="s">
        <v>232</v>
      </c>
      <c r="CX10" s="28">
        <v>10.64</v>
      </c>
      <c r="CY10" s="28" t="s">
        <v>240</v>
      </c>
      <c r="CZ10" s="28">
        <v>7.9000000000000001E-2</v>
      </c>
      <c r="DA10" s="28" t="s">
        <v>233</v>
      </c>
      <c r="DB10" s="28">
        <v>2.91</v>
      </c>
      <c r="DC10" s="28">
        <v>5.4609999999999999E-2</v>
      </c>
      <c r="DD10" s="28">
        <v>1.0500000000000001E-2</v>
      </c>
      <c r="DE10" s="28">
        <v>18.140999999999998</v>
      </c>
      <c r="DF10" s="28" t="s">
        <v>240</v>
      </c>
      <c r="DG10" s="28" t="s">
        <v>238</v>
      </c>
      <c r="DH10" s="28">
        <v>0.11899999999999999</v>
      </c>
      <c r="DI10" s="28">
        <v>5.9999999999999995E-4</v>
      </c>
      <c r="DJ10" s="28">
        <v>4.6300000000000001E-2</v>
      </c>
      <c r="DK10" s="28">
        <v>7.9600000000000001E-3</v>
      </c>
      <c r="DL10" s="28" t="s">
        <v>241</v>
      </c>
      <c r="DM10" s="28">
        <v>3.73</v>
      </c>
      <c r="DN10" s="28">
        <v>7.97</v>
      </c>
      <c r="DO10" s="28" t="s">
        <v>232</v>
      </c>
      <c r="DP10" s="28">
        <v>0.21110000000000001</v>
      </c>
      <c r="DQ10" s="28" t="s">
        <v>242</v>
      </c>
      <c r="DR10" s="28" t="s">
        <v>227</v>
      </c>
      <c r="DS10" s="28">
        <v>6.9999999999999994E-5</v>
      </c>
      <c r="DT10" s="28">
        <v>3.3E-3</v>
      </c>
      <c r="DU10" s="28" t="s">
        <v>233</v>
      </c>
      <c r="DV10" s="28">
        <v>2.4499999999999999E-4</v>
      </c>
      <c r="DW10" s="28" t="s">
        <v>236</v>
      </c>
      <c r="DX10" s="28">
        <v>5.4999999999999997E-3</v>
      </c>
      <c r="DY10" s="28">
        <v>2.0000000000000002E-5</v>
      </c>
      <c r="DZ10" s="28">
        <v>2.06E-2</v>
      </c>
      <c r="EA10" s="28">
        <v>4.0999999999999999E-4</v>
      </c>
      <c r="EB10" s="28" t="s">
        <v>245</v>
      </c>
      <c r="EC10" s="28">
        <v>0.70099999999999996</v>
      </c>
      <c r="ED10" s="28">
        <v>1.15E-2</v>
      </c>
      <c r="EE10" s="28">
        <v>0.61599999999999999</v>
      </c>
      <c r="EF10" s="28">
        <v>1.18E-2</v>
      </c>
      <c r="EG10" s="28" t="s">
        <v>233</v>
      </c>
      <c r="EH10" s="28" t="s">
        <v>234</v>
      </c>
      <c r="EI10" s="28">
        <v>134.30199999999999</v>
      </c>
      <c r="EJ10" s="28" t="s">
        <v>234</v>
      </c>
      <c r="EK10" s="28">
        <v>1.8000000000000001E-4</v>
      </c>
      <c r="EL10" s="28">
        <v>5.5000000000000003E-4</v>
      </c>
      <c r="EM10" s="28" t="s">
        <v>236</v>
      </c>
      <c r="EN10" s="28">
        <v>0.37980000000000003</v>
      </c>
      <c r="EO10" s="28">
        <v>8.6E-3</v>
      </c>
      <c r="EP10" s="28">
        <v>0.32419999999999999</v>
      </c>
      <c r="EQ10" s="28">
        <v>1.2199999999999999E-3</v>
      </c>
      <c r="ER10" s="28" t="s">
        <v>238</v>
      </c>
      <c r="ES10" s="28">
        <v>2.7999999999999998E-4</v>
      </c>
      <c r="ET10" s="28" t="s">
        <v>232</v>
      </c>
      <c r="EU10" s="28">
        <v>11.1</v>
      </c>
      <c r="EV10" s="28" t="s">
        <v>240</v>
      </c>
      <c r="EW10" s="28">
        <v>8.5599999999999996E-2</v>
      </c>
      <c r="EX10" s="28" t="s">
        <v>233</v>
      </c>
      <c r="EY10" s="28">
        <v>3.4420000000000002</v>
      </c>
      <c r="EZ10" s="28">
        <v>6.2799999999999995E-2</v>
      </c>
      <c r="FA10" s="28">
        <v>1.0540000000000001E-2</v>
      </c>
      <c r="FB10" s="28">
        <v>26.815000000000001</v>
      </c>
      <c r="FC10" s="28" t="s">
        <v>240</v>
      </c>
      <c r="FD10" s="28" t="s">
        <v>238</v>
      </c>
      <c r="FE10" s="28">
        <v>0.14399999999999999</v>
      </c>
      <c r="FF10" s="28">
        <v>1E-3</v>
      </c>
      <c r="FG10" s="28">
        <v>4.6699999999999998E-2</v>
      </c>
      <c r="FH10" s="28">
        <v>7.9600000000000001E-3</v>
      </c>
      <c r="FI10" s="28" t="s">
        <v>241</v>
      </c>
      <c r="FJ10" s="28">
        <v>4.71</v>
      </c>
      <c r="FK10" s="28">
        <v>10.08</v>
      </c>
      <c r="FL10" s="28" t="s">
        <v>232</v>
      </c>
      <c r="FM10" s="28">
        <v>0.21759999999999999</v>
      </c>
      <c r="FN10" s="28" t="s">
        <v>242</v>
      </c>
      <c r="FO10" s="28" t="s">
        <v>227</v>
      </c>
      <c r="FP10" s="28" t="s">
        <v>247</v>
      </c>
      <c r="FQ10" s="28">
        <v>2.3999999999999998E-3</v>
      </c>
      <c r="FR10" s="28" t="s">
        <v>233</v>
      </c>
      <c r="FS10" s="28">
        <v>2.72E-4</v>
      </c>
      <c r="FT10" s="28" t="s">
        <v>236</v>
      </c>
      <c r="FU10" s="28">
        <v>6.0000000000000001E-3</v>
      </c>
      <c r="FV10" s="28" t="s">
        <v>233</v>
      </c>
      <c r="FW10" s="28">
        <v>2.3599999999999999E-2</v>
      </c>
      <c r="FX10" s="28">
        <v>3.6999999999999999E-4</v>
      </c>
      <c r="FY10" s="28">
        <f t="shared" si="13"/>
        <v>6.6790499999999993</v>
      </c>
      <c r="FZ10" s="28">
        <f t="shared" si="14"/>
        <v>0.24871794871794875</v>
      </c>
      <c r="GA10" s="28">
        <f t="shared" si="15"/>
        <v>0.7887391304347825</v>
      </c>
      <c r="GB10" s="28">
        <f t="shared" si="0"/>
        <v>0.27212276214833758</v>
      </c>
      <c r="GC10" s="28">
        <f t="shared" si="1"/>
        <v>7.9886298413010683</v>
      </c>
      <c r="GD10" s="28">
        <f t="shared" si="2"/>
        <v>0.43770491803278688</v>
      </c>
      <c r="GE10" s="28">
        <v>0</v>
      </c>
      <c r="GF10" s="28">
        <f t="shared" si="3"/>
        <v>7.8912499999999994</v>
      </c>
      <c r="GG10" s="28">
        <f t="shared" si="4"/>
        <v>0.1827644569816643</v>
      </c>
      <c r="GH10" s="28">
        <f t="shared" si="5"/>
        <v>8.5117193750144509</v>
      </c>
      <c r="GI10" s="28">
        <f t="shared" si="6"/>
        <v>-3.1701725027501384</v>
      </c>
      <c r="GJ10" s="28">
        <f t="shared" si="7"/>
        <v>83.606953040550636</v>
      </c>
      <c r="GK10" s="28">
        <f t="shared" si="8"/>
        <v>3.1133993395473345</v>
      </c>
      <c r="GL10" s="28">
        <f t="shared" si="9"/>
        <v>13.279647619902024</v>
      </c>
      <c r="GM10" s="28">
        <f t="shared" si="10"/>
        <v>5.1423795680769109</v>
      </c>
      <c r="GN10" s="28">
        <f t="shared" si="11"/>
        <v>92.710410815048775</v>
      </c>
      <c r="GO10" s="28">
        <f t="shared" si="12"/>
        <v>2.1472096168743109</v>
      </c>
      <c r="GP10" s="23"/>
      <c r="GQ10" s="23"/>
      <c r="GR10" s="23"/>
      <c r="GS10" s="23"/>
      <c r="GT10" s="23"/>
      <c r="GU10" s="23"/>
      <c r="GV10" s="23"/>
      <c r="GW10" s="23"/>
      <c r="GX10" s="23"/>
      <c r="GY10" s="23"/>
      <c r="GZ10" s="23"/>
      <c r="HA10" s="23"/>
      <c r="HB10" s="23"/>
      <c r="HC10" s="23"/>
      <c r="HD10" s="23"/>
      <c r="HE10" s="23"/>
      <c r="HF10" s="23"/>
      <c r="HG10" s="23"/>
      <c r="HH10" s="23"/>
      <c r="HI10" s="23"/>
      <c r="HJ10" s="23"/>
      <c r="HK10" s="23"/>
      <c r="HL10" s="23"/>
      <c r="HM10" s="23"/>
      <c r="HN10" s="23"/>
      <c r="HO10" s="23"/>
      <c r="HP10" s="23"/>
      <c r="HQ10" s="23"/>
      <c r="HR10" s="23"/>
      <c r="HS10" s="23"/>
      <c r="HT10" s="23"/>
      <c r="HU10" s="23"/>
      <c r="HV10" s="23"/>
      <c r="HW10" s="23"/>
      <c r="HX10" s="23"/>
      <c r="HY10" s="23"/>
      <c r="HZ10" s="23"/>
      <c r="IA10" s="23"/>
      <c r="IB10" s="23"/>
      <c r="IC10" s="23"/>
      <c r="ID10" s="23"/>
      <c r="IE10" s="23"/>
      <c r="IF10" s="23"/>
      <c r="IG10" s="23"/>
      <c r="IH10" s="23"/>
      <c r="II10" s="23"/>
      <c r="IJ10" s="23"/>
      <c r="IK10" s="23"/>
      <c r="IL10" s="23"/>
      <c r="IM10" s="23"/>
      <c r="IN10" s="23"/>
      <c r="IO10" s="23"/>
      <c r="IP10" s="23"/>
      <c r="IQ10" s="23"/>
      <c r="IR10" s="23"/>
      <c r="IS10" s="23"/>
      <c r="IT10" s="23"/>
      <c r="IU10" s="23"/>
      <c r="IV10" s="23"/>
      <c r="IW10" s="23"/>
      <c r="IX10" s="23"/>
      <c r="IY10" s="23"/>
      <c r="IZ10" s="23"/>
      <c r="JA10" s="23"/>
      <c r="JB10" s="23"/>
      <c r="JC10" s="23"/>
      <c r="JD10" s="23"/>
      <c r="JE10" s="23"/>
      <c r="JF10" s="23"/>
      <c r="JG10" s="23"/>
      <c r="JH10" s="23"/>
      <c r="JI10" s="23"/>
      <c r="JJ10" s="23"/>
      <c r="JK10" s="23"/>
      <c r="JL10" s="23"/>
      <c r="JM10" s="23"/>
      <c r="JN10" s="23"/>
      <c r="JO10" s="23"/>
      <c r="JP10" s="23"/>
      <c r="JQ10" s="23"/>
      <c r="JR10" s="23"/>
      <c r="JS10" s="23"/>
      <c r="JT10" s="23"/>
      <c r="JU10" s="23"/>
      <c r="JV10" s="23"/>
      <c r="JW10" s="23"/>
      <c r="JX10" s="23"/>
      <c r="JY10" s="23"/>
      <c r="JZ10" s="23"/>
      <c r="KA10" s="23"/>
      <c r="KB10" s="23"/>
      <c r="KC10" s="23"/>
      <c r="KD10" s="23"/>
      <c r="KE10" s="23"/>
      <c r="KF10" s="23"/>
      <c r="KG10" s="23"/>
      <c r="KH10" s="23"/>
      <c r="KI10" s="23"/>
      <c r="KJ10" s="23"/>
      <c r="KK10" s="23"/>
      <c r="KL10" s="23"/>
      <c r="KM10" s="23"/>
      <c r="KN10" s="23"/>
      <c r="KO10" s="23"/>
      <c r="KP10" s="23"/>
      <c r="KQ10" s="23"/>
      <c r="KR10" s="23"/>
      <c r="KS10" s="23"/>
      <c r="KT10" s="23"/>
      <c r="KU10" s="23"/>
      <c r="KV10" s="23"/>
      <c r="KW10" s="23"/>
      <c r="KX10" s="23"/>
      <c r="KY10" s="23"/>
      <c r="KZ10" s="23"/>
      <c r="LA10" s="23"/>
      <c r="LB10" s="23"/>
      <c r="LC10" s="23"/>
      <c r="LD10" s="23"/>
      <c r="LE10" s="23"/>
      <c r="LF10" s="23"/>
      <c r="LG10" s="23"/>
      <c r="LH10" s="23"/>
      <c r="LI10" s="23"/>
      <c r="LJ10" s="23"/>
      <c r="LK10" s="23"/>
      <c r="LL10" s="23"/>
      <c r="LM10" s="23"/>
      <c r="LN10" s="23"/>
      <c r="LO10" s="23"/>
      <c r="LP10" s="23"/>
      <c r="LQ10" s="23"/>
      <c r="LR10" s="23"/>
      <c r="LS10" s="23"/>
      <c r="LT10" s="23"/>
      <c r="LU10" s="23"/>
      <c r="LV10" s="23"/>
      <c r="LW10" s="23"/>
      <c r="LX10" s="23"/>
      <c r="LY10" s="23"/>
      <c r="LZ10" s="23"/>
      <c r="MA10" s="23"/>
      <c r="MB10" s="23"/>
      <c r="MC10" s="23"/>
      <c r="MD10" s="23"/>
      <c r="ME10" s="23"/>
      <c r="MF10" s="23"/>
      <c r="MG10" s="23"/>
      <c r="MH10" s="23"/>
      <c r="MI10" s="23"/>
      <c r="MJ10" s="23"/>
      <c r="MK10" s="23"/>
      <c r="ML10" s="23"/>
      <c r="MM10" s="23"/>
      <c r="MN10" s="23"/>
      <c r="MO10" s="23"/>
      <c r="MP10" s="23"/>
    </row>
    <row r="11" spans="1:354" s="23" customFormat="1" ht="12.75" customHeight="1">
      <c r="A11" s="9">
        <v>10</v>
      </c>
      <c r="B11" s="9">
        <v>10</v>
      </c>
      <c r="C11" s="10" t="s">
        <v>197</v>
      </c>
      <c r="D11" s="10" t="s">
        <v>198</v>
      </c>
      <c r="E11" s="10">
        <v>196</v>
      </c>
      <c r="F11" s="10">
        <v>6</v>
      </c>
      <c r="G11" s="10" t="s">
        <v>309</v>
      </c>
      <c r="H11" s="10" t="s">
        <v>310</v>
      </c>
      <c r="I11" s="10" t="s">
        <v>311</v>
      </c>
      <c r="J11" s="10" t="s">
        <v>312</v>
      </c>
      <c r="K11" s="11">
        <v>44643</v>
      </c>
      <c r="L11" s="12">
        <v>0.6777777777777777</v>
      </c>
      <c r="M11" s="10">
        <v>8416525</v>
      </c>
      <c r="N11" s="10">
        <v>350944</v>
      </c>
      <c r="O11" s="10">
        <v>4280</v>
      </c>
      <c r="P11" s="10" t="s">
        <v>203</v>
      </c>
      <c r="Q11" s="10" t="s">
        <v>311</v>
      </c>
      <c r="R11" s="10" t="s">
        <v>204</v>
      </c>
      <c r="S11" s="10" t="s">
        <v>205</v>
      </c>
      <c r="T11" s="10" t="s">
        <v>206</v>
      </c>
      <c r="U11" s="10" t="s">
        <v>207</v>
      </c>
      <c r="V11" s="10" t="s">
        <v>204</v>
      </c>
      <c r="W11" s="10"/>
      <c r="X11" s="10" t="s">
        <v>208</v>
      </c>
      <c r="Y11" s="10" t="s">
        <v>252</v>
      </c>
      <c r="Z11" s="10"/>
      <c r="AA11" s="10" t="s">
        <v>210</v>
      </c>
      <c r="AB11" s="10" t="s">
        <v>211</v>
      </c>
      <c r="AC11" s="10" t="s">
        <v>212</v>
      </c>
      <c r="AD11" s="10" t="s">
        <v>213</v>
      </c>
      <c r="AE11" s="10"/>
      <c r="AF11" s="10"/>
      <c r="AG11" s="10"/>
      <c r="AH11" s="10"/>
      <c r="AI11" s="10" t="s">
        <v>303</v>
      </c>
      <c r="AJ11" s="10" t="s">
        <v>313</v>
      </c>
      <c r="AK11" s="10"/>
      <c r="AL11" s="10" t="s">
        <v>216</v>
      </c>
      <c r="AM11" s="10" t="s">
        <v>217</v>
      </c>
      <c r="AN11" s="10" t="s">
        <v>218</v>
      </c>
      <c r="AO11" s="10" t="s">
        <v>219</v>
      </c>
      <c r="AP11" s="10" t="s">
        <v>220</v>
      </c>
      <c r="AQ11" s="13">
        <v>14.5</v>
      </c>
      <c r="AR11" s="10"/>
      <c r="AS11" s="14">
        <v>7.5</v>
      </c>
      <c r="AT11" s="13">
        <v>-77.900000000000006</v>
      </c>
      <c r="AU11" s="13">
        <v>93.8</v>
      </c>
      <c r="AV11" s="13">
        <v>293.3</v>
      </c>
      <c r="AW11" s="14">
        <v>126.6</v>
      </c>
      <c r="AX11" s="14">
        <v>62.54</v>
      </c>
      <c r="AY11" s="15">
        <v>0.11</v>
      </c>
      <c r="AZ11" s="16">
        <v>7.8979999999999997</v>
      </c>
      <c r="BA11" s="14">
        <v>6.42</v>
      </c>
      <c r="BB11" s="13">
        <v>105.3</v>
      </c>
      <c r="BC11" s="14">
        <v>0.91</v>
      </c>
      <c r="BD11" s="10" t="s">
        <v>221</v>
      </c>
      <c r="BE11" s="10" t="s">
        <v>221</v>
      </c>
      <c r="BF11" s="10" t="s">
        <v>221</v>
      </c>
      <c r="BG11" s="10" t="s">
        <v>211</v>
      </c>
      <c r="BH11" s="10" t="s">
        <v>221</v>
      </c>
      <c r="BI11" s="10" t="s">
        <v>222</v>
      </c>
      <c r="BJ11" s="10" t="s">
        <v>221</v>
      </c>
      <c r="BK11" s="10" t="s">
        <v>210</v>
      </c>
      <c r="BL11" s="10" t="s">
        <v>221</v>
      </c>
      <c r="BM11" s="10" t="s">
        <v>223</v>
      </c>
      <c r="BN11" s="10" t="s">
        <v>221</v>
      </c>
      <c r="BO11" s="17"/>
      <c r="BP11" s="17"/>
      <c r="BQ11" s="10" t="s">
        <v>224</v>
      </c>
      <c r="BR11" s="19">
        <v>62.5</v>
      </c>
      <c r="BS11" s="19" t="s">
        <v>225</v>
      </c>
      <c r="BT11" s="19">
        <v>76.2</v>
      </c>
      <c r="BU11" s="19">
        <v>5.7000000000000002E-2</v>
      </c>
      <c r="BV11" s="19">
        <v>0.40200000000000002</v>
      </c>
      <c r="BW11" s="19">
        <v>0.29899999999999999</v>
      </c>
      <c r="BX11" s="19">
        <v>6.8000000000000005E-2</v>
      </c>
      <c r="BY11" s="19">
        <v>5.95</v>
      </c>
      <c r="BZ11" s="32">
        <v>1.7000000000000001E-2</v>
      </c>
      <c r="CA11" s="32">
        <v>5.0000000000000001E-3</v>
      </c>
      <c r="CB11" s="20" t="s">
        <v>228</v>
      </c>
      <c r="CC11" s="20" t="s">
        <v>229</v>
      </c>
      <c r="CD11" s="20" t="s">
        <v>230</v>
      </c>
      <c r="CE11" s="20" t="s">
        <v>231</v>
      </c>
      <c r="CF11" s="19" t="s">
        <v>227</v>
      </c>
      <c r="CG11" s="19" t="s">
        <v>232</v>
      </c>
      <c r="CH11" s="19">
        <v>1.6E-2</v>
      </c>
      <c r="CI11" s="19">
        <v>9.8699999999999996E-2</v>
      </c>
      <c r="CJ11" s="19" t="s">
        <v>233</v>
      </c>
      <c r="CK11" s="19" t="s">
        <v>234</v>
      </c>
      <c r="CL11" s="19">
        <v>12.816000000000001</v>
      </c>
      <c r="CM11" s="19" t="s">
        <v>234</v>
      </c>
      <c r="CN11" s="19" t="s">
        <v>235</v>
      </c>
      <c r="CO11" s="19" t="s">
        <v>234</v>
      </c>
      <c r="CP11" s="20" t="s">
        <v>236</v>
      </c>
      <c r="CQ11" s="19">
        <v>2.0000000000000001E-4</v>
      </c>
      <c r="CR11" s="19" t="s">
        <v>232</v>
      </c>
      <c r="CS11" s="19">
        <v>5.5300000000000002E-2</v>
      </c>
      <c r="CT11" s="19" t="s">
        <v>237</v>
      </c>
      <c r="CU11" s="19" t="s">
        <v>238</v>
      </c>
      <c r="CV11" s="19" t="s">
        <v>239</v>
      </c>
      <c r="CW11" s="19" t="s">
        <v>232</v>
      </c>
      <c r="CX11" s="19">
        <v>1.06</v>
      </c>
      <c r="CY11" s="19" t="s">
        <v>240</v>
      </c>
      <c r="CZ11" s="19">
        <v>3.2000000000000002E-3</v>
      </c>
      <c r="DA11" s="19" t="s">
        <v>233</v>
      </c>
      <c r="DB11" s="19">
        <v>5.5919999999999996</v>
      </c>
      <c r="DC11" s="19">
        <v>2.7100000000000002E-3</v>
      </c>
      <c r="DD11" s="19" t="s">
        <v>233</v>
      </c>
      <c r="DE11" s="19">
        <v>1.0409999999999999</v>
      </c>
      <c r="DF11" s="19" t="s">
        <v>240</v>
      </c>
      <c r="DG11" s="19" t="s">
        <v>238</v>
      </c>
      <c r="DH11" s="19" t="s">
        <v>246</v>
      </c>
      <c r="DI11" s="19">
        <v>4.0000000000000002E-4</v>
      </c>
      <c r="DJ11" s="19">
        <v>8.9999999999999998E-4</v>
      </c>
      <c r="DK11" s="20" t="s">
        <v>237</v>
      </c>
      <c r="DL11" s="20" t="s">
        <v>241</v>
      </c>
      <c r="DM11" s="19">
        <v>4.5199999999999996</v>
      </c>
      <c r="DN11" s="19">
        <v>9.67</v>
      </c>
      <c r="DO11" s="21" t="s">
        <v>232</v>
      </c>
      <c r="DP11" s="21">
        <v>6.0600000000000001E-2</v>
      </c>
      <c r="DQ11" s="21" t="s">
        <v>242</v>
      </c>
      <c r="DR11" s="21" t="s">
        <v>227</v>
      </c>
      <c r="DS11" s="21" t="s">
        <v>247</v>
      </c>
      <c r="DT11" s="25">
        <v>2.3E-3</v>
      </c>
      <c r="DU11" s="21" t="s">
        <v>233</v>
      </c>
      <c r="DV11" s="21">
        <v>9.2E-5</v>
      </c>
      <c r="DW11" s="21" t="s">
        <v>236</v>
      </c>
      <c r="DX11" s="21" t="s">
        <v>238</v>
      </c>
      <c r="DY11" s="21">
        <v>3.0000000000000001E-5</v>
      </c>
      <c r="DZ11" s="21">
        <v>2.7000000000000001E-3</v>
      </c>
      <c r="EA11" s="21" t="s">
        <v>244</v>
      </c>
      <c r="EB11" s="19" t="s">
        <v>245</v>
      </c>
      <c r="EC11" s="19" t="s">
        <v>227</v>
      </c>
      <c r="ED11" s="19" t="s">
        <v>232</v>
      </c>
      <c r="EE11" s="19">
        <v>1.6E-2</v>
      </c>
      <c r="EF11" s="19">
        <v>0.10199999999999999</v>
      </c>
      <c r="EG11" s="19" t="s">
        <v>233</v>
      </c>
      <c r="EH11" s="19" t="s">
        <v>234</v>
      </c>
      <c r="EI11" s="19">
        <v>13.266999999999999</v>
      </c>
      <c r="EJ11" s="19" t="s">
        <v>234</v>
      </c>
      <c r="EK11" s="19" t="s">
        <v>235</v>
      </c>
      <c r="EL11" s="19" t="s">
        <v>234</v>
      </c>
      <c r="EM11" s="19" t="s">
        <v>236</v>
      </c>
      <c r="EN11" s="19">
        <v>4.0000000000000002E-4</v>
      </c>
      <c r="EO11" s="19" t="s">
        <v>232</v>
      </c>
      <c r="EP11" s="19">
        <v>7.46E-2</v>
      </c>
      <c r="EQ11" s="19" t="s">
        <v>237</v>
      </c>
      <c r="ER11" s="19" t="s">
        <v>238</v>
      </c>
      <c r="ES11" s="19" t="s">
        <v>239</v>
      </c>
      <c r="ET11" s="19" t="s">
        <v>232</v>
      </c>
      <c r="EU11" s="19">
        <v>1.17</v>
      </c>
      <c r="EV11" s="19" t="s">
        <v>240</v>
      </c>
      <c r="EW11" s="19">
        <v>3.5000000000000001E-3</v>
      </c>
      <c r="EX11" s="19" t="s">
        <v>233</v>
      </c>
      <c r="EY11" s="19">
        <v>6.6859999999999999</v>
      </c>
      <c r="EZ11" s="19">
        <v>3.3999999999999998E-3</v>
      </c>
      <c r="FA11" s="19" t="s">
        <v>233</v>
      </c>
      <c r="FB11" s="19">
        <v>1.466</v>
      </c>
      <c r="FC11" s="19" t="s">
        <v>240</v>
      </c>
      <c r="FD11" s="19" t="s">
        <v>238</v>
      </c>
      <c r="FE11" s="19" t="s">
        <v>246</v>
      </c>
      <c r="FF11" s="19">
        <v>1.6999999999999999E-3</v>
      </c>
      <c r="FG11" s="19">
        <v>1E-3</v>
      </c>
      <c r="FH11" s="19" t="s">
        <v>237</v>
      </c>
      <c r="FI11" s="19" t="s">
        <v>241</v>
      </c>
      <c r="FJ11" s="19">
        <v>7.12</v>
      </c>
      <c r="FK11" s="19">
        <v>15.22</v>
      </c>
      <c r="FL11" s="19" t="s">
        <v>232</v>
      </c>
      <c r="FM11" s="19">
        <v>6.2100000000000002E-2</v>
      </c>
      <c r="FN11" s="19" t="s">
        <v>242</v>
      </c>
      <c r="FO11" s="19" t="s">
        <v>227</v>
      </c>
      <c r="FP11" s="19" t="s">
        <v>247</v>
      </c>
      <c r="FQ11" s="26">
        <v>1.1000000000000001E-3</v>
      </c>
      <c r="FR11" s="19" t="s">
        <v>233</v>
      </c>
      <c r="FS11" s="19">
        <v>1.02E-4</v>
      </c>
      <c r="FT11" s="19" t="s">
        <v>236</v>
      </c>
      <c r="FU11" s="19" t="s">
        <v>238</v>
      </c>
      <c r="FV11" s="19" t="s">
        <v>233</v>
      </c>
      <c r="FW11" s="19">
        <v>4.7999999999999996E-3</v>
      </c>
      <c r="FX11" s="19">
        <v>2.9999999999999997E-4</v>
      </c>
      <c r="FY11" s="18">
        <f t="shared" si="13"/>
        <v>0.64080000000000004</v>
      </c>
      <c r="FZ11" s="18">
        <f t="shared" si="14"/>
        <v>0.47794871794871796</v>
      </c>
      <c r="GA11" s="18">
        <f t="shared" si="15"/>
        <v>4.5260869565217389E-2</v>
      </c>
      <c r="GB11" s="18">
        <f t="shared" si="0"/>
        <v>2.710997442455243E-2</v>
      </c>
      <c r="GC11" s="18">
        <f t="shared" si="1"/>
        <v>1.1911195619384878</v>
      </c>
      <c r="GD11" s="18">
        <f t="shared" si="2"/>
        <v>1.2491803278688525</v>
      </c>
      <c r="GE11" s="18">
        <v>0</v>
      </c>
      <c r="GF11" s="18">
        <f t="shared" si="3"/>
        <v>0.12395833333333334</v>
      </c>
      <c r="GG11" s="18">
        <f t="shared" si="4"/>
        <v>1.1339915373765868E-2</v>
      </c>
      <c r="GH11" s="18">
        <f t="shared" si="5"/>
        <v>1.3844785765759517</v>
      </c>
      <c r="GI11" s="22">
        <f t="shared" si="6"/>
        <v>-7.5073440901378392</v>
      </c>
      <c r="GJ11" s="18">
        <f t="shared" si="7"/>
        <v>53.798125769769911</v>
      </c>
      <c r="GK11" s="18">
        <f t="shared" si="8"/>
        <v>40.126006928379233</v>
      </c>
      <c r="GL11" s="18">
        <f t="shared" si="9"/>
        <v>6.0758673018508622</v>
      </c>
      <c r="GM11" s="18">
        <f t="shared" si="10"/>
        <v>90.227494235287153</v>
      </c>
      <c r="GN11" s="18">
        <f t="shared" si="11"/>
        <v>8.9534309472598075</v>
      </c>
      <c r="GO11" s="18">
        <f t="shared" si="12"/>
        <v>0.81907481745303601</v>
      </c>
      <c r="HP11" s="27"/>
      <c r="HQ11" s="27"/>
      <c r="HR11" s="27"/>
      <c r="HS11" s="27"/>
      <c r="HT11" s="27"/>
      <c r="HU11" s="27"/>
      <c r="HV11" s="27"/>
      <c r="HW11" s="27"/>
      <c r="HX11" s="27"/>
      <c r="HY11" s="27"/>
      <c r="HZ11" s="27"/>
      <c r="IA11" s="27"/>
      <c r="IB11" s="27"/>
      <c r="IC11" s="27"/>
      <c r="ID11" s="27"/>
      <c r="IE11" s="27"/>
      <c r="IF11" s="27"/>
      <c r="IG11" s="27"/>
      <c r="IH11" s="27"/>
      <c r="II11" s="27"/>
      <c r="IJ11" s="27"/>
      <c r="IK11" s="27"/>
      <c r="IL11" s="27"/>
      <c r="IM11" s="27"/>
      <c r="IN11" s="27"/>
      <c r="IO11" s="27"/>
      <c r="IP11" s="27"/>
      <c r="IQ11" s="27"/>
      <c r="IR11" s="27"/>
      <c r="IS11" s="27"/>
      <c r="IT11" s="27"/>
      <c r="IU11" s="27"/>
      <c r="IV11" s="27"/>
      <c r="IW11" s="27"/>
      <c r="IX11" s="27"/>
      <c r="IY11" s="27"/>
      <c r="IZ11" s="27"/>
      <c r="JA11" s="27"/>
      <c r="JB11" s="27"/>
      <c r="JC11" s="27"/>
      <c r="JD11" s="27"/>
      <c r="JE11" s="27"/>
      <c r="JF11" s="27"/>
      <c r="JG11" s="27"/>
      <c r="JH11" s="27"/>
      <c r="JI11" s="27"/>
      <c r="JJ11" s="27"/>
      <c r="JK11" s="27"/>
      <c r="JL11" s="27"/>
      <c r="JM11" s="27"/>
      <c r="JN11" s="27"/>
      <c r="JO11" s="27"/>
      <c r="JP11" s="27"/>
      <c r="JQ11" s="27"/>
      <c r="JR11" s="27"/>
      <c r="JS11" s="27"/>
      <c r="JT11" s="27"/>
      <c r="JU11" s="27"/>
      <c r="JV11" s="27"/>
      <c r="JW11" s="27"/>
      <c r="JX11" s="27"/>
      <c r="JY11" s="27"/>
      <c r="JZ11" s="27"/>
      <c r="KA11" s="27"/>
      <c r="KB11" s="27"/>
      <c r="KC11" s="27"/>
      <c r="KD11" s="27"/>
      <c r="KE11" s="27"/>
      <c r="KF11" s="27"/>
      <c r="KG11" s="27"/>
      <c r="KH11" s="27"/>
      <c r="KI11" s="27"/>
      <c r="KJ11" s="27"/>
      <c r="KK11" s="27"/>
      <c r="KL11" s="27"/>
      <c r="KM11" s="27"/>
      <c r="KN11" s="27"/>
      <c r="KO11" s="27"/>
      <c r="KP11" s="27"/>
      <c r="KQ11" s="27"/>
      <c r="KR11" s="27"/>
      <c r="KS11" s="27"/>
      <c r="KT11" s="27"/>
      <c r="KU11" s="27"/>
      <c r="KV11" s="27"/>
      <c r="KW11" s="27"/>
      <c r="KX11" s="27"/>
      <c r="KY11" s="27"/>
      <c r="KZ11" s="27"/>
      <c r="LA11" s="27"/>
      <c r="LB11" s="27"/>
      <c r="LC11" s="27"/>
      <c r="LD11" s="27"/>
      <c r="LE11" s="27"/>
      <c r="LF11" s="27"/>
      <c r="LG11" s="27"/>
      <c r="LH11" s="27"/>
      <c r="LI11" s="27"/>
      <c r="LJ11" s="27"/>
      <c r="LK11" s="27"/>
      <c r="LL11" s="27"/>
      <c r="LM11" s="27"/>
      <c r="LN11" s="27"/>
      <c r="LO11" s="27"/>
      <c r="LP11" s="27"/>
      <c r="LQ11" s="27"/>
      <c r="LR11" s="27"/>
      <c r="LS11" s="27"/>
      <c r="LT11" s="27"/>
      <c r="LU11" s="27"/>
      <c r="LV11" s="27"/>
      <c r="LW11" s="27"/>
      <c r="LX11" s="27"/>
      <c r="LY11" s="27"/>
      <c r="LZ11" s="27"/>
      <c r="MA11" s="27"/>
      <c r="MB11" s="27"/>
      <c r="MC11" s="27"/>
      <c r="MD11" s="27"/>
      <c r="ME11" s="27"/>
      <c r="MF11" s="27"/>
      <c r="MG11" s="27"/>
      <c r="MH11" s="27"/>
      <c r="MI11" s="27"/>
      <c r="MJ11" s="27"/>
      <c r="MK11" s="27"/>
      <c r="ML11" s="27"/>
      <c r="MM11" s="27"/>
      <c r="MN11" s="27"/>
      <c r="MO11" s="27"/>
      <c r="MP11" s="27"/>
    </row>
    <row r="12" spans="1:354">
      <c r="A12" s="9">
        <v>11</v>
      </c>
      <c r="B12" s="9">
        <v>11</v>
      </c>
      <c r="C12" s="10" t="s">
        <v>197</v>
      </c>
      <c r="D12" s="10" t="s">
        <v>198</v>
      </c>
      <c r="E12" s="10">
        <v>196</v>
      </c>
      <c r="F12" s="10">
        <v>6</v>
      </c>
      <c r="G12" s="10" t="s">
        <v>314</v>
      </c>
      <c r="H12" s="10" t="s">
        <v>315</v>
      </c>
      <c r="I12" s="10" t="s">
        <v>316</v>
      </c>
      <c r="J12" s="10" t="s">
        <v>317</v>
      </c>
      <c r="K12" s="11">
        <v>44643</v>
      </c>
      <c r="L12" s="12">
        <v>0.70416666666666661</v>
      </c>
      <c r="M12" s="24">
        <v>8417855</v>
      </c>
      <c r="N12" s="24">
        <v>351905</v>
      </c>
      <c r="O12" s="10">
        <v>4276</v>
      </c>
      <c r="P12" s="10" t="s">
        <v>203</v>
      </c>
      <c r="Q12" s="10" t="s">
        <v>316</v>
      </c>
      <c r="R12" s="10" t="s">
        <v>204</v>
      </c>
      <c r="S12" s="10" t="s">
        <v>205</v>
      </c>
      <c r="T12" s="10" t="s">
        <v>206</v>
      </c>
      <c r="U12" s="10" t="s">
        <v>207</v>
      </c>
      <c r="V12" s="10" t="s">
        <v>204</v>
      </c>
      <c r="W12" s="10"/>
      <c r="X12" s="10" t="s">
        <v>208</v>
      </c>
      <c r="Y12" s="10" t="s">
        <v>252</v>
      </c>
      <c r="Z12" s="10"/>
      <c r="AA12" s="10" t="s">
        <v>210</v>
      </c>
      <c r="AB12" s="10" t="s">
        <v>211</v>
      </c>
      <c r="AC12" s="10" t="s">
        <v>212</v>
      </c>
      <c r="AD12" s="10" t="s">
        <v>213</v>
      </c>
      <c r="AE12" s="10"/>
      <c r="AF12" s="10"/>
      <c r="AG12" s="10"/>
      <c r="AH12" s="10"/>
      <c r="AI12" s="10" t="s">
        <v>214</v>
      </c>
      <c r="AJ12" s="10" t="s">
        <v>318</v>
      </c>
      <c r="AK12" s="10"/>
      <c r="AL12" s="10" t="s">
        <v>319</v>
      </c>
      <c r="AM12" s="10" t="s">
        <v>275</v>
      </c>
      <c r="AN12" s="10" t="s">
        <v>218</v>
      </c>
      <c r="AO12" s="10" t="s">
        <v>219</v>
      </c>
      <c r="AP12" s="10" t="s">
        <v>220</v>
      </c>
      <c r="AQ12" s="13">
        <v>13.4</v>
      </c>
      <c r="AR12" s="10"/>
      <c r="AS12" s="14">
        <v>7.04</v>
      </c>
      <c r="AT12" s="13">
        <v>-52.5</v>
      </c>
      <c r="AU12" s="13">
        <v>106.6</v>
      </c>
      <c r="AV12" s="13">
        <v>306.10000000000002</v>
      </c>
      <c r="AW12" s="14">
        <v>90.62</v>
      </c>
      <c r="AX12" s="14">
        <v>44.41</v>
      </c>
      <c r="AY12" s="15">
        <v>9.4E-2</v>
      </c>
      <c r="AZ12" s="16">
        <v>11.03</v>
      </c>
      <c r="BA12" s="14">
        <v>6.19</v>
      </c>
      <c r="BB12" s="13">
        <v>98.9</v>
      </c>
      <c r="BC12" s="14">
        <v>1.06</v>
      </c>
      <c r="BD12" s="10" t="s">
        <v>221</v>
      </c>
      <c r="BE12" s="10" t="s">
        <v>221</v>
      </c>
      <c r="BF12" s="10" t="s">
        <v>221</v>
      </c>
      <c r="BG12" s="10" t="s">
        <v>211</v>
      </c>
      <c r="BH12" s="10" t="s">
        <v>221</v>
      </c>
      <c r="BI12" s="10" t="s">
        <v>222</v>
      </c>
      <c r="BJ12" s="10" t="s">
        <v>221</v>
      </c>
      <c r="BK12" s="10" t="s">
        <v>210</v>
      </c>
      <c r="BL12" s="10" t="s">
        <v>221</v>
      </c>
      <c r="BM12" s="10" t="s">
        <v>223</v>
      </c>
      <c r="BN12" s="10" t="s">
        <v>221</v>
      </c>
      <c r="BO12" s="17"/>
      <c r="BP12" s="17"/>
      <c r="BQ12" s="10" t="s">
        <v>224</v>
      </c>
      <c r="BR12" s="19">
        <v>45.4</v>
      </c>
      <c r="BS12" s="19" t="s">
        <v>225</v>
      </c>
      <c r="BT12" s="19">
        <v>55.4</v>
      </c>
      <c r="BU12" s="19">
        <v>4.4999999999999998E-2</v>
      </c>
      <c r="BV12" s="19">
        <v>0.42599999999999999</v>
      </c>
      <c r="BW12" s="19">
        <v>0.22700000000000001</v>
      </c>
      <c r="BX12" s="19">
        <v>5.0999999999999997E-2</v>
      </c>
      <c r="BY12" s="19">
        <v>3.12</v>
      </c>
      <c r="BZ12" s="32">
        <v>1.2999999999999999E-2</v>
      </c>
      <c r="CA12" s="32">
        <v>4.0000000000000001E-3</v>
      </c>
      <c r="CB12" s="20" t="s">
        <v>228</v>
      </c>
      <c r="CC12" s="20" t="s">
        <v>229</v>
      </c>
      <c r="CD12" s="20" t="s">
        <v>230</v>
      </c>
      <c r="CE12" s="20" t="s">
        <v>231</v>
      </c>
      <c r="CF12" s="19" t="s">
        <v>227</v>
      </c>
      <c r="CG12" s="19" t="s">
        <v>232</v>
      </c>
      <c r="CH12" s="19">
        <v>1.6E-2</v>
      </c>
      <c r="CI12" s="19">
        <v>0.05</v>
      </c>
      <c r="CJ12" s="19" t="s">
        <v>233</v>
      </c>
      <c r="CK12" s="19" t="s">
        <v>234</v>
      </c>
      <c r="CL12" s="19">
        <v>9.0860000000000003</v>
      </c>
      <c r="CM12" s="19" t="s">
        <v>234</v>
      </c>
      <c r="CN12" s="19" t="s">
        <v>235</v>
      </c>
      <c r="CO12" s="19" t="s">
        <v>234</v>
      </c>
      <c r="CP12" s="20" t="s">
        <v>236</v>
      </c>
      <c r="CQ12" s="19" t="s">
        <v>236</v>
      </c>
      <c r="CR12" s="19" t="s">
        <v>232</v>
      </c>
      <c r="CS12" s="19">
        <v>5.0000000000000001E-3</v>
      </c>
      <c r="CT12" s="19" t="s">
        <v>237</v>
      </c>
      <c r="CU12" s="19" t="s">
        <v>238</v>
      </c>
      <c r="CV12" s="19" t="s">
        <v>239</v>
      </c>
      <c r="CW12" s="19" t="s">
        <v>232</v>
      </c>
      <c r="CX12" s="19">
        <v>0.92</v>
      </c>
      <c r="CY12" s="19" t="s">
        <v>240</v>
      </c>
      <c r="CZ12" s="19">
        <v>3.3E-3</v>
      </c>
      <c r="DA12" s="19" t="s">
        <v>233</v>
      </c>
      <c r="DB12" s="19">
        <v>4.2770000000000001</v>
      </c>
      <c r="DC12" s="19" t="s">
        <v>232</v>
      </c>
      <c r="DD12" s="19" t="s">
        <v>233</v>
      </c>
      <c r="DE12" s="19">
        <v>1.2470000000000001</v>
      </c>
      <c r="DF12" s="19" t="s">
        <v>240</v>
      </c>
      <c r="DG12" s="19">
        <v>5.0000000000000001E-4</v>
      </c>
      <c r="DH12" s="19">
        <v>1.6E-2</v>
      </c>
      <c r="DI12" s="19">
        <v>8.0000000000000004E-4</v>
      </c>
      <c r="DJ12" s="19" t="s">
        <v>259</v>
      </c>
      <c r="DK12" s="20" t="s">
        <v>237</v>
      </c>
      <c r="DL12" s="20" t="s">
        <v>241</v>
      </c>
      <c r="DM12" s="19">
        <v>5.15</v>
      </c>
      <c r="DN12" s="19">
        <v>11.02</v>
      </c>
      <c r="DO12" s="21" t="s">
        <v>232</v>
      </c>
      <c r="DP12" s="21">
        <v>2.7799999999999998E-2</v>
      </c>
      <c r="DQ12" s="21" t="s">
        <v>242</v>
      </c>
      <c r="DR12" s="21" t="s">
        <v>227</v>
      </c>
      <c r="DS12" s="21" t="s">
        <v>247</v>
      </c>
      <c r="DT12" s="21">
        <v>2.2000000000000001E-3</v>
      </c>
      <c r="DU12" s="21" t="s">
        <v>233</v>
      </c>
      <c r="DV12" s="21" t="s">
        <v>231</v>
      </c>
      <c r="DW12" s="21" t="s">
        <v>236</v>
      </c>
      <c r="DX12" s="21" t="s">
        <v>238</v>
      </c>
      <c r="DY12" s="21">
        <v>3.0000000000000001E-5</v>
      </c>
      <c r="DZ12" s="21" t="s">
        <v>243</v>
      </c>
      <c r="EA12" s="21" t="s">
        <v>244</v>
      </c>
      <c r="EB12" s="19" t="s">
        <v>245</v>
      </c>
      <c r="EC12" s="19">
        <v>2.1999999999999999E-2</v>
      </c>
      <c r="ED12" s="19" t="s">
        <v>232</v>
      </c>
      <c r="EE12" s="19">
        <v>1.6E-2</v>
      </c>
      <c r="EF12" s="19">
        <v>5.0799999999999998E-2</v>
      </c>
      <c r="EG12" s="19" t="s">
        <v>233</v>
      </c>
      <c r="EH12" s="19" t="s">
        <v>234</v>
      </c>
      <c r="EI12" s="19">
        <v>9.7789999999999999</v>
      </c>
      <c r="EJ12" s="19" t="s">
        <v>234</v>
      </c>
      <c r="EK12" s="19" t="s">
        <v>235</v>
      </c>
      <c r="EL12" s="19" t="s">
        <v>234</v>
      </c>
      <c r="EM12" s="19" t="s">
        <v>236</v>
      </c>
      <c r="EN12" s="19">
        <v>1E-4</v>
      </c>
      <c r="EO12" s="19" t="s">
        <v>232</v>
      </c>
      <c r="EP12" s="19">
        <v>2.5600000000000001E-2</v>
      </c>
      <c r="EQ12" s="19" t="s">
        <v>237</v>
      </c>
      <c r="ER12" s="19" t="s">
        <v>238</v>
      </c>
      <c r="ES12" s="19" t="s">
        <v>239</v>
      </c>
      <c r="ET12" s="19" t="s">
        <v>232</v>
      </c>
      <c r="EU12" s="19">
        <v>0.98</v>
      </c>
      <c r="EV12" s="19" t="s">
        <v>240</v>
      </c>
      <c r="EW12" s="19">
        <v>3.3999999999999998E-3</v>
      </c>
      <c r="EX12" s="19" t="s">
        <v>233</v>
      </c>
      <c r="EY12" s="19">
        <v>4.766</v>
      </c>
      <c r="EZ12" s="19">
        <v>1.49E-3</v>
      </c>
      <c r="FA12" s="19" t="s">
        <v>233</v>
      </c>
      <c r="FB12" s="19">
        <v>1.637</v>
      </c>
      <c r="FC12" s="19" t="s">
        <v>240</v>
      </c>
      <c r="FD12" s="19" t="s">
        <v>238</v>
      </c>
      <c r="FE12" s="19" t="s">
        <v>246</v>
      </c>
      <c r="FF12" s="19">
        <v>1.1999999999999999E-3</v>
      </c>
      <c r="FG12" s="19">
        <v>5.9999999999999995E-4</v>
      </c>
      <c r="FH12" s="19" t="s">
        <v>237</v>
      </c>
      <c r="FI12" s="19" t="s">
        <v>241</v>
      </c>
      <c r="FJ12" s="19">
        <v>7.06</v>
      </c>
      <c r="FK12" s="19">
        <v>15.11</v>
      </c>
      <c r="FL12" s="19" t="s">
        <v>232</v>
      </c>
      <c r="FM12" s="19">
        <v>2.9399999999999999E-2</v>
      </c>
      <c r="FN12" s="19" t="s">
        <v>242</v>
      </c>
      <c r="FO12" s="19" t="s">
        <v>227</v>
      </c>
      <c r="FP12" s="19" t="s">
        <v>247</v>
      </c>
      <c r="FQ12" s="19">
        <v>1.9E-3</v>
      </c>
      <c r="FR12" s="19" t="s">
        <v>233</v>
      </c>
      <c r="FS12" s="19" t="s">
        <v>231</v>
      </c>
      <c r="FT12" s="19" t="s">
        <v>236</v>
      </c>
      <c r="FU12" s="19" t="s">
        <v>238</v>
      </c>
      <c r="FV12" s="19" t="s">
        <v>233</v>
      </c>
      <c r="FW12" s="19" t="s">
        <v>243</v>
      </c>
      <c r="FX12" s="19" t="s">
        <v>244</v>
      </c>
      <c r="FY12" s="18">
        <f t="shared" si="13"/>
        <v>0.45430000000000004</v>
      </c>
      <c r="FZ12" s="18">
        <f t="shared" si="14"/>
        <v>0.36555555555555558</v>
      </c>
      <c r="GA12" s="18">
        <f t="shared" si="15"/>
        <v>5.4217391304347828E-2</v>
      </c>
      <c r="GB12" s="18">
        <f t="shared" si="0"/>
        <v>2.3529411764705882E-2</v>
      </c>
      <c r="GC12" s="18">
        <f t="shared" si="1"/>
        <v>0.89760235862460924</v>
      </c>
      <c r="GD12" s="18">
        <f t="shared" si="2"/>
        <v>0.90819672131147544</v>
      </c>
      <c r="GE12" s="18">
        <v>0</v>
      </c>
      <c r="GF12" s="18">
        <f t="shared" si="3"/>
        <v>6.5000000000000002E-2</v>
      </c>
      <c r="GG12" s="18">
        <f t="shared" si="4"/>
        <v>1.2016925246826515E-2</v>
      </c>
      <c r="GH12" s="18">
        <f t="shared" si="5"/>
        <v>0.9852136465583019</v>
      </c>
      <c r="GI12" s="22">
        <f t="shared" si="6"/>
        <v>-4.6532049702425082</v>
      </c>
      <c r="GJ12" s="18">
        <f t="shared" si="7"/>
        <v>50.612612103216982</v>
      </c>
      <c r="GK12" s="18">
        <f t="shared" si="8"/>
        <v>40.72577929894193</v>
      </c>
      <c r="GL12" s="18">
        <f t="shared" si="9"/>
        <v>8.6616085978411057</v>
      </c>
      <c r="GM12" s="18">
        <f t="shared" si="10"/>
        <v>92.182718386425762</v>
      </c>
      <c r="GN12" s="18">
        <f t="shared" si="11"/>
        <v>6.5975537617721685</v>
      </c>
      <c r="GO12" s="18">
        <f t="shared" si="12"/>
        <v>1.2197278518020802</v>
      </c>
    </row>
    <row r="13" spans="1:354" ht="12.75" customHeight="1">
      <c r="A13" s="9">
        <v>12</v>
      </c>
      <c r="B13" s="9">
        <v>12</v>
      </c>
      <c r="C13" s="10" t="s">
        <v>197</v>
      </c>
      <c r="D13" s="10" t="s">
        <v>198</v>
      </c>
      <c r="E13" s="10">
        <v>196</v>
      </c>
      <c r="F13" s="10">
        <v>6</v>
      </c>
      <c r="G13" s="10" t="s">
        <v>320</v>
      </c>
      <c r="H13" s="10" t="s">
        <v>321</v>
      </c>
      <c r="I13" s="10" t="s">
        <v>322</v>
      </c>
      <c r="J13" s="10" t="s">
        <v>323</v>
      </c>
      <c r="K13" s="11">
        <v>44643</v>
      </c>
      <c r="L13" s="12">
        <v>0.60416666666666663</v>
      </c>
      <c r="M13" s="10">
        <v>8430695</v>
      </c>
      <c r="N13" s="10">
        <v>356218</v>
      </c>
      <c r="O13" s="10">
        <v>4334</v>
      </c>
      <c r="P13" s="10" t="s">
        <v>203</v>
      </c>
      <c r="Q13" s="10" t="s">
        <v>322</v>
      </c>
      <c r="R13" s="10" t="s">
        <v>204</v>
      </c>
      <c r="S13" s="10" t="s">
        <v>205</v>
      </c>
      <c r="T13" s="10" t="s">
        <v>206</v>
      </c>
      <c r="U13" s="10" t="s">
        <v>207</v>
      </c>
      <c r="V13" s="10" t="s">
        <v>204</v>
      </c>
      <c r="W13" s="10"/>
      <c r="X13" s="10" t="s">
        <v>208</v>
      </c>
      <c r="Y13" s="10" t="s">
        <v>252</v>
      </c>
      <c r="Z13" s="10"/>
      <c r="AA13" s="10" t="s">
        <v>210</v>
      </c>
      <c r="AB13" s="10" t="s">
        <v>211</v>
      </c>
      <c r="AC13" s="10" t="s">
        <v>212</v>
      </c>
      <c r="AD13" s="10" t="s">
        <v>213</v>
      </c>
      <c r="AE13" s="10"/>
      <c r="AF13" s="10"/>
      <c r="AG13" s="10"/>
      <c r="AH13" s="10"/>
      <c r="AI13" s="10" t="s">
        <v>214</v>
      </c>
      <c r="AJ13" s="10" t="s">
        <v>318</v>
      </c>
      <c r="AK13" s="10"/>
      <c r="AL13" s="10" t="s">
        <v>216</v>
      </c>
      <c r="AM13" s="10" t="s">
        <v>324</v>
      </c>
      <c r="AN13" s="10" t="s">
        <v>218</v>
      </c>
      <c r="AO13" s="10" t="s">
        <v>219</v>
      </c>
      <c r="AP13" s="10" t="s">
        <v>220</v>
      </c>
      <c r="AQ13" s="13">
        <v>16.600000000000001</v>
      </c>
      <c r="AR13" s="10"/>
      <c r="AS13" s="14">
        <v>7.73</v>
      </c>
      <c r="AT13" s="13">
        <v>-89.8</v>
      </c>
      <c r="AU13" s="13">
        <v>70.2</v>
      </c>
      <c r="AV13" s="13">
        <v>269.5</v>
      </c>
      <c r="AW13" s="14">
        <v>117.6</v>
      </c>
      <c r="AX13" s="14">
        <v>58.12</v>
      </c>
      <c r="AY13" s="15">
        <v>0.20699999999999999</v>
      </c>
      <c r="AZ13" s="16">
        <v>8.5039999999999996</v>
      </c>
      <c r="BA13" s="14">
        <v>5.93</v>
      </c>
      <c r="BB13" s="13">
        <v>102.1</v>
      </c>
      <c r="BC13" s="14">
        <v>3.88</v>
      </c>
      <c r="BD13" s="10" t="s">
        <v>221</v>
      </c>
      <c r="BE13" s="10" t="s">
        <v>221</v>
      </c>
      <c r="BF13" s="10" t="s">
        <v>221</v>
      </c>
      <c r="BG13" s="10" t="s">
        <v>211</v>
      </c>
      <c r="BH13" s="10" t="s">
        <v>221</v>
      </c>
      <c r="BI13" s="10" t="s">
        <v>222</v>
      </c>
      <c r="BJ13" s="10" t="s">
        <v>221</v>
      </c>
      <c r="BK13" s="10" t="s">
        <v>210</v>
      </c>
      <c r="BL13" s="10" t="s">
        <v>221</v>
      </c>
      <c r="BM13" s="10" t="s">
        <v>223</v>
      </c>
      <c r="BN13" s="10" t="s">
        <v>221</v>
      </c>
      <c r="BO13" s="17"/>
      <c r="BP13" s="17"/>
      <c r="BQ13" s="10" t="s">
        <v>224</v>
      </c>
      <c r="BR13" s="19">
        <v>58.2</v>
      </c>
      <c r="BS13" s="19" t="s">
        <v>225</v>
      </c>
      <c r="BT13" s="19">
        <v>71.099999999999994</v>
      </c>
      <c r="BU13" s="19">
        <v>8.4000000000000005E-2</v>
      </c>
      <c r="BV13" s="19">
        <v>0.23400000000000001</v>
      </c>
      <c r="BW13" s="19">
        <v>0.30099999999999999</v>
      </c>
      <c r="BX13" s="19">
        <v>6.8000000000000005E-2</v>
      </c>
      <c r="BY13" s="19">
        <v>5.69</v>
      </c>
      <c r="BZ13" s="32">
        <v>1.2E-2</v>
      </c>
      <c r="CA13" s="32">
        <v>4.0000000000000001E-3</v>
      </c>
      <c r="CB13" s="20" t="s">
        <v>228</v>
      </c>
      <c r="CC13" s="20" t="s">
        <v>229</v>
      </c>
      <c r="CD13" s="20" t="s">
        <v>230</v>
      </c>
      <c r="CE13" s="20" t="s">
        <v>231</v>
      </c>
      <c r="CF13" s="19">
        <v>0.08</v>
      </c>
      <c r="CG13" s="19" t="s">
        <v>232</v>
      </c>
      <c r="CH13" s="19">
        <v>1.2E-2</v>
      </c>
      <c r="CI13" s="19">
        <v>2.7799999999999998E-2</v>
      </c>
      <c r="CJ13" s="19" t="s">
        <v>233</v>
      </c>
      <c r="CK13" s="19" t="s">
        <v>234</v>
      </c>
      <c r="CL13" s="19">
        <v>12.718</v>
      </c>
      <c r="CM13" s="19" t="s">
        <v>234</v>
      </c>
      <c r="CN13" s="19" t="s">
        <v>235</v>
      </c>
      <c r="CO13" s="19">
        <v>1.7000000000000001E-4</v>
      </c>
      <c r="CP13" s="20" t="s">
        <v>236</v>
      </c>
      <c r="CQ13" s="19">
        <v>4.3E-3</v>
      </c>
      <c r="CR13" s="19">
        <v>1.6820000000000002E-2</v>
      </c>
      <c r="CS13" s="19">
        <v>9.5500000000000002E-2</v>
      </c>
      <c r="CT13" s="19" t="s">
        <v>237</v>
      </c>
      <c r="CU13" s="19" t="s">
        <v>238</v>
      </c>
      <c r="CV13" s="19" t="s">
        <v>239</v>
      </c>
      <c r="CW13" s="19" t="s">
        <v>232</v>
      </c>
      <c r="CX13" s="19">
        <v>0.79</v>
      </c>
      <c r="CY13" s="19" t="s">
        <v>240</v>
      </c>
      <c r="CZ13" s="19">
        <v>6.4000000000000003E-3</v>
      </c>
      <c r="DA13" s="19" t="s">
        <v>233</v>
      </c>
      <c r="DB13" s="19">
        <v>5.7510000000000003</v>
      </c>
      <c r="DC13" s="19">
        <v>1.09E-2</v>
      </c>
      <c r="DD13" s="19">
        <v>1.4999999999999999E-4</v>
      </c>
      <c r="DE13" s="19">
        <v>0.77300000000000002</v>
      </c>
      <c r="DF13" s="19" t="s">
        <v>240</v>
      </c>
      <c r="DG13" s="19" t="s">
        <v>238</v>
      </c>
      <c r="DH13" s="19" t="s">
        <v>246</v>
      </c>
      <c r="DI13" s="19">
        <v>5.9999999999999995E-4</v>
      </c>
      <c r="DJ13" s="19">
        <v>1.2999999999999999E-3</v>
      </c>
      <c r="DK13" s="20" t="s">
        <v>237</v>
      </c>
      <c r="DL13" s="20" t="s">
        <v>241</v>
      </c>
      <c r="DM13" s="19">
        <v>4.6500000000000004</v>
      </c>
      <c r="DN13" s="19">
        <v>9.9600000000000009</v>
      </c>
      <c r="DO13" s="21" t="s">
        <v>232</v>
      </c>
      <c r="DP13" s="21">
        <v>2.06E-2</v>
      </c>
      <c r="DQ13" s="21" t="s">
        <v>242</v>
      </c>
      <c r="DR13" s="21" t="s">
        <v>227</v>
      </c>
      <c r="DS13" s="21" t="s">
        <v>247</v>
      </c>
      <c r="DT13" s="25">
        <v>2.0999999999999999E-3</v>
      </c>
      <c r="DU13" s="21" t="s">
        <v>233</v>
      </c>
      <c r="DV13" s="21">
        <v>1.4999999999999999E-4</v>
      </c>
      <c r="DW13" s="21" t="s">
        <v>236</v>
      </c>
      <c r="DX13" s="21" t="s">
        <v>238</v>
      </c>
      <c r="DY13" s="21">
        <v>3.0000000000000001E-5</v>
      </c>
      <c r="DZ13" s="21">
        <v>2.53E-2</v>
      </c>
      <c r="EA13" s="21" t="s">
        <v>244</v>
      </c>
      <c r="EB13" s="19" t="s">
        <v>245</v>
      </c>
      <c r="EC13" s="19">
        <v>0.14399999999999999</v>
      </c>
      <c r="ED13" s="19">
        <v>1.07E-3</v>
      </c>
      <c r="EE13" s="19">
        <v>1.4E-2</v>
      </c>
      <c r="EF13" s="19">
        <v>2.86E-2</v>
      </c>
      <c r="EG13" s="19" t="s">
        <v>233</v>
      </c>
      <c r="EH13" s="19" t="s">
        <v>234</v>
      </c>
      <c r="EI13" s="19">
        <v>13.278</v>
      </c>
      <c r="EJ13" s="19">
        <v>9.1E-4</v>
      </c>
      <c r="EK13" s="19">
        <v>2.4000000000000001E-4</v>
      </c>
      <c r="EL13" s="19">
        <v>2.3000000000000001E-4</v>
      </c>
      <c r="EM13" s="19" t="s">
        <v>236</v>
      </c>
      <c r="EN13" s="19">
        <v>8.5000000000000006E-3</v>
      </c>
      <c r="EO13" s="19">
        <v>2.0979999999999999E-2</v>
      </c>
      <c r="EP13" s="19">
        <v>0.20580000000000001</v>
      </c>
      <c r="EQ13" s="19" t="s">
        <v>237</v>
      </c>
      <c r="ER13" s="19" t="s">
        <v>238</v>
      </c>
      <c r="ES13" s="19" t="s">
        <v>239</v>
      </c>
      <c r="ET13" s="19" t="s">
        <v>232</v>
      </c>
      <c r="EU13" s="19">
        <v>0.84</v>
      </c>
      <c r="EV13" s="19" t="s">
        <v>240</v>
      </c>
      <c r="EW13" s="19">
        <v>6.6E-3</v>
      </c>
      <c r="EX13" s="19" t="s">
        <v>233</v>
      </c>
      <c r="EY13" s="19">
        <v>6.45</v>
      </c>
      <c r="EZ13" s="19">
        <v>1.342E-2</v>
      </c>
      <c r="FA13" s="19">
        <v>1.9000000000000001E-4</v>
      </c>
      <c r="FB13" s="19">
        <v>0.98699999999999999</v>
      </c>
      <c r="FC13" s="19" t="s">
        <v>240</v>
      </c>
      <c r="FD13" s="19" t="s">
        <v>238</v>
      </c>
      <c r="FE13" s="19" t="s">
        <v>246</v>
      </c>
      <c r="FF13" s="19">
        <v>1.4E-3</v>
      </c>
      <c r="FG13" s="19">
        <v>1.6999999999999999E-3</v>
      </c>
      <c r="FH13" s="19" t="s">
        <v>237</v>
      </c>
      <c r="FI13" s="19" t="s">
        <v>241</v>
      </c>
      <c r="FJ13" s="19">
        <v>6.54</v>
      </c>
      <c r="FK13" s="19">
        <v>13.99</v>
      </c>
      <c r="FL13" s="19" t="s">
        <v>232</v>
      </c>
      <c r="FM13" s="19">
        <v>2.1100000000000001E-2</v>
      </c>
      <c r="FN13" s="19" t="s">
        <v>242</v>
      </c>
      <c r="FO13" s="19" t="s">
        <v>227</v>
      </c>
      <c r="FP13" s="19" t="s">
        <v>247</v>
      </c>
      <c r="FQ13" s="26">
        <v>1.5E-3</v>
      </c>
      <c r="FR13" s="19" t="s">
        <v>233</v>
      </c>
      <c r="FS13" s="19">
        <v>1.64E-4</v>
      </c>
      <c r="FT13" s="19" t="s">
        <v>236</v>
      </c>
      <c r="FU13" s="19" t="s">
        <v>238</v>
      </c>
      <c r="FV13" s="19" t="s">
        <v>233</v>
      </c>
      <c r="FW13" s="19">
        <v>2.87E-2</v>
      </c>
      <c r="FX13" s="19" t="s">
        <v>244</v>
      </c>
      <c r="FY13" s="18">
        <f t="shared" si="13"/>
        <v>0.63590000000000002</v>
      </c>
      <c r="FZ13" s="18">
        <f t="shared" si="14"/>
        <v>0.49153846153846159</v>
      </c>
      <c r="GA13" s="18">
        <f t="shared" si="15"/>
        <v>3.3608695652173913E-2</v>
      </c>
      <c r="GB13" s="18">
        <f t="shared" si="0"/>
        <v>2.0204603580562659E-2</v>
      </c>
      <c r="GC13" s="18">
        <f t="shared" si="1"/>
        <v>1.1812517607711983</v>
      </c>
      <c r="GD13" s="18">
        <f t="shared" si="2"/>
        <v>1.1655737704918032</v>
      </c>
      <c r="GE13" s="18">
        <v>0</v>
      </c>
      <c r="GF13" s="18">
        <f t="shared" si="3"/>
        <v>0.11854166666666667</v>
      </c>
      <c r="GG13" s="18">
        <f t="shared" si="4"/>
        <v>6.6008462623413254E-3</v>
      </c>
      <c r="GH13" s="18">
        <f t="shared" si="5"/>
        <v>1.2907162834208112</v>
      </c>
      <c r="GI13" s="22">
        <f t="shared" si="6"/>
        <v>-4.4282337268398075</v>
      </c>
      <c r="GJ13" s="18">
        <f t="shared" si="7"/>
        <v>53.83272398974821</v>
      </c>
      <c r="GK13" s="18">
        <f t="shared" si="8"/>
        <v>41.611659585383656</v>
      </c>
      <c r="GL13" s="18">
        <f t="shared" si="9"/>
        <v>4.5556164248681199</v>
      </c>
      <c r="GM13" s="18">
        <f t="shared" si="10"/>
        <v>90.304413561953339</v>
      </c>
      <c r="GN13" s="18">
        <f t="shared" si="11"/>
        <v>9.1841768938169217</v>
      </c>
      <c r="GO13" s="18">
        <f t="shared" si="12"/>
        <v>0.51140954422973339</v>
      </c>
    </row>
    <row r="14" spans="1:354">
      <c r="A14" s="9">
        <v>13</v>
      </c>
      <c r="B14" s="9">
        <v>13</v>
      </c>
      <c r="C14" s="10" t="s">
        <v>197</v>
      </c>
      <c r="D14" s="10" t="s">
        <v>198</v>
      </c>
      <c r="E14" s="10">
        <v>196</v>
      </c>
      <c r="F14" s="10">
        <v>6</v>
      </c>
      <c r="G14" s="10" t="s">
        <v>325</v>
      </c>
      <c r="H14" s="10" t="s">
        <v>326</v>
      </c>
      <c r="I14" s="10" t="s">
        <v>327</v>
      </c>
      <c r="J14" s="10" t="s">
        <v>328</v>
      </c>
      <c r="K14" s="11">
        <v>44644</v>
      </c>
      <c r="L14" s="12">
        <v>0.3444444444444445</v>
      </c>
      <c r="M14" s="24">
        <v>8419921</v>
      </c>
      <c r="N14" s="24">
        <v>351441</v>
      </c>
      <c r="O14" s="24">
        <v>4279</v>
      </c>
      <c r="P14" s="10" t="s">
        <v>203</v>
      </c>
      <c r="Q14" s="10" t="s">
        <v>329</v>
      </c>
      <c r="R14" s="10" t="s">
        <v>204</v>
      </c>
      <c r="S14" s="10" t="s">
        <v>205</v>
      </c>
      <c r="T14" s="10" t="s">
        <v>206</v>
      </c>
      <c r="U14" s="10" t="s">
        <v>207</v>
      </c>
      <c r="V14" s="10" t="s">
        <v>204</v>
      </c>
      <c r="W14" s="10"/>
      <c r="X14" s="10" t="s">
        <v>208</v>
      </c>
      <c r="Y14" s="10" t="s">
        <v>252</v>
      </c>
      <c r="Z14" s="10"/>
      <c r="AA14" s="10" t="s">
        <v>210</v>
      </c>
      <c r="AB14" s="10" t="s">
        <v>211</v>
      </c>
      <c r="AC14" s="10" t="s">
        <v>212</v>
      </c>
      <c r="AD14" s="10" t="s">
        <v>213</v>
      </c>
      <c r="AE14" s="10"/>
      <c r="AF14" s="10"/>
      <c r="AG14" s="10"/>
      <c r="AH14" s="10"/>
      <c r="AI14" s="10" t="s">
        <v>303</v>
      </c>
      <c r="AJ14" s="10" t="s">
        <v>330</v>
      </c>
      <c r="AK14" s="10"/>
      <c r="AL14" s="10" t="s">
        <v>331</v>
      </c>
      <c r="AM14" s="10" t="s">
        <v>217</v>
      </c>
      <c r="AN14" s="10" t="s">
        <v>218</v>
      </c>
      <c r="AO14" s="10" t="s">
        <v>296</v>
      </c>
      <c r="AP14" s="10" t="s">
        <v>220</v>
      </c>
      <c r="AQ14" s="13">
        <v>8.1999999999999993</v>
      </c>
      <c r="AR14" s="10"/>
      <c r="AS14" s="14">
        <v>7.55</v>
      </c>
      <c r="AT14" s="13">
        <v>-57.1</v>
      </c>
      <c r="AU14" s="10">
        <v>5</v>
      </c>
      <c r="AV14" s="13">
        <v>202.6</v>
      </c>
      <c r="AW14" s="14">
        <v>136.69999999999999</v>
      </c>
      <c r="AX14" s="14">
        <v>77.489999999999995</v>
      </c>
      <c r="AY14" s="15">
        <v>0.111</v>
      </c>
      <c r="AZ14" s="16">
        <v>7.3150000000000004</v>
      </c>
      <c r="BA14" s="14">
        <v>7.43</v>
      </c>
      <c r="BB14" s="13">
        <v>105.6</v>
      </c>
      <c r="BC14" s="13">
        <v>2.4700000000000002</v>
      </c>
      <c r="BD14" s="10" t="s">
        <v>221</v>
      </c>
      <c r="BE14" s="10" t="s">
        <v>221</v>
      </c>
      <c r="BF14" s="10" t="s">
        <v>221</v>
      </c>
      <c r="BG14" s="10" t="s">
        <v>211</v>
      </c>
      <c r="BH14" s="10" t="s">
        <v>221</v>
      </c>
      <c r="BI14" s="10" t="s">
        <v>222</v>
      </c>
      <c r="BJ14" s="10" t="s">
        <v>221</v>
      </c>
      <c r="BK14" s="10" t="s">
        <v>210</v>
      </c>
      <c r="BL14" s="10" t="s">
        <v>221</v>
      </c>
      <c r="BM14" s="10" t="s">
        <v>223</v>
      </c>
      <c r="BN14" s="10" t="s">
        <v>221</v>
      </c>
      <c r="BO14" s="17"/>
      <c r="BP14" s="10"/>
      <c r="BQ14" s="10" t="s">
        <v>258</v>
      </c>
      <c r="BR14" s="19">
        <v>62.9</v>
      </c>
      <c r="BS14" s="19" t="s">
        <v>225</v>
      </c>
      <c r="BT14" s="19">
        <v>76.7</v>
      </c>
      <c r="BU14" s="19">
        <v>7.2999999999999995E-2</v>
      </c>
      <c r="BV14" s="19">
        <v>0.2</v>
      </c>
      <c r="BW14" s="19">
        <v>0.44400000000000001</v>
      </c>
      <c r="BX14" s="19">
        <v>0.1</v>
      </c>
      <c r="BY14" s="19">
        <v>5.37</v>
      </c>
      <c r="BZ14" s="32">
        <v>0.03</v>
      </c>
      <c r="CA14" s="32">
        <v>8.9999999999999993E-3</v>
      </c>
      <c r="CB14" s="20" t="s">
        <v>228</v>
      </c>
      <c r="CC14" s="20" t="s">
        <v>229</v>
      </c>
      <c r="CD14" s="20" t="s">
        <v>230</v>
      </c>
      <c r="CE14" s="20" t="s">
        <v>231</v>
      </c>
      <c r="CF14" s="19">
        <v>5.6000000000000001E-2</v>
      </c>
      <c r="CG14" s="19" t="s">
        <v>232</v>
      </c>
      <c r="CH14" s="19">
        <v>1.2E-2</v>
      </c>
      <c r="CI14" s="19">
        <v>2.6800000000000001E-2</v>
      </c>
      <c r="CJ14" s="19" t="s">
        <v>233</v>
      </c>
      <c r="CK14" s="19" t="s">
        <v>234</v>
      </c>
      <c r="CL14" s="19">
        <v>13.680999999999999</v>
      </c>
      <c r="CM14" s="19" t="s">
        <v>234</v>
      </c>
      <c r="CN14" s="19" t="s">
        <v>235</v>
      </c>
      <c r="CO14" s="19">
        <v>1.6000000000000001E-4</v>
      </c>
      <c r="CP14" s="20" t="s">
        <v>236</v>
      </c>
      <c r="CQ14" s="19">
        <v>2.3999999999999998E-3</v>
      </c>
      <c r="CR14" s="19">
        <v>1.3089999999999999E-2</v>
      </c>
      <c r="CS14" s="19">
        <v>0.1578</v>
      </c>
      <c r="CT14" s="19" t="s">
        <v>237</v>
      </c>
      <c r="CU14" s="19" t="s">
        <v>238</v>
      </c>
      <c r="CV14" s="19" t="s">
        <v>239</v>
      </c>
      <c r="CW14" s="19" t="s">
        <v>232</v>
      </c>
      <c r="CX14" s="19">
        <v>0.72</v>
      </c>
      <c r="CY14" s="19" t="s">
        <v>240</v>
      </c>
      <c r="CZ14" s="19">
        <v>5.7000000000000002E-3</v>
      </c>
      <c r="DA14" s="19" t="s">
        <v>233</v>
      </c>
      <c r="DB14" s="19">
        <v>6.4139999999999997</v>
      </c>
      <c r="DC14" s="19">
        <v>7.2300000000000003E-3</v>
      </c>
      <c r="DD14" s="19">
        <v>2.0000000000000001E-4</v>
      </c>
      <c r="DE14" s="19">
        <v>0.86899999999999999</v>
      </c>
      <c r="DF14" s="19" t="s">
        <v>240</v>
      </c>
      <c r="DG14" s="19" t="s">
        <v>238</v>
      </c>
      <c r="DH14" s="19">
        <v>1.7000000000000001E-2</v>
      </c>
      <c r="DI14" s="19">
        <v>8.0000000000000004E-4</v>
      </c>
      <c r="DJ14" s="19">
        <v>1.2999999999999999E-3</v>
      </c>
      <c r="DK14" s="20" t="s">
        <v>237</v>
      </c>
      <c r="DL14" s="20" t="s">
        <v>241</v>
      </c>
      <c r="DM14" s="19">
        <v>4.5199999999999996</v>
      </c>
      <c r="DN14" s="19">
        <v>9.67</v>
      </c>
      <c r="DO14" s="21" t="s">
        <v>232</v>
      </c>
      <c r="DP14" s="21">
        <v>2.2499999999999999E-2</v>
      </c>
      <c r="DQ14" s="21" t="s">
        <v>242</v>
      </c>
      <c r="DR14" s="21" t="s">
        <v>227</v>
      </c>
      <c r="DS14" s="21" t="s">
        <v>247</v>
      </c>
      <c r="DT14" s="25">
        <v>6.0000000000000001E-3</v>
      </c>
      <c r="DU14" s="21" t="s">
        <v>233</v>
      </c>
      <c r="DV14" s="21">
        <v>1.7699999999999999E-4</v>
      </c>
      <c r="DW14" s="21" t="s">
        <v>236</v>
      </c>
      <c r="DX14" s="21" t="s">
        <v>238</v>
      </c>
      <c r="DY14" s="21">
        <v>3.0000000000000001E-5</v>
      </c>
      <c r="DZ14" s="21">
        <v>1.8200000000000001E-2</v>
      </c>
      <c r="EA14" s="21" t="s">
        <v>244</v>
      </c>
      <c r="EB14" s="19" t="s">
        <v>245</v>
      </c>
      <c r="EC14" s="19">
        <v>0.104</v>
      </c>
      <c r="ED14" s="19" t="s">
        <v>232</v>
      </c>
      <c r="EE14" s="19">
        <v>1.4E-2</v>
      </c>
      <c r="EF14" s="19">
        <v>2.9000000000000001E-2</v>
      </c>
      <c r="EG14" s="19" t="s">
        <v>233</v>
      </c>
      <c r="EH14" s="19" t="s">
        <v>234</v>
      </c>
      <c r="EI14" s="19">
        <v>15.3</v>
      </c>
      <c r="EJ14" s="19" t="s">
        <v>234</v>
      </c>
      <c r="EK14" s="19">
        <v>1.8000000000000001E-4</v>
      </c>
      <c r="EL14" s="19">
        <v>2.3000000000000001E-4</v>
      </c>
      <c r="EM14" s="19" t="s">
        <v>236</v>
      </c>
      <c r="EN14" s="19">
        <v>6.3E-3</v>
      </c>
      <c r="EO14" s="19">
        <v>1.5689999999999999E-2</v>
      </c>
      <c r="EP14" s="19">
        <v>0.18609999999999999</v>
      </c>
      <c r="EQ14" s="19" t="s">
        <v>237</v>
      </c>
      <c r="ER14" s="19" t="s">
        <v>238</v>
      </c>
      <c r="ES14" s="19" t="s">
        <v>239</v>
      </c>
      <c r="ET14" s="19" t="s">
        <v>232</v>
      </c>
      <c r="EU14" s="19">
        <v>0.77</v>
      </c>
      <c r="EV14" s="19" t="s">
        <v>240</v>
      </c>
      <c r="EW14" s="19">
        <v>6.1000000000000004E-3</v>
      </c>
      <c r="EX14" s="19" t="s">
        <v>233</v>
      </c>
      <c r="EY14" s="19">
        <v>7.1059999999999999</v>
      </c>
      <c r="EZ14" s="19">
        <v>9.8600000000000007E-3</v>
      </c>
      <c r="FA14" s="19">
        <v>2.4000000000000001E-4</v>
      </c>
      <c r="FB14" s="19">
        <v>0.98</v>
      </c>
      <c r="FC14" s="19" t="s">
        <v>240</v>
      </c>
      <c r="FD14" s="19" t="s">
        <v>238</v>
      </c>
      <c r="FE14" s="19" t="s">
        <v>246</v>
      </c>
      <c r="FF14" s="19">
        <v>1.1999999999999999E-3</v>
      </c>
      <c r="FG14" s="19">
        <v>1.4E-3</v>
      </c>
      <c r="FH14" s="19" t="s">
        <v>237</v>
      </c>
      <c r="FI14" s="19" t="s">
        <v>241</v>
      </c>
      <c r="FJ14" s="19">
        <v>6.39</v>
      </c>
      <c r="FK14" s="19">
        <v>13.66</v>
      </c>
      <c r="FL14" s="19" t="s">
        <v>232</v>
      </c>
      <c r="FM14" s="19">
        <v>2.2599999999999999E-2</v>
      </c>
      <c r="FN14" s="19" t="s">
        <v>242</v>
      </c>
      <c r="FO14" s="19" t="s">
        <v>227</v>
      </c>
      <c r="FP14" s="19" t="s">
        <v>247</v>
      </c>
      <c r="FQ14" s="26">
        <v>2E-3</v>
      </c>
      <c r="FR14" s="19" t="s">
        <v>233</v>
      </c>
      <c r="FS14" s="19">
        <v>2.0000000000000001E-4</v>
      </c>
      <c r="FT14" s="19" t="s">
        <v>236</v>
      </c>
      <c r="FU14" s="19" t="s">
        <v>238</v>
      </c>
      <c r="FV14" s="19" t="s">
        <v>233</v>
      </c>
      <c r="FW14" s="19">
        <v>2.7300000000000001E-2</v>
      </c>
      <c r="FX14" s="19" t="s">
        <v>244</v>
      </c>
      <c r="FY14" s="18">
        <f t="shared" si="13"/>
        <v>0.68404999999999994</v>
      </c>
      <c r="FZ14" s="18">
        <f t="shared" si="14"/>
        <v>0.54820512820512823</v>
      </c>
      <c r="GA14" s="18">
        <f t="shared" si="15"/>
        <v>3.7782608695652177E-2</v>
      </c>
      <c r="GB14" s="18">
        <f t="shared" si="0"/>
        <v>1.8414322250639385E-2</v>
      </c>
      <c r="GC14" s="18">
        <f t="shared" si="1"/>
        <v>1.2884520591514197</v>
      </c>
      <c r="GD14" s="18">
        <f t="shared" si="2"/>
        <v>1.257377049180328</v>
      </c>
      <c r="GE14" s="18">
        <v>0</v>
      </c>
      <c r="GF14" s="18">
        <f t="shared" si="3"/>
        <v>0.111875</v>
      </c>
      <c r="GG14" s="18">
        <f t="shared" si="4"/>
        <v>5.6417489421720732E-3</v>
      </c>
      <c r="GH14" s="18">
        <f t="shared" si="5"/>
        <v>1.3748937981225</v>
      </c>
      <c r="GI14" s="22">
        <f t="shared" si="6"/>
        <v>-3.2456069772161755</v>
      </c>
      <c r="GJ14" s="18">
        <f t="shared" si="7"/>
        <v>53.090838354553782</v>
      </c>
      <c r="GK14" s="18">
        <f t="shared" si="8"/>
        <v>42.547576707369196</v>
      </c>
      <c r="GL14" s="18">
        <f t="shared" si="9"/>
        <v>4.361584938077022</v>
      </c>
      <c r="GM14" s="18">
        <f t="shared" si="10"/>
        <v>91.452667173082887</v>
      </c>
      <c r="GN14" s="18">
        <f t="shared" si="11"/>
        <v>8.1369921191565506</v>
      </c>
      <c r="GO14" s="18">
        <f t="shared" si="12"/>
        <v>0.4103407077605718</v>
      </c>
    </row>
    <row r="15" spans="1:354" ht="12.75" customHeight="1">
      <c r="A15" s="9">
        <v>14</v>
      </c>
      <c r="B15" s="9">
        <v>14</v>
      </c>
      <c r="C15" s="10" t="s">
        <v>197</v>
      </c>
      <c r="D15" s="10" t="s">
        <v>198</v>
      </c>
      <c r="E15" s="10">
        <v>196</v>
      </c>
      <c r="F15" s="10">
        <v>6</v>
      </c>
      <c r="G15" s="10" t="s">
        <v>332</v>
      </c>
      <c r="H15" s="10" t="s">
        <v>333</v>
      </c>
      <c r="I15" s="10" t="s">
        <v>334</v>
      </c>
      <c r="J15" s="10" t="s">
        <v>335</v>
      </c>
      <c r="K15" s="11">
        <v>44643</v>
      </c>
      <c r="L15" s="12">
        <v>0.72361111111111109</v>
      </c>
      <c r="M15" s="24">
        <v>8419424</v>
      </c>
      <c r="N15" s="24">
        <v>353296</v>
      </c>
      <c r="O15" s="10">
        <v>4255</v>
      </c>
      <c r="P15" s="10" t="s">
        <v>203</v>
      </c>
      <c r="Q15" s="10" t="s">
        <v>334</v>
      </c>
      <c r="R15" s="10" t="s">
        <v>204</v>
      </c>
      <c r="S15" s="10" t="s">
        <v>205</v>
      </c>
      <c r="T15" s="10" t="s">
        <v>206</v>
      </c>
      <c r="U15" s="10" t="s">
        <v>207</v>
      </c>
      <c r="V15" s="10" t="s">
        <v>204</v>
      </c>
      <c r="W15" s="10"/>
      <c r="X15" s="10" t="s">
        <v>208</v>
      </c>
      <c r="Y15" s="10" t="s">
        <v>252</v>
      </c>
      <c r="Z15" s="10"/>
      <c r="AA15" s="10" t="s">
        <v>210</v>
      </c>
      <c r="AB15" s="10" t="s">
        <v>211</v>
      </c>
      <c r="AC15" s="10" t="s">
        <v>212</v>
      </c>
      <c r="AD15" s="10" t="s">
        <v>213</v>
      </c>
      <c r="AE15" s="10"/>
      <c r="AF15" s="10"/>
      <c r="AG15" s="10"/>
      <c r="AH15" s="10"/>
      <c r="AI15" s="10" t="s">
        <v>303</v>
      </c>
      <c r="AJ15" s="10" t="s">
        <v>313</v>
      </c>
      <c r="AK15" s="10"/>
      <c r="AL15" s="10" t="s">
        <v>216</v>
      </c>
      <c r="AM15" s="10" t="s">
        <v>217</v>
      </c>
      <c r="AN15" s="10" t="s">
        <v>218</v>
      </c>
      <c r="AO15" s="10" t="s">
        <v>219</v>
      </c>
      <c r="AP15" s="10" t="s">
        <v>220</v>
      </c>
      <c r="AQ15" s="13">
        <v>12.9</v>
      </c>
      <c r="AR15" s="10"/>
      <c r="AS15" s="14">
        <v>7.45</v>
      </c>
      <c r="AT15" s="13">
        <v>-75.599999999999994</v>
      </c>
      <c r="AU15" s="13">
        <v>108.1</v>
      </c>
      <c r="AV15" s="13">
        <v>107.1</v>
      </c>
      <c r="AW15" s="14">
        <v>118.5</v>
      </c>
      <c r="AX15" s="14">
        <v>58.56</v>
      </c>
      <c r="AY15" s="15">
        <v>0.106</v>
      </c>
      <c r="AZ15" s="16">
        <v>8.4390000000000001</v>
      </c>
      <c r="BA15" s="14">
        <v>101</v>
      </c>
      <c r="BB15" s="13">
        <v>6.42</v>
      </c>
      <c r="BC15" s="14">
        <v>5.0599999999999996</v>
      </c>
      <c r="BD15" s="10" t="s">
        <v>221</v>
      </c>
      <c r="BE15" s="10" t="s">
        <v>221</v>
      </c>
      <c r="BF15" s="10" t="s">
        <v>221</v>
      </c>
      <c r="BG15" s="10" t="s">
        <v>211</v>
      </c>
      <c r="BH15" s="10" t="s">
        <v>221</v>
      </c>
      <c r="BI15" s="10" t="s">
        <v>222</v>
      </c>
      <c r="BJ15" s="10" t="s">
        <v>221</v>
      </c>
      <c r="BK15" s="10" t="s">
        <v>210</v>
      </c>
      <c r="BL15" s="10" t="s">
        <v>221</v>
      </c>
      <c r="BM15" s="10" t="s">
        <v>223</v>
      </c>
      <c r="BN15" s="10" t="s">
        <v>221</v>
      </c>
      <c r="BO15" s="17"/>
      <c r="BP15" s="10" t="s">
        <v>336</v>
      </c>
      <c r="BQ15" s="10" t="s">
        <v>224</v>
      </c>
      <c r="BR15" s="19">
        <v>57.7</v>
      </c>
      <c r="BS15" s="19" t="s">
        <v>225</v>
      </c>
      <c r="BT15" s="19">
        <v>70.400000000000006</v>
      </c>
      <c r="BU15" s="19">
        <v>8.6999999999999994E-2</v>
      </c>
      <c r="BV15" s="19">
        <v>0.20399999999999999</v>
      </c>
      <c r="BW15" s="19">
        <v>0.42299999999999999</v>
      </c>
      <c r="BX15" s="19">
        <v>9.6000000000000002E-2</v>
      </c>
      <c r="BY15" s="19">
        <v>4.6399999999999997</v>
      </c>
      <c r="BZ15" s="32">
        <v>0.02</v>
      </c>
      <c r="CA15" s="32">
        <v>6.0000000000000001E-3</v>
      </c>
      <c r="CB15" s="20" t="s">
        <v>228</v>
      </c>
      <c r="CC15" s="20" t="s">
        <v>229</v>
      </c>
      <c r="CD15" s="20" t="s">
        <v>230</v>
      </c>
      <c r="CE15" s="20" t="s">
        <v>231</v>
      </c>
      <c r="CF15" s="19">
        <v>4.4999999999999998E-2</v>
      </c>
      <c r="CG15" s="19" t="s">
        <v>232</v>
      </c>
      <c r="CH15" s="19">
        <v>1.6E-2</v>
      </c>
      <c r="CI15" s="19">
        <v>3.3300000000000003E-2</v>
      </c>
      <c r="CJ15" s="19" t="s">
        <v>233</v>
      </c>
      <c r="CK15" s="19" t="s">
        <v>234</v>
      </c>
      <c r="CL15" s="19">
        <v>11.83</v>
      </c>
      <c r="CM15" s="19" t="s">
        <v>234</v>
      </c>
      <c r="CN15" s="19" t="s">
        <v>235</v>
      </c>
      <c r="CO15" s="19">
        <v>1.2E-4</v>
      </c>
      <c r="CP15" s="20" t="s">
        <v>236</v>
      </c>
      <c r="CQ15" s="19">
        <v>1.6999999999999999E-3</v>
      </c>
      <c r="CR15" s="19">
        <v>1.072E-2</v>
      </c>
      <c r="CS15" s="19">
        <v>5.8700000000000002E-2</v>
      </c>
      <c r="CT15" s="19" t="s">
        <v>237</v>
      </c>
      <c r="CU15" s="19" t="s">
        <v>238</v>
      </c>
      <c r="CV15" s="19" t="s">
        <v>239</v>
      </c>
      <c r="CW15" s="19" t="s">
        <v>232</v>
      </c>
      <c r="CX15" s="19">
        <v>0.81</v>
      </c>
      <c r="CY15" s="19" t="s">
        <v>240</v>
      </c>
      <c r="CZ15" s="19">
        <v>6.6E-3</v>
      </c>
      <c r="DA15" s="19" t="s">
        <v>233</v>
      </c>
      <c r="DB15" s="19">
        <v>5.7220000000000004</v>
      </c>
      <c r="DC15" s="19">
        <v>3.5400000000000002E-3</v>
      </c>
      <c r="DD15" s="19">
        <v>1.7000000000000001E-4</v>
      </c>
      <c r="DE15" s="19">
        <v>1.022</v>
      </c>
      <c r="DF15" s="19" t="s">
        <v>240</v>
      </c>
      <c r="DG15" s="19" t="s">
        <v>238</v>
      </c>
      <c r="DH15" s="19">
        <v>1.7000000000000001E-2</v>
      </c>
      <c r="DI15" s="19">
        <v>2.9999999999999997E-4</v>
      </c>
      <c r="DJ15" s="19">
        <v>8.9999999999999998E-4</v>
      </c>
      <c r="DK15" s="20" t="s">
        <v>237</v>
      </c>
      <c r="DL15" s="20" t="s">
        <v>241</v>
      </c>
      <c r="DM15" s="19">
        <v>5.0599999999999996</v>
      </c>
      <c r="DN15" s="19">
        <v>10.82</v>
      </c>
      <c r="DO15" s="21" t="s">
        <v>232</v>
      </c>
      <c r="DP15" s="21">
        <v>2.2800000000000001E-2</v>
      </c>
      <c r="DQ15" s="21" t="s">
        <v>242</v>
      </c>
      <c r="DR15" s="21" t="s">
        <v>227</v>
      </c>
      <c r="DS15" s="21" t="s">
        <v>247</v>
      </c>
      <c r="DT15" s="21">
        <v>2E-3</v>
      </c>
      <c r="DU15" s="21" t="s">
        <v>233</v>
      </c>
      <c r="DV15" s="21">
        <v>1.06E-4</v>
      </c>
      <c r="DW15" s="21" t="s">
        <v>236</v>
      </c>
      <c r="DX15" s="21" t="s">
        <v>238</v>
      </c>
      <c r="DY15" s="21">
        <v>3.0000000000000001E-5</v>
      </c>
      <c r="DZ15" s="21">
        <v>1.43E-2</v>
      </c>
      <c r="EA15" s="21" t="s">
        <v>244</v>
      </c>
      <c r="EB15" s="19" t="s">
        <v>245</v>
      </c>
      <c r="EC15" s="19">
        <v>0.13900000000000001</v>
      </c>
      <c r="ED15" s="19" t="s">
        <v>232</v>
      </c>
      <c r="EE15" s="19">
        <v>1.7999999999999999E-2</v>
      </c>
      <c r="EF15" s="19">
        <v>3.4599999999999999E-2</v>
      </c>
      <c r="EG15" s="19">
        <v>1.2999999999999999E-4</v>
      </c>
      <c r="EH15" s="19" t="s">
        <v>234</v>
      </c>
      <c r="EI15" s="19">
        <v>13.63</v>
      </c>
      <c r="EJ15" s="19" t="s">
        <v>234</v>
      </c>
      <c r="EK15" s="19">
        <v>2.1000000000000001E-4</v>
      </c>
      <c r="EL15" s="19">
        <v>2.9999999999999997E-4</v>
      </c>
      <c r="EM15" s="19" t="s">
        <v>236</v>
      </c>
      <c r="EN15" s="19">
        <v>5.3E-3</v>
      </c>
      <c r="EO15" s="19">
        <v>1.0959999999999999E-2</v>
      </c>
      <c r="EP15" s="19">
        <v>0.18140000000000001</v>
      </c>
      <c r="EQ15" s="19" t="s">
        <v>237</v>
      </c>
      <c r="ER15" s="19" t="s">
        <v>238</v>
      </c>
      <c r="ES15" s="19" t="s">
        <v>239</v>
      </c>
      <c r="ET15" s="19" t="s">
        <v>232</v>
      </c>
      <c r="EU15" s="19">
        <v>0.91</v>
      </c>
      <c r="EV15" s="19" t="s">
        <v>240</v>
      </c>
      <c r="EW15" s="19">
        <v>6.8999999999999999E-3</v>
      </c>
      <c r="EX15" s="19" t="s">
        <v>233</v>
      </c>
      <c r="EY15" s="19">
        <v>6.5620000000000003</v>
      </c>
      <c r="EZ15" s="19">
        <v>7.0000000000000001E-3</v>
      </c>
      <c r="FA15" s="19">
        <v>2.2000000000000001E-4</v>
      </c>
      <c r="FB15" s="19">
        <v>1.2889999999999999</v>
      </c>
      <c r="FC15" s="19" t="s">
        <v>240</v>
      </c>
      <c r="FD15" s="19" t="s">
        <v>238</v>
      </c>
      <c r="FE15" s="19" t="s">
        <v>246</v>
      </c>
      <c r="FF15" s="19">
        <v>5.9999999999999995E-4</v>
      </c>
      <c r="FG15" s="19">
        <v>1.4E-3</v>
      </c>
      <c r="FH15" s="19" t="s">
        <v>237</v>
      </c>
      <c r="FI15" s="19" t="s">
        <v>241</v>
      </c>
      <c r="FJ15" s="19">
        <v>6.92</v>
      </c>
      <c r="FK15" s="19">
        <v>14.81</v>
      </c>
      <c r="FL15" s="19" t="s">
        <v>232</v>
      </c>
      <c r="FM15" s="19">
        <v>2.4E-2</v>
      </c>
      <c r="FN15" s="19" t="s">
        <v>242</v>
      </c>
      <c r="FO15" s="19" t="s">
        <v>227</v>
      </c>
      <c r="FP15" s="19" t="s">
        <v>247</v>
      </c>
      <c r="FQ15" s="19">
        <v>2.2000000000000001E-3</v>
      </c>
      <c r="FR15" s="19">
        <v>1E-4</v>
      </c>
      <c r="FS15" s="19">
        <v>1.4899999999999999E-4</v>
      </c>
      <c r="FT15" s="19" t="s">
        <v>236</v>
      </c>
      <c r="FU15" s="19" t="s">
        <v>238</v>
      </c>
      <c r="FV15" s="19" t="s">
        <v>233</v>
      </c>
      <c r="FW15" s="19">
        <v>1.5299999999999999E-2</v>
      </c>
      <c r="FX15" s="19" t="s">
        <v>244</v>
      </c>
      <c r="FY15" s="18">
        <f t="shared" si="13"/>
        <v>0.59150000000000003</v>
      </c>
      <c r="FZ15" s="18">
        <f t="shared" si="14"/>
        <v>0.48905982905982914</v>
      </c>
      <c r="GA15" s="18">
        <f t="shared" si="15"/>
        <v>4.4434782608695655E-2</v>
      </c>
      <c r="GB15" s="18">
        <f t="shared" si="0"/>
        <v>2.0716112531969311E-2</v>
      </c>
      <c r="GC15" s="18">
        <f t="shared" si="1"/>
        <v>1.1457107242004942</v>
      </c>
      <c r="GD15" s="18">
        <f t="shared" si="2"/>
        <v>1.1540983606557378</v>
      </c>
      <c r="GE15" s="18">
        <v>0</v>
      </c>
      <c r="GF15" s="18">
        <f t="shared" si="3"/>
        <v>9.6666666666666665E-2</v>
      </c>
      <c r="GG15" s="18">
        <f t="shared" si="4"/>
        <v>5.7545839210155136E-3</v>
      </c>
      <c r="GH15" s="18">
        <f t="shared" si="5"/>
        <v>1.25651961124342</v>
      </c>
      <c r="GI15" s="22">
        <f t="shared" si="6"/>
        <v>-4.6127503015837634</v>
      </c>
      <c r="GJ15" s="18">
        <f t="shared" si="7"/>
        <v>51.627342531227818</v>
      </c>
      <c r="GK15" s="18">
        <f t="shared" si="8"/>
        <v>42.686152684929034</v>
      </c>
      <c r="GL15" s="18">
        <f t="shared" si="9"/>
        <v>5.6865047838431382</v>
      </c>
      <c r="GM15" s="18">
        <f t="shared" si="10"/>
        <v>91.848814004078392</v>
      </c>
      <c r="GN15" s="18">
        <f t="shared" si="11"/>
        <v>7.6932079532772093</v>
      </c>
      <c r="GO15" s="18">
        <f t="shared" si="12"/>
        <v>0.45797804264438996</v>
      </c>
    </row>
    <row r="16" spans="1:354">
      <c r="A16" s="9">
        <v>15</v>
      </c>
      <c r="B16" s="9">
        <v>15</v>
      </c>
      <c r="C16" s="10" t="s">
        <v>197</v>
      </c>
      <c r="D16" s="10" t="s">
        <v>198</v>
      </c>
      <c r="E16" s="10">
        <v>196</v>
      </c>
      <c r="F16" s="10">
        <v>6</v>
      </c>
      <c r="G16" s="10" t="s">
        <v>337</v>
      </c>
      <c r="H16" s="10" t="s">
        <v>338</v>
      </c>
      <c r="I16" s="10" t="s">
        <v>339</v>
      </c>
      <c r="J16" s="10" t="s">
        <v>340</v>
      </c>
      <c r="K16" s="11">
        <v>44644</v>
      </c>
      <c r="L16" s="12">
        <v>0.33680555555555558</v>
      </c>
      <c r="M16" s="10">
        <v>8420619</v>
      </c>
      <c r="N16" s="10">
        <v>353243</v>
      </c>
      <c r="O16" s="10">
        <v>4270</v>
      </c>
      <c r="P16" s="10" t="s">
        <v>203</v>
      </c>
      <c r="Q16" s="10" t="s">
        <v>339</v>
      </c>
      <c r="R16" s="10" t="s">
        <v>204</v>
      </c>
      <c r="S16" s="10" t="s">
        <v>205</v>
      </c>
      <c r="T16" s="10" t="s">
        <v>206</v>
      </c>
      <c r="U16" s="10" t="s">
        <v>207</v>
      </c>
      <c r="V16" s="10" t="s">
        <v>204</v>
      </c>
      <c r="W16" s="10"/>
      <c r="X16" s="10" t="s">
        <v>208</v>
      </c>
      <c r="Y16" s="10" t="s">
        <v>209</v>
      </c>
      <c r="Z16" s="10"/>
      <c r="AA16" s="10" t="s">
        <v>210</v>
      </c>
      <c r="AB16" s="10" t="s">
        <v>211</v>
      </c>
      <c r="AC16" s="10" t="s">
        <v>212</v>
      </c>
      <c r="AD16" s="10" t="s">
        <v>213</v>
      </c>
      <c r="AE16" s="10"/>
      <c r="AF16" s="10"/>
      <c r="AG16" s="10"/>
      <c r="AH16" s="10"/>
      <c r="AI16" s="10" t="s">
        <v>303</v>
      </c>
      <c r="AJ16" s="10" t="s">
        <v>313</v>
      </c>
      <c r="AK16" s="10"/>
      <c r="AL16" s="10" t="s">
        <v>216</v>
      </c>
      <c r="AM16" s="10" t="s">
        <v>217</v>
      </c>
      <c r="AN16" s="10" t="s">
        <v>218</v>
      </c>
      <c r="AO16" s="10" t="s">
        <v>219</v>
      </c>
      <c r="AP16" s="10" t="s">
        <v>220</v>
      </c>
      <c r="AQ16" s="13">
        <v>9.3000000000000007</v>
      </c>
      <c r="AR16" s="10"/>
      <c r="AS16" s="14">
        <v>7.51</v>
      </c>
      <c r="AT16" s="13">
        <v>-78.599999999999994</v>
      </c>
      <c r="AU16" s="13">
        <v>96.4</v>
      </c>
      <c r="AV16" s="13">
        <v>295.8</v>
      </c>
      <c r="AW16" s="14">
        <v>332.1</v>
      </c>
      <c r="AX16" s="14">
        <v>163.19999999999999</v>
      </c>
      <c r="AY16" s="15">
        <v>0.20200000000000001</v>
      </c>
      <c r="AZ16" s="16">
        <v>3.0110000000000001</v>
      </c>
      <c r="BA16" s="14">
        <v>7.21</v>
      </c>
      <c r="BB16" s="13">
        <v>104.2</v>
      </c>
      <c r="BC16" s="14">
        <v>0.96</v>
      </c>
      <c r="BD16" s="10" t="s">
        <v>221</v>
      </c>
      <c r="BE16" s="10" t="s">
        <v>221</v>
      </c>
      <c r="BF16" s="10" t="s">
        <v>221</v>
      </c>
      <c r="BG16" s="10" t="s">
        <v>211</v>
      </c>
      <c r="BH16" s="10" t="s">
        <v>221</v>
      </c>
      <c r="BI16" s="10" t="s">
        <v>222</v>
      </c>
      <c r="BJ16" s="10" t="s">
        <v>221</v>
      </c>
      <c r="BK16" s="10" t="s">
        <v>210</v>
      </c>
      <c r="BL16" s="10" t="s">
        <v>221</v>
      </c>
      <c r="BM16" s="10" t="s">
        <v>223</v>
      </c>
      <c r="BN16" s="10" t="s">
        <v>221</v>
      </c>
      <c r="BO16" s="17"/>
      <c r="BP16" s="17"/>
      <c r="BQ16" s="10" t="s">
        <v>224</v>
      </c>
      <c r="BR16" s="19">
        <v>192</v>
      </c>
      <c r="BS16" s="19" t="s">
        <v>225</v>
      </c>
      <c r="BT16" s="19">
        <v>234.2</v>
      </c>
      <c r="BU16" s="19">
        <v>4.8000000000000001E-2</v>
      </c>
      <c r="BV16" s="19">
        <v>0.307</v>
      </c>
      <c r="BW16" s="19" t="s">
        <v>265</v>
      </c>
      <c r="BX16" s="19" t="s">
        <v>266</v>
      </c>
      <c r="BY16" s="19">
        <v>1.02</v>
      </c>
      <c r="BZ16" s="20" t="s">
        <v>226</v>
      </c>
      <c r="CA16" s="20" t="s">
        <v>227</v>
      </c>
      <c r="CB16" s="20" t="s">
        <v>228</v>
      </c>
      <c r="CC16" s="20" t="s">
        <v>229</v>
      </c>
      <c r="CD16" s="20" t="s">
        <v>230</v>
      </c>
      <c r="CE16" s="20" t="s">
        <v>231</v>
      </c>
      <c r="CF16" s="19" t="s">
        <v>227</v>
      </c>
      <c r="CG16" s="19" t="s">
        <v>232</v>
      </c>
      <c r="CH16" s="19">
        <v>1.7999999999999999E-2</v>
      </c>
      <c r="CI16" s="19">
        <v>0.1056</v>
      </c>
      <c r="CJ16" s="19" t="s">
        <v>233</v>
      </c>
      <c r="CK16" s="19" t="s">
        <v>234</v>
      </c>
      <c r="CL16" s="19">
        <v>43.485999999999997</v>
      </c>
      <c r="CM16" s="19" t="s">
        <v>234</v>
      </c>
      <c r="CN16" s="19" t="s">
        <v>235</v>
      </c>
      <c r="CO16" s="19" t="s">
        <v>234</v>
      </c>
      <c r="CP16" s="20" t="s">
        <v>236</v>
      </c>
      <c r="CQ16" s="19">
        <v>6.7000000000000002E-3</v>
      </c>
      <c r="CR16" s="19" t="s">
        <v>232</v>
      </c>
      <c r="CS16" s="19">
        <v>5.4999999999999997E-3</v>
      </c>
      <c r="CT16" s="19" t="s">
        <v>237</v>
      </c>
      <c r="CU16" s="19" t="s">
        <v>238</v>
      </c>
      <c r="CV16" s="19" t="s">
        <v>239</v>
      </c>
      <c r="CW16" s="19" t="s">
        <v>232</v>
      </c>
      <c r="CX16" s="19">
        <v>0.82</v>
      </c>
      <c r="CY16" s="19" t="s">
        <v>240</v>
      </c>
      <c r="CZ16" s="19">
        <v>5.1999999999999998E-3</v>
      </c>
      <c r="DA16" s="19" t="s">
        <v>233</v>
      </c>
      <c r="DB16" s="19">
        <v>13.375999999999999</v>
      </c>
      <c r="DC16" s="19">
        <v>1.4999999999999999E-2</v>
      </c>
      <c r="DD16" s="19">
        <v>2.0000000000000001E-4</v>
      </c>
      <c r="DE16" s="19">
        <v>0.92200000000000004</v>
      </c>
      <c r="DF16" s="19" t="s">
        <v>240</v>
      </c>
      <c r="DG16" s="19">
        <v>5.0000000000000001E-4</v>
      </c>
      <c r="DH16" s="19">
        <v>2.5000000000000001E-2</v>
      </c>
      <c r="DI16" s="19" t="s">
        <v>238</v>
      </c>
      <c r="DJ16" s="19">
        <v>1.1999999999999999E-3</v>
      </c>
      <c r="DK16" s="20" t="s">
        <v>237</v>
      </c>
      <c r="DL16" s="20" t="s">
        <v>241</v>
      </c>
      <c r="DM16" s="19">
        <v>5.84</v>
      </c>
      <c r="DN16" s="19">
        <v>12.5</v>
      </c>
      <c r="DO16" s="21" t="s">
        <v>232</v>
      </c>
      <c r="DP16" s="21">
        <v>4.4999999999999998E-2</v>
      </c>
      <c r="DQ16" s="21" t="s">
        <v>242</v>
      </c>
      <c r="DR16" s="21" t="s">
        <v>227</v>
      </c>
      <c r="DS16" s="21" t="s">
        <v>247</v>
      </c>
      <c r="DT16" s="21">
        <v>1.1999999999999999E-3</v>
      </c>
      <c r="DU16" s="21" t="s">
        <v>233</v>
      </c>
      <c r="DV16" s="21">
        <v>1.4660000000000001E-3</v>
      </c>
      <c r="DW16" s="21" t="s">
        <v>236</v>
      </c>
      <c r="DX16" s="21" t="s">
        <v>238</v>
      </c>
      <c r="DY16" s="21">
        <v>4.0000000000000003E-5</v>
      </c>
      <c r="DZ16" s="21" t="s">
        <v>243</v>
      </c>
      <c r="EA16" s="21" t="s">
        <v>244</v>
      </c>
      <c r="EB16" s="19" t="s">
        <v>245</v>
      </c>
      <c r="EC16" s="19" t="s">
        <v>227</v>
      </c>
      <c r="ED16" s="19" t="s">
        <v>232</v>
      </c>
      <c r="EE16" s="19">
        <v>1.9E-2</v>
      </c>
      <c r="EF16" s="19">
        <v>0.12</v>
      </c>
      <c r="EG16" s="19">
        <v>1.1E-4</v>
      </c>
      <c r="EH16" s="19" t="s">
        <v>234</v>
      </c>
      <c r="EI16" s="19">
        <v>46.917000000000002</v>
      </c>
      <c r="EJ16" s="19" t="s">
        <v>234</v>
      </c>
      <c r="EK16" s="19">
        <v>9.0000000000000006E-5</v>
      </c>
      <c r="EL16" s="19" t="s">
        <v>234</v>
      </c>
      <c r="EM16" s="19" t="s">
        <v>236</v>
      </c>
      <c r="EN16" s="19">
        <v>1.24E-2</v>
      </c>
      <c r="EO16" s="19">
        <v>1.66E-3</v>
      </c>
      <c r="EP16" s="19">
        <v>4.8099999999999997E-2</v>
      </c>
      <c r="EQ16" s="19">
        <v>6.0000000000000002E-5</v>
      </c>
      <c r="ER16" s="19" t="s">
        <v>238</v>
      </c>
      <c r="ES16" s="19" t="s">
        <v>239</v>
      </c>
      <c r="ET16" s="19" t="s">
        <v>232</v>
      </c>
      <c r="EU16" s="19">
        <v>0.85</v>
      </c>
      <c r="EV16" s="19" t="s">
        <v>240</v>
      </c>
      <c r="EW16" s="19">
        <v>5.3E-3</v>
      </c>
      <c r="EX16" s="19">
        <v>6.0000000000000002E-5</v>
      </c>
      <c r="EY16" s="19">
        <v>14.544</v>
      </c>
      <c r="EZ16" s="19">
        <v>1.504E-2</v>
      </c>
      <c r="FA16" s="19">
        <v>3.8000000000000002E-4</v>
      </c>
      <c r="FB16" s="19">
        <v>1.0620000000000001</v>
      </c>
      <c r="FC16" s="19" t="s">
        <v>240</v>
      </c>
      <c r="FD16" s="19" t="s">
        <v>238</v>
      </c>
      <c r="FE16" s="19" t="s">
        <v>246</v>
      </c>
      <c r="FF16" s="19" t="s">
        <v>238</v>
      </c>
      <c r="FG16" s="19">
        <v>1.1999999999999999E-3</v>
      </c>
      <c r="FH16" s="19" t="s">
        <v>237</v>
      </c>
      <c r="FI16" s="19" t="s">
        <v>241</v>
      </c>
      <c r="FJ16" s="19">
        <v>7.3</v>
      </c>
      <c r="FK16" s="19">
        <v>15.61</v>
      </c>
      <c r="FL16" s="19" t="s">
        <v>232</v>
      </c>
      <c r="FM16" s="19">
        <v>4.5400000000000003E-2</v>
      </c>
      <c r="FN16" s="19" t="s">
        <v>242</v>
      </c>
      <c r="FO16" s="19" t="s">
        <v>227</v>
      </c>
      <c r="FP16" s="19" t="s">
        <v>247</v>
      </c>
      <c r="FQ16" s="19">
        <v>2.3999999999999998E-3</v>
      </c>
      <c r="FR16" s="19">
        <v>9.0000000000000006E-5</v>
      </c>
      <c r="FS16" s="19">
        <v>1.5269999999999999E-3</v>
      </c>
      <c r="FT16" s="19" t="s">
        <v>236</v>
      </c>
      <c r="FU16" s="19" t="s">
        <v>238</v>
      </c>
      <c r="FV16" s="19">
        <v>6.9999999999999994E-5</v>
      </c>
      <c r="FW16" s="19" t="s">
        <v>243</v>
      </c>
      <c r="FX16" s="19" t="s">
        <v>244</v>
      </c>
      <c r="FY16" s="18">
        <f t="shared" si="13"/>
        <v>2.1742999999999997</v>
      </c>
      <c r="FZ16" s="18">
        <f t="shared" si="14"/>
        <v>1.1432478632478633</v>
      </c>
      <c r="GA16" s="18">
        <f t="shared" si="15"/>
        <v>4.0086956521739131E-2</v>
      </c>
      <c r="GB16" s="18">
        <f t="shared" si="0"/>
        <v>2.0971867007672632E-2</v>
      </c>
      <c r="GC16" s="18">
        <f t="shared" si="1"/>
        <v>3.3786066867772746</v>
      </c>
      <c r="GD16" s="18">
        <f t="shared" si="2"/>
        <v>3.8393442622950817</v>
      </c>
      <c r="GE16" s="18">
        <v>0</v>
      </c>
      <c r="GF16" s="18">
        <f t="shared" si="3"/>
        <v>2.1250000000000002E-2</v>
      </c>
      <c r="GG16" s="18">
        <f t="shared" si="4"/>
        <v>8.6600846262341324E-3</v>
      </c>
      <c r="GH16" s="18">
        <f t="shared" si="5"/>
        <v>3.8692543469213163</v>
      </c>
      <c r="GI16" s="22">
        <f t="shared" si="6"/>
        <v>-6.7695511525786483</v>
      </c>
      <c r="GJ16" s="18">
        <f t="shared" si="7"/>
        <v>64.354930939711778</v>
      </c>
      <c r="GK16" s="18">
        <f t="shared" si="8"/>
        <v>33.837850014390526</v>
      </c>
      <c r="GL16" s="18">
        <f t="shared" si="9"/>
        <v>1.8072190458976882</v>
      </c>
      <c r="GM16" s="18">
        <f t="shared" si="10"/>
        <v>99.226980654553415</v>
      </c>
      <c r="GN16" s="18">
        <f t="shared" si="11"/>
        <v>0.54920142473725397</v>
      </c>
      <c r="GO16" s="18">
        <f t="shared" si="12"/>
        <v>0.22381792070931644</v>
      </c>
    </row>
    <row r="17" spans="1:354" ht="12.75" customHeight="1">
      <c r="A17" s="9">
        <v>16</v>
      </c>
      <c r="B17" s="9">
        <v>16</v>
      </c>
      <c r="C17" s="10" t="s">
        <v>197</v>
      </c>
      <c r="D17" s="10" t="s">
        <v>198</v>
      </c>
      <c r="E17" s="10">
        <v>196</v>
      </c>
      <c r="F17" s="10">
        <v>6</v>
      </c>
      <c r="G17" s="10" t="s">
        <v>341</v>
      </c>
      <c r="H17" s="10" t="s">
        <v>342</v>
      </c>
      <c r="I17" s="10" t="s">
        <v>204</v>
      </c>
      <c r="J17" s="10" t="s">
        <v>343</v>
      </c>
      <c r="K17" s="11">
        <v>44644</v>
      </c>
      <c r="L17" s="12">
        <v>0.38958333333333334</v>
      </c>
      <c r="M17" s="24">
        <v>8420453</v>
      </c>
      <c r="N17" s="24">
        <v>355056</v>
      </c>
      <c r="O17" s="10">
        <v>4228</v>
      </c>
      <c r="P17" s="10" t="s">
        <v>203</v>
      </c>
      <c r="Q17" s="10" t="s">
        <v>344</v>
      </c>
      <c r="R17" s="10" t="s">
        <v>204</v>
      </c>
      <c r="S17" s="10" t="s">
        <v>205</v>
      </c>
      <c r="T17" s="10" t="s">
        <v>206</v>
      </c>
      <c r="U17" s="10" t="s">
        <v>207</v>
      </c>
      <c r="V17" s="10" t="s">
        <v>204</v>
      </c>
      <c r="W17" s="10"/>
      <c r="X17" s="10" t="s">
        <v>208</v>
      </c>
      <c r="Y17" s="10" t="s">
        <v>252</v>
      </c>
      <c r="Z17" s="10"/>
      <c r="AA17" s="10" t="s">
        <v>210</v>
      </c>
      <c r="AB17" s="10" t="s">
        <v>211</v>
      </c>
      <c r="AC17" s="10" t="s">
        <v>212</v>
      </c>
      <c r="AD17" s="10" t="s">
        <v>213</v>
      </c>
      <c r="AE17" s="10"/>
      <c r="AF17" s="10"/>
      <c r="AG17" s="10"/>
      <c r="AH17" s="10"/>
      <c r="AI17" s="10" t="s">
        <v>214</v>
      </c>
      <c r="AJ17" s="10" t="s">
        <v>345</v>
      </c>
      <c r="AK17" s="10"/>
      <c r="AL17" s="10" t="s">
        <v>216</v>
      </c>
      <c r="AM17" s="10" t="s">
        <v>275</v>
      </c>
      <c r="AN17" s="10" t="s">
        <v>218</v>
      </c>
      <c r="AO17" s="10" t="s">
        <v>219</v>
      </c>
      <c r="AP17" s="10" t="s">
        <v>220</v>
      </c>
      <c r="AQ17" s="13">
        <v>11.4</v>
      </c>
      <c r="AR17" s="10"/>
      <c r="AS17" s="14">
        <v>7.74</v>
      </c>
      <c r="AT17" s="13">
        <v>-91.6</v>
      </c>
      <c r="AU17" s="13">
        <v>99.3</v>
      </c>
      <c r="AV17" s="13">
        <v>298.7</v>
      </c>
      <c r="AW17" s="14">
        <v>121.3</v>
      </c>
      <c r="AX17" s="14">
        <v>59.96</v>
      </c>
      <c r="AY17" s="15">
        <v>0.107</v>
      </c>
      <c r="AZ17" s="16">
        <v>8.2409999999999997</v>
      </c>
      <c r="BA17" s="14">
        <v>7.02</v>
      </c>
      <c r="BB17" s="13">
        <v>105.9</v>
      </c>
      <c r="BC17" s="14">
        <v>2.11</v>
      </c>
      <c r="BD17" s="10" t="s">
        <v>221</v>
      </c>
      <c r="BE17" s="10" t="s">
        <v>221</v>
      </c>
      <c r="BF17" s="10" t="s">
        <v>221</v>
      </c>
      <c r="BG17" s="10" t="s">
        <v>211</v>
      </c>
      <c r="BH17" s="10" t="s">
        <v>221</v>
      </c>
      <c r="BI17" s="10" t="s">
        <v>222</v>
      </c>
      <c r="BJ17" s="10" t="s">
        <v>221</v>
      </c>
      <c r="BK17" s="10" t="s">
        <v>210</v>
      </c>
      <c r="BL17" s="10" t="s">
        <v>221</v>
      </c>
      <c r="BM17" s="10" t="s">
        <v>223</v>
      </c>
      <c r="BN17" s="10" t="s">
        <v>221</v>
      </c>
      <c r="BO17" s="17"/>
      <c r="BP17" s="17"/>
      <c r="BQ17" s="10" t="s">
        <v>224</v>
      </c>
      <c r="BR17" s="19">
        <v>61.9</v>
      </c>
      <c r="BS17" s="19" t="s">
        <v>225</v>
      </c>
      <c r="BT17" s="19">
        <v>75.5</v>
      </c>
      <c r="BU17" s="19">
        <v>6.7000000000000004E-2</v>
      </c>
      <c r="BV17" s="19">
        <v>0.251</v>
      </c>
      <c r="BW17" s="19">
        <v>0.34699999999999998</v>
      </c>
      <c r="BX17" s="19">
        <v>7.9000000000000001E-2</v>
      </c>
      <c r="BY17" s="19">
        <v>3.98</v>
      </c>
      <c r="BZ17" s="20" t="s">
        <v>226</v>
      </c>
      <c r="CA17" s="20" t="s">
        <v>227</v>
      </c>
      <c r="CB17" s="32">
        <v>6.8000000000000005E-2</v>
      </c>
      <c r="CC17" s="32">
        <v>2.1999999999999999E-2</v>
      </c>
      <c r="CD17" s="20" t="s">
        <v>230</v>
      </c>
      <c r="CE17" s="20" t="s">
        <v>231</v>
      </c>
      <c r="CF17" s="19">
        <v>2.9000000000000001E-2</v>
      </c>
      <c r="CG17" s="19" t="s">
        <v>232</v>
      </c>
      <c r="CH17" s="19">
        <v>2.1999999999999999E-2</v>
      </c>
      <c r="CI17" s="19">
        <v>3.7199999999999997E-2</v>
      </c>
      <c r="CJ17" s="19" t="s">
        <v>233</v>
      </c>
      <c r="CK17" s="19" t="s">
        <v>234</v>
      </c>
      <c r="CL17" s="19">
        <v>13.271000000000001</v>
      </c>
      <c r="CM17" s="19" t="s">
        <v>234</v>
      </c>
      <c r="CN17" s="19" t="s">
        <v>235</v>
      </c>
      <c r="CO17" s="19" t="s">
        <v>234</v>
      </c>
      <c r="CP17" s="20" t="s">
        <v>236</v>
      </c>
      <c r="CQ17" s="19">
        <v>2.8999999999999998E-3</v>
      </c>
      <c r="CR17" s="19">
        <v>2.7200000000000002E-3</v>
      </c>
      <c r="CS17" s="19">
        <v>4.7899999999999998E-2</v>
      </c>
      <c r="CT17" s="19" t="s">
        <v>237</v>
      </c>
      <c r="CU17" s="19" t="s">
        <v>238</v>
      </c>
      <c r="CV17" s="19" t="s">
        <v>239</v>
      </c>
      <c r="CW17" s="19" t="s">
        <v>232</v>
      </c>
      <c r="CX17" s="19">
        <v>0.81</v>
      </c>
      <c r="CY17" s="19" t="s">
        <v>240</v>
      </c>
      <c r="CZ17" s="19">
        <v>7.7000000000000002E-3</v>
      </c>
      <c r="DA17" s="19" t="s">
        <v>233</v>
      </c>
      <c r="DB17" s="19">
        <v>5.5679999999999996</v>
      </c>
      <c r="DC17" s="19">
        <v>2.8500000000000001E-3</v>
      </c>
      <c r="DD17" s="19" t="s">
        <v>233</v>
      </c>
      <c r="DE17" s="19">
        <v>1.399</v>
      </c>
      <c r="DF17" s="19" t="s">
        <v>240</v>
      </c>
      <c r="DG17" s="19" t="s">
        <v>238</v>
      </c>
      <c r="DH17" s="19" t="s">
        <v>246</v>
      </c>
      <c r="DI17" s="19" t="s">
        <v>238</v>
      </c>
      <c r="DJ17" s="19">
        <v>8.9999999999999998E-4</v>
      </c>
      <c r="DK17" s="20" t="s">
        <v>237</v>
      </c>
      <c r="DL17" s="20" t="s">
        <v>241</v>
      </c>
      <c r="DM17" s="19">
        <v>5.07</v>
      </c>
      <c r="DN17" s="19">
        <v>10.86</v>
      </c>
      <c r="DO17" s="21" t="s">
        <v>232</v>
      </c>
      <c r="DP17" s="21">
        <v>2.7199999999999998E-2</v>
      </c>
      <c r="DQ17" s="21" t="s">
        <v>242</v>
      </c>
      <c r="DR17" s="21" t="s">
        <v>227</v>
      </c>
      <c r="DS17" s="21" t="s">
        <v>247</v>
      </c>
      <c r="DT17" s="21">
        <v>2.3999999999999998E-3</v>
      </c>
      <c r="DU17" s="21" t="s">
        <v>233</v>
      </c>
      <c r="DV17" s="21">
        <v>1.17E-4</v>
      </c>
      <c r="DW17" s="21" t="s">
        <v>236</v>
      </c>
      <c r="DX17" s="21" t="s">
        <v>238</v>
      </c>
      <c r="DY17" s="21">
        <v>3.0000000000000001E-5</v>
      </c>
      <c r="DZ17" s="21">
        <v>9.7999999999999997E-3</v>
      </c>
      <c r="EA17" s="21" t="s">
        <v>244</v>
      </c>
      <c r="EB17" s="19" t="s">
        <v>245</v>
      </c>
      <c r="EC17" s="19">
        <v>6.0999999999999999E-2</v>
      </c>
      <c r="ED17" s="19" t="s">
        <v>232</v>
      </c>
      <c r="EE17" s="19">
        <v>2.3E-2</v>
      </c>
      <c r="EF17" s="19">
        <v>3.85E-2</v>
      </c>
      <c r="EG17" s="19" t="s">
        <v>233</v>
      </c>
      <c r="EH17" s="19" t="s">
        <v>234</v>
      </c>
      <c r="EI17" s="19">
        <v>13.787000000000001</v>
      </c>
      <c r="EJ17" s="19" t="s">
        <v>234</v>
      </c>
      <c r="EK17" s="19">
        <v>2.5999999999999998E-4</v>
      </c>
      <c r="EL17" s="19">
        <v>1E-4</v>
      </c>
      <c r="EM17" s="19" t="s">
        <v>236</v>
      </c>
      <c r="EN17" s="19">
        <v>6.8999999999999999E-3</v>
      </c>
      <c r="EO17" s="19">
        <v>6.8300000000000001E-3</v>
      </c>
      <c r="EP17" s="19">
        <v>9.9400000000000002E-2</v>
      </c>
      <c r="EQ17" s="19" t="s">
        <v>237</v>
      </c>
      <c r="ER17" s="19" t="s">
        <v>238</v>
      </c>
      <c r="ES17" s="19" t="s">
        <v>239</v>
      </c>
      <c r="ET17" s="19" t="s">
        <v>232</v>
      </c>
      <c r="EU17" s="19">
        <v>0.86</v>
      </c>
      <c r="EV17" s="19" t="s">
        <v>240</v>
      </c>
      <c r="EW17" s="19">
        <v>8.0999999999999996E-3</v>
      </c>
      <c r="EX17" s="19" t="s">
        <v>233</v>
      </c>
      <c r="EY17" s="19">
        <v>6.0190000000000001</v>
      </c>
      <c r="EZ17" s="19">
        <v>4.4000000000000003E-3</v>
      </c>
      <c r="FA17" s="19">
        <v>1.6000000000000001E-4</v>
      </c>
      <c r="FB17" s="19">
        <v>1.7210000000000001</v>
      </c>
      <c r="FC17" s="19" t="s">
        <v>240</v>
      </c>
      <c r="FD17" s="19" t="s">
        <v>238</v>
      </c>
      <c r="FE17" s="19" t="s">
        <v>246</v>
      </c>
      <c r="FF17" s="19" t="s">
        <v>238</v>
      </c>
      <c r="FG17" s="19">
        <v>1.1999999999999999E-3</v>
      </c>
      <c r="FH17" s="19" t="s">
        <v>237</v>
      </c>
      <c r="FI17" s="19" t="s">
        <v>241</v>
      </c>
      <c r="FJ17" s="19">
        <v>7.04</v>
      </c>
      <c r="FK17" s="19">
        <v>15.07</v>
      </c>
      <c r="FL17" s="19" t="s">
        <v>232</v>
      </c>
      <c r="FM17" s="19">
        <v>2.75E-2</v>
      </c>
      <c r="FN17" s="19" t="s">
        <v>242</v>
      </c>
      <c r="FO17" s="19" t="s">
        <v>227</v>
      </c>
      <c r="FP17" s="19" t="s">
        <v>247</v>
      </c>
      <c r="FQ17" s="19">
        <v>2E-3</v>
      </c>
      <c r="FR17" s="19" t="s">
        <v>233</v>
      </c>
      <c r="FS17" s="19">
        <v>1.7799999999999999E-4</v>
      </c>
      <c r="FT17" s="19" t="s">
        <v>236</v>
      </c>
      <c r="FU17" s="19" t="s">
        <v>238</v>
      </c>
      <c r="FV17" s="19" t="s">
        <v>233</v>
      </c>
      <c r="FW17" s="19">
        <v>1.12E-2</v>
      </c>
      <c r="FX17" s="19" t="s">
        <v>244</v>
      </c>
      <c r="FY17" s="18">
        <f t="shared" si="13"/>
        <v>0.66355000000000008</v>
      </c>
      <c r="FZ17" s="18">
        <f t="shared" si="14"/>
        <v>0.47589743589743588</v>
      </c>
      <c r="GA17" s="18">
        <f t="shared" si="15"/>
        <v>6.0826086956521738E-2</v>
      </c>
      <c r="GB17" s="18">
        <f t="shared" si="0"/>
        <v>2.0716112531969311E-2</v>
      </c>
      <c r="GC17" s="18">
        <f t="shared" si="1"/>
        <v>1.2209896353859271</v>
      </c>
      <c r="GD17" s="18">
        <f t="shared" si="2"/>
        <v>1.2377049180327868</v>
      </c>
      <c r="GE17" s="18">
        <v>0</v>
      </c>
      <c r="GF17" s="18">
        <f t="shared" si="3"/>
        <v>8.2916666666666666E-2</v>
      </c>
      <c r="GG17" s="18">
        <f t="shared" si="4"/>
        <v>7.0803949224259519E-3</v>
      </c>
      <c r="GH17" s="18">
        <f t="shared" si="5"/>
        <v>1.3277019796218794</v>
      </c>
      <c r="GI17" s="22">
        <f t="shared" si="6"/>
        <v>-4.1869461023681156</v>
      </c>
      <c r="GJ17" s="18">
        <f t="shared" si="7"/>
        <v>54.345260661468842</v>
      </c>
      <c r="GK17" s="18">
        <f t="shared" si="8"/>
        <v>38.976369831920444</v>
      </c>
      <c r="GL17" s="18">
        <f t="shared" si="9"/>
        <v>6.6783695066107098</v>
      </c>
      <c r="GM17" s="18">
        <f t="shared" si="10"/>
        <v>93.221591669636354</v>
      </c>
      <c r="GN17" s="18">
        <f t="shared" si="11"/>
        <v>6.2451263867423608</v>
      </c>
      <c r="GO17" s="18">
        <f t="shared" si="12"/>
        <v>0.53328194362129377</v>
      </c>
    </row>
    <row r="18" spans="1:354">
      <c r="A18" s="9">
        <v>17</v>
      </c>
      <c r="B18" s="9">
        <v>17</v>
      </c>
      <c r="C18" s="10" t="s">
        <v>197</v>
      </c>
      <c r="D18" s="10" t="s">
        <v>198</v>
      </c>
      <c r="E18" s="10">
        <v>196</v>
      </c>
      <c r="F18" s="10">
        <v>6</v>
      </c>
      <c r="G18" s="10" t="s">
        <v>346</v>
      </c>
      <c r="H18" s="10" t="s">
        <v>347</v>
      </c>
      <c r="I18" s="10" t="s">
        <v>348</v>
      </c>
      <c r="J18" s="10" t="s">
        <v>349</v>
      </c>
      <c r="K18" s="11">
        <v>44644</v>
      </c>
      <c r="L18" s="12">
        <v>0.42222222222222222</v>
      </c>
      <c r="M18" s="24">
        <v>8421064</v>
      </c>
      <c r="N18" s="24">
        <v>357375</v>
      </c>
      <c r="O18" s="24">
        <v>4240</v>
      </c>
      <c r="P18" s="10" t="s">
        <v>203</v>
      </c>
      <c r="Q18" s="10" t="s">
        <v>204</v>
      </c>
      <c r="R18" s="10" t="s">
        <v>204</v>
      </c>
      <c r="S18" s="10" t="s">
        <v>205</v>
      </c>
      <c r="T18" s="10" t="s">
        <v>206</v>
      </c>
      <c r="U18" s="10" t="s">
        <v>207</v>
      </c>
      <c r="V18" s="10" t="s">
        <v>204</v>
      </c>
      <c r="W18" s="10"/>
      <c r="X18" s="10" t="s">
        <v>208</v>
      </c>
      <c r="Y18" s="10" t="s">
        <v>252</v>
      </c>
      <c r="Z18" s="10"/>
      <c r="AA18" s="10" t="s">
        <v>223</v>
      </c>
      <c r="AB18" s="10" t="s">
        <v>211</v>
      </c>
      <c r="AC18" s="10" t="s">
        <v>212</v>
      </c>
      <c r="AD18" s="10" t="s">
        <v>213</v>
      </c>
      <c r="AE18" s="10"/>
      <c r="AF18" s="10"/>
      <c r="AG18" s="10"/>
      <c r="AH18" s="10"/>
      <c r="AI18" s="10" t="s">
        <v>254</v>
      </c>
      <c r="AJ18" s="10" t="s">
        <v>350</v>
      </c>
      <c r="AK18" s="10"/>
      <c r="AL18" s="10" t="s">
        <v>209</v>
      </c>
      <c r="AM18" s="10" t="s">
        <v>351</v>
      </c>
      <c r="AN18" s="10" t="s">
        <v>218</v>
      </c>
      <c r="AO18" s="10" t="s">
        <v>296</v>
      </c>
      <c r="AP18" s="10" t="s">
        <v>220</v>
      </c>
      <c r="AQ18" s="13">
        <v>13.7</v>
      </c>
      <c r="AR18" s="10"/>
      <c r="AS18" s="14">
        <v>6.59</v>
      </c>
      <c r="AT18" s="13">
        <v>-7</v>
      </c>
      <c r="AU18" s="10">
        <v>-6.1</v>
      </c>
      <c r="AV18" s="13">
        <v>192.7</v>
      </c>
      <c r="AW18" s="14">
        <v>39.82</v>
      </c>
      <c r="AX18" s="14">
        <v>20.010000000000002</v>
      </c>
      <c r="AY18" s="15">
        <v>7.1999999999999995E-2</v>
      </c>
      <c r="AZ18" s="16">
        <v>25.11</v>
      </c>
      <c r="BA18" s="14">
        <v>6.29</v>
      </c>
      <c r="BB18" s="13">
        <v>103.6</v>
      </c>
      <c r="BC18" s="13">
        <v>10.5</v>
      </c>
      <c r="BD18" s="10" t="s">
        <v>221</v>
      </c>
      <c r="BE18" s="10" t="s">
        <v>221</v>
      </c>
      <c r="BF18" s="10" t="s">
        <v>221</v>
      </c>
      <c r="BG18" s="10" t="s">
        <v>221</v>
      </c>
      <c r="BH18" s="10" t="s">
        <v>221</v>
      </c>
      <c r="BI18" s="10" t="s">
        <v>222</v>
      </c>
      <c r="BJ18" s="10" t="s">
        <v>221</v>
      </c>
      <c r="BK18" s="10" t="s">
        <v>223</v>
      </c>
      <c r="BL18" s="10" t="s">
        <v>221</v>
      </c>
      <c r="BM18" s="10" t="s">
        <v>223</v>
      </c>
      <c r="BN18" s="10" t="s">
        <v>221</v>
      </c>
      <c r="BO18" s="17"/>
      <c r="BP18" s="10" t="s">
        <v>352</v>
      </c>
      <c r="BQ18" s="10" t="s">
        <v>258</v>
      </c>
      <c r="BR18" s="19">
        <v>8.1</v>
      </c>
      <c r="BS18" s="19" t="s">
        <v>225</v>
      </c>
      <c r="BT18" s="19">
        <v>9.9</v>
      </c>
      <c r="BU18" s="19">
        <v>4.5999999999999999E-2</v>
      </c>
      <c r="BV18" s="19">
        <v>0.98599999999999999</v>
      </c>
      <c r="BW18" s="19">
        <v>4.2000000000000003E-2</v>
      </c>
      <c r="BX18" s="19">
        <v>8.9999999999999993E-3</v>
      </c>
      <c r="BY18" s="19">
        <v>8.7200000000000006</v>
      </c>
      <c r="BZ18" s="32">
        <v>0.23899999999999999</v>
      </c>
      <c r="CA18" s="32">
        <v>7.2999999999999995E-2</v>
      </c>
      <c r="CB18" s="20" t="s">
        <v>228</v>
      </c>
      <c r="CC18" s="20" t="s">
        <v>229</v>
      </c>
      <c r="CD18" s="20" t="s">
        <v>230</v>
      </c>
      <c r="CE18" s="20" t="s">
        <v>231</v>
      </c>
      <c r="CF18" s="19">
        <v>4.2000000000000003E-2</v>
      </c>
      <c r="CG18" s="19">
        <v>5.13E-3</v>
      </c>
      <c r="CH18" s="19" t="s">
        <v>264</v>
      </c>
      <c r="CI18" s="19">
        <v>2.06E-2</v>
      </c>
      <c r="CJ18" s="19" t="s">
        <v>233</v>
      </c>
      <c r="CK18" s="19" t="s">
        <v>234</v>
      </c>
      <c r="CL18" s="19">
        <v>2.508</v>
      </c>
      <c r="CM18" s="19">
        <v>2.5999999999999998E-4</v>
      </c>
      <c r="CN18" s="19">
        <v>1.3999999999999999E-4</v>
      </c>
      <c r="CO18" s="19">
        <v>1.72E-3</v>
      </c>
      <c r="CP18" s="20" t="s">
        <v>236</v>
      </c>
      <c r="CQ18" s="19">
        <v>2.7000000000000001E-3</v>
      </c>
      <c r="CR18" s="19">
        <v>2.7799999999999999E-3</v>
      </c>
      <c r="CS18" s="19">
        <v>0.317</v>
      </c>
      <c r="CT18" s="19" t="s">
        <v>237</v>
      </c>
      <c r="CU18" s="19" t="s">
        <v>238</v>
      </c>
      <c r="CV18" s="19" t="s">
        <v>239</v>
      </c>
      <c r="CW18" s="19" t="s">
        <v>232</v>
      </c>
      <c r="CX18" s="19">
        <v>0.75</v>
      </c>
      <c r="CY18" s="19" t="s">
        <v>240</v>
      </c>
      <c r="CZ18" s="19">
        <v>8.0000000000000002E-3</v>
      </c>
      <c r="DA18" s="19" t="s">
        <v>233</v>
      </c>
      <c r="DB18" s="19">
        <v>1.5009999999999999</v>
      </c>
      <c r="DC18" s="19">
        <v>0.11799</v>
      </c>
      <c r="DD18" s="19" t="s">
        <v>233</v>
      </c>
      <c r="DE18" s="19">
        <v>1.2170000000000001</v>
      </c>
      <c r="DF18" s="19" t="s">
        <v>240</v>
      </c>
      <c r="DG18" s="19">
        <v>5.9999999999999995E-4</v>
      </c>
      <c r="DH18" s="19" t="s">
        <v>246</v>
      </c>
      <c r="DI18" s="19">
        <v>4.0000000000000002E-4</v>
      </c>
      <c r="DJ18" s="19">
        <v>1.8E-3</v>
      </c>
      <c r="DK18" s="20" t="s">
        <v>237</v>
      </c>
      <c r="DL18" s="20" t="s">
        <v>241</v>
      </c>
      <c r="DM18" s="19">
        <v>5.81</v>
      </c>
      <c r="DN18" s="19">
        <v>12.42</v>
      </c>
      <c r="DO18" s="21" t="s">
        <v>232</v>
      </c>
      <c r="DP18" s="21">
        <v>0.01</v>
      </c>
      <c r="DQ18" s="21" t="s">
        <v>242</v>
      </c>
      <c r="DR18" s="21" t="s">
        <v>227</v>
      </c>
      <c r="DS18" s="21" t="s">
        <v>247</v>
      </c>
      <c r="DT18" s="21">
        <v>1.8E-3</v>
      </c>
      <c r="DU18" s="21" t="s">
        <v>233</v>
      </c>
      <c r="DV18" s="21" t="s">
        <v>231</v>
      </c>
      <c r="DW18" s="21" t="s">
        <v>236</v>
      </c>
      <c r="DX18" s="21" t="s">
        <v>238</v>
      </c>
      <c r="DY18" s="21">
        <v>5.0000000000000002E-5</v>
      </c>
      <c r="DZ18" s="21">
        <v>6.1100000000000002E-2</v>
      </c>
      <c r="EA18" s="21" t="s">
        <v>244</v>
      </c>
      <c r="EB18" s="19" t="s">
        <v>245</v>
      </c>
      <c r="EC18" s="19">
        <v>0.42499999999999999</v>
      </c>
      <c r="ED18" s="19">
        <v>8.3800000000000003E-3</v>
      </c>
      <c r="EE18" s="19" t="s">
        <v>264</v>
      </c>
      <c r="EF18" s="19">
        <v>2.2200000000000001E-2</v>
      </c>
      <c r="EG18" s="19">
        <v>1.2999999999999999E-4</v>
      </c>
      <c r="EH18" s="19" t="s">
        <v>234</v>
      </c>
      <c r="EI18" s="19">
        <v>2.5510000000000002</v>
      </c>
      <c r="EJ18" s="19">
        <v>2.7E-4</v>
      </c>
      <c r="EK18" s="19">
        <v>8.4999999999999995E-4</v>
      </c>
      <c r="EL18" s="19">
        <v>2.0699999999999998E-3</v>
      </c>
      <c r="EM18" s="19" t="s">
        <v>236</v>
      </c>
      <c r="EN18" s="19">
        <v>1.04E-2</v>
      </c>
      <c r="EO18" s="19">
        <v>3.3999999999999998E-3</v>
      </c>
      <c r="EP18" s="19">
        <v>0.86770000000000003</v>
      </c>
      <c r="EQ18" s="19">
        <v>8.0000000000000007E-5</v>
      </c>
      <c r="ER18" s="19" t="s">
        <v>238</v>
      </c>
      <c r="ES18" s="19" t="s">
        <v>239</v>
      </c>
      <c r="ET18" s="19" t="s">
        <v>232</v>
      </c>
      <c r="EU18" s="19">
        <v>0.92</v>
      </c>
      <c r="EV18" s="19" t="s">
        <v>240</v>
      </c>
      <c r="EW18" s="19">
        <v>8.5000000000000006E-3</v>
      </c>
      <c r="EX18" s="19" t="s">
        <v>233</v>
      </c>
      <c r="EY18" s="19">
        <v>1.5269999999999999</v>
      </c>
      <c r="EZ18" s="19">
        <v>0.11897000000000001</v>
      </c>
      <c r="FA18" s="19" t="s">
        <v>233</v>
      </c>
      <c r="FB18" s="19">
        <v>1.2549999999999999</v>
      </c>
      <c r="FC18" s="19" t="s">
        <v>240</v>
      </c>
      <c r="FD18" s="19">
        <v>1.1999999999999999E-3</v>
      </c>
      <c r="FE18" s="19" t="s">
        <v>246</v>
      </c>
      <c r="FF18" s="19">
        <v>8.0000000000000004E-4</v>
      </c>
      <c r="FG18" s="19">
        <v>3.8E-3</v>
      </c>
      <c r="FH18" s="19" t="s">
        <v>237</v>
      </c>
      <c r="FI18" s="19" t="s">
        <v>241</v>
      </c>
      <c r="FJ18" s="19">
        <v>8.07</v>
      </c>
      <c r="FK18" s="19">
        <v>17.260000000000002</v>
      </c>
      <c r="FL18" s="19" t="s">
        <v>232</v>
      </c>
      <c r="FM18" s="19">
        <v>1.0500000000000001E-2</v>
      </c>
      <c r="FN18" s="19" t="s">
        <v>242</v>
      </c>
      <c r="FO18" s="19" t="s">
        <v>227</v>
      </c>
      <c r="FP18" s="19" t="s">
        <v>247</v>
      </c>
      <c r="FQ18" s="19">
        <v>9.7999999999999997E-3</v>
      </c>
      <c r="FR18" s="19">
        <v>6.0000000000000002E-5</v>
      </c>
      <c r="FS18" s="19" t="s">
        <v>231</v>
      </c>
      <c r="FT18" s="19" t="s">
        <v>236</v>
      </c>
      <c r="FU18" s="19" t="s">
        <v>238</v>
      </c>
      <c r="FV18" s="19">
        <v>3.0000000000000001E-5</v>
      </c>
      <c r="FW18" s="19">
        <v>6.8699999999999997E-2</v>
      </c>
      <c r="FX18" s="19">
        <v>2.3000000000000001E-4</v>
      </c>
      <c r="FY18" s="18">
        <f t="shared" si="13"/>
        <v>0.12540000000000001</v>
      </c>
      <c r="FZ18" s="18">
        <f t="shared" si="14"/>
        <v>0.1282905982905983</v>
      </c>
      <c r="GA18" s="18">
        <f t="shared" si="15"/>
        <v>5.2913043478260875E-2</v>
      </c>
      <c r="GB18" s="18">
        <f t="shared" si="0"/>
        <v>1.9181585677749361E-2</v>
      </c>
      <c r="GC18" s="18">
        <f t="shared" si="1"/>
        <v>0.32578522744660854</v>
      </c>
      <c r="GD18" s="18">
        <f t="shared" si="2"/>
        <v>0.16229508196721312</v>
      </c>
      <c r="GE18" s="18">
        <v>0</v>
      </c>
      <c r="GF18" s="18">
        <f t="shared" si="3"/>
        <v>0.18166666666666667</v>
      </c>
      <c r="GG18" s="18">
        <f t="shared" si="4"/>
        <v>2.7813822284908318E-2</v>
      </c>
      <c r="GH18" s="18">
        <f t="shared" si="5"/>
        <v>0.3717755709187881</v>
      </c>
      <c r="GI18" s="22">
        <f t="shared" si="6"/>
        <v>-6.593022942222289</v>
      </c>
      <c r="GJ18" s="18">
        <f t="shared" si="7"/>
        <v>38.491616388760676</v>
      </c>
      <c r="GK18" s="18">
        <f t="shared" si="8"/>
        <v>39.378887525409134</v>
      </c>
      <c r="GL18" s="18">
        <f t="shared" si="9"/>
        <v>22.129496085830198</v>
      </c>
      <c r="GM18" s="18">
        <f t="shared" si="10"/>
        <v>43.654046866534273</v>
      </c>
      <c r="GN18" s="18">
        <f t="shared" si="11"/>
        <v>48.864605659189628</v>
      </c>
      <c r="GO18" s="18">
        <f t="shared" si="12"/>
        <v>7.4813474742761041</v>
      </c>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row>
    <row r="19" spans="1:354" s="31" customFormat="1" ht="12.75" customHeight="1">
      <c r="A19" s="28">
        <v>18</v>
      </c>
      <c r="B19" s="28">
        <v>18</v>
      </c>
      <c r="C19" s="28" t="s">
        <v>197</v>
      </c>
      <c r="D19" s="28" t="s">
        <v>198</v>
      </c>
      <c r="E19" s="28">
        <v>196</v>
      </c>
      <c r="F19" s="28">
        <v>6</v>
      </c>
      <c r="G19" s="28" t="s">
        <v>353</v>
      </c>
      <c r="H19" s="28" t="s">
        <v>354</v>
      </c>
      <c r="I19" s="28"/>
      <c r="J19" s="28"/>
      <c r="K19" s="29">
        <v>44644</v>
      </c>
      <c r="L19" s="30">
        <v>0.70833333333333337</v>
      </c>
      <c r="M19" s="28"/>
      <c r="N19" s="28"/>
      <c r="O19" s="28"/>
      <c r="P19" s="28"/>
      <c r="Q19" s="28"/>
      <c r="R19" s="28"/>
      <c r="S19" s="28"/>
      <c r="T19" s="28"/>
      <c r="U19" s="28"/>
      <c r="V19" s="28"/>
      <c r="W19" s="28"/>
      <c r="X19" s="28"/>
      <c r="Y19" s="28"/>
      <c r="Z19" s="28"/>
      <c r="AA19" s="28"/>
      <c r="AB19" s="28"/>
      <c r="AC19" s="28" t="s">
        <v>212</v>
      </c>
      <c r="AD19" s="28" t="s">
        <v>262</v>
      </c>
      <c r="AE19" s="28"/>
      <c r="AF19" s="28" t="s">
        <v>211</v>
      </c>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t="s">
        <v>258</v>
      </c>
      <c r="BR19" s="28">
        <v>1.5</v>
      </c>
      <c r="BS19" s="28" t="s">
        <v>225</v>
      </c>
      <c r="BT19" s="28">
        <v>1.9</v>
      </c>
      <c r="BU19" s="28" t="s">
        <v>264</v>
      </c>
      <c r="BV19" s="28">
        <v>4.9000000000000002E-2</v>
      </c>
      <c r="BW19" s="28" t="s">
        <v>265</v>
      </c>
      <c r="BX19" s="28" t="s">
        <v>266</v>
      </c>
      <c r="BY19" s="28">
        <v>0.03</v>
      </c>
      <c r="BZ19" s="28" t="s">
        <v>226</v>
      </c>
      <c r="CA19" s="28" t="s">
        <v>227</v>
      </c>
      <c r="CB19" s="28" t="s">
        <v>228</v>
      </c>
      <c r="CC19" s="28" t="s">
        <v>229</v>
      </c>
      <c r="CD19" s="28" t="s">
        <v>230</v>
      </c>
      <c r="CE19" s="28" t="s">
        <v>231</v>
      </c>
      <c r="CF19" s="28" t="s">
        <v>227</v>
      </c>
      <c r="CG19" s="28" t="s">
        <v>232</v>
      </c>
      <c r="CH19" s="28" t="s">
        <v>264</v>
      </c>
      <c r="CI19" s="28" t="s">
        <v>236</v>
      </c>
      <c r="CJ19" s="28" t="s">
        <v>233</v>
      </c>
      <c r="CK19" s="28" t="s">
        <v>234</v>
      </c>
      <c r="CL19" s="28">
        <v>6.0000000000000001E-3</v>
      </c>
      <c r="CM19" s="28" t="s">
        <v>234</v>
      </c>
      <c r="CN19" s="28" t="s">
        <v>235</v>
      </c>
      <c r="CO19" s="28" t="s">
        <v>234</v>
      </c>
      <c r="CP19" s="28" t="s">
        <v>236</v>
      </c>
      <c r="CQ19" s="28" t="s">
        <v>236</v>
      </c>
      <c r="CR19" s="28" t="s">
        <v>232</v>
      </c>
      <c r="CS19" s="28" t="s">
        <v>241</v>
      </c>
      <c r="CT19" s="28" t="s">
        <v>237</v>
      </c>
      <c r="CU19" s="28" t="s">
        <v>238</v>
      </c>
      <c r="CV19" s="28" t="s">
        <v>239</v>
      </c>
      <c r="CW19" s="28" t="s">
        <v>232</v>
      </c>
      <c r="CX19" s="28">
        <v>0.05</v>
      </c>
      <c r="CY19" s="28" t="s">
        <v>240</v>
      </c>
      <c r="CZ19" s="28" t="s">
        <v>236</v>
      </c>
      <c r="DA19" s="28" t="s">
        <v>233</v>
      </c>
      <c r="DB19" s="28" t="s">
        <v>227</v>
      </c>
      <c r="DC19" s="28" t="s">
        <v>232</v>
      </c>
      <c r="DD19" s="28" t="s">
        <v>233</v>
      </c>
      <c r="DE19" s="28" t="s">
        <v>229</v>
      </c>
      <c r="DF19" s="28" t="s">
        <v>240</v>
      </c>
      <c r="DG19" s="28" t="s">
        <v>238</v>
      </c>
      <c r="DH19" s="28" t="s">
        <v>246</v>
      </c>
      <c r="DI19" s="28">
        <v>4.0000000000000002E-4</v>
      </c>
      <c r="DJ19" s="28" t="s">
        <v>259</v>
      </c>
      <c r="DK19" s="28" t="s">
        <v>237</v>
      </c>
      <c r="DL19" s="28" t="s">
        <v>241</v>
      </c>
      <c r="DM19" s="28">
        <v>1.82</v>
      </c>
      <c r="DN19" s="28">
        <v>3.89</v>
      </c>
      <c r="DO19" s="28" t="s">
        <v>232</v>
      </c>
      <c r="DP19" s="28" t="s">
        <v>238</v>
      </c>
      <c r="DQ19" s="28" t="s">
        <v>242</v>
      </c>
      <c r="DR19" s="28" t="s">
        <v>227</v>
      </c>
      <c r="DS19" s="28" t="s">
        <v>247</v>
      </c>
      <c r="DT19" s="28">
        <v>5.0000000000000001E-4</v>
      </c>
      <c r="DU19" s="28" t="s">
        <v>233</v>
      </c>
      <c r="DV19" s="28" t="s">
        <v>231</v>
      </c>
      <c r="DW19" s="28" t="s">
        <v>236</v>
      </c>
      <c r="DX19" s="28" t="s">
        <v>238</v>
      </c>
      <c r="DY19" s="28">
        <v>3.0000000000000001E-5</v>
      </c>
      <c r="DZ19" s="28" t="s">
        <v>243</v>
      </c>
      <c r="EA19" s="28" t="s">
        <v>244</v>
      </c>
      <c r="EB19" s="28" t="s">
        <v>245</v>
      </c>
      <c r="EC19" s="28" t="s">
        <v>227</v>
      </c>
      <c r="ED19" s="28" t="s">
        <v>232</v>
      </c>
      <c r="EE19" s="28" t="s">
        <v>264</v>
      </c>
      <c r="EF19" s="28" t="s">
        <v>236</v>
      </c>
      <c r="EG19" s="28" t="s">
        <v>233</v>
      </c>
      <c r="EH19" s="28" t="s">
        <v>234</v>
      </c>
      <c r="EI19" s="28">
        <v>0.01</v>
      </c>
      <c r="EJ19" s="28" t="s">
        <v>234</v>
      </c>
      <c r="EK19" s="28" t="s">
        <v>235</v>
      </c>
      <c r="EL19" s="28" t="s">
        <v>234</v>
      </c>
      <c r="EM19" s="28" t="s">
        <v>236</v>
      </c>
      <c r="EN19" s="28" t="s">
        <v>236</v>
      </c>
      <c r="EO19" s="28" t="s">
        <v>232</v>
      </c>
      <c r="EP19" s="28" t="s">
        <v>241</v>
      </c>
      <c r="EQ19" s="28" t="s">
        <v>237</v>
      </c>
      <c r="ER19" s="28" t="s">
        <v>238</v>
      </c>
      <c r="ES19" s="28" t="s">
        <v>239</v>
      </c>
      <c r="ET19" s="28" t="s">
        <v>232</v>
      </c>
      <c r="EU19" s="28" t="s">
        <v>355</v>
      </c>
      <c r="EV19" s="28" t="s">
        <v>240</v>
      </c>
      <c r="EW19" s="28" t="s">
        <v>236</v>
      </c>
      <c r="EX19" s="28" t="s">
        <v>233</v>
      </c>
      <c r="EY19" s="28" t="s">
        <v>227</v>
      </c>
      <c r="EZ19" s="28" t="s">
        <v>232</v>
      </c>
      <c r="FA19" s="28" t="s">
        <v>233</v>
      </c>
      <c r="FB19" s="28">
        <v>2.3E-2</v>
      </c>
      <c r="FC19" s="28" t="s">
        <v>240</v>
      </c>
      <c r="FD19" s="28" t="s">
        <v>238</v>
      </c>
      <c r="FE19" s="28" t="s">
        <v>246</v>
      </c>
      <c r="FF19" s="28" t="s">
        <v>238</v>
      </c>
      <c r="FG19" s="28" t="s">
        <v>259</v>
      </c>
      <c r="FH19" s="28" t="s">
        <v>237</v>
      </c>
      <c r="FI19" s="28" t="s">
        <v>241</v>
      </c>
      <c r="FJ19" s="28">
        <v>2.68</v>
      </c>
      <c r="FK19" s="28">
        <v>5.73</v>
      </c>
      <c r="FL19" s="28" t="s">
        <v>232</v>
      </c>
      <c r="FM19" s="28" t="s">
        <v>238</v>
      </c>
      <c r="FN19" s="28" t="s">
        <v>242</v>
      </c>
      <c r="FO19" s="28" t="s">
        <v>227</v>
      </c>
      <c r="FP19" s="28" t="s">
        <v>247</v>
      </c>
      <c r="FQ19" s="28" t="s">
        <v>238</v>
      </c>
      <c r="FR19" s="28" t="s">
        <v>233</v>
      </c>
      <c r="FS19" s="28" t="s">
        <v>231</v>
      </c>
      <c r="FT19" s="28" t="s">
        <v>236</v>
      </c>
      <c r="FU19" s="28" t="s">
        <v>238</v>
      </c>
      <c r="FV19" s="28" t="s">
        <v>233</v>
      </c>
      <c r="FW19" s="28" t="s">
        <v>243</v>
      </c>
      <c r="FX19" s="28" t="s">
        <v>244</v>
      </c>
      <c r="FY19" s="28">
        <f t="shared" si="13"/>
        <v>3.0000000000000003E-4</v>
      </c>
      <c r="FZ19" s="28">
        <v>0</v>
      </c>
      <c r="GA19" s="28">
        <v>0</v>
      </c>
      <c r="GB19" s="28">
        <f t="shared" si="0"/>
        <v>1.2787723785166241E-3</v>
      </c>
      <c r="GC19" s="28">
        <f t="shared" si="1"/>
        <v>1.5787723785166243E-3</v>
      </c>
      <c r="GD19" s="28">
        <f t="shared" si="2"/>
        <v>3.1147540983606555E-2</v>
      </c>
      <c r="GE19" s="28">
        <v>0</v>
      </c>
      <c r="GF19" s="28">
        <f t="shared" si="3"/>
        <v>6.2500000000000001E-4</v>
      </c>
      <c r="GG19" s="28">
        <f t="shared" si="4"/>
        <v>1.382228490832158E-3</v>
      </c>
      <c r="GH19" s="28">
        <f t="shared" si="5"/>
        <v>3.3154769474438711E-2</v>
      </c>
      <c r="GI19" s="28">
        <f t="shared" si="6"/>
        <v>-90.909234737992634</v>
      </c>
      <c r="GJ19" s="28">
        <f t="shared" si="7"/>
        <v>19.002105945245422</v>
      </c>
      <c r="GK19" s="28">
        <f t="shared" si="8"/>
        <v>0</v>
      </c>
      <c r="GL19" s="28">
        <f t="shared" si="9"/>
        <v>80.997894054754568</v>
      </c>
      <c r="GM19" s="28">
        <f t="shared" si="10"/>
        <v>93.945883133406596</v>
      </c>
      <c r="GN19" s="28">
        <f t="shared" si="11"/>
        <v>1.8850983128742771</v>
      </c>
      <c r="GO19" s="28">
        <f t="shared" si="12"/>
        <v>4.1690185537191349</v>
      </c>
      <c r="GP19" s="23"/>
      <c r="GQ19" s="23"/>
      <c r="GR19" s="23"/>
      <c r="GS19" s="23"/>
      <c r="GT19" s="23"/>
      <c r="GU19" s="23"/>
      <c r="GV19" s="23"/>
      <c r="GW19" s="23"/>
      <c r="GX19" s="23"/>
      <c r="GY19" s="23"/>
      <c r="GZ19" s="23"/>
      <c r="HA19" s="23"/>
      <c r="HB19" s="23"/>
      <c r="HC19" s="23"/>
      <c r="HD19" s="23"/>
      <c r="HE19" s="23"/>
      <c r="HF19" s="23"/>
      <c r="HG19" s="23"/>
      <c r="HH19" s="23"/>
      <c r="HI19" s="23"/>
      <c r="HJ19" s="23"/>
      <c r="HK19" s="23"/>
      <c r="HL19" s="23"/>
      <c r="HM19" s="23"/>
      <c r="HN19" s="23"/>
      <c r="HO19" s="23"/>
      <c r="HP19" s="27"/>
      <c r="HQ19" s="27"/>
      <c r="HR19" s="27"/>
      <c r="HS19" s="27"/>
      <c r="HT19" s="27"/>
      <c r="HU19" s="27"/>
      <c r="HV19" s="27"/>
      <c r="HW19" s="27"/>
      <c r="HX19" s="27"/>
      <c r="HY19" s="27"/>
      <c r="HZ19" s="27"/>
      <c r="IA19" s="27"/>
      <c r="IB19" s="27"/>
      <c r="IC19" s="27"/>
      <c r="ID19" s="27"/>
      <c r="IE19" s="27"/>
      <c r="IF19" s="27"/>
      <c r="IG19" s="27"/>
      <c r="IH19" s="27"/>
      <c r="II19" s="27"/>
      <c r="IJ19" s="27"/>
      <c r="IK19" s="27"/>
      <c r="IL19" s="27"/>
      <c r="IM19" s="27"/>
      <c r="IN19" s="27"/>
      <c r="IO19" s="27"/>
      <c r="IP19" s="27"/>
      <c r="IQ19" s="27"/>
      <c r="IR19" s="27"/>
      <c r="IS19" s="27"/>
      <c r="IT19" s="27"/>
      <c r="IU19" s="27"/>
      <c r="IV19" s="27"/>
      <c r="IW19" s="27"/>
      <c r="IX19" s="27"/>
      <c r="IY19" s="27"/>
      <c r="IZ19" s="27"/>
      <c r="JA19" s="27"/>
      <c r="JB19" s="27"/>
      <c r="JC19" s="27"/>
      <c r="JD19" s="27"/>
      <c r="JE19" s="27"/>
      <c r="JF19" s="27"/>
      <c r="JG19" s="27"/>
      <c r="JH19" s="27"/>
      <c r="JI19" s="27"/>
      <c r="JJ19" s="27"/>
      <c r="JK19" s="27"/>
      <c r="JL19" s="27"/>
      <c r="JM19" s="27"/>
      <c r="JN19" s="27"/>
      <c r="JO19" s="27"/>
      <c r="JP19" s="27"/>
      <c r="JQ19" s="27"/>
      <c r="JR19" s="27"/>
      <c r="JS19" s="27"/>
      <c r="JT19" s="27"/>
      <c r="JU19" s="27"/>
      <c r="JV19" s="27"/>
      <c r="JW19" s="27"/>
      <c r="JX19" s="27"/>
      <c r="JY19" s="27"/>
      <c r="JZ19" s="27"/>
      <c r="KA19" s="27"/>
      <c r="KB19" s="27"/>
      <c r="KC19" s="27"/>
      <c r="KD19" s="27"/>
      <c r="KE19" s="27"/>
      <c r="KF19" s="27"/>
      <c r="KG19" s="27"/>
      <c r="KH19" s="27"/>
      <c r="KI19" s="27"/>
      <c r="KJ19" s="27"/>
      <c r="KK19" s="27"/>
      <c r="KL19" s="27"/>
      <c r="KM19" s="27"/>
      <c r="KN19" s="27"/>
      <c r="KO19" s="27"/>
      <c r="KP19" s="27"/>
      <c r="KQ19" s="27"/>
      <c r="KR19" s="27"/>
      <c r="KS19" s="27"/>
      <c r="KT19" s="27"/>
      <c r="KU19" s="27"/>
      <c r="KV19" s="27"/>
      <c r="KW19" s="27"/>
      <c r="KX19" s="27"/>
      <c r="KY19" s="27"/>
      <c r="KZ19" s="27"/>
      <c r="LA19" s="27"/>
      <c r="LB19" s="27"/>
      <c r="LC19" s="27"/>
      <c r="LD19" s="27"/>
      <c r="LE19" s="27"/>
      <c r="LF19" s="27"/>
      <c r="LG19" s="27"/>
      <c r="LH19" s="27"/>
      <c r="LI19" s="27"/>
      <c r="LJ19" s="27"/>
      <c r="LK19" s="27"/>
      <c r="LL19" s="27"/>
      <c r="LM19" s="27"/>
      <c r="LN19" s="27"/>
      <c r="LO19" s="27"/>
      <c r="LP19" s="27"/>
      <c r="LQ19" s="27"/>
      <c r="LR19" s="27"/>
      <c r="LS19" s="27"/>
      <c r="LT19" s="27"/>
      <c r="LU19" s="27"/>
      <c r="LV19" s="27"/>
      <c r="LW19" s="27"/>
      <c r="LX19" s="27"/>
      <c r="LY19" s="27"/>
      <c r="LZ19" s="27"/>
      <c r="MA19" s="27"/>
      <c r="MB19" s="27"/>
      <c r="MC19" s="27"/>
      <c r="MD19" s="27"/>
      <c r="ME19" s="27"/>
      <c r="MF19" s="27"/>
      <c r="MG19" s="27"/>
      <c r="MH19" s="27"/>
      <c r="MI19" s="27"/>
      <c r="MJ19" s="27"/>
      <c r="MK19" s="27"/>
      <c r="ML19" s="27"/>
      <c r="MM19" s="27"/>
      <c r="MN19" s="27"/>
      <c r="MO19" s="27"/>
      <c r="MP19" s="27"/>
    </row>
    <row r="20" spans="1:354">
      <c r="A20" s="9">
        <v>19</v>
      </c>
      <c r="B20" s="9">
        <v>19</v>
      </c>
      <c r="C20" s="10" t="s">
        <v>197</v>
      </c>
      <c r="D20" s="10" t="s">
        <v>198</v>
      </c>
      <c r="E20" s="10">
        <v>196</v>
      </c>
      <c r="F20" s="10">
        <v>6</v>
      </c>
      <c r="G20" s="10" t="s">
        <v>356</v>
      </c>
      <c r="H20" s="10" t="s">
        <v>357</v>
      </c>
      <c r="I20" s="10" t="s">
        <v>358</v>
      </c>
      <c r="J20" s="10" t="s">
        <v>359</v>
      </c>
      <c r="K20" s="11">
        <v>44643</v>
      </c>
      <c r="L20" s="12">
        <v>0.48194444444444445</v>
      </c>
      <c r="M20" s="10">
        <v>8427705</v>
      </c>
      <c r="N20" s="10">
        <v>352845</v>
      </c>
      <c r="O20" s="10">
        <v>4575</v>
      </c>
      <c r="P20" s="10" t="s">
        <v>203</v>
      </c>
      <c r="Q20" s="10" t="s">
        <v>359</v>
      </c>
      <c r="R20" s="10" t="s">
        <v>204</v>
      </c>
      <c r="S20" s="10" t="s">
        <v>205</v>
      </c>
      <c r="T20" s="10" t="s">
        <v>206</v>
      </c>
      <c r="U20" s="10" t="s">
        <v>207</v>
      </c>
      <c r="V20" s="10" t="s">
        <v>204</v>
      </c>
      <c r="W20" s="10"/>
      <c r="X20" s="10" t="s">
        <v>360</v>
      </c>
      <c r="Y20" s="10" t="s">
        <v>361</v>
      </c>
      <c r="Z20" s="10"/>
      <c r="AA20" s="10" t="s">
        <v>210</v>
      </c>
      <c r="AB20" s="10" t="s">
        <v>211</v>
      </c>
      <c r="AC20" s="10" t="s">
        <v>212</v>
      </c>
      <c r="AD20" s="10" t="s">
        <v>213</v>
      </c>
      <c r="AE20" s="10"/>
      <c r="AF20" s="10"/>
      <c r="AG20" s="10"/>
      <c r="AH20" s="10"/>
      <c r="AI20" s="10" t="s">
        <v>303</v>
      </c>
      <c r="AJ20" s="10" t="s">
        <v>362</v>
      </c>
      <c r="AK20" s="10"/>
      <c r="AL20" s="10" t="s">
        <v>363</v>
      </c>
      <c r="AM20" s="10" t="s">
        <v>364</v>
      </c>
      <c r="AN20" s="10" t="s">
        <v>218</v>
      </c>
      <c r="AO20" s="10" t="s">
        <v>219</v>
      </c>
      <c r="AP20" s="10" t="s">
        <v>220</v>
      </c>
      <c r="AQ20" s="13">
        <v>8.1</v>
      </c>
      <c r="AR20" s="10"/>
      <c r="AS20" s="14">
        <v>4.4800000000000004</v>
      </c>
      <c r="AT20" s="13">
        <v>94.5</v>
      </c>
      <c r="AU20" s="13">
        <v>166.5</v>
      </c>
      <c r="AV20" s="13">
        <v>365.9</v>
      </c>
      <c r="AW20" s="14">
        <v>21.27</v>
      </c>
      <c r="AX20" s="14">
        <v>10.92</v>
      </c>
      <c r="AY20" s="15">
        <v>6.0999999999999999E-2</v>
      </c>
      <c r="AZ20" s="16">
        <v>47.02</v>
      </c>
      <c r="BA20" s="14">
        <v>6.37</v>
      </c>
      <c r="BB20" s="13">
        <v>91.3</v>
      </c>
      <c r="BC20" s="14">
        <v>0.56999999999999995</v>
      </c>
      <c r="BD20" s="10" t="s">
        <v>221</v>
      </c>
      <c r="BE20" s="10" t="s">
        <v>211</v>
      </c>
      <c r="BF20" s="10" t="s">
        <v>221</v>
      </c>
      <c r="BG20" s="10" t="s">
        <v>211</v>
      </c>
      <c r="BH20" s="10" t="s">
        <v>221</v>
      </c>
      <c r="BI20" s="10" t="s">
        <v>222</v>
      </c>
      <c r="BJ20" s="10" t="s">
        <v>221</v>
      </c>
      <c r="BK20" s="10" t="s">
        <v>210</v>
      </c>
      <c r="BL20" s="10" t="s">
        <v>221</v>
      </c>
      <c r="BM20" s="10" t="s">
        <v>223</v>
      </c>
      <c r="BN20" s="10" t="s">
        <v>221</v>
      </c>
      <c r="BO20" s="17"/>
      <c r="BP20" s="17"/>
      <c r="BQ20" s="10" t="s">
        <v>224</v>
      </c>
      <c r="BR20" s="19">
        <v>1.9</v>
      </c>
      <c r="BS20" s="19" t="s">
        <v>225</v>
      </c>
      <c r="BT20" s="19">
        <v>2.2999999999999998</v>
      </c>
      <c r="BU20" s="19">
        <v>6.2E-2</v>
      </c>
      <c r="BV20" s="19">
        <v>0.309</v>
      </c>
      <c r="BW20" s="19">
        <v>1.5249999999999999</v>
      </c>
      <c r="BX20" s="19">
        <v>0.34499999999999997</v>
      </c>
      <c r="BY20" s="19">
        <v>4.95</v>
      </c>
      <c r="BZ20" s="32">
        <v>7.0000000000000001E-3</v>
      </c>
      <c r="CA20" s="32">
        <v>2E-3</v>
      </c>
      <c r="CB20" s="20" t="s">
        <v>228</v>
      </c>
      <c r="CC20" s="20" t="s">
        <v>229</v>
      </c>
      <c r="CD20" s="20" t="s">
        <v>230</v>
      </c>
      <c r="CE20" s="20" t="s">
        <v>231</v>
      </c>
      <c r="CF20" s="19">
        <v>0.08</v>
      </c>
      <c r="CG20" s="19" t="s">
        <v>232</v>
      </c>
      <c r="CH20" s="19" t="s">
        <v>264</v>
      </c>
      <c r="CI20" s="19">
        <v>3.8E-3</v>
      </c>
      <c r="CJ20" s="19">
        <v>1E-4</v>
      </c>
      <c r="CK20" s="19" t="s">
        <v>234</v>
      </c>
      <c r="CL20" s="19">
        <v>0.80500000000000005</v>
      </c>
      <c r="CM20" s="19">
        <v>6.0999999999999997E-4</v>
      </c>
      <c r="CN20" s="19">
        <v>9.0000000000000006E-5</v>
      </c>
      <c r="CO20" s="19">
        <v>3.5E-4</v>
      </c>
      <c r="CP20" s="20" t="s">
        <v>236</v>
      </c>
      <c r="CQ20" s="19">
        <v>6.1999999999999998E-3</v>
      </c>
      <c r="CR20" s="19" t="s">
        <v>232</v>
      </c>
      <c r="CS20" s="19">
        <v>1.1000000000000001E-3</v>
      </c>
      <c r="CT20" s="19" t="s">
        <v>237</v>
      </c>
      <c r="CU20" s="19" t="s">
        <v>238</v>
      </c>
      <c r="CV20" s="19" t="s">
        <v>239</v>
      </c>
      <c r="CW20" s="19" t="s">
        <v>232</v>
      </c>
      <c r="CX20" s="19">
        <v>0.71</v>
      </c>
      <c r="CY20" s="19" t="s">
        <v>240</v>
      </c>
      <c r="CZ20" s="19">
        <v>4.5999999999999999E-3</v>
      </c>
      <c r="DA20" s="19" t="s">
        <v>233</v>
      </c>
      <c r="DB20" s="19">
        <v>1.0589999999999999</v>
      </c>
      <c r="DC20" s="19">
        <v>1.077E-2</v>
      </c>
      <c r="DD20" s="19" t="s">
        <v>233</v>
      </c>
      <c r="DE20" s="19">
        <v>0.4</v>
      </c>
      <c r="DF20" s="19" t="s">
        <v>240</v>
      </c>
      <c r="DG20" s="19">
        <v>1.1000000000000001E-3</v>
      </c>
      <c r="DH20" s="19" t="s">
        <v>246</v>
      </c>
      <c r="DI20" s="19">
        <v>6.9999999999999999E-4</v>
      </c>
      <c r="DJ20" s="19">
        <v>4.0000000000000001E-3</v>
      </c>
      <c r="DK20" s="20" t="s">
        <v>237</v>
      </c>
      <c r="DL20" s="20" t="s">
        <v>241</v>
      </c>
      <c r="DM20" s="19">
        <v>4.66</v>
      </c>
      <c r="DN20" s="19">
        <v>9.9600000000000009</v>
      </c>
      <c r="DO20" s="21" t="s">
        <v>232</v>
      </c>
      <c r="DP20" s="21">
        <v>2.7000000000000001E-3</v>
      </c>
      <c r="DQ20" s="21" t="s">
        <v>242</v>
      </c>
      <c r="DR20" s="21" t="s">
        <v>227</v>
      </c>
      <c r="DS20" s="21" t="s">
        <v>247</v>
      </c>
      <c r="DT20" s="21">
        <v>1.6999999999999999E-3</v>
      </c>
      <c r="DU20" s="21" t="s">
        <v>233</v>
      </c>
      <c r="DV20" s="21" t="s">
        <v>231</v>
      </c>
      <c r="DW20" s="21" t="s">
        <v>236</v>
      </c>
      <c r="DX20" s="21" t="s">
        <v>238</v>
      </c>
      <c r="DY20" s="21">
        <v>3.0000000000000001E-5</v>
      </c>
      <c r="DZ20" s="21">
        <v>0.1389</v>
      </c>
      <c r="EA20" s="21" t="s">
        <v>244</v>
      </c>
      <c r="EB20" s="19" t="s">
        <v>245</v>
      </c>
      <c r="EC20" s="19">
        <v>8.4000000000000005E-2</v>
      </c>
      <c r="ED20" s="19" t="s">
        <v>232</v>
      </c>
      <c r="EE20" s="19" t="s">
        <v>264</v>
      </c>
      <c r="EF20" s="19">
        <v>4.4000000000000003E-3</v>
      </c>
      <c r="EG20" s="19">
        <v>1.1E-4</v>
      </c>
      <c r="EH20" s="19" t="s">
        <v>234</v>
      </c>
      <c r="EI20" s="19">
        <v>0.80600000000000005</v>
      </c>
      <c r="EJ20" s="19">
        <v>9.5E-4</v>
      </c>
      <c r="EK20" s="19">
        <v>6.2E-4</v>
      </c>
      <c r="EL20" s="19">
        <v>4.0000000000000002E-4</v>
      </c>
      <c r="EM20" s="19" t="s">
        <v>236</v>
      </c>
      <c r="EN20" s="19">
        <v>1.66E-2</v>
      </c>
      <c r="EO20" s="19">
        <v>1.75E-3</v>
      </c>
      <c r="EP20" s="19">
        <v>3.5999999999999999E-3</v>
      </c>
      <c r="EQ20" s="19" t="s">
        <v>237</v>
      </c>
      <c r="ER20" s="19" t="s">
        <v>238</v>
      </c>
      <c r="ES20" s="19" t="s">
        <v>239</v>
      </c>
      <c r="ET20" s="19">
        <v>6.8999999999999997E-4</v>
      </c>
      <c r="EU20" s="19">
        <v>0.72</v>
      </c>
      <c r="EV20" s="19" t="s">
        <v>240</v>
      </c>
      <c r="EW20" s="19">
        <v>4.7999999999999996E-3</v>
      </c>
      <c r="EX20" s="19" t="s">
        <v>233</v>
      </c>
      <c r="EY20" s="19">
        <v>1.0620000000000001</v>
      </c>
      <c r="EZ20" s="19">
        <v>1.149E-2</v>
      </c>
      <c r="FA20" s="19" t="s">
        <v>233</v>
      </c>
      <c r="FB20" s="19">
        <v>0.42299999999999999</v>
      </c>
      <c r="FC20" s="19" t="s">
        <v>240</v>
      </c>
      <c r="FD20" s="19">
        <v>2.2000000000000001E-3</v>
      </c>
      <c r="FE20" s="19" t="s">
        <v>246</v>
      </c>
      <c r="FF20" s="19">
        <v>1.2999999999999999E-3</v>
      </c>
      <c r="FG20" s="19">
        <v>5.1000000000000004E-3</v>
      </c>
      <c r="FH20" s="19" t="s">
        <v>237</v>
      </c>
      <c r="FI20" s="19" t="s">
        <v>241</v>
      </c>
      <c r="FJ20" s="19">
        <v>6.63</v>
      </c>
      <c r="FK20" s="19">
        <v>14.19</v>
      </c>
      <c r="FL20" s="19" t="s">
        <v>232</v>
      </c>
      <c r="FM20" s="19">
        <v>3.3999999999999998E-3</v>
      </c>
      <c r="FN20" s="19" t="s">
        <v>242</v>
      </c>
      <c r="FO20" s="19" t="s">
        <v>227</v>
      </c>
      <c r="FP20" s="19" t="s">
        <v>247</v>
      </c>
      <c r="FQ20" s="19">
        <v>6.9999999999999999E-4</v>
      </c>
      <c r="FR20" s="19">
        <v>5.0000000000000002E-5</v>
      </c>
      <c r="FS20" s="19" t="s">
        <v>231</v>
      </c>
      <c r="FT20" s="19" t="s">
        <v>236</v>
      </c>
      <c r="FU20" s="19" t="s">
        <v>238</v>
      </c>
      <c r="FV20" s="19">
        <v>2.0000000000000002E-5</v>
      </c>
      <c r="FW20" s="19">
        <v>0.1421</v>
      </c>
      <c r="FX20" s="19" t="s">
        <v>244</v>
      </c>
      <c r="FY20" s="18">
        <f t="shared" si="13"/>
        <v>4.0250000000000001E-2</v>
      </c>
      <c r="FZ20" s="18">
        <f t="shared" ref="FZ20:FZ32" si="16">DB20*2/23.4</f>
        <v>9.0512820512820516E-2</v>
      </c>
      <c r="GA20" s="18">
        <f t="shared" ref="GA20:GA32" si="17">DE20/23</f>
        <v>1.7391304347826087E-2</v>
      </c>
      <c r="GB20" s="18">
        <f t="shared" si="0"/>
        <v>1.815856777493606E-2</v>
      </c>
      <c r="GC20" s="18">
        <f t="shared" si="1"/>
        <v>0.16631269263558268</v>
      </c>
      <c r="GD20" s="18">
        <f t="shared" si="2"/>
        <v>3.7704918032786881E-2</v>
      </c>
      <c r="GE20" s="18">
        <v>0</v>
      </c>
      <c r="GF20" s="18">
        <f t="shared" si="3"/>
        <v>0.10312500000000001</v>
      </c>
      <c r="GG20" s="18">
        <f t="shared" si="4"/>
        <v>8.7165021156558522E-3</v>
      </c>
      <c r="GH20" s="18">
        <f t="shared" si="5"/>
        <v>0.14954642014844274</v>
      </c>
      <c r="GI20" s="22">
        <f t="shared" si="6"/>
        <v>5.3081490476433357</v>
      </c>
      <c r="GJ20" s="18">
        <f t="shared" si="7"/>
        <v>24.201400002700993</v>
      </c>
      <c r="GK20" s="18">
        <f t="shared" si="8"/>
        <v>54.42327887213537</v>
      </c>
      <c r="GL20" s="18">
        <f t="shared" si="9"/>
        <v>21.375321125163619</v>
      </c>
      <c r="GM20" s="18">
        <f t="shared" si="10"/>
        <v>25.212852300550043</v>
      </c>
      <c r="GN20" s="18">
        <f t="shared" si="11"/>
        <v>68.958521305716374</v>
      </c>
      <c r="GO20" s="18">
        <f t="shared" si="12"/>
        <v>5.8286263937335843</v>
      </c>
    </row>
    <row r="21" spans="1:354" ht="12.75" customHeight="1">
      <c r="A21" s="9">
        <v>20</v>
      </c>
      <c r="B21" s="9">
        <v>20</v>
      </c>
      <c r="C21" s="10" t="s">
        <v>197</v>
      </c>
      <c r="D21" s="10" t="s">
        <v>198</v>
      </c>
      <c r="E21" s="10">
        <v>196</v>
      </c>
      <c r="F21" s="10">
        <v>6</v>
      </c>
      <c r="G21" s="10" t="s">
        <v>365</v>
      </c>
      <c r="H21" s="10" t="s">
        <v>366</v>
      </c>
      <c r="I21" s="10" t="s">
        <v>367</v>
      </c>
      <c r="J21" s="10" t="s">
        <v>368</v>
      </c>
      <c r="K21" s="11">
        <v>44644</v>
      </c>
      <c r="L21" s="12">
        <v>0.39305555555555555</v>
      </c>
      <c r="M21" s="24">
        <v>8420473</v>
      </c>
      <c r="N21" s="24">
        <v>357000</v>
      </c>
      <c r="O21" s="24">
        <v>4205</v>
      </c>
      <c r="P21" s="10" t="s">
        <v>203</v>
      </c>
      <c r="Q21" s="10" t="s">
        <v>369</v>
      </c>
      <c r="R21" s="10" t="s">
        <v>204</v>
      </c>
      <c r="S21" s="10" t="s">
        <v>205</v>
      </c>
      <c r="T21" s="10" t="s">
        <v>206</v>
      </c>
      <c r="U21" s="10" t="s">
        <v>207</v>
      </c>
      <c r="V21" s="10" t="s">
        <v>204</v>
      </c>
      <c r="W21" s="10"/>
      <c r="X21" s="10" t="s">
        <v>208</v>
      </c>
      <c r="Y21" s="10" t="s">
        <v>252</v>
      </c>
      <c r="Z21" s="10"/>
      <c r="AA21" s="10" t="s">
        <v>210</v>
      </c>
      <c r="AB21" s="10" t="s">
        <v>211</v>
      </c>
      <c r="AC21" s="10" t="s">
        <v>212</v>
      </c>
      <c r="AD21" s="10" t="s">
        <v>213</v>
      </c>
      <c r="AE21" s="10"/>
      <c r="AF21" s="10"/>
      <c r="AG21" s="10"/>
      <c r="AH21" s="10"/>
      <c r="AI21" s="10" t="s">
        <v>273</v>
      </c>
      <c r="AJ21" s="10" t="s">
        <v>370</v>
      </c>
      <c r="AK21" s="10"/>
      <c r="AL21" s="10" t="s">
        <v>256</v>
      </c>
      <c r="AM21" s="10" t="s">
        <v>217</v>
      </c>
      <c r="AN21" s="10">
        <v>2200</v>
      </c>
      <c r="AO21" s="10" t="s">
        <v>219</v>
      </c>
      <c r="AP21" s="10" t="s">
        <v>220</v>
      </c>
      <c r="AQ21" s="13">
        <v>11.3</v>
      </c>
      <c r="AR21" s="10"/>
      <c r="AS21" s="14">
        <v>7.85</v>
      </c>
      <c r="AT21" s="13">
        <v>-73.599999999999994</v>
      </c>
      <c r="AU21" s="10">
        <v>-23.7</v>
      </c>
      <c r="AV21" s="13">
        <v>174.7</v>
      </c>
      <c r="AW21" s="14">
        <v>131.5</v>
      </c>
      <c r="AX21" s="14">
        <v>64.959999999999994</v>
      </c>
      <c r="AY21" s="15">
        <v>0.111</v>
      </c>
      <c r="AZ21" s="16">
        <v>7.6020000000000003</v>
      </c>
      <c r="BA21" s="14">
        <v>6.71</v>
      </c>
      <c r="BB21" s="13">
        <v>111.6</v>
      </c>
      <c r="BC21" s="13">
        <v>1.82</v>
      </c>
      <c r="BD21" s="10" t="s">
        <v>221</v>
      </c>
      <c r="BE21" s="10" t="s">
        <v>221</v>
      </c>
      <c r="BF21" s="10" t="s">
        <v>221</v>
      </c>
      <c r="BG21" s="10" t="s">
        <v>211</v>
      </c>
      <c r="BH21" s="10" t="s">
        <v>221</v>
      </c>
      <c r="BI21" s="10" t="s">
        <v>222</v>
      </c>
      <c r="BJ21" s="10" t="s">
        <v>221</v>
      </c>
      <c r="BK21" s="10" t="s">
        <v>210</v>
      </c>
      <c r="BL21" s="10" t="s">
        <v>221</v>
      </c>
      <c r="BM21" s="10" t="s">
        <v>223</v>
      </c>
      <c r="BN21" s="10" t="s">
        <v>221</v>
      </c>
      <c r="BO21" s="17"/>
      <c r="BP21" s="10" t="s">
        <v>371</v>
      </c>
      <c r="BQ21" s="10" t="s">
        <v>258</v>
      </c>
      <c r="BR21" s="19">
        <v>63.1</v>
      </c>
      <c r="BS21" s="19" t="s">
        <v>225</v>
      </c>
      <c r="BT21" s="19">
        <v>77</v>
      </c>
      <c r="BU21" s="19">
        <v>6.2E-2</v>
      </c>
      <c r="BV21" s="19">
        <v>0.22800000000000001</v>
      </c>
      <c r="BW21" s="19">
        <v>0.42299999999999999</v>
      </c>
      <c r="BX21" s="19">
        <v>9.6000000000000002E-2</v>
      </c>
      <c r="BY21" s="19">
        <v>4.91</v>
      </c>
      <c r="BZ21" s="32">
        <v>1.2999999999999999E-2</v>
      </c>
      <c r="CA21" s="32">
        <v>4.0000000000000001E-3</v>
      </c>
      <c r="CB21" s="20" t="s">
        <v>228</v>
      </c>
      <c r="CC21" s="20" t="s">
        <v>229</v>
      </c>
      <c r="CD21" s="20" t="s">
        <v>230</v>
      </c>
      <c r="CE21" s="20" t="s">
        <v>231</v>
      </c>
      <c r="CF21" s="19">
        <v>3.3000000000000002E-2</v>
      </c>
      <c r="CG21" s="19" t="s">
        <v>232</v>
      </c>
      <c r="CH21" s="19">
        <v>1.7000000000000001E-2</v>
      </c>
      <c r="CI21" s="19">
        <v>3.56E-2</v>
      </c>
      <c r="CJ21" s="19" t="s">
        <v>233</v>
      </c>
      <c r="CK21" s="19" t="s">
        <v>234</v>
      </c>
      <c r="CL21" s="19">
        <v>13.074</v>
      </c>
      <c r="CM21" s="19" t="s">
        <v>234</v>
      </c>
      <c r="CN21" s="19" t="s">
        <v>235</v>
      </c>
      <c r="CO21" s="19" t="s">
        <v>234</v>
      </c>
      <c r="CP21" s="20" t="s">
        <v>236</v>
      </c>
      <c r="CQ21" s="19">
        <v>1.9E-3</v>
      </c>
      <c r="CR21" s="19">
        <v>5.0000000000000001E-3</v>
      </c>
      <c r="CS21" s="19">
        <v>4.24E-2</v>
      </c>
      <c r="CT21" s="19" t="s">
        <v>237</v>
      </c>
      <c r="CU21" s="19" t="s">
        <v>238</v>
      </c>
      <c r="CV21" s="19" t="s">
        <v>239</v>
      </c>
      <c r="CW21" s="19" t="s">
        <v>232</v>
      </c>
      <c r="CX21" s="19">
        <v>0.78</v>
      </c>
      <c r="CY21" s="19" t="s">
        <v>240</v>
      </c>
      <c r="CZ21" s="19">
        <v>6.8999999999999999E-3</v>
      </c>
      <c r="DA21" s="19" t="s">
        <v>233</v>
      </c>
      <c r="DB21" s="19">
        <v>6.1849999999999996</v>
      </c>
      <c r="DC21" s="19">
        <v>2.0100000000000001E-3</v>
      </c>
      <c r="DD21" s="19" t="s">
        <v>233</v>
      </c>
      <c r="DE21" s="19">
        <v>1.1990000000000001</v>
      </c>
      <c r="DF21" s="19" t="s">
        <v>240</v>
      </c>
      <c r="DG21" s="19" t="s">
        <v>238</v>
      </c>
      <c r="DH21" s="19" t="s">
        <v>246</v>
      </c>
      <c r="DI21" s="19">
        <v>5.9999999999999995E-4</v>
      </c>
      <c r="DJ21" s="19">
        <v>8.0000000000000004E-4</v>
      </c>
      <c r="DK21" s="20" t="s">
        <v>237</v>
      </c>
      <c r="DL21" s="20" t="s">
        <v>241</v>
      </c>
      <c r="DM21" s="19">
        <v>5.0199999999999996</v>
      </c>
      <c r="DN21" s="19">
        <v>10.73</v>
      </c>
      <c r="DO21" s="21" t="s">
        <v>232</v>
      </c>
      <c r="DP21" s="21">
        <v>2.5600000000000001E-2</v>
      </c>
      <c r="DQ21" s="21" t="s">
        <v>242</v>
      </c>
      <c r="DR21" s="21" t="s">
        <v>227</v>
      </c>
      <c r="DS21" s="21" t="s">
        <v>247</v>
      </c>
      <c r="DT21" s="21">
        <v>5.0000000000000001E-4</v>
      </c>
      <c r="DU21" s="21" t="s">
        <v>233</v>
      </c>
      <c r="DV21" s="21">
        <v>1.6000000000000001E-4</v>
      </c>
      <c r="DW21" s="21" t="s">
        <v>236</v>
      </c>
      <c r="DX21" s="21" t="s">
        <v>238</v>
      </c>
      <c r="DY21" s="21">
        <v>3.0000000000000001E-5</v>
      </c>
      <c r="DZ21" s="21">
        <v>9.4000000000000004E-3</v>
      </c>
      <c r="EA21" s="21" t="s">
        <v>244</v>
      </c>
      <c r="EB21" s="19" t="s">
        <v>245</v>
      </c>
      <c r="EC21" s="19">
        <v>5.8000000000000003E-2</v>
      </c>
      <c r="ED21" s="19" t="s">
        <v>232</v>
      </c>
      <c r="EE21" s="19">
        <v>0.02</v>
      </c>
      <c r="EF21" s="19">
        <v>3.6499999999999998E-2</v>
      </c>
      <c r="EG21" s="19" t="s">
        <v>233</v>
      </c>
      <c r="EH21" s="19" t="s">
        <v>234</v>
      </c>
      <c r="EI21" s="19">
        <v>13.691000000000001</v>
      </c>
      <c r="EJ21" s="19" t="s">
        <v>234</v>
      </c>
      <c r="EK21" s="19">
        <v>9.0000000000000006E-5</v>
      </c>
      <c r="EL21" s="19" t="s">
        <v>234</v>
      </c>
      <c r="EM21" s="19" t="s">
        <v>236</v>
      </c>
      <c r="EN21" s="19">
        <v>4.1000000000000003E-3</v>
      </c>
      <c r="EO21" s="19">
        <v>7.0200000000000002E-3</v>
      </c>
      <c r="EP21" s="19">
        <v>9.1200000000000003E-2</v>
      </c>
      <c r="EQ21" s="19" t="s">
        <v>237</v>
      </c>
      <c r="ER21" s="19" t="s">
        <v>238</v>
      </c>
      <c r="ES21" s="19" t="s">
        <v>239</v>
      </c>
      <c r="ET21" s="19" t="s">
        <v>232</v>
      </c>
      <c r="EU21" s="19">
        <v>0.92</v>
      </c>
      <c r="EV21" s="19" t="s">
        <v>240</v>
      </c>
      <c r="EW21" s="19">
        <v>7.1000000000000004E-3</v>
      </c>
      <c r="EX21" s="19" t="s">
        <v>233</v>
      </c>
      <c r="EY21" s="19">
        <v>6.3710000000000004</v>
      </c>
      <c r="EZ21" s="19">
        <v>3.7000000000000002E-3</v>
      </c>
      <c r="FA21" s="19" t="s">
        <v>233</v>
      </c>
      <c r="FB21" s="19">
        <v>1.502</v>
      </c>
      <c r="FC21" s="19" t="s">
        <v>240</v>
      </c>
      <c r="FD21" s="19" t="s">
        <v>238</v>
      </c>
      <c r="FE21" s="19" t="s">
        <v>246</v>
      </c>
      <c r="FF21" s="19">
        <v>4.0000000000000002E-4</v>
      </c>
      <c r="FG21" s="19">
        <v>1.1000000000000001E-3</v>
      </c>
      <c r="FH21" s="19" t="s">
        <v>237</v>
      </c>
      <c r="FI21" s="19" t="s">
        <v>241</v>
      </c>
      <c r="FJ21" s="19">
        <v>6.64</v>
      </c>
      <c r="FK21" s="19">
        <v>14.21</v>
      </c>
      <c r="FL21" s="19" t="s">
        <v>232</v>
      </c>
      <c r="FM21" s="19">
        <v>2.7400000000000001E-2</v>
      </c>
      <c r="FN21" s="19" t="s">
        <v>242</v>
      </c>
      <c r="FO21" s="19" t="s">
        <v>227</v>
      </c>
      <c r="FP21" s="19" t="s">
        <v>247</v>
      </c>
      <c r="FQ21" s="19">
        <v>1.1999999999999999E-3</v>
      </c>
      <c r="FR21" s="19" t="s">
        <v>233</v>
      </c>
      <c r="FS21" s="19">
        <v>1.7200000000000001E-4</v>
      </c>
      <c r="FT21" s="19" t="s">
        <v>236</v>
      </c>
      <c r="FU21" s="19" t="s">
        <v>238</v>
      </c>
      <c r="FV21" s="19" t="s">
        <v>233</v>
      </c>
      <c r="FW21" s="19">
        <v>1.01E-2</v>
      </c>
      <c r="FX21" s="19">
        <v>2.9E-4</v>
      </c>
      <c r="FY21" s="18">
        <f t="shared" si="13"/>
        <v>0.65369999999999995</v>
      </c>
      <c r="FZ21" s="18">
        <f t="shared" si="16"/>
        <v>0.52863247863247864</v>
      </c>
      <c r="GA21" s="18">
        <f t="shared" si="17"/>
        <v>5.2130434782608696E-2</v>
      </c>
      <c r="GB21" s="18">
        <f t="shared" si="0"/>
        <v>1.9948849104859334E-2</v>
      </c>
      <c r="GC21" s="18">
        <f t="shared" si="1"/>
        <v>1.2544117625199467</v>
      </c>
      <c r="GD21" s="18">
        <f t="shared" si="2"/>
        <v>1.2622950819672132</v>
      </c>
      <c r="GE21" s="18">
        <v>0</v>
      </c>
      <c r="GF21" s="18">
        <f t="shared" si="3"/>
        <v>0.10229166666666667</v>
      </c>
      <c r="GG21" s="18">
        <f t="shared" si="4"/>
        <v>6.4315937940761635E-3</v>
      </c>
      <c r="GH21" s="18">
        <f t="shared" si="5"/>
        <v>1.3710183424279561</v>
      </c>
      <c r="GI21" s="22">
        <f t="shared" si="6"/>
        <v>-4.4414276993415998</v>
      </c>
      <c r="GJ21" s="18">
        <f t="shared" si="7"/>
        <v>52.112075120118732</v>
      </c>
      <c r="GK21" s="18">
        <f t="shared" si="8"/>
        <v>42.141862379425255</v>
      </c>
      <c r="GL21" s="18">
        <f t="shared" si="9"/>
        <v>5.7460625004560164</v>
      </c>
      <c r="GM21" s="18">
        <f t="shared" si="10"/>
        <v>92.06989016148367</v>
      </c>
      <c r="GN21" s="18">
        <f t="shared" si="11"/>
        <v>7.4609991348122229</v>
      </c>
      <c r="GO21" s="18">
        <f t="shared" si="12"/>
        <v>0.46911070370410662</v>
      </c>
    </row>
    <row r="22" spans="1:354">
      <c r="A22" s="9">
        <v>21</v>
      </c>
      <c r="B22" s="9">
        <v>21</v>
      </c>
      <c r="C22" s="10" t="s">
        <v>197</v>
      </c>
      <c r="D22" s="10" t="s">
        <v>198</v>
      </c>
      <c r="E22" s="10">
        <v>196</v>
      </c>
      <c r="F22" s="10">
        <v>6</v>
      </c>
      <c r="G22" s="10" t="s">
        <v>372</v>
      </c>
      <c r="H22" s="10" t="s">
        <v>373</v>
      </c>
      <c r="I22" s="10" t="s">
        <v>252</v>
      </c>
      <c r="J22" s="10" t="s">
        <v>252</v>
      </c>
      <c r="K22" s="11">
        <v>44644</v>
      </c>
      <c r="L22" s="12">
        <v>0.46736111111111112</v>
      </c>
      <c r="M22" s="24">
        <v>8421002</v>
      </c>
      <c r="N22" s="24">
        <v>358421</v>
      </c>
      <c r="O22" s="24">
        <v>4189</v>
      </c>
      <c r="P22" s="10" t="s">
        <v>203</v>
      </c>
      <c r="Q22" s="10" t="s">
        <v>204</v>
      </c>
      <c r="R22" s="10" t="s">
        <v>204</v>
      </c>
      <c r="S22" s="10" t="s">
        <v>205</v>
      </c>
      <c r="T22" s="10" t="s">
        <v>206</v>
      </c>
      <c r="U22" s="10" t="s">
        <v>207</v>
      </c>
      <c r="V22" s="10" t="s">
        <v>204</v>
      </c>
      <c r="W22" s="10"/>
      <c r="X22" s="10" t="s">
        <v>208</v>
      </c>
      <c r="Y22" s="10" t="s">
        <v>252</v>
      </c>
      <c r="Z22" s="10"/>
      <c r="AA22" s="10" t="s">
        <v>374</v>
      </c>
      <c r="AB22" s="10" t="s">
        <v>211</v>
      </c>
      <c r="AC22" s="10" t="s">
        <v>212</v>
      </c>
      <c r="AD22" s="10" t="s">
        <v>213</v>
      </c>
      <c r="AE22" s="10"/>
      <c r="AF22" s="10"/>
      <c r="AG22" s="10"/>
      <c r="AH22" s="10"/>
      <c r="AI22" s="10" t="s">
        <v>254</v>
      </c>
      <c r="AJ22" s="10" t="s">
        <v>375</v>
      </c>
      <c r="AK22" s="10"/>
      <c r="AL22" s="10" t="s">
        <v>256</v>
      </c>
      <c r="AM22" s="10" t="s">
        <v>217</v>
      </c>
      <c r="AN22" s="10" t="s">
        <v>218</v>
      </c>
      <c r="AO22" s="10" t="s">
        <v>296</v>
      </c>
      <c r="AP22" s="10" t="s">
        <v>220</v>
      </c>
      <c r="AQ22" s="13">
        <v>14.2</v>
      </c>
      <c r="AR22" s="10"/>
      <c r="AS22" s="14">
        <v>7.82</v>
      </c>
      <c r="AT22" s="13">
        <v>-72.900000000000006</v>
      </c>
      <c r="AU22" s="10">
        <v>-13.3</v>
      </c>
      <c r="AV22" s="13">
        <v>184.9</v>
      </c>
      <c r="AW22" s="14">
        <v>129.6</v>
      </c>
      <c r="AX22" s="14">
        <v>64.010000000000005</v>
      </c>
      <c r="AY22" s="15">
        <v>0.111</v>
      </c>
      <c r="AZ22" s="10">
        <v>7.7160000000000002</v>
      </c>
      <c r="BA22" s="14">
        <v>6.37</v>
      </c>
      <c r="BB22" s="13">
        <v>102.6</v>
      </c>
      <c r="BC22" s="13">
        <v>2.31</v>
      </c>
      <c r="BD22" s="10" t="s">
        <v>221</v>
      </c>
      <c r="BE22" s="10" t="s">
        <v>221</v>
      </c>
      <c r="BF22" s="10" t="s">
        <v>211</v>
      </c>
      <c r="BG22" s="10" t="s">
        <v>221</v>
      </c>
      <c r="BH22" s="10" t="s">
        <v>221</v>
      </c>
      <c r="BI22" s="10" t="s">
        <v>222</v>
      </c>
      <c r="BJ22" s="10" t="s">
        <v>221</v>
      </c>
      <c r="BK22" s="10" t="s">
        <v>210</v>
      </c>
      <c r="BL22" s="10" t="s">
        <v>221</v>
      </c>
      <c r="BM22" s="10" t="s">
        <v>223</v>
      </c>
      <c r="BN22" s="10" t="s">
        <v>221</v>
      </c>
      <c r="BO22" s="17"/>
      <c r="BP22" s="10" t="s">
        <v>376</v>
      </c>
      <c r="BQ22" s="10" t="s">
        <v>258</v>
      </c>
      <c r="BR22" s="19">
        <v>65.599999999999994</v>
      </c>
      <c r="BS22" s="19" t="s">
        <v>225</v>
      </c>
      <c r="BT22" s="19">
        <v>80</v>
      </c>
      <c r="BU22" s="19">
        <v>7.0000000000000007E-2</v>
      </c>
      <c r="BV22" s="19">
        <v>0.42499999999999999</v>
      </c>
      <c r="BW22" s="19">
        <v>0.45400000000000001</v>
      </c>
      <c r="BX22" s="19">
        <v>0.10299999999999999</v>
      </c>
      <c r="BY22" s="19">
        <v>6.47</v>
      </c>
      <c r="BZ22" s="20" t="s">
        <v>226</v>
      </c>
      <c r="CA22" s="20" t="s">
        <v>227</v>
      </c>
      <c r="CB22" s="20" t="s">
        <v>228</v>
      </c>
      <c r="CC22" s="20" t="s">
        <v>229</v>
      </c>
      <c r="CD22" s="20" t="s">
        <v>230</v>
      </c>
      <c r="CE22" s="20" t="s">
        <v>231</v>
      </c>
      <c r="CF22" s="19">
        <v>3.2000000000000001E-2</v>
      </c>
      <c r="CG22" s="19" t="s">
        <v>232</v>
      </c>
      <c r="CH22" s="19">
        <v>1.4999999999999999E-2</v>
      </c>
      <c r="CI22" s="19">
        <v>3.7100000000000001E-2</v>
      </c>
      <c r="CJ22" s="19" t="s">
        <v>233</v>
      </c>
      <c r="CK22" s="19" t="s">
        <v>234</v>
      </c>
      <c r="CL22" s="19">
        <v>17.199000000000002</v>
      </c>
      <c r="CM22" s="19" t="s">
        <v>234</v>
      </c>
      <c r="CN22" s="19" t="s">
        <v>235</v>
      </c>
      <c r="CO22" s="19">
        <v>1E-4</v>
      </c>
      <c r="CP22" s="20" t="s">
        <v>236</v>
      </c>
      <c r="CQ22" s="19">
        <v>1.8E-3</v>
      </c>
      <c r="CR22" s="19">
        <v>5.2199999999999998E-3</v>
      </c>
      <c r="CS22" s="19">
        <v>3.32E-2</v>
      </c>
      <c r="CT22" s="19" t="s">
        <v>237</v>
      </c>
      <c r="CU22" s="19" t="s">
        <v>238</v>
      </c>
      <c r="CV22" s="19" t="s">
        <v>239</v>
      </c>
      <c r="CW22" s="19" t="s">
        <v>232</v>
      </c>
      <c r="CX22" s="19">
        <v>0.85</v>
      </c>
      <c r="CY22" s="19" t="s">
        <v>240</v>
      </c>
      <c r="CZ22" s="19">
        <v>7.1999999999999998E-3</v>
      </c>
      <c r="DA22" s="19" t="s">
        <v>233</v>
      </c>
      <c r="DB22" s="19">
        <v>5.0839999999999996</v>
      </c>
      <c r="DC22" s="19">
        <v>6.0200000000000002E-3</v>
      </c>
      <c r="DD22" s="19" t="s">
        <v>233</v>
      </c>
      <c r="DE22" s="19">
        <v>1.2669999999999999</v>
      </c>
      <c r="DF22" s="19" t="s">
        <v>240</v>
      </c>
      <c r="DG22" s="19" t="s">
        <v>238</v>
      </c>
      <c r="DH22" s="19" t="s">
        <v>246</v>
      </c>
      <c r="DI22" s="19" t="s">
        <v>238</v>
      </c>
      <c r="DJ22" s="19">
        <v>1.1000000000000001E-3</v>
      </c>
      <c r="DK22" s="20" t="s">
        <v>237</v>
      </c>
      <c r="DL22" s="20" t="s">
        <v>241</v>
      </c>
      <c r="DM22" s="19">
        <v>4.01</v>
      </c>
      <c r="DN22" s="19">
        <v>8.57</v>
      </c>
      <c r="DO22" s="21" t="s">
        <v>232</v>
      </c>
      <c r="DP22" s="21">
        <v>3.5499999999999997E-2</v>
      </c>
      <c r="DQ22" s="21" t="s">
        <v>242</v>
      </c>
      <c r="DR22" s="21" t="s">
        <v>227</v>
      </c>
      <c r="DS22" s="21" t="s">
        <v>247</v>
      </c>
      <c r="DT22" s="21">
        <v>1.8E-3</v>
      </c>
      <c r="DU22" s="21" t="s">
        <v>233</v>
      </c>
      <c r="DV22" s="21">
        <v>1.5100000000000001E-4</v>
      </c>
      <c r="DW22" s="21" t="s">
        <v>236</v>
      </c>
      <c r="DX22" s="21" t="s">
        <v>238</v>
      </c>
      <c r="DY22" s="21" t="s">
        <v>233</v>
      </c>
      <c r="DZ22" s="21">
        <v>5.1000000000000004E-3</v>
      </c>
      <c r="EA22" s="21" t="s">
        <v>244</v>
      </c>
      <c r="EB22" s="19" t="s">
        <v>245</v>
      </c>
      <c r="EC22" s="19">
        <v>0.151</v>
      </c>
      <c r="ED22" s="19" t="s">
        <v>232</v>
      </c>
      <c r="EE22" s="19">
        <v>0.02</v>
      </c>
      <c r="EF22" s="19">
        <v>5.28E-2</v>
      </c>
      <c r="EG22" s="19" t="s">
        <v>233</v>
      </c>
      <c r="EH22" s="19" t="s">
        <v>234</v>
      </c>
      <c r="EI22" s="19">
        <v>20.018000000000001</v>
      </c>
      <c r="EJ22" s="19" t="s">
        <v>234</v>
      </c>
      <c r="EK22" s="19">
        <v>2.1000000000000001E-4</v>
      </c>
      <c r="EL22" s="19">
        <v>1.2999999999999999E-4</v>
      </c>
      <c r="EM22" s="19" t="s">
        <v>236</v>
      </c>
      <c r="EN22" s="19">
        <v>4.7000000000000002E-3</v>
      </c>
      <c r="EO22" s="19">
        <v>6.4000000000000003E-3</v>
      </c>
      <c r="EP22" s="19">
        <v>0.26719999999999999</v>
      </c>
      <c r="EQ22" s="19" t="s">
        <v>237</v>
      </c>
      <c r="ER22" s="19" t="s">
        <v>238</v>
      </c>
      <c r="ES22" s="19" t="s">
        <v>239</v>
      </c>
      <c r="ET22" s="19">
        <v>3.0000000000000001E-5</v>
      </c>
      <c r="EU22" s="19">
        <v>0.86</v>
      </c>
      <c r="EV22" s="19" t="s">
        <v>240</v>
      </c>
      <c r="EW22" s="19">
        <v>7.3000000000000001E-3</v>
      </c>
      <c r="EX22" s="19" t="s">
        <v>233</v>
      </c>
      <c r="EY22" s="19">
        <v>5.6319999999999997</v>
      </c>
      <c r="EZ22" s="19">
        <v>8.9499999999999996E-3</v>
      </c>
      <c r="FA22" s="19">
        <v>1.4999999999999999E-4</v>
      </c>
      <c r="FB22" s="19">
        <v>1.278</v>
      </c>
      <c r="FC22" s="19" t="s">
        <v>240</v>
      </c>
      <c r="FD22" s="19">
        <v>1E-3</v>
      </c>
      <c r="FE22" s="19" t="s">
        <v>246</v>
      </c>
      <c r="FF22" s="19">
        <v>4.0000000000000002E-4</v>
      </c>
      <c r="FG22" s="19">
        <v>1.6999999999999999E-3</v>
      </c>
      <c r="FH22" s="19" t="s">
        <v>237</v>
      </c>
      <c r="FI22" s="19" t="s">
        <v>241</v>
      </c>
      <c r="FJ22" s="19">
        <v>4.04</v>
      </c>
      <c r="FK22" s="19">
        <v>8.65</v>
      </c>
      <c r="FL22" s="19" t="s">
        <v>232</v>
      </c>
      <c r="FM22" s="19">
        <v>4.36E-2</v>
      </c>
      <c r="FN22" s="19" t="s">
        <v>242</v>
      </c>
      <c r="FO22" s="19" t="s">
        <v>227</v>
      </c>
      <c r="FP22" s="19" t="s">
        <v>247</v>
      </c>
      <c r="FQ22" s="19">
        <v>3.3999999999999998E-3</v>
      </c>
      <c r="FR22" s="19" t="s">
        <v>233</v>
      </c>
      <c r="FS22" s="19">
        <v>1.74E-4</v>
      </c>
      <c r="FT22" s="19" t="s">
        <v>236</v>
      </c>
      <c r="FU22" s="19" t="s">
        <v>238</v>
      </c>
      <c r="FV22" s="19" t="s">
        <v>233</v>
      </c>
      <c r="FW22" s="19">
        <v>6.4999999999999997E-3</v>
      </c>
      <c r="FX22" s="19">
        <v>2.7999999999999998E-4</v>
      </c>
      <c r="FY22" s="18">
        <f t="shared" si="13"/>
        <v>0.8599500000000001</v>
      </c>
      <c r="FZ22" s="18">
        <f t="shared" si="16"/>
        <v>0.43452991452991452</v>
      </c>
      <c r="GA22" s="18">
        <f t="shared" si="17"/>
        <v>5.5086956521739124E-2</v>
      </c>
      <c r="GB22" s="18">
        <f t="shared" si="0"/>
        <v>2.1739130434782608E-2</v>
      </c>
      <c r="GC22" s="18">
        <f t="shared" si="1"/>
        <v>1.3713060014864364</v>
      </c>
      <c r="GD22" s="18">
        <f t="shared" si="2"/>
        <v>1.3114754098360655</v>
      </c>
      <c r="GE22" s="18">
        <v>0</v>
      </c>
      <c r="GF22" s="18">
        <f t="shared" si="3"/>
        <v>0.13479166666666667</v>
      </c>
      <c r="GG22" s="18">
        <f t="shared" si="4"/>
        <v>1.1988716502115655E-2</v>
      </c>
      <c r="GH22" s="18">
        <f t="shared" si="5"/>
        <v>1.4582557930048479</v>
      </c>
      <c r="GI22" s="22">
        <f t="shared" si="6"/>
        <v>-3.072906613585507</v>
      </c>
      <c r="GJ22" s="18">
        <f t="shared" si="7"/>
        <v>62.710292164393032</v>
      </c>
      <c r="GK22" s="18">
        <f t="shared" si="8"/>
        <v>31.68730495300851</v>
      </c>
      <c r="GL22" s="18">
        <f t="shared" si="9"/>
        <v>5.6024028825984553</v>
      </c>
      <c r="GM22" s="18">
        <f t="shared" si="10"/>
        <v>89.934524253366405</v>
      </c>
      <c r="GN22" s="18">
        <f t="shared" si="11"/>
        <v>9.2433486164260739</v>
      </c>
      <c r="GO22" s="18">
        <f t="shared" si="12"/>
        <v>0.82212713020751904</v>
      </c>
    </row>
    <row r="23" spans="1:354" ht="12.75" customHeight="1">
      <c r="A23" s="9">
        <v>22</v>
      </c>
      <c r="B23" s="9">
        <v>22</v>
      </c>
      <c r="C23" s="10" t="s">
        <v>197</v>
      </c>
      <c r="D23" s="10" t="s">
        <v>198</v>
      </c>
      <c r="E23" s="10">
        <v>196</v>
      </c>
      <c r="F23" s="10">
        <v>6</v>
      </c>
      <c r="G23" s="10" t="s">
        <v>377</v>
      </c>
      <c r="H23" s="10" t="s">
        <v>378</v>
      </c>
      <c r="I23" s="10" t="s">
        <v>252</v>
      </c>
      <c r="J23" s="10" t="s">
        <v>252</v>
      </c>
      <c r="K23" s="11">
        <v>44644</v>
      </c>
      <c r="L23" s="12">
        <v>0.52222222222222225</v>
      </c>
      <c r="M23" s="24">
        <v>8421714</v>
      </c>
      <c r="N23" s="24">
        <v>359451</v>
      </c>
      <c r="O23" s="24">
        <v>4213</v>
      </c>
      <c r="P23" s="10" t="s">
        <v>203</v>
      </c>
      <c r="Q23" s="10" t="s">
        <v>379</v>
      </c>
      <c r="R23" s="10" t="s">
        <v>204</v>
      </c>
      <c r="S23" s="10" t="s">
        <v>205</v>
      </c>
      <c r="T23" s="10" t="s">
        <v>206</v>
      </c>
      <c r="U23" s="10" t="s">
        <v>207</v>
      </c>
      <c r="V23" s="10" t="s">
        <v>204</v>
      </c>
      <c r="W23" s="10"/>
      <c r="X23" s="10" t="s">
        <v>208</v>
      </c>
      <c r="Y23" s="10" t="s">
        <v>252</v>
      </c>
      <c r="Z23" s="10"/>
      <c r="AA23" s="10" t="s">
        <v>380</v>
      </c>
      <c r="AB23" s="10" t="s">
        <v>211</v>
      </c>
      <c r="AC23" s="10" t="s">
        <v>212</v>
      </c>
      <c r="AD23" s="10" t="s">
        <v>213</v>
      </c>
      <c r="AE23" s="10"/>
      <c r="AF23" s="10"/>
      <c r="AG23" s="10"/>
      <c r="AH23" s="10"/>
      <c r="AI23" s="10" t="s">
        <v>381</v>
      </c>
      <c r="AJ23" s="10" t="s">
        <v>382</v>
      </c>
      <c r="AK23" s="10"/>
      <c r="AL23" s="10" t="s">
        <v>256</v>
      </c>
      <c r="AM23" s="10" t="s">
        <v>275</v>
      </c>
      <c r="AN23" s="10">
        <v>1200</v>
      </c>
      <c r="AO23" s="10" t="s">
        <v>383</v>
      </c>
      <c r="AP23" s="10" t="s">
        <v>384</v>
      </c>
      <c r="AQ23" s="13">
        <v>12.4</v>
      </c>
      <c r="AR23" s="10"/>
      <c r="AS23" s="14">
        <v>7.15</v>
      </c>
      <c r="AT23" s="13">
        <v>-36.9</v>
      </c>
      <c r="AU23" s="10">
        <v>-23.2</v>
      </c>
      <c r="AV23" s="13">
        <v>181.3</v>
      </c>
      <c r="AW23" s="14">
        <v>610.1</v>
      </c>
      <c r="AX23" s="14">
        <v>299.7</v>
      </c>
      <c r="AY23" s="15">
        <v>0.34100000000000003</v>
      </c>
      <c r="AZ23" s="10">
        <v>1.6379999999999999</v>
      </c>
      <c r="BA23" s="14">
        <v>6.07</v>
      </c>
      <c r="BB23" s="13">
        <v>101.1</v>
      </c>
      <c r="BC23" s="13">
        <v>4.05</v>
      </c>
      <c r="BD23" s="10" t="s">
        <v>211</v>
      </c>
      <c r="BE23" s="17" t="s">
        <v>221</v>
      </c>
      <c r="BF23" s="10" t="s">
        <v>211</v>
      </c>
      <c r="BG23" s="10" t="s">
        <v>221</v>
      </c>
      <c r="BH23" s="10" t="s">
        <v>211</v>
      </c>
      <c r="BI23" s="10" t="s">
        <v>222</v>
      </c>
      <c r="BJ23" s="10" t="s">
        <v>211</v>
      </c>
      <c r="BK23" s="10" t="s">
        <v>276</v>
      </c>
      <c r="BL23" s="10" t="s">
        <v>211</v>
      </c>
      <c r="BM23" s="10" t="s">
        <v>223</v>
      </c>
      <c r="BN23" s="10" t="s">
        <v>221</v>
      </c>
      <c r="BO23" s="17"/>
      <c r="BP23" s="10" t="s">
        <v>385</v>
      </c>
      <c r="BQ23" s="10" t="s">
        <v>258</v>
      </c>
      <c r="BR23" s="19">
        <v>14.5</v>
      </c>
      <c r="BS23" s="19" t="s">
        <v>225</v>
      </c>
      <c r="BT23" s="19">
        <v>17.7</v>
      </c>
      <c r="BU23" s="19">
        <v>7.4649999999999999</v>
      </c>
      <c r="BV23" s="19">
        <v>4.2270000000000003</v>
      </c>
      <c r="BW23" s="19">
        <v>4.9729999999999999</v>
      </c>
      <c r="BX23" s="19">
        <v>1.1240000000000001</v>
      </c>
      <c r="BY23" s="19">
        <v>242.52</v>
      </c>
      <c r="BZ23" s="32">
        <v>9.1999999999999998E-2</v>
      </c>
      <c r="CA23" s="32">
        <v>2.8000000000000001E-2</v>
      </c>
      <c r="CB23" s="20" t="s">
        <v>228</v>
      </c>
      <c r="CC23" s="20" t="s">
        <v>229</v>
      </c>
      <c r="CD23" s="20" t="s">
        <v>230</v>
      </c>
      <c r="CE23" s="20" t="s">
        <v>231</v>
      </c>
      <c r="CF23" s="19">
        <v>0.25900000000000001</v>
      </c>
      <c r="CG23" s="19">
        <v>5.3600000000000002E-3</v>
      </c>
      <c r="CH23" s="19">
        <v>0.33300000000000002</v>
      </c>
      <c r="CI23" s="19">
        <v>7.7999999999999996E-3</v>
      </c>
      <c r="CJ23" s="19" t="s">
        <v>233</v>
      </c>
      <c r="CK23" s="19" t="s">
        <v>234</v>
      </c>
      <c r="CL23" s="19">
        <v>98.442999999999998</v>
      </c>
      <c r="CM23" s="19">
        <v>4.2999999999999999E-4</v>
      </c>
      <c r="CN23" s="19" t="s">
        <v>235</v>
      </c>
      <c r="CO23" s="19">
        <v>2.2399999999999998E-3</v>
      </c>
      <c r="CP23" s="20" t="s">
        <v>236</v>
      </c>
      <c r="CQ23" s="19">
        <v>0.13489999999999999</v>
      </c>
      <c r="CR23" s="19">
        <v>1.81E-3</v>
      </c>
      <c r="CS23" s="19">
        <v>1.32E-2</v>
      </c>
      <c r="CT23" s="19">
        <v>7.2000000000000005E-4</v>
      </c>
      <c r="CU23" s="19" t="s">
        <v>238</v>
      </c>
      <c r="CV23" s="19">
        <v>2.2000000000000001E-4</v>
      </c>
      <c r="CW23" s="19" t="s">
        <v>232</v>
      </c>
      <c r="CX23" s="19">
        <v>5.97</v>
      </c>
      <c r="CY23" s="19" t="s">
        <v>240</v>
      </c>
      <c r="CZ23" s="19">
        <v>0.05</v>
      </c>
      <c r="DA23" s="19" t="s">
        <v>233</v>
      </c>
      <c r="DB23" s="19">
        <v>2.242</v>
      </c>
      <c r="DC23" s="19">
        <v>7.8829999999999997E-2</v>
      </c>
      <c r="DD23" s="19">
        <v>5.4099999999999999E-3</v>
      </c>
      <c r="DE23" s="19">
        <v>14.557</v>
      </c>
      <c r="DF23" s="19" t="s">
        <v>240</v>
      </c>
      <c r="DG23" s="19">
        <v>2.7000000000000001E-3</v>
      </c>
      <c r="DH23" s="19">
        <v>4.3999999999999997E-2</v>
      </c>
      <c r="DI23" s="19">
        <v>8.0000000000000004E-4</v>
      </c>
      <c r="DJ23" s="19">
        <v>2.5100000000000001E-2</v>
      </c>
      <c r="DK23" s="32">
        <v>3.65E-3</v>
      </c>
      <c r="DL23" s="20" t="s">
        <v>241</v>
      </c>
      <c r="DM23" s="19">
        <v>3.33</v>
      </c>
      <c r="DN23" s="19">
        <v>7.12</v>
      </c>
      <c r="DO23" s="21" t="s">
        <v>232</v>
      </c>
      <c r="DP23" s="21">
        <v>0.1193</v>
      </c>
      <c r="DQ23" s="21" t="s">
        <v>242</v>
      </c>
      <c r="DR23" s="21" t="s">
        <v>227</v>
      </c>
      <c r="DS23" s="21">
        <v>1E-4</v>
      </c>
      <c r="DT23" s="21">
        <v>1.2999999999999999E-3</v>
      </c>
      <c r="DU23" s="21" t="s">
        <v>233</v>
      </c>
      <c r="DV23" s="21">
        <v>1.26E-4</v>
      </c>
      <c r="DW23" s="21" t="s">
        <v>236</v>
      </c>
      <c r="DX23" s="21">
        <v>2.5000000000000001E-3</v>
      </c>
      <c r="DY23" s="21" t="s">
        <v>233</v>
      </c>
      <c r="DZ23" s="21">
        <v>7.8E-2</v>
      </c>
      <c r="EA23" s="21">
        <v>2.7E-4</v>
      </c>
      <c r="EB23" s="19" t="s">
        <v>245</v>
      </c>
      <c r="EC23" s="19">
        <v>0.505</v>
      </c>
      <c r="ED23" s="19">
        <v>8.6800000000000002E-3</v>
      </c>
      <c r="EE23" s="19">
        <v>0.33800000000000002</v>
      </c>
      <c r="EF23" s="19">
        <v>1.24E-2</v>
      </c>
      <c r="EG23" s="19">
        <v>1.1E-4</v>
      </c>
      <c r="EH23" s="19" t="s">
        <v>234</v>
      </c>
      <c r="EI23" s="19">
        <v>107.331</v>
      </c>
      <c r="EJ23" s="19">
        <v>5.9999999999999995E-4</v>
      </c>
      <c r="EK23" s="19">
        <v>2.3000000000000001E-4</v>
      </c>
      <c r="EL23" s="19">
        <v>2.3600000000000001E-3</v>
      </c>
      <c r="EM23" s="19" t="s">
        <v>236</v>
      </c>
      <c r="EN23" s="19">
        <v>0.17849999999999999</v>
      </c>
      <c r="EO23" s="19">
        <v>1.542E-2</v>
      </c>
      <c r="EP23" s="19">
        <v>0.29509999999999997</v>
      </c>
      <c r="EQ23" s="19">
        <v>7.6999999999999996E-4</v>
      </c>
      <c r="ER23" s="19" t="s">
        <v>238</v>
      </c>
      <c r="ES23" s="19">
        <v>2.7999999999999998E-4</v>
      </c>
      <c r="ET23" s="19" t="s">
        <v>232</v>
      </c>
      <c r="EU23" s="19">
        <v>6.43</v>
      </c>
      <c r="EV23" s="19" t="s">
        <v>240</v>
      </c>
      <c r="EW23" s="19">
        <v>5.0099999999999999E-2</v>
      </c>
      <c r="EX23" s="19" t="s">
        <v>233</v>
      </c>
      <c r="EY23" s="19">
        <v>2.4529999999999998</v>
      </c>
      <c r="EZ23" s="19">
        <v>8.6230000000000001E-2</v>
      </c>
      <c r="FA23" s="19">
        <v>5.5700000000000003E-3</v>
      </c>
      <c r="FB23" s="19">
        <v>14.798999999999999</v>
      </c>
      <c r="FC23" s="19" t="s">
        <v>240</v>
      </c>
      <c r="FD23" s="19">
        <v>3.5000000000000001E-3</v>
      </c>
      <c r="FE23" s="19">
        <v>7.5999999999999998E-2</v>
      </c>
      <c r="FF23" s="19">
        <v>1E-3</v>
      </c>
      <c r="FG23" s="19">
        <v>2.76E-2</v>
      </c>
      <c r="FH23" s="19">
        <v>4.5599999999999998E-3</v>
      </c>
      <c r="FI23" s="19" t="s">
        <v>241</v>
      </c>
      <c r="FJ23" s="19">
        <v>3.37</v>
      </c>
      <c r="FK23" s="19">
        <v>7.21</v>
      </c>
      <c r="FL23" s="19" t="s">
        <v>232</v>
      </c>
      <c r="FM23" s="19">
        <v>0.14360000000000001</v>
      </c>
      <c r="FN23" s="19" t="s">
        <v>242</v>
      </c>
      <c r="FO23" s="19" t="s">
        <v>227</v>
      </c>
      <c r="FP23" s="19" t="s">
        <v>247</v>
      </c>
      <c r="FQ23" s="19">
        <v>1.6000000000000001E-3</v>
      </c>
      <c r="FR23" s="19" t="s">
        <v>233</v>
      </c>
      <c r="FS23" s="19">
        <v>1.63E-4</v>
      </c>
      <c r="FT23" s="19" t="s">
        <v>236</v>
      </c>
      <c r="FU23" s="19">
        <v>3.5000000000000001E-3</v>
      </c>
      <c r="FV23" s="19" t="s">
        <v>233</v>
      </c>
      <c r="FW23" s="19">
        <v>0.10970000000000001</v>
      </c>
      <c r="FX23" s="19">
        <v>2.9999999999999997E-4</v>
      </c>
      <c r="FY23" s="18">
        <f t="shared" si="13"/>
        <v>4.9221500000000002</v>
      </c>
      <c r="FZ23" s="18">
        <f t="shared" si="16"/>
        <v>0.19162393162393163</v>
      </c>
      <c r="GA23" s="18">
        <f t="shared" si="17"/>
        <v>0.63291304347826094</v>
      </c>
      <c r="GB23" s="18">
        <f t="shared" si="0"/>
        <v>0.15268542199488491</v>
      </c>
      <c r="GC23" s="18">
        <f t="shared" si="1"/>
        <v>5.8993723970970784</v>
      </c>
      <c r="GD23" s="18">
        <f t="shared" si="2"/>
        <v>0.29016393442622951</v>
      </c>
      <c r="GE23" s="18">
        <v>0</v>
      </c>
      <c r="GF23" s="18">
        <f t="shared" si="3"/>
        <v>5.0525000000000002</v>
      </c>
      <c r="GG23" s="18">
        <f t="shared" si="4"/>
        <v>0.11923836389280677</v>
      </c>
      <c r="GH23" s="18">
        <f t="shared" si="5"/>
        <v>5.4619022983190364</v>
      </c>
      <c r="GI23" s="22">
        <f t="shared" si="6"/>
        <v>3.8505371140664901</v>
      </c>
      <c r="GJ23" s="18">
        <f t="shared" si="7"/>
        <v>83.435146464428271</v>
      </c>
      <c r="GK23" s="18">
        <f t="shared" si="8"/>
        <v>3.2482087707876279</v>
      </c>
      <c r="GL23" s="18">
        <f t="shared" si="9"/>
        <v>13.31664476478409</v>
      </c>
      <c r="GM23" s="18">
        <f t="shared" si="10"/>
        <v>5.3125068625912775</v>
      </c>
      <c r="GN23" s="18">
        <f t="shared" si="11"/>
        <v>92.504400921908939</v>
      </c>
      <c r="GO23" s="18">
        <f t="shared" si="12"/>
        <v>2.1830922154997858</v>
      </c>
    </row>
    <row r="24" spans="1:354">
      <c r="A24" s="9">
        <v>23</v>
      </c>
      <c r="B24" s="9">
        <v>23</v>
      </c>
      <c r="C24" s="10" t="s">
        <v>197</v>
      </c>
      <c r="D24" s="10" t="s">
        <v>198</v>
      </c>
      <c r="E24" s="10">
        <v>196</v>
      </c>
      <c r="F24" s="10">
        <v>6</v>
      </c>
      <c r="G24" s="10" t="s">
        <v>386</v>
      </c>
      <c r="H24" s="10" t="s">
        <v>387</v>
      </c>
      <c r="I24" s="10" t="s">
        <v>204</v>
      </c>
      <c r="J24" s="10" t="s">
        <v>343</v>
      </c>
      <c r="K24" s="34">
        <v>44644</v>
      </c>
      <c r="L24" s="12">
        <v>0.53472222222222221</v>
      </c>
      <c r="M24" s="24">
        <v>8420515</v>
      </c>
      <c r="N24" s="24">
        <v>360560</v>
      </c>
      <c r="O24" s="10">
        <v>4164</v>
      </c>
      <c r="P24" s="10" t="s">
        <v>203</v>
      </c>
      <c r="Q24" s="10" t="s">
        <v>204</v>
      </c>
      <c r="R24" s="10" t="s">
        <v>204</v>
      </c>
      <c r="S24" s="10" t="s">
        <v>205</v>
      </c>
      <c r="T24" s="10" t="s">
        <v>206</v>
      </c>
      <c r="U24" s="10" t="s">
        <v>207</v>
      </c>
      <c r="V24" s="10" t="s">
        <v>204</v>
      </c>
      <c r="W24" s="10"/>
      <c r="X24" s="10" t="s">
        <v>208</v>
      </c>
      <c r="Y24" s="10" t="s">
        <v>252</v>
      </c>
      <c r="Z24" s="10"/>
      <c r="AA24" s="10" t="s">
        <v>210</v>
      </c>
      <c r="AB24" s="10" t="s">
        <v>211</v>
      </c>
      <c r="AC24" s="10" t="s">
        <v>212</v>
      </c>
      <c r="AD24" s="10" t="s">
        <v>213</v>
      </c>
      <c r="AE24" s="10"/>
      <c r="AF24" s="10"/>
      <c r="AG24" s="10"/>
      <c r="AH24" s="10"/>
      <c r="AI24" s="10" t="s">
        <v>214</v>
      </c>
      <c r="AJ24" s="10" t="s">
        <v>388</v>
      </c>
      <c r="AK24" s="10"/>
      <c r="AL24" s="10" t="s">
        <v>216</v>
      </c>
      <c r="AM24" s="10" t="s">
        <v>217</v>
      </c>
      <c r="AN24" s="10" t="s">
        <v>218</v>
      </c>
      <c r="AO24" s="10" t="s">
        <v>219</v>
      </c>
      <c r="AP24" s="10" t="s">
        <v>220</v>
      </c>
      <c r="AQ24" s="10">
        <v>16.100000000000001</v>
      </c>
      <c r="AR24" s="10"/>
      <c r="AS24" s="10">
        <v>7.48</v>
      </c>
      <c r="AT24" s="10">
        <v>-77.099999999999994</v>
      </c>
      <c r="AU24" s="10">
        <v>89.6</v>
      </c>
      <c r="AV24" s="10">
        <v>289.10000000000002</v>
      </c>
      <c r="AW24" s="14">
        <v>174.8</v>
      </c>
      <c r="AX24" s="14">
        <v>86.17</v>
      </c>
      <c r="AY24" s="15">
        <v>0.13300000000000001</v>
      </c>
      <c r="AZ24" s="10">
        <v>5.7190000000000003</v>
      </c>
      <c r="BA24" s="10">
        <v>6.33</v>
      </c>
      <c r="BB24" s="10">
        <v>105.1</v>
      </c>
      <c r="BC24" s="10">
        <v>3.95</v>
      </c>
      <c r="BD24" s="10" t="s">
        <v>221</v>
      </c>
      <c r="BE24" s="10" t="s">
        <v>221</v>
      </c>
      <c r="BF24" s="10" t="s">
        <v>221</v>
      </c>
      <c r="BG24" s="10" t="s">
        <v>211</v>
      </c>
      <c r="BH24" s="10" t="s">
        <v>221</v>
      </c>
      <c r="BI24" s="10" t="s">
        <v>222</v>
      </c>
      <c r="BJ24" s="10" t="s">
        <v>221</v>
      </c>
      <c r="BK24" s="10" t="s">
        <v>210</v>
      </c>
      <c r="BL24" s="10" t="s">
        <v>221</v>
      </c>
      <c r="BM24" s="10" t="s">
        <v>223</v>
      </c>
      <c r="BN24" s="10" t="s">
        <v>221</v>
      </c>
      <c r="BO24" s="17"/>
      <c r="BP24" s="17"/>
      <c r="BQ24" s="10" t="s">
        <v>224</v>
      </c>
      <c r="BR24" s="19">
        <v>57.1</v>
      </c>
      <c r="BS24" s="19" t="s">
        <v>225</v>
      </c>
      <c r="BT24" s="19">
        <v>69.599999999999994</v>
      </c>
      <c r="BU24" s="19">
        <v>0.9</v>
      </c>
      <c r="BV24" s="19">
        <v>0.89100000000000001</v>
      </c>
      <c r="BW24" s="19">
        <v>0.71499999999999997</v>
      </c>
      <c r="BX24" s="19">
        <v>0.16200000000000001</v>
      </c>
      <c r="BY24" s="19">
        <v>29.61</v>
      </c>
      <c r="BZ24" s="20" t="s">
        <v>226</v>
      </c>
      <c r="CA24" s="20" t="s">
        <v>227</v>
      </c>
      <c r="CB24" s="20" t="s">
        <v>228</v>
      </c>
      <c r="CC24" s="20" t="s">
        <v>229</v>
      </c>
      <c r="CD24" s="20" t="s">
        <v>230</v>
      </c>
      <c r="CE24" s="20" t="s">
        <v>231</v>
      </c>
      <c r="CF24" s="19">
        <v>6.0999999999999999E-2</v>
      </c>
      <c r="CG24" s="19" t="s">
        <v>232</v>
      </c>
      <c r="CH24" s="19">
        <v>5.7000000000000002E-2</v>
      </c>
      <c r="CI24" s="19">
        <v>3.2300000000000002E-2</v>
      </c>
      <c r="CJ24" s="19" t="s">
        <v>233</v>
      </c>
      <c r="CK24" s="19" t="s">
        <v>234</v>
      </c>
      <c r="CL24" s="19">
        <v>27.408999999999999</v>
      </c>
      <c r="CM24" s="19" t="s">
        <v>234</v>
      </c>
      <c r="CN24" s="19" t="s">
        <v>235</v>
      </c>
      <c r="CO24" s="19">
        <v>3.3E-4</v>
      </c>
      <c r="CP24" s="20" t="s">
        <v>236</v>
      </c>
      <c r="CQ24" s="19">
        <v>1.24E-2</v>
      </c>
      <c r="CR24" s="19">
        <v>2.7200000000000002E-3</v>
      </c>
      <c r="CS24" s="19">
        <v>3.8699999999999998E-2</v>
      </c>
      <c r="CT24" s="19" t="s">
        <v>237</v>
      </c>
      <c r="CU24" s="19" t="s">
        <v>238</v>
      </c>
      <c r="CV24" s="19" t="s">
        <v>239</v>
      </c>
      <c r="CW24" s="19" t="s">
        <v>232</v>
      </c>
      <c r="CX24" s="19">
        <v>1.43</v>
      </c>
      <c r="CY24" s="19" t="s">
        <v>240</v>
      </c>
      <c r="CZ24" s="19">
        <v>1.11E-2</v>
      </c>
      <c r="DA24" s="19" t="s">
        <v>233</v>
      </c>
      <c r="DB24" s="19">
        <v>5.0019999999999998</v>
      </c>
      <c r="DC24" s="19">
        <v>1.5699999999999999E-2</v>
      </c>
      <c r="DD24" s="19">
        <v>6.7000000000000002E-4</v>
      </c>
      <c r="DE24" s="19">
        <v>2.67</v>
      </c>
      <c r="DF24" s="19" t="s">
        <v>240</v>
      </c>
      <c r="DG24" s="19">
        <v>8.9999999999999998E-4</v>
      </c>
      <c r="DH24" s="19" t="s">
        <v>246</v>
      </c>
      <c r="DI24" s="19" t="s">
        <v>238</v>
      </c>
      <c r="DJ24" s="19">
        <v>3.8999999999999998E-3</v>
      </c>
      <c r="DK24" s="20" t="s">
        <v>237</v>
      </c>
      <c r="DL24" s="20" t="s">
        <v>241</v>
      </c>
      <c r="DM24" s="19">
        <v>4.3099999999999996</v>
      </c>
      <c r="DN24" s="19">
        <v>9.2200000000000006</v>
      </c>
      <c r="DO24" s="21" t="s">
        <v>232</v>
      </c>
      <c r="DP24" s="21">
        <v>3.5000000000000003E-2</v>
      </c>
      <c r="DQ24" s="21" t="s">
        <v>242</v>
      </c>
      <c r="DR24" s="21" t="s">
        <v>227</v>
      </c>
      <c r="DS24" s="21" t="s">
        <v>247</v>
      </c>
      <c r="DT24" s="21">
        <v>6.9999999999999999E-4</v>
      </c>
      <c r="DU24" s="21" t="s">
        <v>233</v>
      </c>
      <c r="DV24" s="21">
        <v>1.4300000000000001E-4</v>
      </c>
      <c r="DW24" s="21" t="s">
        <v>236</v>
      </c>
      <c r="DX24" s="21" t="s">
        <v>238</v>
      </c>
      <c r="DY24" s="21" t="s">
        <v>233</v>
      </c>
      <c r="DZ24" s="21">
        <v>1.4800000000000001E-2</v>
      </c>
      <c r="EA24" s="21" t="s">
        <v>244</v>
      </c>
      <c r="EB24" s="19" t="s">
        <v>245</v>
      </c>
      <c r="EC24" s="19">
        <v>0.152</v>
      </c>
      <c r="ED24" s="19">
        <v>1.8500000000000001E-3</v>
      </c>
      <c r="EE24" s="19">
        <v>5.8000000000000003E-2</v>
      </c>
      <c r="EF24" s="19">
        <v>4.4400000000000002E-2</v>
      </c>
      <c r="EG24" s="19" t="s">
        <v>233</v>
      </c>
      <c r="EH24" s="19" t="s">
        <v>234</v>
      </c>
      <c r="EI24" s="19">
        <v>28.763999999999999</v>
      </c>
      <c r="EJ24" s="19" t="s">
        <v>234</v>
      </c>
      <c r="EK24" s="19">
        <v>1.4999999999999999E-4</v>
      </c>
      <c r="EL24" s="19">
        <v>4.8999999999999998E-4</v>
      </c>
      <c r="EM24" s="19" t="s">
        <v>236</v>
      </c>
      <c r="EN24" s="19">
        <v>2.2700000000000001E-2</v>
      </c>
      <c r="EO24" s="19">
        <v>6.8599999999999998E-3</v>
      </c>
      <c r="EP24" s="19">
        <v>0.24640000000000001</v>
      </c>
      <c r="EQ24" s="19">
        <v>1E-4</v>
      </c>
      <c r="ER24" s="19" t="s">
        <v>238</v>
      </c>
      <c r="ES24" s="19" t="s">
        <v>239</v>
      </c>
      <c r="ET24" s="19" t="s">
        <v>232</v>
      </c>
      <c r="EU24" s="19">
        <v>1.45</v>
      </c>
      <c r="EV24" s="19" t="s">
        <v>240</v>
      </c>
      <c r="EW24" s="19">
        <v>1.2E-2</v>
      </c>
      <c r="EX24" s="19" t="s">
        <v>233</v>
      </c>
      <c r="EY24" s="19">
        <v>5.1820000000000004</v>
      </c>
      <c r="EZ24" s="19">
        <v>1.983E-2</v>
      </c>
      <c r="FA24" s="19">
        <v>6.8000000000000005E-4</v>
      </c>
      <c r="FB24" s="19">
        <v>2.8050000000000002</v>
      </c>
      <c r="FC24" s="19" t="s">
        <v>240</v>
      </c>
      <c r="FD24" s="19">
        <v>1.4E-3</v>
      </c>
      <c r="FE24" s="19" t="s">
        <v>246</v>
      </c>
      <c r="FF24" s="19">
        <v>1.6999999999999999E-3</v>
      </c>
      <c r="FG24" s="19">
        <v>4.1999999999999997E-3</v>
      </c>
      <c r="FH24" s="19" t="s">
        <v>237</v>
      </c>
      <c r="FI24" s="19" t="s">
        <v>241</v>
      </c>
      <c r="FJ24" s="19">
        <v>4.6399999999999997</v>
      </c>
      <c r="FK24" s="19">
        <v>9.92</v>
      </c>
      <c r="FL24" s="19" t="s">
        <v>232</v>
      </c>
      <c r="FM24" s="19">
        <v>4.2999999999999997E-2</v>
      </c>
      <c r="FN24" s="19" t="s">
        <v>242</v>
      </c>
      <c r="FO24" s="19" t="s">
        <v>227</v>
      </c>
      <c r="FP24" s="19" t="s">
        <v>247</v>
      </c>
      <c r="FQ24" s="19">
        <v>1.6999999999999999E-3</v>
      </c>
      <c r="FR24" s="19" t="s">
        <v>233</v>
      </c>
      <c r="FS24" s="19">
        <v>1.6200000000000001E-4</v>
      </c>
      <c r="FT24" s="19" t="s">
        <v>236</v>
      </c>
      <c r="FU24" s="19">
        <v>4.0000000000000002E-4</v>
      </c>
      <c r="FV24" s="19" t="s">
        <v>233</v>
      </c>
      <c r="FW24" s="19">
        <v>0.02</v>
      </c>
      <c r="FX24" s="19" t="s">
        <v>244</v>
      </c>
      <c r="FY24" s="18">
        <f t="shared" si="13"/>
        <v>1.3704499999999999</v>
      </c>
      <c r="FZ24" s="18">
        <f t="shared" si="16"/>
        <v>0.42752136752136755</v>
      </c>
      <c r="GA24" s="18">
        <f t="shared" si="17"/>
        <v>0.11608695652173913</v>
      </c>
      <c r="GB24" s="18">
        <f t="shared" si="0"/>
        <v>3.6572890025575441E-2</v>
      </c>
      <c r="GC24" s="18">
        <f t="shared" si="1"/>
        <v>1.9506312140686821</v>
      </c>
      <c r="GD24" s="18">
        <f t="shared" si="2"/>
        <v>1.1409836065573769</v>
      </c>
      <c r="GE24" s="18">
        <v>0</v>
      </c>
      <c r="GF24" s="18">
        <f t="shared" si="3"/>
        <v>0.61687499999999995</v>
      </c>
      <c r="GG24" s="18">
        <f t="shared" si="4"/>
        <v>2.5133991537376586E-2</v>
      </c>
      <c r="GH24" s="18">
        <f t="shared" si="5"/>
        <v>1.7829925980947534</v>
      </c>
      <c r="GI24" s="22">
        <f t="shared" si="6"/>
        <v>4.4899707203439725</v>
      </c>
      <c r="GJ24" s="18">
        <f t="shared" si="7"/>
        <v>70.256745104651344</v>
      </c>
      <c r="GK24" s="18">
        <f t="shared" si="8"/>
        <v>21.91707814567528</v>
      </c>
      <c r="GL24" s="18">
        <f t="shared" si="9"/>
        <v>7.826176749673369</v>
      </c>
      <c r="GM24" s="18">
        <f t="shared" si="10"/>
        <v>63.992615997205704</v>
      </c>
      <c r="GN24" s="18">
        <f t="shared" si="11"/>
        <v>34.597731962497882</v>
      </c>
      <c r="GO24" s="18">
        <f t="shared" si="12"/>
        <v>1.4096520402964057</v>
      </c>
    </row>
    <row r="25" spans="1:354" ht="12.75" customHeight="1">
      <c r="A25" s="9">
        <v>24</v>
      </c>
      <c r="B25" s="9">
        <v>24</v>
      </c>
      <c r="C25" s="10" t="s">
        <v>197</v>
      </c>
      <c r="D25" s="10" t="s">
        <v>198</v>
      </c>
      <c r="E25" s="10">
        <v>196</v>
      </c>
      <c r="F25" s="10">
        <v>6</v>
      </c>
      <c r="G25" s="10" t="s">
        <v>389</v>
      </c>
      <c r="H25" s="10" t="s">
        <v>390</v>
      </c>
      <c r="I25" s="10" t="s">
        <v>391</v>
      </c>
      <c r="J25" s="10" t="s">
        <v>392</v>
      </c>
      <c r="K25" s="34">
        <v>44644</v>
      </c>
      <c r="L25" s="12">
        <v>0.5756944444444444</v>
      </c>
      <c r="M25" s="10">
        <v>8418326</v>
      </c>
      <c r="N25" s="10">
        <v>358577</v>
      </c>
      <c r="O25" s="10">
        <v>4210</v>
      </c>
      <c r="P25" s="10" t="s">
        <v>203</v>
      </c>
      <c r="Q25" s="10" t="s">
        <v>391</v>
      </c>
      <c r="R25" s="10" t="s">
        <v>204</v>
      </c>
      <c r="S25" s="10" t="s">
        <v>205</v>
      </c>
      <c r="T25" s="10" t="s">
        <v>206</v>
      </c>
      <c r="U25" s="10" t="s">
        <v>207</v>
      </c>
      <c r="V25" s="10" t="s">
        <v>204</v>
      </c>
      <c r="W25" s="10"/>
      <c r="X25" s="10" t="s">
        <v>208</v>
      </c>
      <c r="Y25" s="10" t="s">
        <v>209</v>
      </c>
      <c r="Z25" s="10"/>
      <c r="AA25" s="10" t="s">
        <v>210</v>
      </c>
      <c r="AB25" s="10" t="s">
        <v>211</v>
      </c>
      <c r="AC25" s="10" t="s">
        <v>212</v>
      </c>
      <c r="AD25" s="10" t="s">
        <v>213</v>
      </c>
      <c r="AE25" s="10"/>
      <c r="AF25" s="10"/>
      <c r="AG25" s="10"/>
      <c r="AH25" s="10"/>
      <c r="AI25" s="10" t="s">
        <v>214</v>
      </c>
      <c r="AJ25" s="10" t="s">
        <v>393</v>
      </c>
      <c r="AK25" s="10"/>
      <c r="AL25" s="10" t="s">
        <v>216</v>
      </c>
      <c r="AM25" s="10" t="s">
        <v>275</v>
      </c>
      <c r="AN25" s="10" t="s">
        <v>218</v>
      </c>
      <c r="AO25" s="10" t="s">
        <v>219</v>
      </c>
      <c r="AP25" s="10" t="s">
        <v>220</v>
      </c>
      <c r="AQ25" s="10">
        <v>18.3</v>
      </c>
      <c r="AR25" s="10"/>
      <c r="AS25" s="10">
        <v>7.91</v>
      </c>
      <c r="AT25" s="10">
        <v>-100.7</v>
      </c>
      <c r="AU25" s="13">
        <v>94</v>
      </c>
      <c r="AV25" s="10">
        <v>293.39999999999998</v>
      </c>
      <c r="AW25" s="14">
        <v>200.4</v>
      </c>
      <c r="AX25" s="14">
        <v>98.68</v>
      </c>
      <c r="AY25" s="15">
        <v>0.14599999999999999</v>
      </c>
      <c r="AZ25" s="10">
        <v>4.9909999999999997</v>
      </c>
      <c r="BA25" s="10">
        <v>6.14</v>
      </c>
      <c r="BB25" s="13">
        <v>108</v>
      </c>
      <c r="BC25" s="10">
        <v>2.0699999999999998</v>
      </c>
      <c r="BD25" s="10" t="s">
        <v>221</v>
      </c>
      <c r="BE25" s="10" t="s">
        <v>221</v>
      </c>
      <c r="BF25" s="10" t="s">
        <v>221</v>
      </c>
      <c r="BG25" s="10" t="s">
        <v>211</v>
      </c>
      <c r="BH25" s="10" t="s">
        <v>221</v>
      </c>
      <c r="BI25" s="10" t="s">
        <v>222</v>
      </c>
      <c r="BJ25" s="10" t="s">
        <v>221</v>
      </c>
      <c r="BK25" s="10" t="s">
        <v>210</v>
      </c>
      <c r="BL25" s="10" t="s">
        <v>221</v>
      </c>
      <c r="BM25" s="10" t="s">
        <v>223</v>
      </c>
      <c r="BN25" s="10" t="s">
        <v>221</v>
      </c>
      <c r="BO25" s="17"/>
      <c r="BP25" s="17"/>
      <c r="BQ25" s="10" t="s">
        <v>224</v>
      </c>
      <c r="BR25" s="19">
        <v>109</v>
      </c>
      <c r="BS25" s="19" t="s">
        <v>225</v>
      </c>
      <c r="BT25" s="19">
        <v>133</v>
      </c>
      <c r="BU25" s="19">
        <v>0.115</v>
      </c>
      <c r="BV25" s="19">
        <v>0.35599999999999998</v>
      </c>
      <c r="BW25" s="19">
        <v>7.4999999999999997E-2</v>
      </c>
      <c r="BX25" s="19">
        <v>1.7000000000000001E-2</v>
      </c>
      <c r="BY25" s="19">
        <v>3.57</v>
      </c>
      <c r="BZ25" s="20" t="s">
        <v>226</v>
      </c>
      <c r="CA25" s="20" t="s">
        <v>227</v>
      </c>
      <c r="CB25" s="20" t="s">
        <v>228</v>
      </c>
      <c r="CC25" s="20" t="s">
        <v>229</v>
      </c>
      <c r="CD25" s="20" t="s">
        <v>230</v>
      </c>
      <c r="CE25" s="20" t="s">
        <v>231</v>
      </c>
      <c r="CF25" s="19" t="s">
        <v>227</v>
      </c>
      <c r="CG25" s="19" t="s">
        <v>232</v>
      </c>
      <c r="CH25" s="19">
        <v>1.4999999999999999E-2</v>
      </c>
      <c r="CI25" s="19">
        <v>0.1439</v>
      </c>
      <c r="CJ25" s="19" t="s">
        <v>233</v>
      </c>
      <c r="CK25" s="19" t="s">
        <v>234</v>
      </c>
      <c r="CL25" s="19">
        <v>33.395000000000003</v>
      </c>
      <c r="CM25" s="19" t="s">
        <v>234</v>
      </c>
      <c r="CN25" s="19" t="s">
        <v>235</v>
      </c>
      <c r="CO25" s="19">
        <v>1.2999999999999999E-4</v>
      </c>
      <c r="CP25" s="20" t="s">
        <v>236</v>
      </c>
      <c r="CQ25" s="19">
        <v>1E-4</v>
      </c>
      <c r="CR25" s="19" t="s">
        <v>232</v>
      </c>
      <c r="CS25" s="19">
        <v>7.7700000000000005E-2</v>
      </c>
      <c r="CT25" s="19" t="s">
        <v>237</v>
      </c>
      <c r="CU25" s="19" t="s">
        <v>238</v>
      </c>
      <c r="CV25" s="19" t="s">
        <v>239</v>
      </c>
      <c r="CW25" s="19" t="s">
        <v>232</v>
      </c>
      <c r="CX25" s="19">
        <v>1.71</v>
      </c>
      <c r="CY25" s="19" t="s">
        <v>240</v>
      </c>
      <c r="CZ25" s="19">
        <v>2.7000000000000001E-3</v>
      </c>
      <c r="DA25" s="19" t="s">
        <v>233</v>
      </c>
      <c r="DB25" s="19">
        <v>7.5350000000000001</v>
      </c>
      <c r="DC25" s="19">
        <v>1.2880000000000001E-2</v>
      </c>
      <c r="DD25" s="19" t="s">
        <v>233</v>
      </c>
      <c r="DE25" s="19">
        <v>1.923</v>
      </c>
      <c r="DF25" s="19" t="s">
        <v>240</v>
      </c>
      <c r="DG25" s="19">
        <v>5.0000000000000001E-4</v>
      </c>
      <c r="DH25" s="19" t="s">
        <v>246</v>
      </c>
      <c r="DI25" s="19" t="s">
        <v>238</v>
      </c>
      <c r="DJ25" s="19">
        <v>1.1999999999999999E-3</v>
      </c>
      <c r="DK25" s="20" t="s">
        <v>237</v>
      </c>
      <c r="DL25" s="20" t="s">
        <v>241</v>
      </c>
      <c r="DM25" s="19">
        <v>6.06</v>
      </c>
      <c r="DN25" s="19">
        <v>12.97</v>
      </c>
      <c r="DO25" s="21" t="s">
        <v>232</v>
      </c>
      <c r="DP25" s="21">
        <v>9.7299999999999998E-2</v>
      </c>
      <c r="DQ25" s="21" t="s">
        <v>242</v>
      </c>
      <c r="DR25" s="21" t="s">
        <v>227</v>
      </c>
      <c r="DS25" s="21" t="s">
        <v>247</v>
      </c>
      <c r="DT25" s="21">
        <v>8.9999999999999998E-4</v>
      </c>
      <c r="DU25" s="21" t="s">
        <v>233</v>
      </c>
      <c r="DV25" s="21">
        <v>1.17E-4</v>
      </c>
      <c r="DW25" s="21" t="s">
        <v>236</v>
      </c>
      <c r="DX25" s="21" t="s">
        <v>238</v>
      </c>
      <c r="DY25" s="21" t="s">
        <v>233</v>
      </c>
      <c r="DZ25" s="21">
        <v>6.1000000000000004E-3</v>
      </c>
      <c r="EA25" s="21" t="s">
        <v>244</v>
      </c>
      <c r="EB25" s="19" t="s">
        <v>245</v>
      </c>
      <c r="EC25" s="19">
        <v>7.0000000000000007E-2</v>
      </c>
      <c r="ED25" s="19" t="s">
        <v>232</v>
      </c>
      <c r="EE25" s="19">
        <v>1.9E-2</v>
      </c>
      <c r="EF25" s="19">
        <v>0.22509999999999999</v>
      </c>
      <c r="EG25" s="19" t="s">
        <v>233</v>
      </c>
      <c r="EH25" s="19" t="s">
        <v>234</v>
      </c>
      <c r="EI25" s="19">
        <v>35.451999999999998</v>
      </c>
      <c r="EJ25" s="19" t="s">
        <v>234</v>
      </c>
      <c r="EK25" s="19" t="s">
        <v>235</v>
      </c>
      <c r="EL25" s="19">
        <v>1.3999999999999999E-4</v>
      </c>
      <c r="EM25" s="19" t="s">
        <v>236</v>
      </c>
      <c r="EN25" s="19">
        <v>2.9999999999999997E-4</v>
      </c>
      <c r="EO25" s="19" t="s">
        <v>232</v>
      </c>
      <c r="EP25" s="19">
        <v>0.1686</v>
      </c>
      <c r="EQ25" s="19" t="s">
        <v>237</v>
      </c>
      <c r="ER25" s="19" t="s">
        <v>238</v>
      </c>
      <c r="ES25" s="19" t="s">
        <v>239</v>
      </c>
      <c r="ET25" s="19" t="s">
        <v>232</v>
      </c>
      <c r="EU25" s="19">
        <v>1.75</v>
      </c>
      <c r="EV25" s="19" t="s">
        <v>240</v>
      </c>
      <c r="EW25" s="19">
        <v>3.5999999999999999E-3</v>
      </c>
      <c r="EX25" s="19" t="s">
        <v>233</v>
      </c>
      <c r="EY25" s="19">
        <v>7.8440000000000003</v>
      </c>
      <c r="EZ25" s="19">
        <v>1.541E-2</v>
      </c>
      <c r="FA25" s="19" t="s">
        <v>233</v>
      </c>
      <c r="FB25" s="19">
        <v>2.06</v>
      </c>
      <c r="FC25" s="19" t="s">
        <v>240</v>
      </c>
      <c r="FD25" s="19">
        <v>8.0000000000000004E-4</v>
      </c>
      <c r="FE25" s="19" t="s">
        <v>246</v>
      </c>
      <c r="FF25" s="19">
        <v>2.9999999999999997E-4</v>
      </c>
      <c r="FG25" s="19">
        <v>1.4E-3</v>
      </c>
      <c r="FH25" s="19" t="s">
        <v>237</v>
      </c>
      <c r="FI25" s="19" t="s">
        <v>241</v>
      </c>
      <c r="FJ25" s="19">
        <v>6.29</v>
      </c>
      <c r="FK25" s="19">
        <v>13.45</v>
      </c>
      <c r="FL25" s="19" t="s">
        <v>232</v>
      </c>
      <c r="FM25" s="19">
        <v>0.1159</v>
      </c>
      <c r="FN25" s="19" t="s">
        <v>242</v>
      </c>
      <c r="FO25" s="19" t="s">
        <v>227</v>
      </c>
      <c r="FP25" s="19" t="s">
        <v>247</v>
      </c>
      <c r="FQ25" s="19">
        <v>1.1999999999999999E-3</v>
      </c>
      <c r="FR25" s="19" t="s">
        <v>233</v>
      </c>
      <c r="FS25" s="19">
        <v>1.25E-4</v>
      </c>
      <c r="FT25" s="19" t="s">
        <v>236</v>
      </c>
      <c r="FU25" s="19" t="s">
        <v>238</v>
      </c>
      <c r="FV25" s="19" t="s">
        <v>233</v>
      </c>
      <c r="FW25" s="19">
        <v>8.5000000000000006E-3</v>
      </c>
      <c r="FX25" s="19" t="s">
        <v>244</v>
      </c>
      <c r="FY25" s="18">
        <f t="shared" si="13"/>
        <v>1.6697500000000001</v>
      </c>
      <c r="FZ25" s="18">
        <f t="shared" si="16"/>
        <v>0.64401709401709406</v>
      </c>
      <c r="GA25" s="18">
        <f t="shared" si="17"/>
        <v>8.3608695652173909E-2</v>
      </c>
      <c r="GB25" s="18">
        <f t="shared" si="0"/>
        <v>4.3734015345268537E-2</v>
      </c>
      <c r="GC25" s="18">
        <f t="shared" si="1"/>
        <v>2.4411098050145363</v>
      </c>
      <c r="GD25" s="18">
        <f t="shared" si="2"/>
        <v>2.180327868852459</v>
      </c>
      <c r="GE25" s="18">
        <v>0</v>
      </c>
      <c r="GF25" s="18">
        <f t="shared" si="3"/>
        <v>7.4374999999999997E-2</v>
      </c>
      <c r="GG25" s="18">
        <f t="shared" si="4"/>
        <v>1.004231311706629E-2</v>
      </c>
      <c r="GH25" s="18">
        <f t="shared" si="5"/>
        <v>2.2647451819695252</v>
      </c>
      <c r="GI25" s="22">
        <f t="shared" si="6"/>
        <v>3.7477700339857174</v>
      </c>
      <c r="GJ25" s="18">
        <f t="shared" si="7"/>
        <v>68.401265546105037</v>
      </c>
      <c r="GK25" s="18">
        <f t="shared" si="8"/>
        <v>26.382143592809793</v>
      </c>
      <c r="GL25" s="18">
        <f t="shared" si="9"/>
        <v>5.2165908610851748</v>
      </c>
      <c r="GM25" s="18">
        <f t="shared" si="10"/>
        <v>96.272546960729017</v>
      </c>
      <c r="GN25" s="18">
        <f t="shared" si="11"/>
        <v>3.2840339209959204</v>
      </c>
      <c r="GO25" s="18">
        <f t="shared" si="12"/>
        <v>0.44341911827506519</v>
      </c>
    </row>
    <row r="26" spans="1:354" s="31" customFormat="1">
      <c r="A26" s="28">
        <v>25</v>
      </c>
      <c r="B26" s="28">
        <v>25</v>
      </c>
      <c r="C26" s="28" t="s">
        <v>197</v>
      </c>
      <c r="D26" s="28" t="s">
        <v>198</v>
      </c>
      <c r="E26" s="28">
        <v>196</v>
      </c>
      <c r="F26" s="28">
        <v>6</v>
      </c>
      <c r="G26" s="28" t="s">
        <v>394</v>
      </c>
      <c r="H26" s="28" t="s">
        <v>395</v>
      </c>
      <c r="I26" s="28"/>
      <c r="J26" s="28"/>
      <c r="K26" s="29">
        <v>44643</v>
      </c>
      <c r="L26" s="30">
        <v>0.7402777777777777</v>
      </c>
      <c r="M26" s="28"/>
      <c r="N26" s="28"/>
      <c r="O26" s="28"/>
      <c r="P26" s="28"/>
      <c r="Q26" s="28"/>
      <c r="R26" s="28"/>
      <c r="S26" s="28"/>
      <c r="T26" s="28"/>
      <c r="U26" s="28"/>
      <c r="V26" s="28"/>
      <c r="W26" s="28"/>
      <c r="X26" s="28"/>
      <c r="Y26" s="28"/>
      <c r="Z26" s="28"/>
      <c r="AA26" s="28"/>
      <c r="AB26" s="28"/>
      <c r="AC26" s="28" t="s">
        <v>212</v>
      </c>
      <c r="AD26" s="28" t="s">
        <v>396</v>
      </c>
      <c r="AE26" s="28"/>
      <c r="AF26" s="28"/>
      <c r="AG26" s="28" t="s">
        <v>397</v>
      </c>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t="s">
        <v>398</v>
      </c>
      <c r="BQ26" s="28" t="s">
        <v>224</v>
      </c>
      <c r="BR26" s="28">
        <v>1.8</v>
      </c>
      <c r="BS26" s="28" t="s">
        <v>225</v>
      </c>
      <c r="BT26" s="28">
        <v>2.2000000000000002</v>
      </c>
      <c r="BU26" s="28" t="s">
        <v>264</v>
      </c>
      <c r="BV26" s="28" t="s">
        <v>399</v>
      </c>
      <c r="BW26" s="28" t="s">
        <v>265</v>
      </c>
      <c r="BX26" s="28" t="s">
        <v>266</v>
      </c>
      <c r="BY26" s="28">
        <v>0.02</v>
      </c>
      <c r="BZ26" s="28" t="s">
        <v>226</v>
      </c>
      <c r="CA26" s="28" t="s">
        <v>227</v>
      </c>
      <c r="CB26" s="28" t="s">
        <v>228</v>
      </c>
      <c r="CC26" s="28" t="s">
        <v>229</v>
      </c>
      <c r="CD26" s="28" t="s">
        <v>230</v>
      </c>
      <c r="CE26" s="28" t="s">
        <v>231</v>
      </c>
      <c r="CF26" s="28" t="s">
        <v>227</v>
      </c>
      <c r="CG26" s="28" t="s">
        <v>232</v>
      </c>
      <c r="CH26" s="28" t="s">
        <v>264</v>
      </c>
      <c r="CI26" s="28">
        <v>7.3000000000000001E-3</v>
      </c>
      <c r="CJ26" s="28" t="s">
        <v>233</v>
      </c>
      <c r="CK26" s="28" t="s">
        <v>234</v>
      </c>
      <c r="CL26" s="28">
        <v>0.14499999999999999</v>
      </c>
      <c r="CM26" s="28" t="s">
        <v>234</v>
      </c>
      <c r="CN26" s="28" t="s">
        <v>235</v>
      </c>
      <c r="CO26" s="28">
        <v>6.9999999999999994E-5</v>
      </c>
      <c r="CP26" s="28" t="s">
        <v>236</v>
      </c>
      <c r="CQ26" s="28" t="s">
        <v>236</v>
      </c>
      <c r="CR26" s="28" t="s">
        <v>232</v>
      </c>
      <c r="CS26" s="28" t="s">
        <v>241</v>
      </c>
      <c r="CT26" s="28" t="s">
        <v>237</v>
      </c>
      <c r="CU26" s="28" t="s">
        <v>238</v>
      </c>
      <c r="CV26" s="28" t="s">
        <v>239</v>
      </c>
      <c r="CW26" s="28" t="s">
        <v>232</v>
      </c>
      <c r="CX26" s="28" t="s">
        <v>355</v>
      </c>
      <c r="CY26" s="28" t="s">
        <v>240</v>
      </c>
      <c r="CZ26" s="28" t="s">
        <v>236</v>
      </c>
      <c r="DA26" s="28" t="s">
        <v>233</v>
      </c>
      <c r="DB26" s="28">
        <v>4.0000000000000001E-3</v>
      </c>
      <c r="DC26" s="28" t="s">
        <v>232</v>
      </c>
      <c r="DD26" s="28" t="s">
        <v>233</v>
      </c>
      <c r="DE26" s="28">
        <v>0.19400000000000001</v>
      </c>
      <c r="DF26" s="28" t="s">
        <v>240</v>
      </c>
      <c r="DG26" s="28" t="s">
        <v>238</v>
      </c>
      <c r="DH26" s="28" t="s">
        <v>246</v>
      </c>
      <c r="DI26" s="28" t="s">
        <v>238</v>
      </c>
      <c r="DJ26" s="28" t="s">
        <v>259</v>
      </c>
      <c r="DK26" s="28" t="s">
        <v>237</v>
      </c>
      <c r="DL26" s="28" t="s">
        <v>241</v>
      </c>
      <c r="DM26" s="28">
        <v>1.77</v>
      </c>
      <c r="DN26" s="28">
        <v>3.79</v>
      </c>
      <c r="DO26" s="28" t="s">
        <v>232</v>
      </c>
      <c r="DP26" s="28" t="s">
        <v>238</v>
      </c>
      <c r="DQ26" s="28" t="s">
        <v>242</v>
      </c>
      <c r="DR26" s="28" t="s">
        <v>227</v>
      </c>
      <c r="DS26" s="28" t="s">
        <v>247</v>
      </c>
      <c r="DT26" s="28" t="s">
        <v>238</v>
      </c>
      <c r="DU26" s="28" t="s">
        <v>233</v>
      </c>
      <c r="DV26" s="28" t="s">
        <v>231</v>
      </c>
      <c r="DW26" s="28" t="s">
        <v>236</v>
      </c>
      <c r="DX26" s="28" t="s">
        <v>238</v>
      </c>
      <c r="DY26" s="28" t="s">
        <v>233</v>
      </c>
      <c r="DZ26" s="28">
        <v>1.1900000000000001E-2</v>
      </c>
      <c r="EA26" s="28" t="s">
        <v>244</v>
      </c>
      <c r="EB26" s="28">
        <v>1.6851259999999999</v>
      </c>
      <c r="EC26" s="28">
        <v>4.9089999999999998</v>
      </c>
      <c r="ED26" s="28">
        <v>5.2278700000000002</v>
      </c>
      <c r="EE26" s="28">
        <v>4.7130000000000001</v>
      </c>
      <c r="EF26" s="28" t="s">
        <v>400</v>
      </c>
      <c r="EG26" s="28" t="s">
        <v>401</v>
      </c>
      <c r="EH26" s="28" t="s">
        <v>234</v>
      </c>
      <c r="EI26" s="28">
        <v>5.1449999999999996</v>
      </c>
      <c r="EJ26" s="28">
        <v>5.7079000000000004</v>
      </c>
      <c r="EK26" s="28" t="s">
        <v>235</v>
      </c>
      <c r="EL26" s="28">
        <v>4.89527</v>
      </c>
      <c r="EM26" s="28" t="s">
        <v>402</v>
      </c>
      <c r="EN26" s="28" t="s">
        <v>236</v>
      </c>
      <c r="EO26" s="28">
        <v>5.07355</v>
      </c>
      <c r="EP26" s="28">
        <v>5.1486000000000001</v>
      </c>
      <c r="EQ26" s="28">
        <v>2.3000000000000001E-4</v>
      </c>
      <c r="ER26" s="28" t="s">
        <v>238</v>
      </c>
      <c r="ES26" s="28">
        <v>1.92E-3</v>
      </c>
      <c r="ET26" s="28">
        <v>1.1199999999999999E-3</v>
      </c>
      <c r="EU26" s="28">
        <v>97.1</v>
      </c>
      <c r="EV26" s="28" t="s">
        <v>240</v>
      </c>
      <c r="EW26" s="28" t="s">
        <v>236</v>
      </c>
      <c r="EX26" s="28" t="s">
        <v>233</v>
      </c>
      <c r="EY26" s="28">
        <v>5.6929999999999996</v>
      </c>
      <c r="EZ26" s="28">
        <v>4.9967800000000002</v>
      </c>
      <c r="FA26" s="28">
        <v>6.0664800000000003</v>
      </c>
      <c r="FB26" s="28">
        <v>5.7430000000000003</v>
      </c>
      <c r="FC26" s="28">
        <v>2.8E-3</v>
      </c>
      <c r="FD26" s="28">
        <v>4.6829000000000001</v>
      </c>
      <c r="FE26" s="28">
        <v>3.9E-2</v>
      </c>
      <c r="FF26" s="28">
        <v>5.1387999999999998</v>
      </c>
      <c r="FG26" s="28">
        <v>5.1999999999999998E-3</v>
      </c>
      <c r="FH26" s="28">
        <v>4.8265000000000002</v>
      </c>
      <c r="FI26" s="28" t="s">
        <v>402</v>
      </c>
      <c r="FJ26" s="28">
        <v>6.08</v>
      </c>
      <c r="FK26" s="28">
        <v>13.01</v>
      </c>
      <c r="FL26" s="28" t="s">
        <v>232</v>
      </c>
      <c r="FM26" s="28" t="s">
        <v>238</v>
      </c>
      <c r="FN26" s="28">
        <v>0.01</v>
      </c>
      <c r="FO26" s="28" t="s">
        <v>227</v>
      </c>
      <c r="FP26" s="28">
        <v>1.9400000000000001E-3</v>
      </c>
      <c r="FQ26" s="28" t="s">
        <v>403</v>
      </c>
      <c r="FR26" s="28">
        <v>5.5270599999999996</v>
      </c>
      <c r="FS26" s="28" t="s">
        <v>231</v>
      </c>
      <c r="FT26" s="28">
        <v>5.0414000000000003</v>
      </c>
      <c r="FU26" s="28">
        <v>2.9999999999999997E-4</v>
      </c>
      <c r="FV26" s="28" t="s">
        <v>233</v>
      </c>
      <c r="FW26" s="28">
        <v>5.1458000000000004</v>
      </c>
      <c r="FX26" s="28">
        <v>1.39E-3</v>
      </c>
      <c r="FY26" s="28">
        <f t="shared" si="13"/>
        <v>7.2499999999999995E-3</v>
      </c>
      <c r="FZ26" s="28">
        <f t="shared" si="16"/>
        <v>3.4188034188034193E-4</v>
      </c>
      <c r="GA26" s="28">
        <f t="shared" si="17"/>
        <v>8.434782608695653E-3</v>
      </c>
      <c r="GB26" s="28">
        <v>0</v>
      </c>
      <c r="GC26" s="28">
        <f t="shared" si="1"/>
        <v>1.6026662950575993E-2</v>
      </c>
      <c r="GD26" s="28">
        <f t="shared" si="2"/>
        <v>3.6065573770491806E-2</v>
      </c>
      <c r="GE26" s="28">
        <v>0</v>
      </c>
      <c r="GF26" s="28">
        <f t="shared" si="3"/>
        <v>4.1666666666666669E-4</v>
      </c>
      <c r="GG26" s="28">
        <v>0</v>
      </c>
      <c r="GH26" s="28">
        <f t="shared" si="5"/>
        <v>3.6482240437158475E-2</v>
      </c>
      <c r="GI26" s="28">
        <f t="shared" si="6"/>
        <v>-38.956398185532649</v>
      </c>
      <c r="GJ26" s="28">
        <f t="shared" si="7"/>
        <v>45.237115314385747</v>
      </c>
      <c r="GK26" s="28">
        <f t="shared" si="8"/>
        <v>2.1331973033603657</v>
      </c>
      <c r="GL26" s="28">
        <f t="shared" si="9"/>
        <v>52.629687382253884</v>
      </c>
      <c r="GM26" s="28">
        <f t="shared" si="10"/>
        <v>98.857891780565438</v>
      </c>
      <c r="GN26" s="28">
        <f t="shared" si="11"/>
        <v>1.1421082194345626</v>
      </c>
      <c r="GO26" s="28">
        <f t="shared" si="12"/>
        <v>0</v>
      </c>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row>
    <row r="27" spans="1:354" ht="12.75" customHeight="1">
      <c r="A27" s="9">
        <v>26</v>
      </c>
      <c r="B27" s="9">
        <v>26</v>
      </c>
      <c r="C27" s="10" t="s">
        <v>197</v>
      </c>
      <c r="D27" s="10" t="s">
        <v>198</v>
      </c>
      <c r="E27" s="10">
        <v>196</v>
      </c>
      <c r="F27" s="10">
        <v>6</v>
      </c>
      <c r="G27" s="10" t="s">
        <v>404</v>
      </c>
      <c r="H27" s="10" t="s">
        <v>405</v>
      </c>
      <c r="I27" s="10" t="s">
        <v>204</v>
      </c>
      <c r="J27" s="10" t="s">
        <v>343</v>
      </c>
      <c r="K27" s="11">
        <v>44644</v>
      </c>
      <c r="L27" s="12">
        <v>0.57291666666666663</v>
      </c>
      <c r="M27" s="24">
        <v>8418710</v>
      </c>
      <c r="N27" s="24">
        <v>359493</v>
      </c>
      <c r="O27" s="24">
        <v>4179</v>
      </c>
      <c r="P27" s="10" t="s">
        <v>203</v>
      </c>
      <c r="Q27" s="10" t="s">
        <v>204</v>
      </c>
      <c r="R27" s="10" t="s">
        <v>204</v>
      </c>
      <c r="S27" s="10" t="s">
        <v>205</v>
      </c>
      <c r="T27" s="10" t="s">
        <v>206</v>
      </c>
      <c r="U27" s="10" t="s">
        <v>207</v>
      </c>
      <c r="V27" s="10" t="s">
        <v>204</v>
      </c>
      <c r="W27" s="10"/>
      <c r="X27" s="10" t="s">
        <v>208</v>
      </c>
      <c r="Y27" s="10" t="s">
        <v>252</v>
      </c>
      <c r="Z27" s="10"/>
      <c r="AA27" s="10" t="s">
        <v>406</v>
      </c>
      <c r="AB27" s="10" t="s">
        <v>211</v>
      </c>
      <c r="AC27" s="10" t="s">
        <v>212</v>
      </c>
      <c r="AD27" s="10" t="s">
        <v>213</v>
      </c>
      <c r="AE27" s="10"/>
      <c r="AF27" s="10"/>
      <c r="AG27" s="10"/>
      <c r="AH27" s="10"/>
      <c r="AI27" s="10" t="s">
        <v>273</v>
      </c>
      <c r="AJ27" s="10" t="s">
        <v>407</v>
      </c>
      <c r="AK27" s="10"/>
      <c r="AL27" s="10" t="s">
        <v>256</v>
      </c>
      <c r="AM27" s="10" t="s">
        <v>217</v>
      </c>
      <c r="AN27" s="10" t="s">
        <v>218</v>
      </c>
      <c r="AO27" s="10" t="s">
        <v>219</v>
      </c>
      <c r="AP27" s="10" t="s">
        <v>220</v>
      </c>
      <c r="AQ27" s="13">
        <v>19.3</v>
      </c>
      <c r="AR27" s="10"/>
      <c r="AS27" s="14">
        <v>8.33</v>
      </c>
      <c r="AT27" s="13">
        <v>-101.3</v>
      </c>
      <c r="AU27" s="10">
        <v>-101.3</v>
      </c>
      <c r="AV27" s="13">
        <v>96.3</v>
      </c>
      <c r="AW27" s="14">
        <v>220</v>
      </c>
      <c r="AX27" s="14">
        <v>108.3</v>
      </c>
      <c r="AY27" s="15">
        <v>0.155</v>
      </c>
      <c r="AZ27" s="10">
        <v>4.54</v>
      </c>
      <c r="BA27" s="14">
        <v>5.24</v>
      </c>
      <c r="BB27" s="13">
        <v>102.6</v>
      </c>
      <c r="BC27" s="13">
        <v>2.0299999999999998</v>
      </c>
      <c r="BD27" s="10" t="s">
        <v>221</v>
      </c>
      <c r="BE27" s="10" t="s">
        <v>221</v>
      </c>
      <c r="BF27" s="10" t="s">
        <v>221</v>
      </c>
      <c r="BG27" s="10" t="s">
        <v>211</v>
      </c>
      <c r="BH27" s="10" t="s">
        <v>221</v>
      </c>
      <c r="BI27" s="10" t="s">
        <v>222</v>
      </c>
      <c r="BJ27" s="10" t="s">
        <v>221</v>
      </c>
      <c r="BK27" s="10" t="s">
        <v>290</v>
      </c>
      <c r="BL27" s="10" t="s">
        <v>221</v>
      </c>
      <c r="BM27" s="10" t="s">
        <v>223</v>
      </c>
      <c r="BN27" s="10" t="s">
        <v>221</v>
      </c>
      <c r="BO27" s="17"/>
      <c r="BP27" s="10" t="s">
        <v>408</v>
      </c>
      <c r="BQ27" s="10" t="s">
        <v>258</v>
      </c>
      <c r="BR27" s="19">
        <v>113.3</v>
      </c>
      <c r="BS27" s="19" t="s">
        <v>225</v>
      </c>
      <c r="BT27" s="19">
        <v>138.19999999999999</v>
      </c>
      <c r="BU27" s="19">
        <v>0.13300000000000001</v>
      </c>
      <c r="BV27" s="19">
        <v>0.30499999999999999</v>
      </c>
      <c r="BW27" s="19">
        <v>8.8999999999999996E-2</v>
      </c>
      <c r="BX27" s="19">
        <v>0.02</v>
      </c>
      <c r="BY27" s="19">
        <v>4.13</v>
      </c>
      <c r="BZ27" s="20" t="s">
        <v>226</v>
      </c>
      <c r="CA27" s="20" t="s">
        <v>227</v>
      </c>
      <c r="CB27" s="20" t="s">
        <v>228</v>
      </c>
      <c r="CC27" s="20" t="s">
        <v>229</v>
      </c>
      <c r="CD27" s="20" t="s">
        <v>230</v>
      </c>
      <c r="CE27" s="20" t="s">
        <v>231</v>
      </c>
      <c r="CF27" s="19" t="s">
        <v>227</v>
      </c>
      <c r="CG27" s="19" t="s">
        <v>232</v>
      </c>
      <c r="CH27" s="19">
        <v>1.6E-2</v>
      </c>
      <c r="CI27" s="19">
        <v>0.13769999999999999</v>
      </c>
      <c r="CJ27" s="19" t="s">
        <v>233</v>
      </c>
      <c r="CK27" s="19" t="s">
        <v>234</v>
      </c>
      <c r="CL27" s="19">
        <v>32.987000000000002</v>
      </c>
      <c r="CM27" s="19" t="s">
        <v>234</v>
      </c>
      <c r="CN27" s="19" t="s">
        <v>235</v>
      </c>
      <c r="CO27" s="19">
        <v>1.4999999999999999E-4</v>
      </c>
      <c r="CP27" s="20" t="s">
        <v>236</v>
      </c>
      <c r="CQ27" s="19" t="s">
        <v>236</v>
      </c>
      <c r="CR27" s="19" t="s">
        <v>232</v>
      </c>
      <c r="CS27" s="19">
        <v>0.13020000000000001</v>
      </c>
      <c r="CT27" s="19" t="s">
        <v>237</v>
      </c>
      <c r="CU27" s="19" t="s">
        <v>238</v>
      </c>
      <c r="CV27" s="19" t="s">
        <v>239</v>
      </c>
      <c r="CW27" s="19" t="s">
        <v>232</v>
      </c>
      <c r="CX27" s="19">
        <v>1.42</v>
      </c>
      <c r="CY27" s="19" t="s">
        <v>240</v>
      </c>
      <c r="CZ27" s="19">
        <v>3.5000000000000001E-3</v>
      </c>
      <c r="DA27" s="19" t="s">
        <v>233</v>
      </c>
      <c r="DB27" s="19">
        <v>8.1859999999999999</v>
      </c>
      <c r="DC27" s="19">
        <v>1.635E-2</v>
      </c>
      <c r="DD27" s="19">
        <v>1.4999999999999999E-4</v>
      </c>
      <c r="DE27" s="19">
        <v>1.8460000000000001</v>
      </c>
      <c r="DF27" s="19" t="s">
        <v>240</v>
      </c>
      <c r="DG27" s="19" t="s">
        <v>238</v>
      </c>
      <c r="DH27" s="19" t="s">
        <v>246</v>
      </c>
      <c r="DI27" s="19" t="s">
        <v>238</v>
      </c>
      <c r="DJ27" s="19">
        <v>1.1000000000000001E-3</v>
      </c>
      <c r="DK27" s="20" t="s">
        <v>237</v>
      </c>
      <c r="DL27" s="20" t="s">
        <v>241</v>
      </c>
      <c r="DM27" s="19">
        <v>7.32</v>
      </c>
      <c r="DN27" s="19">
        <v>15.66</v>
      </c>
      <c r="DO27" s="21" t="s">
        <v>232</v>
      </c>
      <c r="DP27" s="21">
        <v>0.12620000000000001</v>
      </c>
      <c r="DQ27" s="21" t="s">
        <v>242</v>
      </c>
      <c r="DR27" s="21" t="s">
        <v>227</v>
      </c>
      <c r="DS27" s="21" t="s">
        <v>247</v>
      </c>
      <c r="DT27" s="21">
        <v>8.9999999999999998E-4</v>
      </c>
      <c r="DU27" s="21" t="s">
        <v>233</v>
      </c>
      <c r="DV27" s="21">
        <v>1E-4</v>
      </c>
      <c r="DW27" s="21" t="s">
        <v>236</v>
      </c>
      <c r="DX27" s="21" t="s">
        <v>238</v>
      </c>
      <c r="DY27" s="21" t="s">
        <v>233</v>
      </c>
      <c r="DZ27" s="21">
        <v>2.2000000000000001E-3</v>
      </c>
      <c r="EA27" s="21" t="s">
        <v>244</v>
      </c>
      <c r="EB27" s="19">
        <v>2.0900000000000001E-4</v>
      </c>
      <c r="EC27" s="19">
        <v>2.8000000000000001E-2</v>
      </c>
      <c r="ED27" s="19" t="s">
        <v>232</v>
      </c>
      <c r="EE27" s="19">
        <v>2.8000000000000001E-2</v>
      </c>
      <c r="EF27" s="19">
        <v>0.2097</v>
      </c>
      <c r="EG27" s="19" t="s">
        <v>233</v>
      </c>
      <c r="EH27" s="19" t="s">
        <v>234</v>
      </c>
      <c r="EI27" s="19">
        <v>36.994</v>
      </c>
      <c r="EJ27" s="19" t="s">
        <v>234</v>
      </c>
      <c r="EK27" s="19" t="s">
        <v>235</v>
      </c>
      <c r="EL27" s="19">
        <v>2.2000000000000001E-4</v>
      </c>
      <c r="EM27" s="19" t="s">
        <v>236</v>
      </c>
      <c r="EN27" s="19">
        <v>2.0000000000000001E-4</v>
      </c>
      <c r="EO27" s="19" t="s">
        <v>232</v>
      </c>
      <c r="EP27" s="19">
        <v>0.2591</v>
      </c>
      <c r="EQ27" s="19" t="s">
        <v>237</v>
      </c>
      <c r="ER27" s="19" t="s">
        <v>238</v>
      </c>
      <c r="ES27" s="19" t="s">
        <v>239</v>
      </c>
      <c r="ET27" s="19" t="s">
        <v>232</v>
      </c>
      <c r="EU27" s="19">
        <v>1.46</v>
      </c>
      <c r="EV27" s="19" t="s">
        <v>240</v>
      </c>
      <c r="EW27" s="19">
        <v>3.5999999999999999E-3</v>
      </c>
      <c r="EX27" s="19" t="s">
        <v>233</v>
      </c>
      <c r="EY27" s="19">
        <v>8.4879999999999995</v>
      </c>
      <c r="EZ27" s="19">
        <v>2.0039999999999999E-2</v>
      </c>
      <c r="FA27" s="19">
        <v>2.0000000000000001E-4</v>
      </c>
      <c r="FB27" s="19">
        <v>1.907</v>
      </c>
      <c r="FC27" s="19" t="s">
        <v>240</v>
      </c>
      <c r="FD27" s="19">
        <v>4.0000000000000002E-4</v>
      </c>
      <c r="FE27" s="19">
        <v>1.7000000000000001E-2</v>
      </c>
      <c r="FF27" s="19">
        <v>8.9999999999999998E-4</v>
      </c>
      <c r="FG27" s="19">
        <v>1.2999999999999999E-3</v>
      </c>
      <c r="FH27" s="19" t="s">
        <v>237</v>
      </c>
      <c r="FI27" s="19" t="s">
        <v>241</v>
      </c>
      <c r="FJ27" s="19">
        <v>8.26</v>
      </c>
      <c r="FK27" s="19">
        <v>17.68</v>
      </c>
      <c r="FL27" s="19" t="s">
        <v>232</v>
      </c>
      <c r="FM27" s="19">
        <v>0.14949999999999999</v>
      </c>
      <c r="FN27" s="19" t="s">
        <v>242</v>
      </c>
      <c r="FO27" s="19" t="s">
        <v>227</v>
      </c>
      <c r="FP27" s="19" t="s">
        <v>247</v>
      </c>
      <c r="FQ27" s="19">
        <v>2.5999999999999999E-3</v>
      </c>
      <c r="FR27" s="19">
        <v>1E-4</v>
      </c>
      <c r="FS27" s="19">
        <v>1.4999999999999999E-4</v>
      </c>
      <c r="FT27" s="19" t="s">
        <v>236</v>
      </c>
      <c r="FU27" s="19" t="s">
        <v>238</v>
      </c>
      <c r="FV27" s="19" t="s">
        <v>233</v>
      </c>
      <c r="FW27" s="19">
        <v>4.5999999999999999E-3</v>
      </c>
      <c r="FX27" s="19" t="s">
        <v>244</v>
      </c>
      <c r="FY27" s="18">
        <f t="shared" si="13"/>
        <v>1.6493500000000001</v>
      </c>
      <c r="FZ27" s="18">
        <f t="shared" si="16"/>
        <v>0.69965811965811975</v>
      </c>
      <c r="GA27" s="18">
        <f t="shared" si="17"/>
        <v>8.0260869565217399E-2</v>
      </c>
      <c r="GB27" s="18">
        <f t="shared" ref="GB27:GB32" si="18">CX27/39.1</f>
        <v>3.631713554987212E-2</v>
      </c>
      <c r="GC27" s="18">
        <f t="shared" si="1"/>
        <v>2.4655861247732096</v>
      </c>
      <c r="GD27" s="18">
        <f t="shared" si="2"/>
        <v>2.2655737704918031</v>
      </c>
      <c r="GE27" s="18">
        <v>0</v>
      </c>
      <c r="GF27" s="18">
        <f t="shared" si="3"/>
        <v>8.6041666666666669E-2</v>
      </c>
      <c r="GG27" s="18">
        <f t="shared" ref="GG27:GG32" si="19">BV27/35.45</f>
        <v>8.603667136812411E-3</v>
      </c>
      <c r="GH27" s="18">
        <f t="shared" si="5"/>
        <v>2.360219104295282</v>
      </c>
      <c r="GI27" s="22">
        <f t="shared" si="6"/>
        <v>2.1834080630366883</v>
      </c>
      <c r="GJ27" s="18">
        <f t="shared" si="7"/>
        <v>66.894844330441344</v>
      </c>
      <c r="GK27" s="18">
        <f t="shared" si="8"/>
        <v>28.376949100590675</v>
      </c>
      <c r="GL27" s="18">
        <f t="shared" si="9"/>
        <v>4.7282065689679627</v>
      </c>
      <c r="GM27" s="18">
        <f t="shared" si="10"/>
        <v>95.989976793627463</v>
      </c>
      <c r="GN27" s="18">
        <f t="shared" si="11"/>
        <v>3.6454948826607825</v>
      </c>
      <c r="GO27" s="18">
        <f t="shared" si="12"/>
        <v>0.36452832371176436</v>
      </c>
    </row>
    <row r="28" spans="1:354">
      <c r="A28" s="9">
        <v>27</v>
      </c>
      <c r="B28" s="9">
        <v>27</v>
      </c>
      <c r="C28" s="10" t="s">
        <v>197</v>
      </c>
      <c r="D28" s="10" t="s">
        <v>198</v>
      </c>
      <c r="E28" s="10">
        <v>196</v>
      </c>
      <c r="F28" s="10">
        <v>6</v>
      </c>
      <c r="G28" s="10" t="s">
        <v>409</v>
      </c>
      <c r="H28" s="10" t="s">
        <v>410</v>
      </c>
      <c r="I28" s="10" t="s">
        <v>204</v>
      </c>
      <c r="J28" s="10" t="s">
        <v>343</v>
      </c>
      <c r="K28" s="34">
        <v>44644</v>
      </c>
      <c r="L28" s="12">
        <v>0.62638888888888888</v>
      </c>
      <c r="M28" s="24">
        <v>8418168</v>
      </c>
      <c r="N28" s="24">
        <v>361186</v>
      </c>
      <c r="O28" s="10">
        <v>4142</v>
      </c>
      <c r="P28" s="10" t="s">
        <v>203</v>
      </c>
      <c r="Q28" s="10" t="s">
        <v>204</v>
      </c>
      <c r="R28" s="10" t="s">
        <v>204</v>
      </c>
      <c r="S28" s="10" t="s">
        <v>205</v>
      </c>
      <c r="T28" s="10" t="s">
        <v>411</v>
      </c>
      <c r="U28" s="10" t="s">
        <v>207</v>
      </c>
      <c r="V28" s="10" t="s">
        <v>204</v>
      </c>
      <c r="W28" s="10"/>
      <c r="X28" s="10" t="s">
        <v>208</v>
      </c>
      <c r="Y28" s="10" t="s">
        <v>252</v>
      </c>
      <c r="Z28" s="10"/>
      <c r="AA28" s="10" t="s">
        <v>210</v>
      </c>
      <c r="AB28" s="10" t="s">
        <v>211</v>
      </c>
      <c r="AC28" s="10" t="s">
        <v>212</v>
      </c>
      <c r="AD28" s="10" t="s">
        <v>213</v>
      </c>
      <c r="AE28" s="10"/>
      <c r="AF28" s="10"/>
      <c r="AG28" s="10"/>
      <c r="AH28" s="10"/>
      <c r="AI28" s="10" t="s">
        <v>303</v>
      </c>
      <c r="AJ28" s="10" t="s">
        <v>313</v>
      </c>
      <c r="AK28" s="10"/>
      <c r="AL28" s="10" t="s">
        <v>216</v>
      </c>
      <c r="AM28" s="10" t="s">
        <v>217</v>
      </c>
      <c r="AN28" s="10" t="s">
        <v>218</v>
      </c>
      <c r="AO28" s="10" t="s">
        <v>219</v>
      </c>
      <c r="AP28" s="10" t="s">
        <v>220</v>
      </c>
      <c r="AQ28" s="10">
        <v>17.5</v>
      </c>
      <c r="AR28" s="10"/>
      <c r="AS28" s="10">
        <v>7.55</v>
      </c>
      <c r="AT28" s="10">
        <v>-80.900000000000006</v>
      </c>
      <c r="AU28" s="10">
        <v>87.2</v>
      </c>
      <c r="AV28" s="10">
        <v>286.7</v>
      </c>
      <c r="AW28" s="14">
        <v>183.3</v>
      </c>
      <c r="AX28" s="14">
        <v>90.31</v>
      </c>
      <c r="AY28" s="15">
        <v>0.13800000000000001</v>
      </c>
      <c r="AZ28" s="10">
        <v>5.4560000000000004</v>
      </c>
      <c r="BA28" s="10">
        <v>5.97</v>
      </c>
      <c r="BB28" s="10">
        <v>102.2</v>
      </c>
      <c r="BC28" s="10">
        <v>3.64</v>
      </c>
      <c r="BD28" s="10" t="s">
        <v>221</v>
      </c>
      <c r="BE28" s="10" t="s">
        <v>221</v>
      </c>
      <c r="BF28" s="10" t="s">
        <v>221</v>
      </c>
      <c r="BG28" s="10" t="s">
        <v>211</v>
      </c>
      <c r="BH28" s="10" t="s">
        <v>221</v>
      </c>
      <c r="BI28" s="10" t="s">
        <v>222</v>
      </c>
      <c r="BJ28" s="10" t="s">
        <v>221</v>
      </c>
      <c r="BK28" s="10" t="s">
        <v>210</v>
      </c>
      <c r="BL28" s="10" t="s">
        <v>221</v>
      </c>
      <c r="BM28" s="10" t="s">
        <v>223</v>
      </c>
      <c r="BN28" s="10" t="s">
        <v>221</v>
      </c>
      <c r="BO28" s="17"/>
      <c r="BP28" s="10" t="s">
        <v>336</v>
      </c>
      <c r="BQ28" s="10" t="s">
        <v>224</v>
      </c>
      <c r="BR28" s="19">
        <v>60</v>
      </c>
      <c r="BS28" s="19" t="s">
        <v>225</v>
      </c>
      <c r="BT28" s="19">
        <v>73.2</v>
      </c>
      <c r="BU28" s="19">
        <v>0.77800000000000002</v>
      </c>
      <c r="BV28" s="19">
        <v>0.9</v>
      </c>
      <c r="BW28" s="19">
        <v>0.73</v>
      </c>
      <c r="BX28" s="19">
        <v>0.16500000000000001</v>
      </c>
      <c r="BY28" s="19">
        <v>27.5</v>
      </c>
      <c r="BZ28" s="20" t="s">
        <v>226</v>
      </c>
      <c r="CA28" s="20" t="s">
        <v>227</v>
      </c>
      <c r="CB28" s="20" t="s">
        <v>228</v>
      </c>
      <c r="CC28" s="20" t="s">
        <v>229</v>
      </c>
      <c r="CD28" s="20" t="s">
        <v>230</v>
      </c>
      <c r="CE28" s="20" t="s">
        <v>231</v>
      </c>
      <c r="CF28" s="19">
        <v>4.8000000000000001E-2</v>
      </c>
      <c r="CG28" s="19">
        <v>1.3699999999999999E-3</v>
      </c>
      <c r="CH28" s="19">
        <v>0.05</v>
      </c>
      <c r="CI28" s="19">
        <v>3.4299999999999997E-2</v>
      </c>
      <c r="CJ28" s="19" t="s">
        <v>233</v>
      </c>
      <c r="CK28" s="19" t="s">
        <v>234</v>
      </c>
      <c r="CL28" s="19">
        <v>25.271000000000001</v>
      </c>
      <c r="CM28" s="19" t="s">
        <v>234</v>
      </c>
      <c r="CN28" s="19" t="s">
        <v>235</v>
      </c>
      <c r="CO28" s="19">
        <v>1.7000000000000001E-4</v>
      </c>
      <c r="CP28" s="20" t="s">
        <v>236</v>
      </c>
      <c r="CQ28" s="19">
        <v>1.0999999999999999E-2</v>
      </c>
      <c r="CR28" s="19">
        <v>4.2100000000000002E-3</v>
      </c>
      <c r="CS28" s="19">
        <v>6.1699999999999998E-2</v>
      </c>
      <c r="CT28" s="19" t="s">
        <v>237</v>
      </c>
      <c r="CU28" s="19" t="s">
        <v>238</v>
      </c>
      <c r="CV28" s="19" t="s">
        <v>239</v>
      </c>
      <c r="CW28" s="19" t="s">
        <v>232</v>
      </c>
      <c r="CX28" s="19">
        <v>1.6</v>
      </c>
      <c r="CY28" s="19" t="s">
        <v>240</v>
      </c>
      <c r="CZ28" s="19">
        <v>1.11E-2</v>
      </c>
      <c r="DA28" s="19" t="s">
        <v>233</v>
      </c>
      <c r="DB28" s="19">
        <v>4.8440000000000003</v>
      </c>
      <c r="DC28" s="19">
        <v>1.166E-2</v>
      </c>
      <c r="DD28" s="19">
        <v>6.0999999999999997E-4</v>
      </c>
      <c r="DE28" s="19">
        <v>2.9049999999999998</v>
      </c>
      <c r="DF28" s="19" t="s">
        <v>240</v>
      </c>
      <c r="DG28" s="19">
        <v>4.0000000000000002E-4</v>
      </c>
      <c r="DH28" s="19" t="s">
        <v>246</v>
      </c>
      <c r="DI28" s="19" t="s">
        <v>238</v>
      </c>
      <c r="DJ28" s="19">
        <v>3.5999999999999999E-3</v>
      </c>
      <c r="DK28" s="20" t="s">
        <v>237</v>
      </c>
      <c r="DL28" s="20" t="s">
        <v>241</v>
      </c>
      <c r="DM28" s="19">
        <v>4.75</v>
      </c>
      <c r="DN28" s="19">
        <v>10.17</v>
      </c>
      <c r="DO28" s="21" t="s">
        <v>232</v>
      </c>
      <c r="DP28" s="21">
        <v>3.7400000000000003E-2</v>
      </c>
      <c r="DQ28" s="21" t="s">
        <v>242</v>
      </c>
      <c r="DR28" s="21" t="s">
        <v>227</v>
      </c>
      <c r="DS28" s="21" t="s">
        <v>247</v>
      </c>
      <c r="DT28" s="21">
        <v>5.0000000000000001E-4</v>
      </c>
      <c r="DU28" s="21" t="s">
        <v>233</v>
      </c>
      <c r="DV28" s="21">
        <v>1.4799999999999999E-4</v>
      </c>
      <c r="DW28" s="21" t="s">
        <v>236</v>
      </c>
      <c r="DX28" s="21" t="s">
        <v>238</v>
      </c>
      <c r="DY28" s="21" t="s">
        <v>233</v>
      </c>
      <c r="DZ28" s="21">
        <v>1.4999999999999999E-2</v>
      </c>
      <c r="EA28" s="21" t="s">
        <v>244</v>
      </c>
      <c r="EB28" s="19" t="s">
        <v>245</v>
      </c>
      <c r="EC28" s="19">
        <v>0.14099999999999999</v>
      </c>
      <c r="ED28" s="19">
        <v>2.66E-3</v>
      </c>
      <c r="EE28" s="19">
        <v>6.4000000000000001E-2</v>
      </c>
      <c r="EF28" s="19">
        <v>5.57E-2</v>
      </c>
      <c r="EG28" s="19" t="s">
        <v>233</v>
      </c>
      <c r="EH28" s="19" t="s">
        <v>234</v>
      </c>
      <c r="EI28" s="19">
        <v>31.783999999999999</v>
      </c>
      <c r="EJ28" s="19" t="s">
        <v>234</v>
      </c>
      <c r="EK28" s="19">
        <v>1.9000000000000001E-4</v>
      </c>
      <c r="EL28" s="19">
        <v>2.5999999999999998E-4</v>
      </c>
      <c r="EM28" s="19" t="s">
        <v>236</v>
      </c>
      <c r="EN28" s="19">
        <v>2.12E-2</v>
      </c>
      <c r="EO28" s="19">
        <v>7.1000000000000004E-3</v>
      </c>
      <c r="EP28" s="19">
        <v>0.20499999999999999</v>
      </c>
      <c r="EQ28" s="19">
        <v>6.0000000000000002E-5</v>
      </c>
      <c r="ER28" s="19" t="s">
        <v>238</v>
      </c>
      <c r="ES28" s="19" t="s">
        <v>239</v>
      </c>
      <c r="ET28" s="19" t="s">
        <v>232</v>
      </c>
      <c r="EU28" s="19">
        <v>1.7</v>
      </c>
      <c r="EV28" s="19" t="s">
        <v>240</v>
      </c>
      <c r="EW28" s="19">
        <v>1.2200000000000001E-2</v>
      </c>
      <c r="EX28" s="19" t="s">
        <v>233</v>
      </c>
      <c r="EY28" s="19">
        <v>5.8029999999999999</v>
      </c>
      <c r="EZ28" s="19">
        <v>1.8329999999999999E-2</v>
      </c>
      <c r="FA28" s="19">
        <v>9.2000000000000003E-4</v>
      </c>
      <c r="FB28" s="19">
        <v>3.302</v>
      </c>
      <c r="FC28" s="19" t="s">
        <v>240</v>
      </c>
      <c r="FD28" s="19">
        <v>1E-3</v>
      </c>
      <c r="FE28" s="19">
        <v>0.02</v>
      </c>
      <c r="FF28" s="19">
        <v>1E-3</v>
      </c>
      <c r="FG28" s="19">
        <v>4.3E-3</v>
      </c>
      <c r="FH28" s="19" t="s">
        <v>237</v>
      </c>
      <c r="FI28" s="19" t="s">
        <v>241</v>
      </c>
      <c r="FJ28" s="19">
        <v>5.43</v>
      </c>
      <c r="FK28" s="19">
        <v>11.61</v>
      </c>
      <c r="FL28" s="19" t="s">
        <v>232</v>
      </c>
      <c r="FM28" s="19">
        <v>5.1999999999999998E-2</v>
      </c>
      <c r="FN28" s="19" t="s">
        <v>242</v>
      </c>
      <c r="FO28" s="19" t="s">
        <v>227</v>
      </c>
      <c r="FP28" s="19" t="s">
        <v>247</v>
      </c>
      <c r="FQ28" s="19">
        <v>1.1999999999999999E-3</v>
      </c>
      <c r="FR28" s="19">
        <v>1.7000000000000001E-4</v>
      </c>
      <c r="FS28" s="19">
        <v>1.6799999999999999E-4</v>
      </c>
      <c r="FT28" s="19" t="s">
        <v>236</v>
      </c>
      <c r="FU28" s="19">
        <v>2.9999999999999997E-4</v>
      </c>
      <c r="FV28" s="19" t="s">
        <v>233</v>
      </c>
      <c r="FW28" s="19">
        <v>1.55E-2</v>
      </c>
      <c r="FX28" s="19" t="s">
        <v>244</v>
      </c>
      <c r="FY28" s="18">
        <f t="shared" si="13"/>
        <v>1.26355</v>
      </c>
      <c r="FZ28" s="18">
        <f t="shared" si="16"/>
        <v>0.41401709401709408</v>
      </c>
      <c r="GA28" s="18">
        <f t="shared" si="17"/>
        <v>0.12630434782608696</v>
      </c>
      <c r="GB28" s="18">
        <f t="shared" si="18"/>
        <v>4.0920716112531973E-2</v>
      </c>
      <c r="GC28" s="18">
        <f t="shared" si="1"/>
        <v>1.8447921579557129</v>
      </c>
      <c r="GD28" s="18">
        <f t="shared" si="2"/>
        <v>1.2</v>
      </c>
      <c r="GE28" s="18">
        <v>0</v>
      </c>
      <c r="GF28" s="18">
        <f t="shared" si="3"/>
        <v>0.57291666666666663</v>
      </c>
      <c r="GG28" s="18">
        <f t="shared" si="19"/>
        <v>2.5387870239774329E-2</v>
      </c>
      <c r="GH28" s="18">
        <f t="shared" si="5"/>
        <v>1.798304536906441</v>
      </c>
      <c r="GI28" s="22">
        <f t="shared" si="6"/>
        <v>1.2760468618588487</v>
      </c>
      <c r="GJ28" s="18">
        <f t="shared" si="7"/>
        <v>68.492810669804101</v>
      </c>
      <c r="GK28" s="18">
        <f t="shared" si="8"/>
        <v>22.442479074492745</v>
      </c>
      <c r="GL28" s="18">
        <f t="shared" si="9"/>
        <v>9.0647102557031491</v>
      </c>
      <c r="GM28" s="18">
        <f t="shared" si="10"/>
        <v>66.729520799870585</v>
      </c>
      <c r="GN28" s="18">
        <f t="shared" si="11"/>
        <v>31.858712187438215</v>
      </c>
      <c r="GO28" s="18">
        <f t="shared" si="12"/>
        <v>1.4117670126911972</v>
      </c>
    </row>
    <row r="29" spans="1:354" ht="12.75" customHeight="1">
      <c r="A29" s="9">
        <v>28</v>
      </c>
      <c r="B29" s="9">
        <v>28</v>
      </c>
      <c r="C29" s="10" t="s">
        <v>197</v>
      </c>
      <c r="D29" s="10" t="s">
        <v>198</v>
      </c>
      <c r="E29" s="10">
        <v>196</v>
      </c>
      <c r="F29" s="10">
        <v>6</v>
      </c>
      <c r="G29" s="10" t="s">
        <v>412</v>
      </c>
      <c r="H29" s="10" t="s">
        <v>413</v>
      </c>
      <c r="I29" s="10" t="s">
        <v>204</v>
      </c>
      <c r="J29" s="10" t="s">
        <v>343</v>
      </c>
      <c r="K29" s="11">
        <v>44644</v>
      </c>
      <c r="L29" s="12">
        <v>0.64930555555555558</v>
      </c>
      <c r="M29" s="24">
        <v>8416481</v>
      </c>
      <c r="N29" s="24">
        <v>361715</v>
      </c>
      <c r="O29" s="24">
        <v>4126</v>
      </c>
      <c r="P29" s="10" t="s">
        <v>203</v>
      </c>
      <c r="Q29" s="10" t="s">
        <v>204</v>
      </c>
      <c r="R29" s="10" t="s">
        <v>204</v>
      </c>
      <c r="S29" s="10" t="s">
        <v>205</v>
      </c>
      <c r="T29" s="10" t="s">
        <v>206</v>
      </c>
      <c r="U29" s="10" t="s">
        <v>207</v>
      </c>
      <c r="V29" s="10" t="s">
        <v>204</v>
      </c>
      <c r="W29" s="10"/>
      <c r="X29" s="10" t="s">
        <v>208</v>
      </c>
      <c r="Y29" s="10" t="s">
        <v>252</v>
      </c>
      <c r="Z29" s="10"/>
      <c r="AA29" s="10" t="s">
        <v>210</v>
      </c>
      <c r="AB29" s="10" t="s">
        <v>211</v>
      </c>
      <c r="AC29" s="10" t="s">
        <v>212</v>
      </c>
      <c r="AD29" s="10" t="s">
        <v>213</v>
      </c>
      <c r="AE29" s="10"/>
      <c r="AF29" s="10"/>
      <c r="AG29" s="10"/>
      <c r="AH29" s="10"/>
      <c r="AI29" s="10" t="s">
        <v>254</v>
      </c>
      <c r="AJ29" s="10" t="s">
        <v>414</v>
      </c>
      <c r="AK29" s="10"/>
      <c r="AL29" s="10" t="s">
        <v>256</v>
      </c>
      <c r="AM29" s="10" t="s">
        <v>217</v>
      </c>
      <c r="AN29" s="10" t="s">
        <v>218</v>
      </c>
      <c r="AO29" s="10" t="s">
        <v>296</v>
      </c>
      <c r="AP29" s="10" t="s">
        <v>220</v>
      </c>
      <c r="AQ29" s="13">
        <v>15.9</v>
      </c>
      <c r="AR29" s="10"/>
      <c r="AS29" s="14">
        <v>7.55</v>
      </c>
      <c r="AT29" s="13">
        <v>-58.6</v>
      </c>
      <c r="AU29" s="10">
        <v>9.8000000000000007</v>
      </c>
      <c r="AV29" s="13">
        <v>208.6</v>
      </c>
      <c r="AW29" s="14">
        <v>226.1</v>
      </c>
      <c r="AX29" s="14">
        <v>111.3</v>
      </c>
      <c r="AY29" s="15">
        <v>0.157</v>
      </c>
      <c r="AZ29" s="10">
        <v>4.4320000000000004</v>
      </c>
      <c r="BA29" s="14">
        <v>5.8</v>
      </c>
      <c r="BB29" s="13">
        <v>97.2</v>
      </c>
      <c r="BC29" s="13">
        <v>12.9</v>
      </c>
      <c r="BD29" s="10" t="s">
        <v>221</v>
      </c>
      <c r="BE29" s="10" t="s">
        <v>221</v>
      </c>
      <c r="BF29" s="10" t="s">
        <v>221</v>
      </c>
      <c r="BG29" s="10" t="s">
        <v>211</v>
      </c>
      <c r="BH29" s="10" t="s">
        <v>221</v>
      </c>
      <c r="BI29" s="10" t="s">
        <v>222</v>
      </c>
      <c r="BJ29" s="10" t="s">
        <v>211</v>
      </c>
      <c r="BK29" s="10" t="s">
        <v>415</v>
      </c>
      <c r="BL29" s="10" t="s">
        <v>221</v>
      </c>
      <c r="BM29" s="10" t="s">
        <v>223</v>
      </c>
      <c r="BN29" s="10" t="s">
        <v>221</v>
      </c>
      <c r="BO29" s="17"/>
      <c r="BP29" s="10" t="s">
        <v>416</v>
      </c>
      <c r="BQ29" s="10" t="s">
        <v>258</v>
      </c>
      <c r="BR29" s="19">
        <v>73.3</v>
      </c>
      <c r="BS29" s="19" t="s">
        <v>225</v>
      </c>
      <c r="BT29" s="19">
        <v>89.5</v>
      </c>
      <c r="BU29" s="19">
        <v>1.1160000000000001</v>
      </c>
      <c r="BV29" s="19">
        <v>1.036</v>
      </c>
      <c r="BW29" s="19">
        <v>0.95599999999999996</v>
      </c>
      <c r="BX29" s="19">
        <v>0.216</v>
      </c>
      <c r="BY29" s="19">
        <v>30.76</v>
      </c>
      <c r="BZ29" s="20" t="s">
        <v>226</v>
      </c>
      <c r="CA29" s="20" t="s">
        <v>227</v>
      </c>
      <c r="CB29" s="20" t="s">
        <v>228</v>
      </c>
      <c r="CC29" s="20" t="s">
        <v>229</v>
      </c>
      <c r="CD29" s="20" t="s">
        <v>230</v>
      </c>
      <c r="CE29" s="20" t="s">
        <v>231</v>
      </c>
      <c r="CF29" s="19" t="s">
        <v>227</v>
      </c>
      <c r="CG29" s="19">
        <v>1.6100000000000001E-3</v>
      </c>
      <c r="CH29" s="19">
        <v>7.0999999999999994E-2</v>
      </c>
      <c r="CI29" s="19">
        <v>4.2999999999999997E-2</v>
      </c>
      <c r="CJ29" s="19" t="s">
        <v>233</v>
      </c>
      <c r="CK29" s="19" t="s">
        <v>234</v>
      </c>
      <c r="CL29" s="19">
        <v>33.68</v>
      </c>
      <c r="CM29" s="19" t="s">
        <v>234</v>
      </c>
      <c r="CN29" s="19" t="s">
        <v>235</v>
      </c>
      <c r="CO29" s="19">
        <v>1.4999999999999999E-4</v>
      </c>
      <c r="CP29" s="20" t="s">
        <v>236</v>
      </c>
      <c r="CQ29" s="19">
        <v>9.7999999999999997E-3</v>
      </c>
      <c r="CR29" s="19">
        <v>3.4099999999999998E-3</v>
      </c>
      <c r="CS29" s="19">
        <v>2.2200000000000001E-2</v>
      </c>
      <c r="CT29" s="19">
        <v>4.0000000000000003E-5</v>
      </c>
      <c r="CU29" s="19" t="s">
        <v>238</v>
      </c>
      <c r="CV29" s="19" t="s">
        <v>239</v>
      </c>
      <c r="CW29" s="19" t="s">
        <v>232</v>
      </c>
      <c r="CX29" s="19">
        <v>2.14</v>
      </c>
      <c r="CY29" s="19" t="s">
        <v>240</v>
      </c>
      <c r="CZ29" s="19">
        <v>1.54E-2</v>
      </c>
      <c r="DA29" s="19" t="s">
        <v>233</v>
      </c>
      <c r="DB29" s="19">
        <v>6.1289999999999996</v>
      </c>
      <c r="DC29" s="19">
        <v>9.9299999999999996E-3</v>
      </c>
      <c r="DD29" s="19">
        <v>5.5000000000000003E-4</v>
      </c>
      <c r="DE29" s="19">
        <v>3.58</v>
      </c>
      <c r="DF29" s="19" t="s">
        <v>240</v>
      </c>
      <c r="DG29" s="19">
        <v>5.9999999999999995E-4</v>
      </c>
      <c r="DH29" s="19" t="s">
        <v>246</v>
      </c>
      <c r="DI29" s="19">
        <v>1.6999999999999999E-3</v>
      </c>
      <c r="DJ29" s="19">
        <v>4.1999999999999997E-3</v>
      </c>
      <c r="DK29" s="20" t="s">
        <v>237</v>
      </c>
      <c r="DL29" s="20" t="s">
        <v>241</v>
      </c>
      <c r="DM29" s="19">
        <v>4.95</v>
      </c>
      <c r="DN29" s="19">
        <v>10.59</v>
      </c>
      <c r="DO29" s="21" t="s">
        <v>232</v>
      </c>
      <c r="DP29" s="21">
        <v>5.8200000000000002E-2</v>
      </c>
      <c r="DQ29" s="21" t="s">
        <v>242</v>
      </c>
      <c r="DR29" s="21" t="s">
        <v>227</v>
      </c>
      <c r="DS29" s="21" t="s">
        <v>247</v>
      </c>
      <c r="DT29" s="21">
        <v>6.9999999999999999E-4</v>
      </c>
      <c r="DU29" s="21" t="s">
        <v>233</v>
      </c>
      <c r="DV29" s="21">
        <v>2.1900000000000001E-4</v>
      </c>
      <c r="DW29" s="21" t="s">
        <v>236</v>
      </c>
      <c r="DX29" s="21" t="s">
        <v>238</v>
      </c>
      <c r="DY29" s="21" t="s">
        <v>233</v>
      </c>
      <c r="DZ29" s="21">
        <v>6.6E-3</v>
      </c>
      <c r="EA29" s="21" t="s">
        <v>244</v>
      </c>
      <c r="EB29" s="19" t="s">
        <v>245</v>
      </c>
      <c r="EC29" s="19">
        <v>1.3839999999999999</v>
      </c>
      <c r="ED29" s="19">
        <v>5.4099999999999999E-3</v>
      </c>
      <c r="EE29" s="19">
        <v>7.2999999999999995E-2</v>
      </c>
      <c r="EF29" s="19">
        <v>8.09E-2</v>
      </c>
      <c r="EG29" s="19">
        <v>1.8000000000000001E-4</v>
      </c>
      <c r="EH29" s="19" t="s">
        <v>234</v>
      </c>
      <c r="EI29" s="19">
        <v>35.081000000000003</v>
      </c>
      <c r="EJ29" s="19" t="s">
        <v>234</v>
      </c>
      <c r="EK29" s="19">
        <v>2.6199999999999999E-3</v>
      </c>
      <c r="EL29" s="19">
        <v>1.3799999999999999E-3</v>
      </c>
      <c r="EM29" s="19" t="s">
        <v>236</v>
      </c>
      <c r="EN29" s="19">
        <v>2.0299999999999999E-2</v>
      </c>
      <c r="EO29" s="19">
        <v>1.26E-2</v>
      </c>
      <c r="EP29" s="19">
        <v>2.7204000000000002</v>
      </c>
      <c r="EQ29" s="19">
        <v>4.0000000000000002E-4</v>
      </c>
      <c r="ER29" s="19" t="s">
        <v>238</v>
      </c>
      <c r="ES29" s="19" t="s">
        <v>239</v>
      </c>
      <c r="ET29" s="19" t="s">
        <v>232</v>
      </c>
      <c r="EU29" s="19">
        <v>2.39</v>
      </c>
      <c r="EV29" s="19">
        <v>1.1999999999999999E-3</v>
      </c>
      <c r="EW29" s="19">
        <v>1.7999999999999999E-2</v>
      </c>
      <c r="EX29" s="19" t="s">
        <v>233</v>
      </c>
      <c r="EY29" s="19">
        <v>6.2409999999999997</v>
      </c>
      <c r="EZ29" s="19">
        <v>8.1290000000000001E-2</v>
      </c>
      <c r="FA29" s="19">
        <v>7.6999999999999996E-4</v>
      </c>
      <c r="FB29" s="19">
        <v>3.6179999999999999</v>
      </c>
      <c r="FC29" s="19" t="s">
        <v>240</v>
      </c>
      <c r="FD29" s="19">
        <v>2.7000000000000001E-3</v>
      </c>
      <c r="FE29" s="19">
        <v>6.9000000000000006E-2</v>
      </c>
      <c r="FF29" s="19">
        <v>3.8999999999999998E-3</v>
      </c>
      <c r="FG29" s="19">
        <v>7.4999999999999997E-3</v>
      </c>
      <c r="FH29" s="19">
        <v>1.1999999999999999E-3</v>
      </c>
      <c r="FI29" s="19" t="s">
        <v>241</v>
      </c>
      <c r="FJ29" s="19">
        <v>6.43</v>
      </c>
      <c r="FK29" s="19">
        <v>13.76</v>
      </c>
      <c r="FL29" s="19" t="s">
        <v>232</v>
      </c>
      <c r="FM29" s="19">
        <v>6.9199999999999998E-2</v>
      </c>
      <c r="FN29" s="19" t="s">
        <v>242</v>
      </c>
      <c r="FO29" s="19" t="s">
        <v>227</v>
      </c>
      <c r="FP29" s="19" t="s">
        <v>247</v>
      </c>
      <c r="FQ29" s="19">
        <v>1.44E-2</v>
      </c>
      <c r="FR29" s="19">
        <v>1.1E-4</v>
      </c>
      <c r="FS29" s="19">
        <v>2.9E-4</v>
      </c>
      <c r="FT29" s="19" t="s">
        <v>236</v>
      </c>
      <c r="FU29" s="19">
        <v>4.0000000000000002E-4</v>
      </c>
      <c r="FV29" s="19">
        <v>6.0000000000000002E-5</v>
      </c>
      <c r="FW29" s="19">
        <v>3.2500000000000001E-2</v>
      </c>
      <c r="FX29" s="19">
        <v>2.2000000000000001E-4</v>
      </c>
      <c r="FY29" s="18">
        <f t="shared" si="13"/>
        <v>1.6839999999999999</v>
      </c>
      <c r="FZ29" s="18">
        <f t="shared" si="16"/>
        <v>0.52384615384615385</v>
      </c>
      <c r="GA29" s="18">
        <f t="shared" si="17"/>
        <v>0.15565217391304348</v>
      </c>
      <c r="GB29" s="18">
        <f t="shared" si="18"/>
        <v>5.4731457800511508E-2</v>
      </c>
      <c r="GC29" s="18">
        <f t="shared" si="1"/>
        <v>2.4182297855597086</v>
      </c>
      <c r="GD29" s="18">
        <f t="shared" si="2"/>
        <v>1.4672131147540983</v>
      </c>
      <c r="GE29" s="18">
        <v>0</v>
      </c>
      <c r="GF29" s="18">
        <f t="shared" si="3"/>
        <v>0.64083333333333337</v>
      </c>
      <c r="GG29" s="18">
        <f t="shared" si="19"/>
        <v>2.9224259520451337E-2</v>
      </c>
      <c r="GH29" s="18">
        <f t="shared" si="5"/>
        <v>2.1372707076078834</v>
      </c>
      <c r="GI29" s="22">
        <f t="shared" si="6"/>
        <v>6.1674689394329292</v>
      </c>
      <c r="GJ29" s="18">
        <f t="shared" si="7"/>
        <v>69.637716401306832</v>
      </c>
      <c r="GK29" s="18">
        <f t="shared" si="8"/>
        <v>21.662381175447628</v>
      </c>
      <c r="GL29" s="18">
        <f t="shared" si="9"/>
        <v>8.6999024232455593</v>
      </c>
      <c r="GM29" s="18">
        <f t="shared" si="10"/>
        <v>68.648913286060065</v>
      </c>
      <c r="GN29" s="18">
        <f t="shared" si="11"/>
        <v>29.983723215417058</v>
      </c>
      <c r="GO29" s="18">
        <f t="shared" si="12"/>
        <v>1.3673634985228551</v>
      </c>
    </row>
    <row r="30" spans="1:354">
      <c r="A30" s="9">
        <v>29</v>
      </c>
      <c r="B30" s="9">
        <v>29</v>
      </c>
      <c r="C30" s="10" t="s">
        <v>197</v>
      </c>
      <c r="D30" s="10" t="s">
        <v>198</v>
      </c>
      <c r="E30" s="10">
        <v>196</v>
      </c>
      <c r="F30" s="10">
        <v>6</v>
      </c>
      <c r="G30" s="10" t="s">
        <v>417</v>
      </c>
      <c r="H30" s="10" t="s">
        <v>418</v>
      </c>
      <c r="I30" s="10" t="s">
        <v>204</v>
      </c>
      <c r="J30" s="10" t="s">
        <v>343</v>
      </c>
      <c r="K30" s="34">
        <v>44644</v>
      </c>
      <c r="L30" s="12">
        <v>0.65138888888888891</v>
      </c>
      <c r="M30" s="24">
        <v>8415469</v>
      </c>
      <c r="N30" s="24">
        <v>362608</v>
      </c>
      <c r="O30" s="10">
        <v>4117</v>
      </c>
      <c r="P30" s="10" t="s">
        <v>203</v>
      </c>
      <c r="Q30" s="10" t="s">
        <v>204</v>
      </c>
      <c r="R30" s="10" t="s">
        <v>204</v>
      </c>
      <c r="S30" s="10" t="s">
        <v>205</v>
      </c>
      <c r="T30" s="10" t="s">
        <v>206</v>
      </c>
      <c r="U30" s="10" t="s">
        <v>207</v>
      </c>
      <c r="V30" s="10" t="s">
        <v>204</v>
      </c>
      <c r="W30" s="10"/>
      <c r="X30" s="10" t="s">
        <v>208</v>
      </c>
      <c r="Y30" s="10" t="s">
        <v>252</v>
      </c>
      <c r="Z30" s="10"/>
      <c r="AA30" s="10" t="s">
        <v>210</v>
      </c>
      <c r="AB30" s="10" t="s">
        <v>211</v>
      </c>
      <c r="AC30" s="10" t="s">
        <v>212</v>
      </c>
      <c r="AD30" s="10" t="s">
        <v>213</v>
      </c>
      <c r="AE30" s="10"/>
      <c r="AF30" s="10"/>
      <c r="AG30" s="10"/>
      <c r="AH30" s="10"/>
      <c r="AI30" s="10" t="s">
        <v>303</v>
      </c>
      <c r="AJ30" s="10" t="s">
        <v>313</v>
      </c>
      <c r="AK30" s="10"/>
      <c r="AL30" s="10" t="s">
        <v>216</v>
      </c>
      <c r="AM30" s="10" t="s">
        <v>217</v>
      </c>
      <c r="AN30" s="10" t="s">
        <v>218</v>
      </c>
      <c r="AO30" s="10" t="s">
        <v>219</v>
      </c>
      <c r="AP30" s="10" t="s">
        <v>220</v>
      </c>
      <c r="AQ30" s="10">
        <v>16.600000000000001</v>
      </c>
      <c r="AR30" s="10"/>
      <c r="AS30" s="10">
        <v>7.55</v>
      </c>
      <c r="AT30" s="10">
        <v>-80.7</v>
      </c>
      <c r="AU30" s="10">
        <v>90.2</v>
      </c>
      <c r="AV30" s="10">
        <v>289.7</v>
      </c>
      <c r="AW30" s="14">
        <v>191.2</v>
      </c>
      <c r="AX30" s="14">
        <v>94.19</v>
      </c>
      <c r="AY30" s="15">
        <v>0.14099999999999999</v>
      </c>
      <c r="AZ30" s="10">
        <v>5.23</v>
      </c>
      <c r="BA30" s="13">
        <v>6.1</v>
      </c>
      <c r="BB30" s="13">
        <v>102</v>
      </c>
      <c r="BC30" s="13">
        <v>2.98</v>
      </c>
      <c r="BD30" s="10" t="s">
        <v>221</v>
      </c>
      <c r="BE30" s="10" t="s">
        <v>221</v>
      </c>
      <c r="BF30" s="10" t="s">
        <v>221</v>
      </c>
      <c r="BG30" s="10" t="s">
        <v>211</v>
      </c>
      <c r="BH30" s="10" t="s">
        <v>221</v>
      </c>
      <c r="BI30" s="10" t="s">
        <v>222</v>
      </c>
      <c r="BJ30" s="10" t="s">
        <v>221</v>
      </c>
      <c r="BK30" s="10" t="s">
        <v>210</v>
      </c>
      <c r="BL30" s="10" t="s">
        <v>221</v>
      </c>
      <c r="BM30" s="10" t="s">
        <v>223</v>
      </c>
      <c r="BN30" s="10" t="s">
        <v>221</v>
      </c>
      <c r="BO30" s="17"/>
      <c r="BP30" s="17"/>
      <c r="BQ30" s="10" t="s">
        <v>224</v>
      </c>
      <c r="BR30" s="19">
        <v>63.4</v>
      </c>
      <c r="BS30" s="19" t="s">
        <v>225</v>
      </c>
      <c r="BT30" s="19">
        <v>77.400000000000006</v>
      </c>
      <c r="BU30" s="19">
        <v>0.98899999999999999</v>
      </c>
      <c r="BV30" s="19">
        <v>1.516</v>
      </c>
      <c r="BW30" s="19">
        <v>1.5780000000000001</v>
      </c>
      <c r="BX30" s="19">
        <v>0.35699999999999998</v>
      </c>
      <c r="BY30" s="19">
        <v>29.48</v>
      </c>
      <c r="BZ30" s="32">
        <v>6.0999999999999999E-2</v>
      </c>
      <c r="CA30" s="32">
        <v>1.9E-2</v>
      </c>
      <c r="CB30" s="20" t="s">
        <v>228</v>
      </c>
      <c r="CC30" s="20" t="s">
        <v>229</v>
      </c>
      <c r="CD30" s="20" t="s">
        <v>230</v>
      </c>
      <c r="CE30" s="20" t="s">
        <v>231</v>
      </c>
      <c r="CF30" s="19">
        <v>0.04</v>
      </c>
      <c r="CG30" s="19" t="s">
        <v>232</v>
      </c>
      <c r="CH30" s="19">
        <v>6.0999999999999999E-2</v>
      </c>
      <c r="CI30" s="19">
        <v>3.8899999999999997E-2</v>
      </c>
      <c r="CJ30" s="19" t="s">
        <v>233</v>
      </c>
      <c r="CK30" s="19" t="s">
        <v>234</v>
      </c>
      <c r="CL30" s="19">
        <v>29.282</v>
      </c>
      <c r="CM30" s="19" t="s">
        <v>234</v>
      </c>
      <c r="CN30" s="19" t="s">
        <v>235</v>
      </c>
      <c r="CO30" s="19">
        <v>1.7000000000000001E-4</v>
      </c>
      <c r="CP30" s="20" t="s">
        <v>236</v>
      </c>
      <c r="CQ30" s="19">
        <v>1.1599999999999999E-2</v>
      </c>
      <c r="CR30" s="19">
        <v>4.3400000000000001E-3</v>
      </c>
      <c r="CS30" s="19">
        <v>3.6200000000000003E-2</v>
      </c>
      <c r="CT30" s="19" t="s">
        <v>237</v>
      </c>
      <c r="CU30" s="19" t="s">
        <v>238</v>
      </c>
      <c r="CV30" s="19" t="s">
        <v>239</v>
      </c>
      <c r="CW30" s="19" t="s">
        <v>232</v>
      </c>
      <c r="CX30" s="19">
        <v>1.57</v>
      </c>
      <c r="CY30" s="19" t="s">
        <v>240</v>
      </c>
      <c r="CZ30" s="19">
        <v>1.06E-2</v>
      </c>
      <c r="DA30" s="19" t="s">
        <v>233</v>
      </c>
      <c r="DB30" s="19">
        <v>5.5830000000000002</v>
      </c>
      <c r="DC30" s="19">
        <v>8.3000000000000001E-3</v>
      </c>
      <c r="DD30" s="19">
        <v>6.8000000000000005E-4</v>
      </c>
      <c r="DE30" s="19">
        <v>3.1389999999999998</v>
      </c>
      <c r="DF30" s="19" t="s">
        <v>240</v>
      </c>
      <c r="DG30" s="19">
        <v>5.0000000000000001E-4</v>
      </c>
      <c r="DH30" s="19" t="s">
        <v>246</v>
      </c>
      <c r="DI30" s="19" t="s">
        <v>238</v>
      </c>
      <c r="DJ30" s="19">
        <v>4.0000000000000001E-3</v>
      </c>
      <c r="DK30" s="20" t="s">
        <v>237</v>
      </c>
      <c r="DL30" s="20" t="s">
        <v>241</v>
      </c>
      <c r="DM30" s="19">
        <v>4.22</v>
      </c>
      <c r="DN30" s="19">
        <v>9.02</v>
      </c>
      <c r="DO30" s="21" t="s">
        <v>232</v>
      </c>
      <c r="DP30" s="21">
        <v>4.4600000000000001E-2</v>
      </c>
      <c r="DQ30" s="21" t="s">
        <v>242</v>
      </c>
      <c r="DR30" s="21" t="s">
        <v>227</v>
      </c>
      <c r="DS30" s="21" t="s">
        <v>247</v>
      </c>
      <c r="DT30" s="21">
        <v>4.0000000000000002E-4</v>
      </c>
      <c r="DU30" s="21" t="s">
        <v>233</v>
      </c>
      <c r="DV30" s="21">
        <v>1.65E-4</v>
      </c>
      <c r="DW30" s="21" t="s">
        <v>236</v>
      </c>
      <c r="DX30" s="21" t="s">
        <v>238</v>
      </c>
      <c r="DY30" s="21" t="s">
        <v>233</v>
      </c>
      <c r="DZ30" s="21">
        <v>5.0000000000000001E-3</v>
      </c>
      <c r="EA30" s="21" t="s">
        <v>244</v>
      </c>
      <c r="EB30" s="19" t="s">
        <v>245</v>
      </c>
      <c r="EC30" s="19">
        <v>8.5000000000000006E-2</v>
      </c>
      <c r="ED30" s="19" t="s">
        <v>232</v>
      </c>
      <c r="EE30" s="19">
        <v>6.2E-2</v>
      </c>
      <c r="EF30" s="19">
        <v>5.5500000000000001E-2</v>
      </c>
      <c r="EG30" s="19" t="s">
        <v>233</v>
      </c>
      <c r="EH30" s="19" t="s">
        <v>234</v>
      </c>
      <c r="EI30" s="19">
        <v>30.701000000000001</v>
      </c>
      <c r="EJ30" s="19" t="s">
        <v>234</v>
      </c>
      <c r="EK30" s="19">
        <v>1.1E-4</v>
      </c>
      <c r="EL30" s="19">
        <v>2.7999999999999998E-4</v>
      </c>
      <c r="EM30" s="19" t="s">
        <v>236</v>
      </c>
      <c r="EN30" s="19">
        <v>1.95E-2</v>
      </c>
      <c r="EO30" s="19">
        <v>6.2399999999999999E-3</v>
      </c>
      <c r="EP30" s="19">
        <v>0.14030000000000001</v>
      </c>
      <c r="EQ30" s="19" t="s">
        <v>237</v>
      </c>
      <c r="ER30" s="19" t="s">
        <v>238</v>
      </c>
      <c r="ES30" s="19" t="s">
        <v>239</v>
      </c>
      <c r="ET30" s="19" t="s">
        <v>232</v>
      </c>
      <c r="EU30" s="19">
        <v>1.63</v>
      </c>
      <c r="EV30" s="19" t="s">
        <v>240</v>
      </c>
      <c r="EW30" s="19">
        <v>1.2200000000000001E-2</v>
      </c>
      <c r="EX30" s="19" t="s">
        <v>233</v>
      </c>
      <c r="EY30" s="19">
        <v>5.6189999999999998</v>
      </c>
      <c r="EZ30" s="19">
        <v>1.163E-2</v>
      </c>
      <c r="FA30" s="19">
        <v>7.1000000000000002E-4</v>
      </c>
      <c r="FB30" s="19">
        <v>3.2109999999999999</v>
      </c>
      <c r="FC30" s="19" t="s">
        <v>240</v>
      </c>
      <c r="FD30" s="19">
        <v>1.1999999999999999E-3</v>
      </c>
      <c r="FE30" s="19">
        <v>1.7999999999999999E-2</v>
      </c>
      <c r="FF30" s="19">
        <v>5.0000000000000001E-4</v>
      </c>
      <c r="FG30" s="19">
        <v>4.0000000000000001E-3</v>
      </c>
      <c r="FH30" s="19" t="s">
        <v>237</v>
      </c>
      <c r="FI30" s="19" t="s">
        <v>241</v>
      </c>
      <c r="FJ30" s="19">
        <v>4.28</v>
      </c>
      <c r="FK30" s="19">
        <v>9.16</v>
      </c>
      <c r="FL30" s="19" t="s">
        <v>232</v>
      </c>
      <c r="FM30" s="19">
        <v>5.3600000000000002E-2</v>
      </c>
      <c r="FN30" s="19" t="s">
        <v>242</v>
      </c>
      <c r="FO30" s="19" t="s">
        <v>227</v>
      </c>
      <c r="FP30" s="19" t="s">
        <v>247</v>
      </c>
      <c r="FQ30" s="19">
        <v>1.1000000000000001E-3</v>
      </c>
      <c r="FR30" s="19">
        <v>6.0000000000000002E-5</v>
      </c>
      <c r="FS30" s="19">
        <v>1.6799999999999999E-4</v>
      </c>
      <c r="FT30" s="19" t="s">
        <v>236</v>
      </c>
      <c r="FU30" s="19">
        <v>5.0000000000000001E-4</v>
      </c>
      <c r="FV30" s="19" t="s">
        <v>233</v>
      </c>
      <c r="FW30" s="19">
        <v>5.7000000000000002E-3</v>
      </c>
      <c r="FX30" s="19" t="s">
        <v>244</v>
      </c>
      <c r="FY30" s="18">
        <f t="shared" si="13"/>
        <v>1.4641</v>
      </c>
      <c r="FZ30" s="18">
        <f t="shared" si="16"/>
        <v>0.47717948717948722</v>
      </c>
      <c r="GA30" s="18">
        <f t="shared" si="17"/>
        <v>0.13647826086956522</v>
      </c>
      <c r="GB30" s="18">
        <f t="shared" si="18"/>
        <v>4.0153452685421996E-2</v>
      </c>
      <c r="GC30" s="18">
        <f t="shared" si="1"/>
        <v>2.1179112007344747</v>
      </c>
      <c r="GD30" s="18">
        <f t="shared" si="2"/>
        <v>1.2688524590163934</v>
      </c>
      <c r="GE30" s="18">
        <v>0</v>
      </c>
      <c r="GF30" s="18">
        <f t="shared" si="3"/>
        <v>0.61416666666666664</v>
      </c>
      <c r="GG30" s="18">
        <f t="shared" si="19"/>
        <v>4.2764456981664312E-2</v>
      </c>
      <c r="GH30" s="18">
        <f t="shared" si="5"/>
        <v>1.9257835826647243</v>
      </c>
      <c r="GI30" s="22">
        <f t="shared" si="6"/>
        <v>4.7512888178035197</v>
      </c>
      <c r="GJ30" s="18">
        <f t="shared" si="7"/>
        <v>69.129432786996063</v>
      </c>
      <c r="GK30" s="18">
        <f t="shared" si="8"/>
        <v>22.530665450657477</v>
      </c>
      <c r="GL30" s="18">
        <f t="shared" si="9"/>
        <v>8.3399017623464449</v>
      </c>
      <c r="GM30" s="18">
        <f t="shared" si="10"/>
        <v>65.887593519759406</v>
      </c>
      <c r="GN30" s="18">
        <f t="shared" si="11"/>
        <v>31.891780166535565</v>
      </c>
      <c r="GO30" s="18">
        <f t="shared" si="12"/>
        <v>2.2206263137050293</v>
      </c>
    </row>
    <row r="31" spans="1:354" ht="12.75" customHeight="1">
      <c r="A31" s="9">
        <v>30</v>
      </c>
      <c r="B31" s="9">
        <v>30</v>
      </c>
      <c r="C31" s="10" t="s">
        <v>197</v>
      </c>
      <c r="D31" s="10" t="s">
        <v>198</v>
      </c>
      <c r="E31" s="10">
        <v>196</v>
      </c>
      <c r="F31" s="10">
        <v>6</v>
      </c>
      <c r="G31" s="10" t="s">
        <v>419</v>
      </c>
      <c r="H31" s="10" t="s">
        <v>420</v>
      </c>
      <c r="I31" s="10" t="s">
        <v>204</v>
      </c>
      <c r="J31" s="10" t="s">
        <v>343</v>
      </c>
      <c r="K31" s="34">
        <v>44644</v>
      </c>
      <c r="L31" s="12">
        <v>0.66666666666666663</v>
      </c>
      <c r="M31" s="24">
        <v>8414543</v>
      </c>
      <c r="N31" s="24">
        <v>364626</v>
      </c>
      <c r="O31" s="10">
        <v>4081</v>
      </c>
      <c r="P31" s="10" t="s">
        <v>203</v>
      </c>
      <c r="Q31" s="10" t="s">
        <v>204</v>
      </c>
      <c r="R31" s="10" t="s">
        <v>204</v>
      </c>
      <c r="S31" s="10" t="s">
        <v>205</v>
      </c>
      <c r="T31" s="10" t="s">
        <v>206</v>
      </c>
      <c r="U31" s="10" t="s">
        <v>207</v>
      </c>
      <c r="V31" s="10" t="s">
        <v>204</v>
      </c>
      <c r="W31" s="10"/>
      <c r="X31" s="10" t="s">
        <v>208</v>
      </c>
      <c r="Y31" s="10" t="s">
        <v>252</v>
      </c>
      <c r="Z31" s="10"/>
      <c r="AA31" s="10" t="s">
        <v>210</v>
      </c>
      <c r="AB31" s="10" t="s">
        <v>211</v>
      </c>
      <c r="AC31" s="10" t="s">
        <v>212</v>
      </c>
      <c r="AD31" s="10" t="s">
        <v>213</v>
      </c>
      <c r="AE31" s="10"/>
      <c r="AF31" s="10"/>
      <c r="AG31" s="10"/>
      <c r="AH31" s="10"/>
      <c r="AI31" s="10" t="s">
        <v>303</v>
      </c>
      <c r="AJ31" s="10" t="s">
        <v>313</v>
      </c>
      <c r="AK31" s="10"/>
      <c r="AL31" s="10" t="s">
        <v>216</v>
      </c>
      <c r="AM31" s="10" t="s">
        <v>217</v>
      </c>
      <c r="AN31" s="10" t="s">
        <v>218</v>
      </c>
      <c r="AO31" s="10" t="s">
        <v>219</v>
      </c>
      <c r="AP31" s="10" t="s">
        <v>220</v>
      </c>
      <c r="AQ31" s="10">
        <v>15.9</v>
      </c>
      <c r="AR31" s="10"/>
      <c r="AS31" s="14">
        <v>7.48</v>
      </c>
      <c r="AT31" s="13">
        <v>-77</v>
      </c>
      <c r="AU31" s="13">
        <v>100.6</v>
      </c>
      <c r="AV31" s="13">
        <v>100</v>
      </c>
      <c r="AW31" s="14">
        <v>194.1</v>
      </c>
      <c r="AX31" s="14">
        <v>95.62</v>
      </c>
      <c r="AY31" s="15">
        <v>0.14199999999999999</v>
      </c>
      <c r="AZ31" s="16">
        <v>5.1520000000000001</v>
      </c>
      <c r="BA31" s="14">
        <v>6.17</v>
      </c>
      <c r="BB31" s="14">
        <v>101.8</v>
      </c>
      <c r="BC31" s="14">
        <v>4.38</v>
      </c>
      <c r="BD31" s="10" t="s">
        <v>221</v>
      </c>
      <c r="BE31" s="10" t="s">
        <v>221</v>
      </c>
      <c r="BF31" s="10" t="s">
        <v>221</v>
      </c>
      <c r="BG31" s="10" t="s">
        <v>211</v>
      </c>
      <c r="BH31" s="10" t="s">
        <v>221</v>
      </c>
      <c r="BI31" s="10" t="s">
        <v>222</v>
      </c>
      <c r="BJ31" s="10" t="s">
        <v>221</v>
      </c>
      <c r="BK31" s="10" t="s">
        <v>210</v>
      </c>
      <c r="BL31" s="10" t="s">
        <v>221</v>
      </c>
      <c r="BM31" s="10" t="s">
        <v>223</v>
      </c>
      <c r="BN31" s="10" t="s">
        <v>221</v>
      </c>
      <c r="BO31" s="17"/>
      <c r="BP31" s="10" t="s">
        <v>336</v>
      </c>
      <c r="BQ31" s="10" t="s">
        <v>224</v>
      </c>
      <c r="BR31" s="19">
        <v>65</v>
      </c>
      <c r="BS31" s="19" t="s">
        <v>225</v>
      </c>
      <c r="BT31" s="19">
        <v>79.3</v>
      </c>
      <c r="BU31" s="19">
        <v>0.872</v>
      </c>
      <c r="BV31" s="19">
        <v>0.99299999999999999</v>
      </c>
      <c r="BW31" s="19">
        <v>1.0269999999999999</v>
      </c>
      <c r="BX31" s="19">
        <v>0.23200000000000001</v>
      </c>
      <c r="BY31" s="19">
        <v>29.93</v>
      </c>
      <c r="BZ31" s="20" t="s">
        <v>226</v>
      </c>
      <c r="CA31" s="20" t="s">
        <v>227</v>
      </c>
      <c r="CB31" s="20" t="s">
        <v>228</v>
      </c>
      <c r="CC31" s="20" t="s">
        <v>229</v>
      </c>
      <c r="CD31" s="20" t="s">
        <v>230</v>
      </c>
      <c r="CE31" s="20" t="s">
        <v>231</v>
      </c>
      <c r="CF31" s="19">
        <v>3.2000000000000001E-2</v>
      </c>
      <c r="CG31" s="19" t="s">
        <v>232</v>
      </c>
      <c r="CH31" s="19">
        <v>5.5E-2</v>
      </c>
      <c r="CI31" s="19">
        <v>4.3700000000000003E-2</v>
      </c>
      <c r="CJ31" s="19" t="s">
        <v>233</v>
      </c>
      <c r="CK31" s="19" t="s">
        <v>234</v>
      </c>
      <c r="CL31" s="19">
        <v>29.457999999999998</v>
      </c>
      <c r="CM31" s="19" t="s">
        <v>234</v>
      </c>
      <c r="CN31" s="19" t="s">
        <v>235</v>
      </c>
      <c r="CO31" s="19">
        <v>1.1E-4</v>
      </c>
      <c r="CP31" s="20" t="s">
        <v>236</v>
      </c>
      <c r="CQ31" s="19">
        <v>1.0999999999999999E-2</v>
      </c>
      <c r="CR31" s="19">
        <v>3.5300000000000002E-3</v>
      </c>
      <c r="CS31" s="19">
        <v>2.07E-2</v>
      </c>
      <c r="CT31" s="19" t="s">
        <v>237</v>
      </c>
      <c r="CU31" s="19" t="s">
        <v>238</v>
      </c>
      <c r="CV31" s="19" t="s">
        <v>239</v>
      </c>
      <c r="CW31" s="19" t="s">
        <v>232</v>
      </c>
      <c r="CX31" s="19">
        <v>1.59</v>
      </c>
      <c r="CY31" s="19" t="s">
        <v>240</v>
      </c>
      <c r="CZ31" s="19">
        <v>1.0500000000000001E-2</v>
      </c>
      <c r="DA31" s="19" t="s">
        <v>233</v>
      </c>
      <c r="DB31" s="19">
        <v>5.524</v>
      </c>
      <c r="DC31" s="19">
        <v>6.7299999999999999E-3</v>
      </c>
      <c r="DD31" s="19">
        <v>5.0000000000000001E-4</v>
      </c>
      <c r="DE31" s="19">
        <v>3.0539999999999998</v>
      </c>
      <c r="DF31" s="19" t="s">
        <v>240</v>
      </c>
      <c r="DG31" s="19" t="s">
        <v>238</v>
      </c>
      <c r="DH31" s="19" t="s">
        <v>246</v>
      </c>
      <c r="DI31" s="19" t="s">
        <v>238</v>
      </c>
      <c r="DJ31" s="19">
        <v>3.8E-3</v>
      </c>
      <c r="DK31" s="20" t="s">
        <v>237</v>
      </c>
      <c r="DL31" s="20" t="s">
        <v>241</v>
      </c>
      <c r="DM31" s="19">
        <v>4.5599999999999996</v>
      </c>
      <c r="DN31" s="19">
        <v>9.76</v>
      </c>
      <c r="DO31" s="21" t="s">
        <v>232</v>
      </c>
      <c r="DP31" s="21">
        <v>4.5999999999999999E-2</v>
      </c>
      <c r="DQ31" s="21" t="s">
        <v>242</v>
      </c>
      <c r="DR31" s="21" t="s">
        <v>227</v>
      </c>
      <c r="DS31" s="21" t="s">
        <v>247</v>
      </c>
      <c r="DT31" s="21" t="s">
        <v>238</v>
      </c>
      <c r="DU31" s="21" t="s">
        <v>233</v>
      </c>
      <c r="DV31" s="21">
        <v>1.4999999999999999E-4</v>
      </c>
      <c r="DW31" s="21" t="s">
        <v>236</v>
      </c>
      <c r="DX31" s="21" t="s">
        <v>238</v>
      </c>
      <c r="DY31" s="21" t="s">
        <v>233</v>
      </c>
      <c r="DZ31" s="21">
        <v>6.1000000000000004E-3</v>
      </c>
      <c r="EA31" s="21" t="s">
        <v>244</v>
      </c>
      <c r="EB31" s="19" t="s">
        <v>245</v>
      </c>
      <c r="EC31" s="19">
        <v>0.10299999999999999</v>
      </c>
      <c r="ED31" s="19" t="s">
        <v>232</v>
      </c>
      <c r="EE31" s="19">
        <v>6.2E-2</v>
      </c>
      <c r="EF31" s="19">
        <v>5.9700000000000003E-2</v>
      </c>
      <c r="EG31" s="19" t="s">
        <v>233</v>
      </c>
      <c r="EH31" s="19" t="s">
        <v>234</v>
      </c>
      <c r="EI31" s="19">
        <v>30.555</v>
      </c>
      <c r="EJ31" s="19" t="s">
        <v>234</v>
      </c>
      <c r="EK31" s="19">
        <v>1.1E-4</v>
      </c>
      <c r="EL31" s="19">
        <v>1.9000000000000001E-4</v>
      </c>
      <c r="EM31" s="19" t="s">
        <v>236</v>
      </c>
      <c r="EN31" s="19">
        <v>1.8599999999999998E-2</v>
      </c>
      <c r="EO31" s="19">
        <v>5.6299999999999996E-3</v>
      </c>
      <c r="EP31" s="19">
        <v>0.17100000000000001</v>
      </c>
      <c r="EQ31" s="19" t="s">
        <v>237</v>
      </c>
      <c r="ER31" s="19" t="s">
        <v>238</v>
      </c>
      <c r="ES31" s="19" t="s">
        <v>239</v>
      </c>
      <c r="ET31" s="19" t="s">
        <v>232</v>
      </c>
      <c r="EU31" s="19">
        <v>1.69</v>
      </c>
      <c r="EV31" s="19" t="s">
        <v>240</v>
      </c>
      <c r="EW31" s="19">
        <v>1.21E-2</v>
      </c>
      <c r="EX31" s="19" t="s">
        <v>233</v>
      </c>
      <c r="EY31" s="19">
        <v>5.7069999999999999</v>
      </c>
      <c r="EZ31" s="19">
        <v>9.3799999999999994E-3</v>
      </c>
      <c r="FA31" s="19">
        <v>5.6999999999999998E-4</v>
      </c>
      <c r="FB31" s="19">
        <v>3.161</v>
      </c>
      <c r="FC31" s="19" t="s">
        <v>240</v>
      </c>
      <c r="FD31" s="19">
        <v>6.9999999999999999E-4</v>
      </c>
      <c r="FE31" s="19">
        <v>2.1999999999999999E-2</v>
      </c>
      <c r="FF31" s="19">
        <v>4.0000000000000002E-4</v>
      </c>
      <c r="FG31" s="19">
        <v>4.0000000000000001E-3</v>
      </c>
      <c r="FH31" s="19" t="s">
        <v>237</v>
      </c>
      <c r="FI31" s="19" t="s">
        <v>241</v>
      </c>
      <c r="FJ31" s="19">
        <v>4.66</v>
      </c>
      <c r="FK31" s="19">
        <v>9.9600000000000009</v>
      </c>
      <c r="FL31" s="19" t="s">
        <v>232</v>
      </c>
      <c r="FM31" s="19">
        <v>5.4100000000000002E-2</v>
      </c>
      <c r="FN31" s="19" t="s">
        <v>242</v>
      </c>
      <c r="FO31" s="19" t="s">
        <v>227</v>
      </c>
      <c r="FP31" s="19" t="s">
        <v>247</v>
      </c>
      <c r="FQ31" s="19">
        <v>6.9999999999999999E-4</v>
      </c>
      <c r="FR31" s="19">
        <v>4.0000000000000003E-5</v>
      </c>
      <c r="FS31" s="19">
        <v>1.56E-4</v>
      </c>
      <c r="FT31" s="19" t="s">
        <v>236</v>
      </c>
      <c r="FU31" s="19">
        <v>2.0000000000000001E-4</v>
      </c>
      <c r="FV31" s="19" t="s">
        <v>233</v>
      </c>
      <c r="FW31" s="19">
        <v>8.3999999999999995E-3</v>
      </c>
      <c r="FX31" s="19" t="s">
        <v>244</v>
      </c>
      <c r="FY31" s="18">
        <f t="shared" si="13"/>
        <v>1.4728999999999999</v>
      </c>
      <c r="FZ31" s="18">
        <f t="shared" si="16"/>
        <v>0.47213675213675216</v>
      </c>
      <c r="GA31" s="18">
        <f t="shared" si="17"/>
        <v>0.13278260869565217</v>
      </c>
      <c r="GB31" s="18">
        <f t="shared" si="18"/>
        <v>4.0664961636828645E-2</v>
      </c>
      <c r="GC31" s="18">
        <f t="shared" si="1"/>
        <v>2.1184843224692331</v>
      </c>
      <c r="GD31" s="18">
        <f t="shared" si="2"/>
        <v>1.3</v>
      </c>
      <c r="GE31" s="18">
        <v>0</v>
      </c>
      <c r="GF31" s="18">
        <f t="shared" si="3"/>
        <v>0.62354166666666666</v>
      </c>
      <c r="GG31" s="18">
        <f t="shared" si="19"/>
        <v>2.8011283497884343E-2</v>
      </c>
      <c r="GH31" s="18">
        <f t="shared" si="5"/>
        <v>1.951552950164551</v>
      </c>
      <c r="GI31" s="22">
        <f t="shared" si="6"/>
        <v>4.1014703581979308</v>
      </c>
      <c r="GJ31" s="18">
        <f t="shared" si="7"/>
        <v>69.526122255331956</v>
      </c>
      <c r="GK31" s="18">
        <f t="shared" si="8"/>
        <v>22.286535101021926</v>
      </c>
      <c r="GL31" s="18">
        <f t="shared" si="9"/>
        <v>8.1873426436461063</v>
      </c>
      <c r="GM31" s="18">
        <f t="shared" si="10"/>
        <v>66.613616601608811</v>
      </c>
      <c r="GN31" s="18">
        <f t="shared" si="11"/>
        <v>31.951050398816538</v>
      </c>
      <c r="GO31" s="18">
        <f t="shared" si="12"/>
        <v>1.435332999574646</v>
      </c>
    </row>
    <row r="32" spans="1:354">
      <c r="A32" s="9">
        <v>31</v>
      </c>
      <c r="B32" s="9">
        <v>31</v>
      </c>
      <c r="C32" s="10" t="s">
        <v>197</v>
      </c>
      <c r="D32" s="10" t="s">
        <v>198</v>
      </c>
      <c r="E32" s="10">
        <v>196</v>
      </c>
      <c r="F32" s="10">
        <v>6</v>
      </c>
      <c r="G32" s="10" t="s">
        <v>421</v>
      </c>
      <c r="H32" s="10" t="s">
        <v>422</v>
      </c>
      <c r="I32" s="10" t="s">
        <v>311</v>
      </c>
      <c r="J32" s="10" t="s">
        <v>312</v>
      </c>
      <c r="K32" s="11">
        <v>44643</v>
      </c>
      <c r="L32" s="12">
        <v>0.64930555555555558</v>
      </c>
      <c r="M32" s="10">
        <v>8413996</v>
      </c>
      <c r="N32" s="10">
        <v>351200</v>
      </c>
      <c r="O32" s="10">
        <v>4325</v>
      </c>
      <c r="P32" s="10" t="s">
        <v>203</v>
      </c>
      <c r="Q32" s="10" t="s">
        <v>204</v>
      </c>
      <c r="R32" s="10" t="s">
        <v>204</v>
      </c>
      <c r="S32" s="10" t="s">
        <v>205</v>
      </c>
      <c r="T32" s="10" t="s">
        <v>206</v>
      </c>
      <c r="U32" s="10" t="s">
        <v>207</v>
      </c>
      <c r="V32" s="10" t="s">
        <v>204</v>
      </c>
      <c r="W32" s="10"/>
      <c r="X32" s="10" t="s">
        <v>208</v>
      </c>
      <c r="Y32" s="10" t="s">
        <v>209</v>
      </c>
      <c r="Z32" s="10"/>
      <c r="AA32" s="10" t="s">
        <v>210</v>
      </c>
      <c r="AB32" s="10" t="s">
        <v>211</v>
      </c>
      <c r="AC32" s="10" t="s">
        <v>212</v>
      </c>
      <c r="AD32" s="10" t="s">
        <v>213</v>
      </c>
      <c r="AE32" s="10"/>
      <c r="AF32" s="10"/>
      <c r="AG32" s="10"/>
      <c r="AH32" s="10"/>
      <c r="AI32" s="10" t="s">
        <v>303</v>
      </c>
      <c r="AJ32" s="10" t="s">
        <v>423</v>
      </c>
      <c r="AK32" s="10"/>
      <c r="AL32" s="10" t="s">
        <v>216</v>
      </c>
      <c r="AM32" s="10" t="s">
        <v>217</v>
      </c>
      <c r="AN32" s="10" t="s">
        <v>218</v>
      </c>
      <c r="AO32" s="10" t="s">
        <v>219</v>
      </c>
      <c r="AP32" s="10" t="s">
        <v>220</v>
      </c>
      <c r="AQ32" s="13">
        <v>15.1</v>
      </c>
      <c r="AR32" s="10"/>
      <c r="AS32" s="14">
        <v>7.53</v>
      </c>
      <c r="AT32" s="13">
        <v>-180</v>
      </c>
      <c r="AU32" s="13">
        <v>86.8</v>
      </c>
      <c r="AV32" s="13">
        <v>286.3</v>
      </c>
      <c r="AW32" s="14">
        <v>176.7</v>
      </c>
      <c r="AX32" s="14">
        <v>87.09</v>
      </c>
      <c r="AY32" s="15">
        <v>0.13400000000000001</v>
      </c>
      <c r="AZ32" s="16">
        <v>5.6589999999999998</v>
      </c>
      <c r="BA32" s="14">
        <v>6.19</v>
      </c>
      <c r="BB32" s="13">
        <v>102.9</v>
      </c>
      <c r="BC32" s="14">
        <v>1.33</v>
      </c>
      <c r="BD32" s="10" t="s">
        <v>221</v>
      </c>
      <c r="BE32" s="10" t="s">
        <v>221</v>
      </c>
      <c r="BF32" s="10" t="s">
        <v>221</v>
      </c>
      <c r="BG32" s="10" t="s">
        <v>211</v>
      </c>
      <c r="BH32" s="10" t="s">
        <v>221</v>
      </c>
      <c r="BI32" s="10" t="s">
        <v>222</v>
      </c>
      <c r="BJ32" s="10" t="s">
        <v>221</v>
      </c>
      <c r="BK32" s="10" t="s">
        <v>210</v>
      </c>
      <c r="BL32" s="10" t="s">
        <v>221</v>
      </c>
      <c r="BM32" s="10" t="s">
        <v>223</v>
      </c>
      <c r="BN32" s="10" t="s">
        <v>221</v>
      </c>
      <c r="BO32" s="17"/>
      <c r="BP32" s="17"/>
      <c r="BQ32" s="10" t="s">
        <v>224</v>
      </c>
      <c r="BR32" s="19">
        <v>94.8</v>
      </c>
      <c r="BS32" s="19" t="s">
        <v>225</v>
      </c>
      <c r="BT32" s="19">
        <v>115.6</v>
      </c>
      <c r="BU32" s="19">
        <v>0.06</v>
      </c>
      <c r="BV32" s="19">
        <v>0.33900000000000002</v>
      </c>
      <c r="BW32" s="19">
        <v>0.34699999999999998</v>
      </c>
      <c r="BX32" s="19">
        <v>7.9000000000000001E-2</v>
      </c>
      <c r="BY32" s="19">
        <v>3.62</v>
      </c>
      <c r="BZ32" s="20" t="s">
        <v>226</v>
      </c>
      <c r="CA32" s="20" t="s">
        <v>227</v>
      </c>
      <c r="CB32" s="20" t="s">
        <v>228</v>
      </c>
      <c r="CC32" s="20" t="s">
        <v>229</v>
      </c>
      <c r="CD32" s="20" t="s">
        <v>230</v>
      </c>
      <c r="CE32" s="20" t="s">
        <v>231</v>
      </c>
      <c r="CF32" s="19" t="s">
        <v>227</v>
      </c>
      <c r="CG32" s="19" t="s">
        <v>232</v>
      </c>
      <c r="CH32" s="19">
        <v>1.4E-2</v>
      </c>
      <c r="CI32" s="19">
        <v>0.1011</v>
      </c>
      <c r="CJ32" s="19" t="s">
        <v>233</v>
      </c>
      <c r="CK32" s="19" t="s">
        <v>234</v>
      </c>
      <c r="CL32" s="19">
        <v>26.253</v>
      </c>
      <c r="CM32" s="19" t="s">
        <v>234</v>
      </c>
      <c r="CN32" s="19" t="s">
        <v>235</v>
      </c>
      <c r="CO32" s="19" t="s">
        <v>234</v>
      </c>
      <c r="CP32" s="20" t="s">
        <v>236</v>
      </c>
      <c r="CQ32" s="19" t="s">
        <v>236</v>
      </c>
      <c r="CR32" s="19" t="s">
        <v>232</v>
      </c>
      <c r="CS32" s="19">
        <v>0.15820000000000001</v>
      </c>
      <c r="CT32" s="19" t="s">
        <v>237</v>
      </c>
      <c r="CU32" s="19" t="s">
        <v>238</v>
      </c>
      <c r="CV32" s="19" t="s">
        <v>239</v>
      </c>
      <c r="CW32" s="19" t="s">
        <v>232</v>
      </c>
      <c r="CX32" s="19">
        <v>1.06</v>
      </c>
      <c r="CY32" s="19" t="s">
        <v>240</v>
      </c>
      <c r="CZ32" s="19">
        <v>1E-3</v>
      </c>
      <c r="DA32" s="19" t="s">
        <v>233</v>
      </c>
      <c r="DB32" s="19">
        <v>8.7390000000000008</v>
      </c>
      <c r="DC32" s="19">
        <v>1.346E-2</v>
      </c>
      <c r="DD32" s="19" t="s">
        <v>233</v>
      </c>
      <c r="DE32" s="19">
        <v>0.95899999999999996</v>
      </c>
      <c r="DF32" s="19" t="s">
        <v>240</v>
      </c>
      <c r="DG32" s="19">
        <v>5.9999999999999995E-4</v>
      </c>
      <c r="DH32" s="19" t="s">
        <v>246</v>
      </c>
      <c r="DI32" s="19" t="s">
        <v>238</v>
      </c>
      <c r="DJ32" s="19" t="s">
        <v>259</v>
      </c>
      <c r="DK32" s="20" t="s">
        <v>237</v>
      </c>
      <c r="DL32" s="20" t="s">
        <v>241</v>
      </c>
      <c r="DM32" s="19">
        <v>4.6100000000000003</v>
      </c>
      <c r="DN32" s="19">
        <v>9.85</v>
      </c>
      <c r="DO32" s="21" t="s">
        <v>232</v>
      </c>
      <c r="DP32" s="21">
        <v>3.3500000000000002E-2</v>
      </c>
      <c r="DQ32" s="21" t="s">
        <v>242</v>
      </c>
      <c r="DR32" s="21" t="s">
        <v>227</v>
      </c>
      <c r="DS32" s="21" t="s">
        <v>247</v>
      </c>
      <c r="DT32" s="21">
        <v>5.9999999999999995E-4</v>
      </c>
      <c r="DU32" s="21" t="s">
        <v>233</v>
      </c>
      <c r="DV32" s="21">
        <v>1.4999999999999999E-4</v>
      </c>
      <c r="DW32" s="21" t="s">
        <v>236</v>
      </c>
      <c r="DX32" s="21" t="s">
        <v>238</v>
      </c>
      <c r="DY32" s="21" t="s">
        <v>233</v>
      </c>
      <c r="DZ32" s="21">
        <v>1.6999999999999999E-3</v>
      </c>
      <c r="EA32" s="21" t="s">
        <v>244</v>
      </c>
      <c r="EB32" s="19" t="s">
        <v>245</v>
      </c>
      <c r="EC32" s="19" t="s">
        <v>227</v>
      </c>
      <c r="ED32" s="19" t="s">
        <v>232</v>
      </c>
      <c r="EE32" s="19">
        <v>1.4E-2</v>
      </c>
      <c r="EF32" s="19">
        <v>0.15029999999999999</v>
      </c>
      <c r="EG32" s="19" t="s">
        <v>233</v>
      </c>
      <c r="EH32" s="19" t="s">
        <v>234</v>
      </c>
      <c r="EI32" s="19">
        <v>26.802</v>
      </c>
      <c r="EJ32" s="19" t="s">
        <v>234</v>
      </c>
      <c r="EK32" s="19" t="s">
        <v>235</v>
      </c>
      <c r="EL32" s="19">
        <v>1.3999999999999999E-4</v>
      </c>
      <c r="EM32" s="19" t="s">
        <v>236</v>
      </c>
      <c r="EN32" s="19" t="s">
        <v>236</v>
      </c>
      <c r="EO32" s="19" t="s">
        <v>232</v>
      </c>
      <c r="EP32" s="19">
        <v>0.22320000000000001</v>
      </c>
      <c r="EQ32" s="19" t="s">
        <v>237</v>
      </c>
      <c r="ER32" s="19" t="s">
        <v>238</v>
      </c>
      <c r="ES32" s="19" t="s">
        <v>239</v>
      </c>
      <c r="ET32" s="19" t="s">
        <v>232</v>
      </c>
      <c r="EU32" s="19">
        <v>1.1200000000000001</v>
      </c>
      <c r="EV32" s="19" t="s">
        <v>240</v>
      </c>
      <c r="EW32" s="19">
        <v>2.3999999999999998E-3</v>
      </c>
      <c r="EX32" s="19" t="s">
        <v>233</v>
      </c>
      <c r="EY32" s="19">
        <v>8.968</v>
      </c>
      <c r="EZ32" s="19">
        <v>1.421E-2</v>
      </c>
      <c r="FA32" s="19">
        <v>1.3999999999999999E-4</v>
      </c>
      <c r="FB32" s="19">
        <v>0.997</v>
      </c>
      <c r="FC32" s="19" t="s">
        <v>240</v>
      </c>
      <c r="FD32" s="19">
        <v>8.0000000000000004E-4</v>
      </c>
      <c r="FE32" s="19" t="s">
        <v>246</v>
      </c>
      <c r="FF32" s="19" t="s">
        <v>238</v>
      </c>
      <c r="FG32" s="19">
        <v>8.0000000000000004E-4</v>
      </c>
      <c r="FH32" s="19" t="s">
        <v>237</v>
      </c>
      <c r="FI32" s="19" t="s">
        <v>241</v>
      </c>
      <c r="FJ32" s="19">
        <v>4.6500000000000004</v>
      </c>
      <c r="FK32" s="19">
        <v>9.9499999999999993</v>
      </c>
      <c r="FL32" s="19" t="s">
        <v>232</v>
      </c>
      <c r="FM32" s="19">
        <v>3.85E-2</v>
      </c>
      <c r="FN32" s="19" t="s">
        <v>242</v>
      </c>
      <c r="FO32" s="19" t="s">
        <v>227</v>
      </c>
      <c r="FP32" s="19" t="s">
        <v>247</v>
      </c>
      <c r="FQ32" s="19" t="s">
        <v>238</v>
      </c>
      <c r="FR32" s="19" t="s">
        <v>233</v>
      </c>
      <c r="FS32" s="19">
        <v>2.12E-4</v>
      </c>
      <c r="FT32" s="19" t="s">
        <v>236</v>
      </c>
      <c r="FU32" s="19" t="s">
        <v>238</v>
      </c>
      <c r="FV32" s="19" t="s">
        <v>233</v>
      </c>
      <c r="FW32" s="19">
        <v>3.0999999999999999E-3</v>
      </c>
      <c r="FX32" s="19" t="s">
        <v>244</v>
      </c>
      <c r="FY32" s="18">
        <f t="shared" si="13"/>
        <v>1.3126500000000001</v>
      </c>
      <c r="FZ32" s="18">
        <f t="shared" si="16"/>
        <v>0.74692307692307702</v>
      </c>
      <c r="GA32" s="18">
        <f t="shared" si="17"/>
        <v>4.1695652173913043E-2</v>
      </c>
      <c r="GB32" s="18">
        <f t="shared" si="18"/>
        <v>2.710997442455243E-2</v>
      </c>
      <c r="GC32" s="18">
        <f t="shared" si="1"/>
        <v>2.1283787035215425</v>
      </c>
      <c r="GD32" s="18">
        <f t="shared" si="2"/>
        <v>1.8950819672131147</v>
      </c>
      <c r="GE32" s="18">
        <v>0</v>
      </c>
      <c r="GF32" s="18">
        <f t="shared" si="3"/>
        <v>7.5416666666666674E-2</v>
      </c>
      <c r="GG32" s="18">
        <f t="shared" si="19"/>
        <v>9.562764456981664E-3</v>
      </c>
      <c r="GH32" s="18">
        <f t="shared" si="5"/>
        <v>1.980061398336763</v>
      </c>
      <c r="GI32" s="22">
        <f t="shared" si="6"/>
        <v>3.6100637104991131</v>
      </c>
      <c r="GJ32" s="18">
        <f t="shared" si="7"/>
        <v>61.673704864089004</v>
      </c>
      <c r="GK32" s="18">
        <f t="shared" si="8"/>
        <v>35.093523332442842</v>
      </c>
      <c r="GL32" s="18">
        <f t="shared" si="9"/>
        <v>3.2327718034681538</v>
      </c>
      <c r="GM32" s="18">
        <f t="shared" si="10"/>
        <v>95.708242623434288</v>
      </c>
      <c r="GN32" s="18">
        <f t="shared" si="11"/>
        <v>3.8088044507112819</v>
      </c>
      <c r="GO32" s="18">
        <f t="shared" si="12"/>
        <v>0.48295292585443639</v>
      </c>
    </row>
    <row r="33" spans="1:354" s="31" customFormat="1" ht="12.75" customHeight="1">
      <c r="A33" s="28">
        <v>32</v>
      </c>
      <c r="B33" s="28">
        <v>32</v>
      </c>
      <c r="C33" s="28" t="s">
        <v>197</v>
      </c>
      <c r="D33" s="28" t="s">
        <v>198</v>
      </c>
      <c r="E33" s="28">
        <v>196</v>
      </c>
      <c r="F33" s="28">
        <v>6</v>
      </c>
      <c r="G33" s="28" t="s">
        <v>424</v>
      </c>
      <c r="H33" s="28" t="s">
        <v>425</v>
      </c>
      <c r="I33" s="28"/>
      <c r="J33" s="28"/>
      <c r="K33" s="29">
        <v>44643</v>
      </c>
      <c r="L33" s="30">
        <v>0.55347222222222225</v>
      </c>
      <c r="M33" s="28"/>
      <c r="N33" s="28"/>
      <c r="O33" s="28"/>
      <c r="P33" s="28"/>
      <c r="Q33" s="28"/>
      <c r="R33" s="28"/>
      <c r="S33" s="28"/>
      <c r="T33" s="28"/>
      <c r="U33" s="28"/>
      <c r="V33" s="28"/>
      <c r="W33" s="28"/>
      <c r="X33" s="28"/>
      <c r="Y33" s="28"/>
      <c r="Z33" s="28"/>
      <c r="AA33" s="28"/>
      <c r="AB33" s="28"/>
      <c r="AC33" s="28" t="s">
        <v>212</v>
      </c>
      <c r="AD33" s="28" t="s">
        <v>262</v>
      </c>
      <c r="AE33" s="28"/>
      <c r="AF33" s="28" t="s">
        <v>211</v>
      </c>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t="s">
        <v>224</v>
      </c>
      <c r="BR33" s="28">
        <v>1.5</v>
      </c>
      <c r="BS33" s="28" t="s">
        <v>225</v>
      </c>
      <c r="BT33" s="28">
        <v>1.8</v>
      </c>
      <c r="BU33" s="28" t="s">
        <v>264</v>
      </c>
      <c r="BV33" s="28" t="s">
        <v>399</v>
      </c>
      <c r="BW33" s="28" t="s">
        <v>265</v>
      </c>
      <c r="BX33" s="28" t="s">
        <v>266</v>
      </c>
      <c r="BY33" s="28">
        <v>0.02</v>
      </c>
      <c r="BZ33" s="28" t="s">
        <v>226</v>
      </c>
      <c r="CA33" s="28" t="s">
        <v>227</v>
      </c>
      <c r="CB33" s="28" t="s">
        <v>228</v>
      </c>
      <c r="CC33" s="28" t="s">
        <v>229</v>
      </c>
      <c r="CD33" s="28" t="s">
        <v>230</v>
      </c>
      <c r="CE33" s="28" t="s">
        <v>231</v>
      </c>
      <c r="CF33" s="28" t="s">
        <v>227</v>
      </c>
      <c r="CG33" s="28" t="s">
        <v>232</v>
      </c>
      <c r="CH33" s="28" t="s">
        <v>264</v>
      </c>
      <c r="CI33" s="28" t="s">
        <v>236</v>
      </c>
      <c r="CJ33" s="28" t="s">
        <v>233</v>
      </c>
      <c r="CK33" s="28" t="s">
        <v>234</v>
      </c>
      <c r="CL33" s="28">
        <v>8.5000000000000006E-2</v>
      </c>
      <c r="CM33" s="28" t="s">
        <v>234</v>
      </c>
      <c r="CN33" s="28" t="s">
        <v>235</v>
      </c>
      <c r="CO33" s="28" t="s">
        <v>234</v>
      </c>
      <c r="CP33" s="28" t="s">
        <v>236</v>
      </c>
      <c r="CQ33" s="28" t="s">
        <v>236</v>
      </c>
      <c r="CR33" s="28" t="s">
        <v>232</v>
      </c>
      <c r="CS33" s="28" t="s">
        <v>241</v>
      </c>
      <c r="CT33" s="28" t="s">
        <v>237</v>
      </c>
      <c r="CU33" s="28" t="s">
        <v>238</v>
      </c>
      <c r="CV33" s="28" t="s">
        <v>239</v>
      </c>
      <c r="CW33" s="28" t="s">
        <v>232</v>
      </c>
      <c r="CX33" s="28" t="s">
        <v>355</v>
      </c>
      <c r="CY33" s="28" t="s">
        <v>240</v>
      </c>
      <c r="CZ33" s="28" t="s">
        <v>236</v>
      </c>
      <c r="DA33" s="28" t="s">
        <v>233</v>
      </c>
      <c r="DB33" s="28" t="s">
        <v>227</v>
      </c>
      <c r="DC33" s="28" t="s">
        <v>232</v>
      </c>
      <c r="DD33" s="28" t="s">
        <v>233</v>
      </c>
      <c r="DE33" s="28" t="s">
        <v>229</v>
      </c>
      <c r="DF33" s="28" t="s">
        <v>240</v>
      </c>
      <c r="DG33" s="28" t="s">
        <v>238</v>
      </c>
      <c r="DH33" s="28" t="s">
        <v>246</v>
      </c>
      <c r="DI33" s="28" t="s">
        <v>238</v>
      </c>
      <c r="DJ33" s="28" t="s">
        <v>259</v>
      </c>
      <c r="DK33" s="28" t="s">
        <v>237</v>
      </c>
      <c r="DL33" s="28" t="s">
        <v>241</v>
      </c>
      <c r="DM33" s="28">
        <v>1.79</v>
      </c>
      <c r="DN33" s="28">
        <v>3.82</v>
      </c>
      <c r="DO33" s="28" t="s">
        <v>232</v>
      </c>
      <c r="DP33" s="28" t="s">
        <v>238</v>
      </c>
      <c r="DQ33" s="28" t="s">
        <v>242</v>
      </c>
      <c r="DR33" s="28" t="s">
        <v>227</v>
      </c>
      <c r="DS33" s="28" t="s">
        <v>247</v>
      </c>
      <c r="DT33" s="28" t="s">
        <v>238</v>
      </c>
      <c r="DU33" s="28" t="s">
        <v>233</v>
      </c>
      <c r="DV33" s="28" t="s">
        <v>231</v>
      </c>
      <c r="DW33" s="28" t="s">
        <v>236</v>
      </c>
      <c r="DX33" s="28" t="s">
        <v>238</v>
      </c>
      <c r="DY33" s="28" t="s">
        <v>233</v>
      </c>
      <c r="DZ33" s="28" t="s">
        <v>243</v>
      </c>
      <c r="EA33" s="28" t="s">
        <v>244</v>
      </c>
      <c r="EB33" s="28" t="s">
        <v>245</v>
      </c>
      <c r="EC33" s="28" t="s">
        <v>227</v>
      </c>
      <c r="ED33" s="28" t="s">
        <v>232</v>
      </c>
      <c r="EE33" s="28" t="s">
        <v>264</v>
      </c>
      <c r="EF33" s="28" t="s">
        <v>236</v>
      </c>
      <c r="EG33" s="28" t="s">
        <v>233</v>
      </c>
      <c r="EH33" s="28" t="s">
        <v>234</v>
      </c>
      <c r="EI33" s="28">
        <v>0.19</v>
      </c>
      <c r="EJ33" s="28" t="s">
        <v>234</v>
      </c>
      <c r="EK33" s="28" t="s">
        <v>235</v>
      </c>
      <c r="EL33" s="28" t="s">
        <v>234</v>
      </c>
      <c r="EM33" s="28" t="s">
        <v>236</v>
      </c>
      <c r="EN33" s="28" t="s">
        <v>236</v>
      </c>
      <c r="EO33" s="28" t="s">
        <v>232</v>
      </c>
      <c r="EP33" s="28" t="s">
        <v>241</v>
      </c>
      <c r="EQ33" s="28" t="s">
        <v>237</v>
      </c>
      <c r="ER33" s="28" t="s">
        <v>238</v>
      </c>
      <c r="ES33" s="28" t="s">
        <v>239</v>
      </c>
      <c r="ET33" s="28" t="s">
        <v>232</v>
      </c>
      <c r="EU33" s="28" t="s">
        <v>355</v>
      </c>
      <c r="EV33" s="28" t="s">
        <v>240</v>
      </c>
      <c r="EW33" s="28" t="s">
        <v>236</v>
      </c>
      <c r="EX33" s="28" t="s">
        <v>233</v>
      </c>
      <c r="EY33" s="28" t="s">
        <v>227</v>
      </c>
      <c r="EZ33" s="28" t="s">
        <v>232</v>
      </c>
      <c r="FA33" s="28" t="s">
        <v>233</v>
      </c>
      <c r="FB33" s="28" t="s">
        <v>229</v>
      </c>
      <c r="FC33" s="28" t="s">
        <v>240</v>
      </c>
      <c r="FD33" s="28" t="s">
        <v>238</v>
      </c>
      <c r="FE33" s="28" t="s">
        <v>246</v>
      </c>
      <c r="FF33" s="28" t="s">
        <v>238</v>
      </c>
      <c r="FG33" s="28" t="s">
        <v>259</v>
      </c>
      <c r="FH33" s="28" t="s">
        <v>237</v>
      </c>
      <c r="FI33" s="28" t="s">
        <v>241</v>
      </c>
      <c r="FJ33" s="28">
        <v>1.81</v>
      </c>
      <c r="FK33" s="28">
        <v>3.87</v>
      </c>
      <c r="FL33" s="28" t="s">
        <v>232</v>
      </c>
      <c r="FM33" s="28" t="s">
        <v>238</v>
      </c>
      <c r="FN33" s="28" t="s">
        <v>242</v>
      </c>
      <c r="FO33" s="28" t="s">
        <v>227</v>
      </c>
      <c r="FP33" s="28" t="s">
        <v>247</v>
      </c>
      <c r="FQ33" s="28" t="s">
        <v>238</v>
      </c>
      <c r="FR33" s="28" t="s">
        <v>233</v>
      </c>
      <c r="FS33" s="28" t="s">
        <v>231</v>
      </c>
      <c r="FT33" s="28" t="s">
        <v>236</v>
      </c>
      <c r="FU33" s="28" t="s">
        <v>238</v>
      </c>
      <c r="FV33" s="28" t="s">
        <v>233</v>
      </c>
      <c r="FW33" s="28">
        <v>2.0999999999999999E-3</v>
      </c>
      <c r="FX33" s="28" t="s">
        <v>244</v>
      </c>
      <c r="FY33" s="28">
        <f t="shared" si="13"/>
        <v>4.2500000000000003E-3</v>
      </c>
      <c r="FZ33" s="28">
        <v>0</v>
      </c>
      <c r="GA33" s="28">
        <v>0</v>
      </c>
      <c r="GB33" s="28">
        <v>0</v>
      </c>
      <c r="GC33" s="28">
        <f t="shared" si="1"/>
        <v>4.2500000000000003E-3</v>
      </c>
      <c r="GD33" s="28">
        <f t="shared" si="2"/>
        <v>2.9508196721311476E-2</v>
      </c>
      <c r="GE33" s="28">
        <v>0</v>
      </c>
      <c r="GF33" s="28">
        <f t="shared" si="3"/>
        <v>4.1666666666666669E-4</v>
      </c>
      <c r="GG33" s="28">
        <v>0</v>
      </c>
      <c r="GH33" s="28">
        <f t="shared" si="5"/>
        <v>2.9924863387978142E-2</v>
      </c>
      <c r="GI33" s="28">
        <f t="shared" si="6"/>
        <v>-75.127918132395266</v>
      </c>
      <c r="GJ33" s="28">
        <f t="shared" si="7"/>
        <v>100</v>
      </c>
      <c r="GK33" s="28">
        <f t="shared" si="8"/>
        <v>0</v>
      </c>
      <c r="GL33" s="28">
        <f t="shared" si="9"/>
        <v>0</v>
      </c>
      <c r="GM33" s="28">
        <f t="shared" si="10"/>
        <v>98.607623830175754</v>
      </c>
      <c r="GN33" s="28">
        <f t="shared" si="11"/>
        <v>1.3923761698242412</v>
      </c>
      <c r="GO33" s="28">
        <f t="shared" si="12"/>
        <v>0</v>
      </c>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7"/>
      <c r="HQ33" s="27"/>
      <c r="HR33" s="27"/>
      <c r="HS33" s="27"/>
      <c r="HT33" s="27"/>
      <c r="HU33" s="27"/>
      <c r="HV33" s="27"/>
      <c r="HW33" s="27"/>
      <c r="HX33" s="27"/>
      <c r="HY33" s="27"/>
      <c r="HZ33" s="27"/>
      <c r="IA33" s="27"/>
      <c r="IB33" s="27"/>
      <c r="IC33" s="27"/>
      <c r="ID33" s="27"/>
      <c r="IE33" s="27"/>
      <c r="IF33" s="27"/>
      <c r="IG33" s="27"/>
      <c r="IH33" s="27"/>
      <c r="II33" s="27"/>
      <c r="IJ33" s="27"/>
      <c r="IK33" s="27"/>
      <c r="IL33" s="27"/>
      <c r="IM33" s="27"/>
      <c r="IN33" s="27"/>
      <c r="IO33" s="27"/>
      <c r="IP33" s="27"/>
      <c r="IQ33" s="27"/>
      <c r="IR33" s="27"/>
      <c r="IS33" s="27"/>
      <c r="IT33" s="27"/>
      <c r="IU33" s="27"/>
      <c r="IV33" s="27"/>
      <c r="IW33" s="27"/>
      <c r="IX33" s="27"/>
      <c r="IY33" s="27"/>
      <c r="IZ33" s="27"/>
      <c r="JA33" s="27"/>
      <c r="JB33" s="27"/>
      <c r="JC33" s="27"/>
      <c r="JD33" s="27"/>
      <c r="JE33" s="27"/>
      <c r="JF33" s="27"/>
      <c r="JG33" s="27"/>
      <c r="JH33" s="27"/>
      <c r="JI33" s="27"/>
      <c r="JJ33" s="27"/>
      <c r="JK33" s="27"/>
      <c r="JL33" s="27"/>
      <c r="JM33" s="27"/>
      <c r="JN33" s="27"/>
      <c r="JO33" s="27"/>
      <c r="JP33" s="27"/>
      <c r="JQ33" s="27"/>
      <c r="JR33" s="27"/>
      <c r="JS33" s="27"/>
      <c r="JT33" s="27"/>
      <c r="JU33" s="27"/>
      <c r="JV33" s="27"/>
      <c r="JW33" s="27"/>
      <c r="JX33" s="27"/>
      <c r="JY33" s="27"/>
      <c r="JZ33" s="27"/>
      <c r="KA33" s="27"/>
      <c r="KB33" s="27"/>
      <c r="KC33" s="27"/>
      <c r="KD33" s="27"/>
      <c r="KE33" s="27"/>
      <c r="KF33" s="27"/>
      <c r="KG33" s="27"/>
      <c r="KH33" s="27"/>
      <c r="KI33" s="27"/>
      <c r="KJ33" s="27"/>
      <c r="KK33" s="27"/>
      <c r="KL33" s="27"/>
      <c r="KM33" s="27"/>
      <c r="KN33" s="27"/>
      <c r="KO33" s="27"/>
      <c r="KP33" s="27"/>
      <c r="KQ33" s="27"/>
      <c r="KR33" s="27"/>
      <c r="KS33" s="27"/>
      <c r="KT33" s="27"/>
      <c r="KU33" s="27"/>
      <c r="KV33" s="27"/>
      <c r="KW33" s="27"/>
      <c r="KX33" s="27"/>
      <c r="KY33" s="27"/>
      <c r="KZ33" s="27"/>
      <c r="LA33" s="27"/>
      <c r="LB33" s="27"/>
      <c r="LC33" s="27"/>
      <c r="LD33" s="27"/>
      <c r="LE33" s="27"/>
      <c r="LF33" s="27"/>
      <c r="LG33" s="27"/>
      <c r="LH33" s="27"/>
      <c r="LI33" s="27"/>
      <c r="LJ33" s="27"/>
      <c r="LK33" s="27"/>
      <c r="LL33" s="27"/>
      <c r="LM33" s="27"/>
      <c r="LN33" s="27"/>
      <c r="LO33" s="27"/>
      <c r="LP33" s="27"/>
      <c r="LQ33" s="27"/>
      <c r="LR33" s="27"/>
      <c r="LS33" s="27"/>
      <c r="LT33" s="27"/>
      <c r="LU33" s="27"/>
      <c r="LV33" s="27"/>
      <c r="LW33" s="27"/>
      <c r="LX33" s="27"/>
      <c r="LY33" s="27"/>
      <c r="LZ33" s="27"/>
      <c r="MA33" s="27"/>
      <c r="MB33" s="27"/>
      <c r="MC33" s="27"/>
      <c r="MD33" s="27"/>
      <c r="ME33" s="27"/>
      <c r="MF33" s="27"/>
      <c r="MG33" s="27"/>
      <c r="MH33" s="27"/>
      <c r="MI33" s="27"/>
      <c r="MJ33" s="27"/>
      <c r="MK33" s="27"/>
      <c r="ML33" s="27"/>
      <c r="MM33" s="27"/>
      <c r="MN33" s="27"/>
      <c r="MO33" s="27"/>
      <c r="MP33" s="27"/>
    </row>
    <row r="34" spans="1:354">
      <c r="A34" s="9">
        <v>33</v>
      </c>
      <c r="B34" s="9">
        <v>33</v>
      </c>
      <c r="C34" s="10" t="s">
        <v>197</v>
      </c>
      <c r="D34" s="10" t="s">
        <v>198</v>
      </c>
      <c r="E34" s="10">
        <v>196</v>
      </c>
      <c r="F34" s="10">
        <v>6</v>
      </c>
      <c r="G34" s="10" t="s">
        <v>426</v>
      </c>
      <c r="H34" s="10" t="s">
        <v>427</v>
      </c>
      <c r="I34" s="10" t="s">
        <v>428</v>
      </c>
      <c r="J34" s="10" t="s">
        <v>429</v>
      </c>
      <c r="K34" s="11">
        <v>44644</v>
      </c>
      <c r="L34" s="12">
        <v>0.44861111111111113</v>
      </c>
      <c r="M34" s="10">
        <v>8421868</v>
      </c>
      <c r="N34" s="10">
        <v>355874</v>
      </c>
      <c r="O34" s="10">
        <v>4290</v>
      </c>
      <c r="P34" s="10" t="s">
        <v>203</v>
      </c>
      <c r="Q34" s="10" t="s">
        <v>428</v>
      </c>
      <c r="R34" s="10" t="s">
        <v>204</v>
      </c>
      <c r="S34" s="10" t="s">
        <v>205</v>
      </c>
      <c r="T34" s="10" t="s">
        <v>206</v>
      </c>
      <c r="U34" s="10" t="s">
        <v>207</v>
      </c>
      <c r="V34" s="10" t="s">
        <v>204</v>
      </c>
      <c r="W34" s="10"/>
      <c r="X34" s="10" t="s">
        <v>360</v>
      </c>
      <c r="Y34" s="10" t="s">
        <v>361</v>
      </c>
      <c r="Z34" s="10"/>
      <c r="AA34" s="10" t="s">
        <v>210</v>
      </c>
      <c r="AB34" s="10" t="s">
        <v>211</v>
      </c>
      <c r="AC34" s="10" t="s">
        <v>212</v>
      </c>
      <c r="AD34" s="10" t="s">
        <v>213</v>
      </c>
      <c r="AE34" s="10"/>
      <c r="AF34" s="10"/>
      <c r="AG34" s="10"/>
      <c r="AH34" s="10"/>
      <c r="AI34" s="10" t="s">
        <v>214</v>
      </c>
      <c r="AJ34" s="10" t="s">
        <v>430</v>
      </c>
      <c r="AK34" s="10"/>
      <c r="AL34" s="10" t="s">
        <v>216</v>
      </c>
      <c r="AM34" s="10" t="s">
        <v>217</v>
      </c>
      <c r="AN34" s="10" t="s">
        <v>218</v>
      </c>
      <c r="AO34" s="10" t="s">
        <v>219</v>
      </c>
      <c r="AP34" s="10" t="s">
        <v>220</v>
      </c>
      <c r="AQ34" s="13">
        <v>11.4</v>
      </c>
      <c r="AR34" s="10"/>
      <c r="AS34" s="14">
        <v>5.0999999999999996</v>
      </c>
      <c r="AT34" s="13">
        <v>58.7</v>
      </c>
      <c r="AU34" s="13">
        <v>167.2</v>
      </c>
      <c r="AV34" s="13">
        <v>666.6</v>
      </c>
      <c r="AW34" s="14">
        <v>22.79</v>
      </c>
      <c r="AX34" s="14">
        <v>11.58</v>
      </c>
      <c r="AY34" s="15">
        <v>6.4000000000000001E-2</v>
      </c>
      <c r="AZ34" s="16">
        <v>43.88</v>
      </c>
      <c r="BA34" s="14">
        <v>3.58</v>
      </c>
      <c r="BB34" s="13">
        <v>55.7</v>
      </c>
      <c r="BC34" s="14">
        <v>1.3</v>
      </c>
      <c r="BD34" s="10" t="s">
        <v>221</v>
      </c>
      <c r="BE34" s="10" t="s">
        <v>211</v>
      </c>
      <c r="BF34" s="10" t="s">
        <v>221</v>
      </c>
      <c r="BG34" s="10" t="s">
        <v>211</v>
      </c>
      <c r="BH34" s="10" t="s">
        <v>221</v>
      </c>
      <c r="BI34" s="10" t="s">
        <v>222</v>
      </c>
      <c r="BJ34" s="10" t="s">
        <v>221</v>
      </c>
      <c r="BK34" s="10" t="s">
        <v>210</v>
      </c>
      <c r="BL34" s="10" t="s">
        <v>221</v>
      </c>
      <c r="BM34" s="10" t="s">
        <v>223</v>
      </c>
      <c r="BN34" s="10" t="s">
        <v>221</v>
      </c>
      <c r="BO34" s="17"/>
      <c r="BP34" s="17"/>
      <c r="BQ34" s="10" t="s">
        <v>224</v>
      </c>
      <c r="BR34" s="19">
        <v>7.8</v>
      </c>
      <c r="BS34" s="19" t="s">
        <v>225</v>
      </c>
      <c r="BT34" s="19">
        <v>9.5</v>
      </c>
      <c r="BU34" s="19">
        <v>0.02</v>
      </c>
      <c r="BV34" s="19">
        <v>0.214</v>
      </c>
      <c r="BW34" s="19">
        <v>0.52600000000000002</v>
      </c>
      <c r="BX34" s="19">
        <v>0.11899999999999999</v>
      </c>
      <c r="BY34" s="19">
        <v>2.4700000000000002</v>
      </c>
      <c r="BZ34" s="32">
        <v>1.2999999999999999E-2</v>
      </c>
      <c r="CA34" s="32">
        <v>4.0000000000000001E-3</v>
      </c>
      <c r="CB34" s="32">
        <v>4.2000000000000003E-2</v>
      </c>
      <c r="CC34" s="32">
        <v>1.4E-2</v>
      </c>
      <c r="CD34" s="20" t="s">
        <v>230</v>
      </c>
      <c r="CE34" s="20" t="s">
        <v>231</v>
      </c>
      <c r="CF34" s="19">
        <v>7.9000000000000001E-2</v>
      </c>
      <c r="CG34" s="19">
        <v>5.0800000000000003E-3</v>
      </c>
      <c r="CH34" s="19">
        <v>1.7000000000000001E-2</v>
      </c>
      <c r="CI34" s="19">
        <v>1.17E-2</v>
      </c>
      <c r="CJ34" s="19">
        <v>1.1E-4</v>
      </c>
      <c r="CK34" s="19" t="s">
        <v>234</v>
      </c>
      <c r="CL34" s="19">
        <v>1.4059999999999999</v>
      </c>
      <c r="CM34" s="19" t="s">
        <v>234</v>
      </c>
      <c r="CN34" s="19">
        <v>2.0000000000000001E-4</v>
      </c>
      <c r="CO34" s="19">
        <v>1.25E-3</v>
      </c>
      <c r="CP34" s="20" t="s">
        <v>236</v>
      </c>
      <c r="CQ34" s="19">
        <v>4.0000000000000002E-4</v>
      </c>
      <c r="CR34" s="19">
        <v>1.65E-3</v>
      </c>
      <c r="CS34" s="19">
        <v>9.3700000000000006E-2</v>
      </c>
      <c r="CT34" s="19" t="s">
        <v>237</v>
      </c>
      <c r="CU34" s="19" t="s">
        <v>238</v>
      </c>
      <c r="CV34" s="19" t="s">
        <v>239</v>
      </c>
      <c r="CW34" s="19" t="s">
        <v>232</v>
      </c>
      <c r="CX34" s="19">
        <v>0.92</v>
      </c>
      <c r="CY34" s="19" t="s">
        <v>240</v>
      </c>
      <c r="CZ34" s="19">
        <v>2.8999999999999998E-3</v>
      </c>
      <c r="DA34" s="19" t="s">
        <v>233</v>
      </c>
      <c r="DB34" s="19">
        <v>0.96299999999999997</v>
      </c>
      <c r="DC34" s="19">
        <v>2.0549999999999999E-2</v>
      </c>
      <c r="DD34" s="19" t="s">
        <v>233</v>
      </c>
      <c r="DE34" s="19">
        <v>1.202</v>
      </c>
      <c r="DF34" s="19" t="s">
        <v>240</v>
      </c>
      <c r="DG34" s="19">
        <v>1E-3</v>
      </c>
      <c r="DH34" s="19" t="s">
        <v>246</v>
      </c>
      <c r="DI34" s="19">
        <v>4.0000000000000002E-4</v>
      </c>
      <c r="DJ34" s="19">
        <v>1.6000000000000001E-3</v>
      </c>
      <c r="DK34" s="32">
        <v>1.9599999999999999E-3</v>
      </c>
      <c r="DL34" s="20" t="s">
        <v>241</v>
      </c>
      <c r="DM34" s="19">
        <v>5.5</v>
      </c>
      <c r="DN34" s="19">
        <v>11.77</v>
      </c>
      <c r="DO34" s="21" t="s">
        <v>232</v>
      </c>
      <c r="DP34" s="21">
        <v>1.03E-2</v>
      </c>
      <c r="DQ34" s="21" t="s">
        <v>242</v>
      </c>
      <c r="DR34" s="21" t="s">
        <v>227</v>
      </c>
      <c r="DS34" s="21" t="s">
        <v>247</v>
      </c>
      <c r="DT34" s="21">
        <v>8.9999999999999998E-4</v>
      </c>
      <c r="DU34" s="21" t="s">
        <v>233</v>
      </c>
      <c r="DV34" s="21" t="s">
        <v>231</v>
      </c>
      <c r="DW34" s="21" t="s">
        <v>236</v>
      </c>
      <c r="DX34" s="21" t="s">
        <v>238</v>
      </c>
      <c r="DY34" s="21">
        <v>4.0000000000000003E-5</v>
      </c>
      <c r="DZ34" s="21">
        <v>0.02</v>
      </c>
      <c r="EA34" s="21">
        <v>2.0000000000000001E-4</v>
      </c>
      <c r="EB34" s="19" t="s">
        <v>245</v>
      </c>
      <c r="EC34" s="19">
        <v>0.112</v>
      </c>
      <c r="ED34" s="19">
        <v>8.6899999999999998E-3</v>
      </c>
      <c r="EE34" s="19">
        <v>8.4000000000000005E-2</v>
      </c>
      <c r="EF34" s="19">
        <v>1.72E-2</v>
      </c>
      <c r="EG34" s="19">
        <v>2.4000000000000001E-4</v>
      </c>
      <c r="EH34" s="19" t="s">
        <v>234</v>
      </c>
      <c r="EI34" s="19">
        <v>1.53</v>
      </c>
      <c r="EJ34" s="19">
        <v>9.3999999999999997E-4</v>
      </c>
      <c r="EK34" s="19">
        <v>3.5E-4</v>
      </c>
      <c r="EL34" s="19">
        <v>1.4E-3</v>
      </c>
      <c r="EM34" s="19" t="s">
        <v>236</v>
      </c>
      <c r="EN34" s="19">
        <v>1.1000000000000001E-3</v>
      </c>
      <c r="EO34" s="19">
        <v>3.2799999999999999E-3</v>
      </c>
      <c r="EP34" s="19">
        <v>0.1137</v>
      </c>
      <c r="EQ34" s="19" t="s">
        <v>237</v>
      </c>
      <c r="ER34" s="19" t="s">
        <v>238</v>
      </c>
      <c r="ES34" s="19" t="s">
        <v>239</v>
      </c>
      <c r="ET34" s="19" t="s">
        <v>232</v>
      </c>
      <c r="EU34" s="19">
        <v>0.95</v>
      </c>
      <c r="EV34" s="19" t="s">
        <v>240</v>
      </c>
      <c r="EW34" s="19">
        <v>2.8999999999999998E-3</v>
      </c>
      <c r="EX34" s="19" t="s">
        <v>233</v>
      </c>
      <c r="EY34" s="19">
        <v>0.97399999999999998</v>
      </c>
      <c r="EZ34" s="19">
        <v>2.2800000000000001E-2</v>
      </c>
      <c r="FA34" s="19">
        <v>1.1999999999999999E-3</v>
      </c>
      <c r="FB34" s="19">
        <v>1.236</v>
      </c>
      <c r="FC34" s="19" t="s">
        <v>240</v>
      </c>
      <c r="FD34" s="19">
        <v>1.1000000000000001E-3</v>
      </c>
      <c r="FE34" s="19" t="s">
        <v>246</v>
      </c>
      <c r="FF34" s="19">
        <v>1.2999999999999999E-3</v>
      </c>
      <c r="FG34" s="19">
        <v>1.6999999999999999E-3</v>
      </c>
      <c r="FH34" s="19">
        <v>2.5300000000000001E-3</v>
      </c>
      <c r="FI34" s="19" t="s">
        <v>241</v>
      </c>
      <c r="FJ34" s="19">
        <v>5.67</v>
      </c>
      <c r="FK34" s="19">
        <v>12.13</v>
      </c>
      <c r="FL34" s="19" t="s">
        <v>232</v>
      </c>
      <c r="FM34" s="19">
        <v>1.24E-2</v>
      </c>
      <c r="FN34" s="19" t="s">
        <v>242</v>
      </c>
      <c r="FO34" s="19" t="s">
        <v>227</v>
      </c>
      <c r="FP34" s="19" t="s">
        <v>247</v>
      </c>
      <c r="FQ34" s="19">
        <v>2E-3</v>
      </c>
      <c r="FR34" s="19">
        <v>1.49E-3</v>
      </c>
      <c r="FS34" s="19" t="s">
        <v>231</v>
      </c>
      <c r="FT34" s="19" t="s">
        <v>236</v>
      </c>
      <c r="FU34" s="19" t="s">
        <v>238</v>
      </c>
      <c r="FV34" s="19">
        <v>5.0000000000000002E-5</v>
      </c>
      <c r="FW34" s="19">
        <v>2.0799999999999999E-2</v>
      </c>
      <c r="FX34" s="19">
        <v>1.8000000000000001E-4</v>
      </c>
      <c r="FY34" s="18">
        <f t="shared" si="13"/>
        <v>7.0300000000000001E-2</v>
      </c>
      <c r="FZ34" s="18">
        <f t="shared" ref="FZ34:FZ88" si="20">DB34*2/23.4</f>
        <v>8.2307692307692304E-2</v>
      </c>
      <c r="GA34" s="18">
        <f t="shared" ref="GA34:GA40" si="21">DE34/23</f>
        <v>5.2260869565217388E-2</v>
      </c>
      <c r="GB34" s="18">
        <f t="shared" ref="GB34:GB40" si="22">CX34/39.1</f>
        <v>2.3529411764705882E-2</v>
      </c>
      <c r="GC34" s="18">
        <f t="shared" si="1"/>
        <v>0.22839797363761558</v>
      </c>
      <c r="GD34" s="18">
        <f t="shared" si="2"/>
        <v>0.15573770491803279</v>
      </c>
      <c r="GE34" s="18">
        <v>0</v>
      </c>
      <c r="GF34" s="18">
        <f t="shared" si="3"/>
        <v>5.1458333333333335E-2</v>
      </c>
      <c r="GG34" s="18">
        <f t="shared" ref="GG34:GG97" si="23">BV34/35.45</f>
        <v>6.0366713681241175E-3</v>
      </c>
      <c r="GH34" s="18">
        <f t="shared" si="5"/>
        <v>0.21323270961949023</v>
      </c>
      <c r="GI34" s="22">
        <f t="shared" si="6"/>
        <v>3.4339244515980623</v>
      </c>
      <c r="GJ34" s="18">
        <f t="shared" si="7"/>
        <v>30.779607577228557</v>
      </c>
      <c r="GK34" s="18">
        <f t="shared" si="8"/>
        <v>36.036962586316399</v>
      </c>
      <c r="GL34" s="18">
        <f t="shared" si="9"/>
        <v>33.183429836455055</v>
      </c>
      <c r="GM34" s="18">
        <f t="shared" si="10"/>
        <v>73.036498572823945</v>
      </c>
      <c r="GN34" s="18">
        <f t="shared" si="11"/>
        <v>24.132476403437241</v>
      </c>
      <c r="GO34" s="18">
        <f t="shared" si="12"/>
        <v>2.8310250237388273</v>
      </c>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row>
    <row r="35" spans="1:354" ht="12.75" customHeight="1">
      <c r="A35" s="9">
        <v>34</v>
      </c>
      <c r="B35" s="9">
        <v>34</v>
      </c>
      <c r="C35" s="10" t="s">
        <v>197</v>
      </c>
      <c r="D35" s="10" t="s">
        <v>198</v>
      </c>
      <c r="E35" s="10">
        <v>196</v>
      </c>
      <c r="F35" s="10">
        <v>6</v>
      </c>
      <c r="G35" s="10" t="s">
        <v>431</v>
      </c>
      <c r="H35" s="10" t="s">
        <v>432</v>
      </c>
      <c r="I35" s="10" t="s">
        <v>300</v>
      </c>
      <c r="J35" s="10" t="s">
        <v>301</v>
      </c>
      <c r="K35" s="11">
        <v>44643</v>
      </c>
      <c r="L35" s="12">
        <v>0.71180555555555547</v>
      </c>
      <c r="M35" s="24">
        <v>8419924</v>
      </c>
      <c r="N35" s="24">
        <v>347769</v>
      </c>
      <c r="O35" s="24">
        <v>4347</v>
      </c>
      <c r="P35" s="10" t="s">
        <v>203</v>
      </c>
      <c r="Q35" s="10" t="s">
        <v>433</v>
      </c>
      <c r="R35" s="10" t="s">
        <v>204</v>
      </c>
      <c r="S35" s="10" t="s">
        <v>205</v>
      </c>
      <c r="T35" s="10" t="s">
        <v>206</v>
      </c>
      <c r="U35" s="10" t="s">
        <v>207</v>
      </c>
      <c r="V35" s="10" t="s">
        <v>204</v>
      </c>
      <c r="W35" s="10"/>
      <c r="X35" s="10" t="s">
        <v>208</v>
      </c>
      <c r="Y35" s="10" t="s">
        <v>252</v>
      </c>
      <c r="Z35" s="10"/>
      <c r="AA35" s="10" t="s">
        <v>210</v>
      </c>
      <c r="AB35" s="10" t="s">
        <v>211</v>
      </c>
      <c r="AC35" s="10" t="s">
        <v>212</v>
      </c>
      <c r="AD35" s="10" t="s">
        <v>213</v>
      </c>
      <c r="AE35" s="10"/>
      <c r="AF35" s="10"/>
      <c r="AG35" s="10"/>
      <c r="AH35" s="10"/>
      <c r="AI35" s="10" t="s">
        <v>303</v>
      </c>
      <c r="AJ35" s="10" t="s">
        <v>434</v>
      </c>
      <c r="AK35" s="10"/>
      <c r="AL35" s="10" t="s">
        <v>256</v>
      </c>
      <c r="AM35" s="10" t="s">
        <v>217</v>
      </c>
      <c r="AN35" s="10" t="s">
        <v>435</v>
      </c>
      <c r="AO35" s="10" t="s">
        <v>219</v>
      </c>
      <c r="AP35" s="10" t="s">
        <v>220</v>
      </c>
      <c r="AQ35" s="13">
        <v>14.6</v>
      </c>
      <c r="AR35" s="10"/>
      <c r="AS35" s="14">
        <v>7.72</v>
      </c>
      <c r="AT35" s="13">
        <v>-68.5</v>
      </c>
      <c r="AU35" s="10">
        <v>-32.4</v>
      </c>
      <c r="AV35" s="13">
        <v>165</v>
      </c>
      <c r="AW35" s="14">
        <v>94.21</v>
      </c>
      <c r="AX35" s="14">
        <v>46.66</v>
      </c>
      <c r="AY35" s="15">
        <v>9.6000000000000002E-2</v>
      </c>
      <c r="AZ35" s="10">
        <v>10.61</v>
      </c>
      <c r="BA35" s="14">
        <v>6.09</v>
      </c>
      <c r="BB35" s="13">
        <v>102.2</v>
      </c>
      <c r="BC35" s="13">
        <v>3.33</v>
      </c>
      <c r="BD35" s="10" t="s">
        <v>221</v>
      </c>
      <c r="BE35" s="10" t="s">
        <v>221</v>
      </c>
      <c r="BF35" s="10" t="s">
        <v>221</v>
      </c>
      <c r="BG35" s="10" t="s">
        <v>211</v>
      </c>
      <c r="BH35" s="10" t="s">
        <v>221</v>
      </c>
      <c r="BI35" s="10" t="s">
        <v>222</v>
      </c>
      <c r="BJ35" s="10" t="s">
        <v>221</v>
      </c>
      <c r="BK35" s="10" t="s">
        <v>210</v>
      </c>
      <c r="BL35" s="10" t="s">
        <v>221</v>
      </c>
      <c r="BM35" s="10" t="s">
        <v>223</v>
      </c>
      <c r="BN35" s="10" t="s">
        <v>221</v>
      </c>
      <c r="BO35" s="17"/>
      <c r="BP35" s="10"/>
      <c r="BQ35" s="10" t="s">
        <v>258</v>
      </c>
      <c r="BR35" s="19">
        <v>47.7</v>
      </c>
      <c r="BS35" s="19" t="s">
        <v>225</v>
      </c>
      <c r="BT35" s="19">
        <v>58.2</v>
      </c>
      <c r="BU35" s="19">
        <v>3.6999999999999998E-2</v>
      </c>
      <c r="BV35" s="19">
        <v>0.28599999999999998</v>
      </c>
      <c r="BW35" s="19">
        <v>0.13400000000000001</v>
      </c>
      <c r="BX35" s="19">
        <v>0.03</v>
      </c>
      <c r="BY35" s="19">
        <v>1.46</v>
      </c>
      <c r="BZ35" s="32">
        <v>8.9999999999999993E-3</v>
      </c>
      <c r="CA35" s="32">
        <v>3.0000000000000001E-3</v>
      </c>
      <c r="CB35" s="32">
        <v>3.9E-2</v>
      </c>
      <c r="CC35" s="32">
        <v>1.2999999999999999E-2</v>
      </c>
      <c r="CD35" s="20" t="s">
        <v>230</v>
      </c>
      <c r="CE35" s="20" t="s">
        <v>231</v>
      </c>
      <c r="CF35" s="19">
        <v>2.3E-2</v>
      </c>
      <c r="CG35" s="19" t="s">
        <v>232</v>
      </c>
      <c r="CH35" s="19" t="s">
        <v>264</v>
      </c>
      <c r="CI35" s="19">
        <v>3.44E-2</v>
      </c>
      <c r="CJ35" s="19" t="s">
        <v>233</v>
      </c>
      <c r="CK35" s="19" t="s">
        <v>234</v>
      </c>
      <c r="CL35" s="19">
        <v>11.407999999999999</v>
      </c>
      <c r="CM35" s="19" t="s">
        <v>234</v>
      </c>
      <c r="CN35" s="19" t="s">
        <v>235</v>
      </c>
      <c r="CO35" s="19">
        <v>8.0000000000000007E-5</v>
      </c>
      <c r="CP35" s="20" t="s">
        <v>236</v>
      </c>
      <c r="CQ35" s="19" t="s">
        <v>236</v>
      </c>
      <c r="CR35" s="19">
        <v>1.5100000000000001E-3</v>
      </c>
      <c r="CS35" s="19">
        <v>3.4700000000000002E-2</v>
      </c>
      <c r="CT35" s="19" t="s">
        <v>237</v>
      </c>
      <c r="CU35" s="19" t="s">
        <v>238</v>
      </c>
      <c r="CV35" s="19" t="s">
        <v>239</v>
      </c>
      <c r="CW35" s="19" t="s">
        <v>232</v>
      </c>
      <c r="CX35" s="19">
        <v>0.9</v>
      </c>
      <c r="CY35" s="19" t="s">
        <v>240</v>
      </c>
      <c r="CZ35" s="19">
        <v>1.6000000000000001E-3</v>
      </c>
      <c r="DA35" s="19" t="s">
        <v>233</v>
      </c>
      <c r="DB35" s="19">
        <v>3.8079999999999998</v>
      </c>
      <c r="DC35" s="19">
        <v>2.5500000000000002E-3</v>
      </c>
      <c r="DD35" s="19" t="s">
        <v>233</v>
      </c>
      <c r="DE35" s="19">
        <v>1.2569999999999999</v>
      </c>
      <c r="DF35" s="19" t="s">
        <v>240</v>
      </c>
      <c r="DG35" s="19" t="s">
        <v>238</v>
      </c>
      <c r="DH35" s="19" t="s">
        <v>246</v>
      </c>
      <c r="DI35" s="19" t="s">
        <v>238</v>
      </c>
      <c r="DJ35" s="19">
        <v>6.9999999999999999E-4</v>
      </c>
      <c r="DK35" s="20" t="s">
        <v>237</v>
      </c>
      <c r="DL35" s="20" t="s">
        <v>241</v>
      </c>
      <c r="DM35" s="19">
        <v>4.51</v>
      </c>
      <c r="DN35" s="19">
        <v>9.64</v>
      </c>
      <c r="DO35" s="21" t="s">
        <v>232</v>
      </c>
      <c r="DP35" s="21">
        <v>1.3599999999999999E-2</v>
      </c>
      <c r="DQ35" s="21" t="s">
        <v>242</v>
      </c>
      <c r="DR35" s="21" t="s">
        <v>227</v>
      </c>
      <c r="DS35" s="21" t="s">
        <v>247</v>
      </c>
      <c r="DT35" s="21">
        <v>5.0000000000000001E-4</v>
      </c>
      <c r="DU35" s="21" t="s">
        <v>233</v>
      </c>
      <c r="DV35" s="21">
        <v>8.5000000000000006E-5</v>
      </c>
      <c r="DW35" s="21" t="s">
        <v>236</v>
      </c>
      <c r="DX35" s="21" t="s">
        <v>238</v>
      </c>
      <c r="DY35" s="21" t="s">
        <v>233</v>
      </c>
      <c r="DZ35" s="21">
        <v>4.7000000000000002E-3</v>
      </c>
      <c r="EA35" s="21" t="s">
        <v>244</v>
      </c>
      <c r="EB35" s="19" t="s">
        <v>245</v>
      </c>
      <c r="EC35" s="19">
        <v>0.13800000000000001</v>
      </c>
      <c r="ED35" s="19">
        <v>1.6199999999999999E-3</v>
      </c>
      <c r="EE35" s="19">
        <v>1.0999999999999999E-2</v>
      </c>
      <c r="EF35" s="19">
        <v>3.6499999999999998E-2</v>
      </c>
      <c r="EG35" s="19" t="s">
        <v>233</v>
      </c>
      <c r="EH35" s="19" t="s">
        <v>234</v>
      </c>
      <c r="EI35" s="19">
        <v>12.263999999999999</v>
      </c>
      <c r="EJ35" s="19" t="s">
        <v>234</v>
      </c>
      <c r="EK35" s="19">
        <v>1.1E-4</v>
      </c>
      <c r="EL35" s="19">
        <v>1.2E-4</v>
      </c>
      <c r="EM35" s="19" t="s">
        <v>236</v>
      </c>
      <c r="EN35" s="19">
        <v>5.0000000000000001E-4</v>
      </c>
      <c r="EO35" s="19">
        <v>4.3800000000000002E-3</v>
      </c>
      <c r="EP35" s="19">
        <v>0.1585</v>
      </c>
      <c r="EQ35" s="19" t="s">
        <v>237</v>
      </c>
      <c r="ER35" s="19" t="s">
        <v>238</v>
      </c>
      <c r="ES35" s="19" t="s">
        <v>239</v>
      </c>
      <c r="ET35" s="19" t="s">
        <v>232</v>
      </c>
      <c r="EU35" s="19">
        <v>0.95</v>
      </c>
      <c r="EV35" s="19" t="s">
        <v>240</v>
      </c>
      <c r="EW35" s="19">
        <v>2.2000000000000001E-3</v>
      </c>
      <c r="EX35" s="19" t="s">
        <v>233</v>
      </c>
      <c r="EY35" s="19">
        <v>3.8620000000000001</v>
      </c>
      <c r="EZ35" s="19">
        <v>4.3699999999999998E-3</v>
      </c>
      <c r="FA35" s="19" t="s">
        <v>233</v>
      </c>
      <c r="FB35" s="19">
        <v>1.381</v>
      </c>
      <c r="FC35" s="19" t="s">
        <v>240</v>
      </c>
      <c r="FD35" s="19" t="s">
        <v>238</v>
      </c>
      <c r="FE35" s="19" t="s">
        <v>246</v>
      </c>
      <c r="FF35" s="19" t="s">
        <v>238</v>
      </c>
      <c r="FG35" s="19">
        <v>1.1000000000000001E-3</v>
      </c>
      <c r="FH35" s="19" t="s">
        <v>237</v>
      </c>
      <c r="FI35" s="19" t="s">
        <v>241</v>
      </c>
      <c r="FJ35" s="19">
        <v>4.5199999999999996</v>
      </c>
      <c r="FK35" s="19">
        <v>9.66</v>
      </c>
      <c r="FL35" s="19" t="s">
        <v>232</v>
      </c>
      <c r="FM35" s="19">
        <v>1.5699999999999999E-2</v>
      </c>
      <c r="FN35" s="19" t="s">
        <v>242</v>
      </c>
      <c r="FO35" s="19" t="s">
        <v>227</v>
      </c>
      <c r="FP35" s="19" t="s">
        <v>247</v>
      </c>
      <c r="FQ35" s="19">
        <v>1.6999999999999999E-3</v>
      </c>
      <c r="FR35" s="19" t="s">
        <v>233</v>
      </c>
      <c r="FS35" s="19">
        <v>9.7999999999999997E-5</v>
      </c>
      <c r="FT35" s="19" t="s">
        <v>236</v>
      </c>
      <c r="FU35" s="19" t="s">
        <v>238</v>
      </c>
      <c r="FV35" s="19" t="s">
        <v>233</v>
      </c>
      <c r="FW35" s="19">
        <v>2.9600000000000001E-2</v>
      </c>
      <c r="FX35" s="19" t="s">
        <v>244</v>
      </c>
      <c r="FY35" s="18">
        <f t="shared" si="13"/>
        <v>0.57040000000000002</v>
      </c>
      <c r="FZ35" s="18">
        <f t="shared" si="20"/>
        <v>0.32547008547008549</v>
      </c>
      <c r="GA35" s="18">
        <f t="shared" si="21"/>
        <v>5.4652173913043472E-2</v>
      </c>
      <c r="GB35" s="18">
        <f t="shared" si="22"/>
        <v>2.3017902813299233E-2</v>
      </c>
      <c r="GC35" s="18">
        <f t="shared" si="1"/>
        <v>0.97354016219642814</v>
      </c>
      <c r="GD35" s="18">
        <f t="shared" si="2"/>
        <v>0.95409836065573772</v>
      </c>
      <c r="GE35" s="18">
        <v>0</v>
      </c>
      <c r="GF35" s="18">
        <f t="shared" si="3"/>
        <v>3.0416666666666665E-2</v>
      </c>
      <c r="GG35" s="18">
        <f t="shared" si="23"/>
        <v>8.0677009873060639E-3</v>
      </c>
      <c r="GH35" s="18">
        <f t="shared" si="5"/>
        <v>0.99258272830971039</v>
      </c>
      <c r="GI35" s="22">
        <f t="shared" si="6"/>
        <v>-0.96853386963925392</v>
      </c>
      <c r="GJ35" s="18">
        <f t="shared" si="7"/>
        <v>58.590289558584452</v>
      </c>
      <c r="GK35" s="18">
        <f t="shared" si="8"/>
        <v>33.431603349140147</v>
      </c>
      <c r="GL35" s="18">
        <f t="shared" si="9"/>
        <v>7.9781070922754047</v>
      </c>
      <c r="GM35" s="18">
        <f t="shared" si="10"/>
        <v>96.122805026084976</v>
      </c>
      <c r="GN35" s="18">
        <f t="shared" si="11"/>
        <v>3.0643961252946479</v>
      </c>
      <c r="GO35" s="18">
        <f t="shared" si="12"/>
        <v>0.81279884862037832</v>
      </c>
    </row>
    <row r="36" spans="1:354">
      <c r="A36" s="9">
        <v>35</v>
      </c>
      <c r="B36" s="9">
        <v>35</v>
      </c>
      <c r="C36" s="10" t="s">
        <v>197</v>
      </c>
      <c r="D36" s="10" t="s">
        <v>198</v>
      </c>
      <c r="E36" s="10">
        <v>196</v>
      </c>
      <c r="F36" s="10">
        <v>6</v>
      </c>
      <c r="G36" s="10" t="s">
        <v>436</v>
      </c>
      <c r="H36" s="10" t="s">
        <v>437</v>
      </c>
      <c r="I36" s="10" t="s">
        <v>252</v>
      </c>
      <c r="J36" s="10" t="s">
        <v>252</v>
      </c>
      <c r="K36" s="11">
        <v>44644</v>
      </c>
      <c r="L36" s="12">
        <v>0.50277777777777777</v>
      </c>
      <c r="M36" s="24">
        <v>8422075</v>
      </c>
      <c r="N36" s="24">
        <v>359396</v>
      </c>
      <c r="O36" s="24">
        <v>4182</v>
      </c>
      <c r="P36" s="10" t="s">
        <v>203</v>
      </c>
      <c r="Q36" s="10" t="s">
        <v>379</v>
      </c>
      <c r="R36" s="10" t="s">
        <v>204</v>
      </c>
      <c r="S36" s="10" t="s">
        <v>205</v>
      </c>
      <c r="T36" s="10" t="s">
        <v>206</v>
      </c>
      <c r="U36" s="10" t="s">
        <v>207</v>
      </c>
      <c r="V36" s="10" t="s">
        <v>204</v>
      </c>
      <c r="W36" s="10"/>
      <c r="X36" s="10" t="s">
        <v>208</v>
      </c>
      <c r="Y36" s="10" t="s">
        <v>252</v>
      </c>
      <c r="Z36" s="10"/>
      <c r="AA36" s="10" t="s">
        <v>272</v>
      </c>
      <c r="AB36" s="10" t="s">
        <v>211</v>
      </c>
      <c r="AC36" s="10" t="s">
        <v>212</v>
      </c>
      <c r="AD36" s="10" t="s">
        <v>213</v>
      </c>
      <c r="AE36" s="10"/>
      <c r="AF36" s="10"/>
      <c r="AG36" s="10"/>
      <c r="AH36" s="10"/>
      <c r="AI36" s="10" t="s">
        <v>254</v>
      </c>
      <c r="AJ36" s="10" t="s">
        <v>438</v>
      </c>
      <c r="AK36" s="10"/>
      <c r="AL36" s="10" t="s">
        <v>256</v>
      </c>
      <c r="AM36" s="10" t="s">
        <v>275</v>
      </c>
      <c r="AN36" s="10" t="s">
        <v>218</v>
      </c>
      <c r="AO36" s="10" t="s">
        <v>219</v>
      </c>
      <c r="AP36" s="10" t="s">
        <v>220</v>
      </c>
      <c r="AQ36" s="13">
        <v>14</v>
      </c>
      <c r="AR36" s="10"/>
      <c r="AS36" s="14">
        <v>6.62</v>
      </c>
      <c r="AT36" s="13">
        <v>-7.6</v>
      </c>
      <c r="AU36" s="10">
        <v>13</v>
      </c>
      <c r="AV36" s="13">
        <v>211.7</v>
      </c>
      <c r="AW36" s="14">
        <v>34.61</v>
      </c>
      <c r="AX36" s="14">
        <v>17.46</v>
      </c>
      <c r="AY36" s="15">
        <v>7.0000000000000007E-2</v>
      </c>
      <c r="AZ36" s="10">
        <v>28.89</v>
      </c>
      <c r="BA36" s="14">
        <v>6.31</v>
      </c>
      <c r="BB36" s="13">
        <v>102</v>
      </c>
      <c r="BC36" s="13">
        <v>2.5299999999999998</v>
      </c>
      <c r="BD36" s="10" t="s">
        <v>211</v>
      </c>
      <c r="BE36" s="17" t="s">
        <v>221</v>
      </c>
      <c r="BF36" s="10" t="s">
        <v>211</v>
      </c>
      <c r="BG36" s="10" t="s">
        <v>221</v>
      </c>
      <c r="BH36" s="10" t="s">
        <v>211</v>
      </c>
      <c r="BI36" s="10" t="s">
        <v>222</v>
      </c>
      <c r="BJ36" s="10" t="s">
        <v>211</v>
      </c>
      <c r="BK36" s="10" t="s">
        <v>276</v>
      </c>
      <c r="BL36" s="10" t="s">
        <v>211</v>
      </c>
      <c r="BM36" s="10" t="s">
        <v>223</v>
      </c>
      <c r="BN36" s="10" t="s">
        <v>221</v>
      </c>
      <c r="BO36" s="17"/>
      <c r="BP36" s="10" t="s">
        <v>439</v>
      </c>
      <c r="BQ36" s="10" t="s">
        <v>258</v>
      </c>
      <c r="BR36" s="19">
        <v>5.5</v>
      </c>
      <c r="BS36" s="19" t="s">
        <v>225</v>
      </c>
      <c r="BT36" s="19">
        <v>6.7</v>
      </c>
      <c r="BU36" s="19">
        <v>0.11700000000000001</v>
      </c>
      <c r="BV36" s="19">
        <v>0.27700000000000002</v>
      </c>
      <c r="BW36" s="19">
        <v>0.29699999999999999</v>
      </c>
      <c r="BX36" s="19">
        <v>6.7000000000000004E-2</v>
      </c>
      <c r="BY36" s="19">
        <v>9.65</v>
      </c>
      <c r="BZ36" s="20" t="s">
        <v>226</v>
      </c>
      <c r="CA36" s="20" t="s">
        <v>227</v>
      </c>
      <c r="CB36" s="32">
        <v>6.0999999999999999E-2</v>
      </c>
      <c r="CC36" s="32">
        <v>0.02</v>
      </c>
      <c r="CD36" s="20" t="s">
        <v>230</v>
      </c>
      <c r="CE36" s="20" t="s">
        <v>231</v>
      </c>
      <c r="CF36" s="19">
        <v>6.4000000000000001E-2</v>
      </c>
      <c r="CG36" s="19" t="s">
        <v>232</v>
      </c>
      <c r="CH36" s="19" t="s">
        <v>264</v>
      </c>
      <c r="CI36" s="19">
        <v>5.5999999999999999E-3</v>
      </c>
      <c r="CJ36" s="19" t="s">
        <v>233</v>
      </c>
      <c r="CK36" s="19" t="s">
        <v>234</v>
      </c>
      <c r="CL36" s="19">
        <v>2.585</v>
      </c>
      <c r="CM36" s="19">
        <v>8.8999999999999995E-4</v>
      </c>
      <c r="CN36" s="19" t="s">
        <v>235</v>
      </c>
      <c r="CO36" s="19">
        <v>5.0000000000000001E-3</v>
      </c>
      <c r="CP36" s="20" t="s">
        <v>236</v>
      </c>
      <c r="CQ36" s="19">
        <v>8.8000000000000005E-3</v>
      </c>
      <c r="CR36" s="19">
        <v>1.0019999999999999E-2</v>
      </c>
      <c r="CS36" s="19">
        <v>9.6199999999999994E-2</v>
      </c>
      <c r="CT36" s="19" t="s">
        <v>237</v>
      </c>
      <c r="CU36" s="19" t="s">
        <v>238</v>
      </c>
      <c r="CV36" s="19" t="s">
        <v>239</v>
      </c>
      <c r="CW36" s="19" t="s">
        <v>232</v>
      </c>
      <c r="CX36" s="19">
        <v>0.48</v>
      </c>
      <c r="CY36" s="19" t="s">
        <v>240</v>
      </c>
      <c r="CZ36" s="19">
        <v>1.2E-2</v>
      </c>
      <c r="DA36" s="19" t="s">
        <v>233</v>
      </c>
      <c r="DB36" s="19">
        <v>1.2</v>
      </c>
      <c r="DC36" s="19">
        <v>0.1028</v>
      </c>
      <c r="DD36" s="19" t="s">
        <v>233</v>
      </c>
      <c r="DE36" s="19">
        <v>0.80100000000000005</v>
      </c>
      <c r="DF36" s="19" t="s">
        <v>240</v>
      </c>
      <c r="DG36" s="19">
        <v>6.1000000000000004E-3</v>
      </c>
      <c r="DH36" s="19" t="s">
        <v>246</v>
      </c>
      <c r="DI36" s="19" t="s">
        <v>238</v>
      </c>
      <c r="DJ36" s="19">
        <v>1.6999999999999999E-3</v>
      </c>
      <c r="DK36" s="20" t="s">
        <v>237</v>
      </c>
      <c r="DL36" s="20" t="s">
        <v>241</v>
      </c>
      <c r="DM36" s="19">
        <v>4.8899999999999997</v>
      </c>
      <c r="DN36" s="19">
        <v>10.46</v>
      </c>
      <c r="DO36" s="21" t="s">
        <v>232</v>
      </c>
      <c r="DP36" s="21">
        <v>8.0999999999999996E-3</v>
      </c>
      <c r="DQ36" s="21" t="s">
        <v>242</v>
      </c>
      <c r="DR36" s="21" t="s">
        <v>227</v>
      </c>
      <c r="DS36" s="21" t="s">
        <v>247</v>
      </c>
      <c r="DT36" s="21" t="s">
        <v>238</v>
      </c>
      <c r="DU36" s="21" t="s">
        <v>233</v>
      </c>
      <c r="DV36" s="21" t="s">
        <v>231</v>
      </c>
      <c r="DW36" s="21" t="s">
        <v>236</v>
      </c>
      <c r="DX36" s="21" t="s">
        <v>238</v>
      </c>
      <c r="DY36" s="21" t="s">
        <v>233</v>
      </c>
      <c r="DZ36" s="21">
        <v>0.20050000000000001</v>
      </c>
      <c r="EA36" s="21" t="s">
        <v>244</v>
      </c>
      <c r="EB36" s="19" t="s">
        <v>245</v>
      </c>
      <c r="EC36" s="19">
        <v>0.30499999999999999</v>
      </c>
      <c r="ED36" s="19">
        <v>1.2899999999999999E-3</v>
      </c>
      <c r="EE36" s="19" t="s">
        <v>264</v>
      </c>
      <c r="EF36" s="19">
        <v>8.6999999999999994E-3</v>
      </c>
      <c r="EG36" s="19">
        <v>2.0000000000000001E-4</v>
      </c>
      <c r="EH36" s="19" t="s">
        <v>234</v>
      </c>
      <c r="EI36" s="19">
        <v>2.88</v>
      </c>
      <c r="EJ36" s="19">
        <v>1.07E-3</v>
      </c>
      <c r="EK36" s="19">
        <v>3.6000000000000002E-4</v>
      </c>
      <c r="EL36" s="19">
        <v>5.11E-3</v>
      </c>
      <c r="EM36" s="19" t="s">
        <v>236</v>
      </c>
      <c r="EN36" s="19">
        <v>2.3E-2</v>
      </c>
      <c r="EO36" s="19">
        <v>2.5149999999999999E-2</v>
      </c>
      <c r="EP36" s="19">
        <v>0.28610000000000002</v>
      </c>
      <c r="EQ36" s="19" t="s">
        <v>237</v>
      </c>
      <c r="ER36" s="19" t="s">
        <v>238</v>
      </c>
      <c r="ES36" s="19" t="s">
        <v>239</v>
      </c>
      <c r="ET36" s="19" t="s">
        <v>232</v>
      </c>
      <c r="EU36" s="19">
        <v>0.5</v>
      </c>
      <c r="EV36" s="19" t="s">
        <v>240</v>
      </c>
      <c r="EW36" s="19">
        <v>1.21E-2</v>
      </c>
      <c r="EX36" s="19" t="s">
        <v>233</v>
      </c>
      <c r="EY36" s="19">
        <v>1.3140000000000001</v>
      </c>
      <c r="EZ36" s="19">
        <v>0.10459</v>
      </c>
      <c r="FA36" s="19" t="s">
        <v>233</v>
      </c>
      <c r="FB36" s="19">
        <v>0.84699999999999998</v>
      </c>
      <c r="FC36" s="19" t="s">
        <v>240</v>
      </c>
      <c r="FD36" s="19">
        <v>8.5000000000000006E-3</v>
      </c>
      <c r="FE36" s="19" t="s">
        <v>246</v>
      </c>
      <c r="FF36" s="19">
        <v>1.1999999999999999E-3</v>
      </c>
      <c r="FG36" s="19">
        <v>2.0999999999999999E-3</v>
      </c>
      <c r="FH36" s="19" t="s">
        <v>237</v>
      </c>
      <c r="FI36" s="19" t="s">
        <v>241</v>
      </c>
      <c r="FJ36" s="19">
        <v>4.9400000000000004</v>
      </c>
      <c r="FK36" s="19">
        <v>10.56</v>
      </c>
      <c r="FL36" s="19" t="s">
        <v>232</v>
      </c>
      <c r="FM36" s="19">
        <v>9.9000000000000008E-3</v>
      </c>
      <c r="FN36" s="19" t="s">
        <v>242</v>
      </c>
      <c r="FO36" s="19" t="s">
        <v>227</v>
      </c>
      <c r="FP36" s="19" t="s">
        <v>247</v>
      </c>
      <c r="FQ36" s="19">
        <v>2.9999999999999997E-4</v>
      </c>
      <c r="FR36" s="19" t="s">
        <v>233</v>
      </c>
      <c r="FS36" s="19" t="s">
        <v>231</v>
      </c>
      <c r="FT36" s="19" t="s">
        <v>236</v>
      </c>
      <c r="FU36" s="19" t="s">
        <v>238</v>
      </c>
      <c r="FV36" s="19">
        <v>3.0000000000000001E-5</v>
      </c>
      <c r="FW36" s="19">
        <v>0.2447</v>
      </c>
      <c r="FX36" s="19" t="s">
        <v>244</v>
      </c>
      <c r="FY36" s="18">
        <f t="shared" si="13"/>
        <v>0.12925</v>
      </c>
      <c r="FZ36" s="18">
        <f t="shared" si="20"/>
        <v>0.10256410256410256</v>
      </c>
      <c r="GA36" s="18">
        <f t="shared" si="21"/>
        <v>3.4826086956521743E-2</v>
      </c>
      <c r="GB36" s="18">
        <f t="shared" si="22"/>
        <v>1.227621483375959E-2</v>
      </c>
      <c r="GC36" s="18">
        <f t="shared" si="1"/>
        <v>0.27891640435438386</v>
      </c>
      <c r="GD36" s="18">
        <f t="shared" si="2"/>
        <v>0.1098360655737705</v>
      </c>
      <c r="GE36" s="18">
        <v>0</v>
      </c>
      <c r="GF36" s="18">
        <f t="shared" si="3"/>
        <v>0.20104166666666667</v>
      </c>
      <c r="GG36" s="18">
        <f t="shared" si="23"/>
        <v>7.8138222849083224E-3</v>
      </c>
      <c r="GH36" s="18">
        <f t="shared" si="5"/>
        <v>0.31869155452534553</v>
      </c>
      <c r="GI36" s="22">
        <f t="shared" si="6"/>
        <v>-6.6557263135390325</v>
      </c>
      <c r="GJ36" s="18">
        <f t="shared" si="7"/>
        <v>46.340049556847987</v>
      </c>
      <c r="GK36" s="18">
        <f t="shared" si="8"/>
        <v>36.772345033455721</v>
      </c>
      <c r="GL36" s="18">
        <f t="shared" si="9"/>
        <v>16.887605409696299</v>
      </c>
      <c r="GM36" s="18">
        <f t="shared" si="10"/>
        <v>34.464692902627654</v>
      </c>
      <c r="GN36" s="18">
        <f t="shared" si="11"/>
        <v>63.083462304514207</v>
      </c>
      <c r="GO36" s="18">
        <f t="shared" si="12"/>
        <v>2.4518447928581333</v>
      </c>
    </row>
    <row r="37" spans="1:354" ht="12.75" customHeight="1">
      <c r="A37" s="9">
        <v>36</v>
      </c>
      <c r="B37" s="9">
        <v>36</v>
      </c>
      <c r="C37" s="10" t="s">
        <v>197</v>
      </c>
      <c r="D37" s="10" t="s">
        <v>198</v>
      </c>
      <c r="E37" s="10">
        <v>196</v>
      </c>
      <c r="F37" s="10">
        <v>6</v>
      </c>
      <c r="G37" s="10" t="s">
        <v>440</v>
      </c>
      <c r="H37" s="10" t="s">
        <v>441</v>
      </c>
      <c r="I37" s="10" t="s">
        <v>442</v>
      </c>
      <c r="J37" s="10" t="s">
        <v>443</v>
      </c>
      <c r="K37" s="11">
        <v>44644</v>
      </c>
      <c r="L37" s="12">
        <v>0.42708333333333331</v>
      </c>
      <c r="M37" s="10">
        <v>8422182</v>
      </c>
      <c r="N37" s="10">
        <v>356725</v>
      </c>
      <c r="O37" s="10">
        <v>4308</v>
      </c>
      <c r="P37" s="10" t="s">
        <v>203</v>
      </c>
      <c r="Q37" s="10" t="s">
        <v>444</v>
      </c>
      <c r="R37" s="10" t="s">
        <v>204</v>
      </c>
      <c r="S37" s="10" t="s">
        <v>205</v>
      </c>
      <c r="T37" s="10" t="s">
        <v>206</v>
      </c>
      <c r="U37" s="10" t="s">
        <v>207</v>
      </c>
      <c r="V37" s="10" t="s">
        <v>204</v>
      </c>
      <c r="W37" s="10"/>
      <c r="X37" s="10" t="s">
        <v>208</v>
      </c>
      <c r="Y37" s="10" t="s">
        <v>209</v>
      </c>
      <c r="Z37" s="10"/>
      <c r="AA37" s="10" t="s">
        <v>210</v>
      </c>
      <c r="AB37" s="10" t="s">
        <v>211</v>
      </c>
      <c r="AC37" s="10" t="s">
        <v>212</v>
      </c>
      <c r="AD37" s="10" t="s">
        <v>213</v>
      </c>
      <c r="AE37" s="10"/>
      <c r="AF37" s="10"/>
      <c r="AG37" s="10"/>
      <c r="AH37" s="10"/>
      <c r="AI37" s="10" t="s">
        <v>214</v>
      </c>
      <c r="AJ37" s="10" t="s">
        <v>445</v>
      </c>
      <c r="AK37" s="10"/>
      <c r="AL37" s="10" t="s">
        <v>216</v>
      </c>
      <c r="AM37" s="10" t="s">
        <v>275</v>
      </c>
      <c r="AN37" s="10" t="s">
        <v>218</v>
      </c>
      <c r="AO37" s="10" t="s">
        <v>219</v>
      </c>
      <c r="AP37" s="10" t="s">
        <v>220</v>
      </c>
      <c r="AQ37" s="13">
        <v>12.8</v>
      </c>
      <c r="AR37" s="10"/>
      <c r="AS37" s="14">
        <v>5.16</v>
      </c>
      <c r="AT37" s="13">
        <v>55.3</v>
      </c>
      <c r="AU37" s="13">
        <v>170.9</v>
      </c>
      <c r="AV37" s="13">
        <v>370.3</v>
      </c>
      <c r="AW37" s="14">
        <v>27.52</v>
      </c>
      <c r="AX37" s="14">
        <v>13.99</v>
      </c>
      <c r="AY37" s="15">
        <v>6.6000000000000003E-2</v>
      </c>
      <c r="AZ37" s="16">
        <v>36.36</v>
      </c>
      <c r="BA37" s="14">
        <v>6.48</v>
      </c>
      <c r="BB37" s="13">
        <v>102.2</v>
      </c>
      <c r="BC37" s="14">
        <v>7.63</v>
      </c>
      <c r="BD37" s="10" t="s">
        <v>221</v>
      </c>
      <c r="BE37" s="10" t="s">
        <v>221</v>
      </c>
      <c r="BF37" s="10" t="s">
        <v>221</v>
      </c>
      <c r="BG37" s="10" t="s">
        <v>211</v>
      </c>
      <c r="BH37" s="10" t="s">
        <v>221</v>
      </c>
      <c r="BI37" s="10" t="s">
        <v>222</v>
      </c>
      <c r="BJ37" s="10" t="s">
        <v>221</v>
      </c>
      <c r="BK37" s="10" t="s">
        <v>446</v>
      </c>
      <c r="BL37" s="10" t="s">
        <v>221</v>
      </c>
      <c r="BM37" s="10" t="s">
        <v>223</v>
      </c>
      <c r="BN37" s="10" t="s">
        <v>221</v>
      </c>
      <c r="BO37" s="17"/>
      <c r="BP37" s="10" t="s">
        <v>447</v>
      </c>
      <c r="BQ37" s="10" t="s">
        <v>224</v>
      </c>
      <c r="BR37" s="19">
        <v>1.5</v>
      </c>
      <c r="BS37" s="19" t="s">
        <v>225</v>
      </c>
      <c r="BT37" s="19">
        <v>1.9</v>
      </c>
      <c r="BU37" s="19">
        <v>4.1000000000000002E-2</v>
      </c>
      <c r="BV37" s="19">
        <v>0.19900000000000001</v>
      </c>
      <c r="BW37" s="19">
        <v>0.69399999999999995</v>
      </c>
      <c r="BX37" s="19">
        <v>0.157</v>
      </c>
      <c r="BY37" s="19">
        <v>9.6300000000000008</v>
      </c>
      <c r="BZ37" s="32">
        <v>8.0000000000000002E-3</v>
      </c>
      <c r="CA37" s="32">
        <v>2E-3</v>
      </c>
      <c r="CB37" s="32">
        <v>0.02</v>
      </c>
      <c r="CC37" s="32">
        <v>6.0000000000000001E-3</v>
      </c>
      <c r="CD37" s="20" t="s">
        <v>230</v>
      </c>
      <c r="CE37" s="20" t="s">
        <v>231</v>
      </c>
      <c r="CF37" s="19">
        <v>3.1E-2</v>
      </c>
      <c r="CG37" s="19">
        <v>2.5699999999999998E-3</v>
      </c>
      <c r="CH37" s="19" t="s">
        <v>264</v>
      </c>
      <c r="CI37" s="19">
        <v>1.06E-2</v>
      </c>
      <c r="CJ37" s="19" t="s">
        <v>233</v>
      </c>
      <c r="CK37" s="19" t="s">
        <v>234</v>
      </c>
      <c r="CL37" s="19">
        <v>1.3069999999999999</v>
      </c>
      <c r="CM37" s="19" t="s">
        <v>234</v>
      </c>
      <c r="CN37" s="19" t="s">
        <v>235</v>
      </c>
      <c r="CO37" s="19">
        <v>1.67E-3</v>
      </c>
      <c r="CP37" s="20" t="s">
        <v>236</v>
      </c>
      <c r="CQ37" s="19">
        <v>4.1000000000000003E-3</v>
      </c>
      <c r="CR37" s="19">
        <v>1.99E-3</v>
      </c>
      <c r="CS37" s="19">
        <v>0.1027</v>
      </c>
      <c r="CT37" s="19" t="s">
        <v>237</v>
      </c>
      <c r="CU37" s="19" t="s">
        <v>238</v>
      </c>
      <c r="CV37" s="19" t="s">
        <v>239</v>
      </c>
      <c r="CW37" s="19" t="s">
        <v>232</v>
      </c>
      <c r="CX37" s="19">
        <v>0.72</v>
      </c>
      <c r="CY37" s="19" t="s">
        <v>240</v>
      </c>
      <c r="CZ37" s="19">
        <v>5.5999999999999999E-3</v>
      </c>
      <c r="DA37" s="19" t="s">
        <v>233</v>
      </c>
      <c r="DB37" s="19">
        <v>1.17</v>
      </c>
      <c r="DC37" s="19">
        <v>9.3390000000000001E-2</v>
      </c>
      <c r="DD37" s="19" t="s">
        <v>233</v>
      </c>
      <c r="DE37" s="19">
        <v>1.028</v>
      </c>
      <c r="DF37" s="19" t="s">
        <v>240</v>
      </c>
      <c r="DG37" s="19">
        <v>2.2000000000000001E-3</v>
      </c>
      <c r="DH37" s="19" t="s">
        <v>246</v>
      </c>
      <c r="DI37" s="19">
        <v>4.0000000000000002E-4</v>
      </c>
      <c r="DJ37" s="19">
        <v>2.3999999999999998E-3</v>
      </c>
      <c r="DK37" s="20" t="s">
        <v>237</v>
      </c>
      <c r="DL37" s="20" t="s">
        <v>241</v>
      </c>
      <c r="DM37" s="19">
        <v>5.56</v>
      </c>
      <c r="DN37" s="19">
        <v>11.88</v>
      </c>
      <c r="DO37" s="21" t="s">
        <v>232</v>
      </c>
      <c r="DP37" s="21">
        <v>5.5999999999999999E-3</v>
      </c>
      <c r="DQ37" s="21" t="s">
        <v>242</v>
      </c>
      <c r="DR37" s="21" t="s">
        <v>227</v>
      </c>
      <c r="DS37" s="21" t="s">
        <v>247</v>
      </c>
      <c r="DT37" s="21" t="s">
        <v>238</v>
      </c>
      <c r="DU37" s="21" t="s">
        <v>233</v>
      </c>
      <c r="DV37" s="21" t="s">
        <v>231</v>
      </c>
      <c r="DW37" s="21" t="s">
        <v>236</v>
      </c>
      <c r="DX37" s="21" t="s">
        <v>238</v>
      </c>
      <c r="DY37" s="21" t="s">
        <v>233</v>
      </c>
      <c r="DZ37" s="21">
        <v>0.10539999999999999</v>
      </c>
      <c r="EA37" s="21" t="s">
        <v>244</v>
      </c>
      <c r="EB37" s="19" t="s">
        <v>245</v>
      </c>
      <c r="EC37" s="19">
        <v>0.20100000000000001</v>
      </c>
      <c r="ED37" s="19">
        <v>5.4299999999999999E-3</v>
      </c>
      <c r="EE37" s="19" t="s">
        <v>264</v>
      </c>
      <c r="EF37" s="19">
        <v>1.2200000000000001E-2</v>
      </c>
      <c r="EG37" s="19">
        <v>1.3999999999999999E-4</v>
      </c>
      <c r="EH37" s="19" t="s">
        <v>234</v>
      </c>
      <c r="EI37" s="19">
        <v>1.466</v>
      </c>
      <c r="EJ37" s="19">
        <v>2.7999999999999998E-4</v>
      </c>
      <c r="EK37" s="19">
        <v>4.8999999999999998E-4</v>
      </c>
      <c r="EL37" s="19">
        <v>2.0699999999999998E-3</v>
      </c>
      <c r="EM37" s="19" t="s">
        <v>236</v>
      </c>
      <c r="EN37" s="19">
        <v>1.4200000000000001E-2</v>
      </c>
      <c r="EO37" s="19">
        <v>2.4599999999999999E-3</v>
      </c>
      <c r="EP37" s="19">
        <v>0.42420000000000002</v>
      </c>
      <c r="EQ37" s="19" t="s">
        <v>237</v>
      </c>
      <c r="ER37" s="19" t="s">
        <v>238</v>
      </c>
      <c r="ES37" s="19" t="s">
        <v>239</v>
      </c>
      <c r="ET37" s="19" t="s">
        <v>232</v>
      </c>
      <c r="EU37" s="19">
        <v>0.73</v>
      </c>
      <c r="EV37" s="19" t="s">
        <v>240</v>
      </c>
      <c r="EW37" s="19">
        <v>8.9999999999999993E-3</v>
      </c>
      <c r="EX37" s="19" t="s">
        <v>233</v>
      </c>
      <c r="EY37" s="19">
        <v>1.1890000000000001</v>
      </c>
      <c r="EZ37" s="19">
        <v>0.10138999999999999</v>
      </c>
      <c r="FA37" s="19" t="s">
        <v>233</v>
      </c>
      <c r="FB37" s="19">
        <v>1.0449999999999999</v>
      </c>
      <c r="FC37" s="19" t="s">
        <v>240</v>
      </c>
      <c r="FD37" s="19">
        <v>2.8999999999999998E-3</v>
      </c>
      <c r="FE37" s="19" t="s">
        <v>246</v>
      </c>
      <c r="FF37" s="19">
        <v>4.0000000000000002E-4</v>
      </c>
      <c r="FG37" s="19">
        <v>3.3999999999999998E-3</v>
      </c>
      <c r="FH37" s="19" t="s">
        <v>237</v>
      </c>
      <c r="FI37" s="19" t="s">
        <v>241</v>
      </c>
      <c r="FJ37" s="19">
        <v>5.64</v>
      </c>
      <c r="FK37" s="19">
        <v>12.08</v>
      </c>
      <c r="FL37" s="19" t="s">
        <v>232</v>
      </c>
      <c r="FM37" s="19">
        <v>6.6E-3</v>
      </c>
      <c r="FN37" s="19" t="s">
        <v>242</v>
      </c>
      <c r="FO37" s="19" t="s">
        <v>227</v>
      </c>
      <c r="FP37" s="19" t="s">
        <v>247</v>
      </c>
      <c r="FQ37" s="19">
        <v>1.6999999999999999E-3</v>
      </c>
      <c r="FR37" s="19">
        <v>6.0000000000000002E-5</v>
      </c>
      <c r="FS37" s="19" t="s">
        <v>231</v>
      </c>
      <c r="FT37" s="19" t="s">
        <v>236</v>
      </c>
      <c r="FU37" s="19" t="s">
        <v>238</v>
      </c>
      <c r="FV37" s="19">
        <v>2.0000000000000002E-5</v>
      </c>
      <c r="FW37" s="19">
        <v>0.1124</v>
      </c>
      <c r="FX37" s="19" t="s">
        <v>244</v>
      </c>
      <c r="FY37" s="18">
        <f t="shared" si="13"/>
        <v>6.5349999999999991E-2</v>
      </c>
      <c r="FZ37" s="18">
        <f t="shared" si="20"/>
        <v>0.1</v>
      </c>
      <c r="GA37" s="18">
        <f t="shared" si="21"/>
        <v>4.4695652173913046E-2</v>
      </c>
      <c r="GB37" s="18">
        <f t="shared" si="22"/>
        <v>1.8414322250639385E-2</v>
      </c>
      <c r="GC37" s="18">
        <f t="shared" si="1"/>
        <v>0.22845997442455243</v>
      </c>
      <c r="GD37" s="18">
        <f t="shared" si="2"/>
        <v>3.1147540983606555E-2</v>
      </c>
      <c r="GE37" s="18">
        <v>0</v>
      </c>
      <c r="GF37" s="18">
        <f t="shared" si="3"/>
        <v>0.20062500000000003</v>
      </c>
      <c r="GG37" s="18">
        <f t="shared" si="23"/>
        <v>5.6135401974612125E-3</v>
      </c>
      <c r="GH37" s="18">
        <f t="shared" si="5"/>
        <v>0.2373860811810678</v>
      </c>
      <c r="GI37" s="22">
        <f t="shared" si="6"/>
        <v>-1.9161065440193625</v>
      </c>
      <c r="GJ37" s="18">
        <f t="shared" si="7"/>
        <v>28.604572929942897</v>
      </c>
      <c r="GK37" s="18">
        <f t="shared" si="8"/>
        <v>43.771343427609644</v>
      </c>
      <c r="GL37" s="18">
        <f t="shared" si="9"/>
        <v>27.624083642447456</v>
      </c>
      <c r="GM37" s="18">
        <f t="shared" si="10"/>
        <v>13.121047716293258</v>
      </c>
      <c r="GN37" s="18">
        <f t="shared" si="11"/>
        <v>84.51422214892709</v>
      </c>
      <c r="GO37" s="18">
        <f t="shared" si="12"/>
        <v>2.3647301347796579</v>
      </c>
    </row>
    <row r="38" spans="1:354">
      <c r="A38" s="9">
        <v>37</v>
      </c>
      <c r="B38" s="9">
        <v>37</v>
      </c>
      <c r="C38" s="10" t="s">
        <v>197</v>
      </c>
      <c r="D38" s="10" t="s">
        <v>198</v>
      </c>
      <c r="E38" s="10">
        <v>196</v>
      </c>
      <c r="F38" s="10">
        <v>6</v>
      </c>
      <c r="G38" s="10" t="s">
        <v>448</v>
      </c>
      <c r="H38" s="10" t="s">
        <v>449</v>
      </c>
      <c r="I38" s="10" t="s">
        <v>442</v>
      </c>
      <c r="J38" s="10" t="s">
        <v>443</v>
      </c>
      <c r="K38" s="11">
        <v>44644</v>
      </c>
      <c r="L38" s="12">
        <v>0.50069444444444444</v>
      </c>
      <c r="M38" s="10">
        <v>8422045</v>
      </c>
      <c r="N38" s="10">
        <v>359270</v>
      </c>
      <c r="O38" s="10">
        <v>4234</v>
      </c>
      <c r="P38" s="10" t="s">
        <v>203</v>
      </c>
      <c r="Q38" s="10" t="s">
        <v>444</v>
      </c>
      <c r="R38" s="10" t="s">
        <v>204</v>
      </c>
      <c r="S38" s="10" t="s">
        <v>205</v>
      </c>
      <c r="T38" s="10" t="s">
        <v>206</v>
      </c>
      <c r="U38" s="10" t="s">
        <v>207</v>
      </c>
      <c r="V38" s="10" t="s">
        <v>204</v>
      </c>
      <c r="W38" s="10"/>
      <c r="X38" s="10" t="s">
        <v>208</v>
      </c>
      <c r="Y38" s="10" t="s">
        <v>209</v>
      </c>
      <c r="Z38" s="10"/>
      <c r="AA38" s="10" t="s">
        <v>210</v>
      </c>
      <c r="AB38" s="10" t="s">
        <v>211</v>
      </c>
      <c r="AC38" s="10" t="s">
        <v>212</v>
      </c>
      <c r="AD38" s="10" t="s">
        <v>213</v>
      </c>
      <c r="AE38" s="10"/>
      <c r="AF38" s="10"/>
      <c r="AG38" s="10"/>
      <c r="AH38" s="10"/>
      <c r="AI38" s="10" t="s">
        <v>214</v>
      </c>
      <c r="AJ38" s="10" t="s">
        <v>450</v>
      </c>
      <c r="AK38" s="10"/>
      <c r="AL38" s="10" t="s">
        <v>216</v>
      </c>
      <c r="AM38" s="10" t="s">
        <v>275</v>
      </c>
      <c r="AN38" s="10" t="s">
        <v>218</v>
      </c>
      <c r="AO38" s="10" t="s">
        <v>451</v>
      </c>
      <c r="AP38" s="10" t="s">
        <v>452</v>
      </c>
      <c r="AQ38" s="13">
        <v>15.8</v>
      </c>
      <c r="AR38" s="10"/>
      <c r="AS38" s="14">
        <v>6.93</v>
      </c>
      <c r="AT38" s="13">
        <v>46.3</v>
      </c>
      <c r="AU38" s="13">
        <v>102.9</v>
      </c>
      <c r="AV38" s="13">
        <v>302.3</v>
      </c>
      <c r="AW38" s="14">
        <v>890.4</v>
      </c>
      <c r="AX38" s="14">
        <v>422.1</v>
      </c>
      <c r="AY38" s="15">
        <v>0.46600000000000003</v>
      </c>
      <c r="AZ38" s="16">
        <v>1.1619999999999999</v>
      </c>
      <c r="BA38" s="14">
        <v>5.93</v>
      </c>
      <c r="BB38" s="13">
        <v>99</v>
      </c>
      <c r="BC38" s="14">
        <v>6.05</v>
      </c>
      <c r="BD38" s="10" t="s">
        <v>211</v>
      </c>
      <c r="BE38" s="10" t="s">
        <v>221</v>
      </c>
      <c r="BF38" s="10" t="s">
        <v>221</v>
      </c>
      <c r="BG38" s="10" t="s">
        <v>211</v>
      </c>
      <c r="BH38" s="10" t="s">
        <v>221</v>
      </c>
      <c r="BI38" s="10" t="s">
        <v>222</v>
      </c>
      <c r="BJ38" s="10" t="s">
        <v>221</v>
      </c>
      <c r="BK38" s="10" t="s">
        <v>446</v>
      </c>
      <c r="BL38" s="10" t="s">
        <v>221</v>
      </c>
      <c r="BM38" s="10" t="s">
        <v>223</v>
      </c>
      <c r="BN38" s="10" t="s">
        <v>221</v>
      </c>
      <c r="BO38" s="17"/>
      <c r="BP38" s="10" t="s">
        <v>453</v>
      </c>
      <c r="BQ38" s="10" t="s">
        <v>224</v>
      </c>
      <c r="BR38" s="19">
        <v>18.7</v>
      </c>
      <c r="BS38" s="19" t="s">
        <v>225</v>
      </c>
      <c r="BT38" s="19">
        <v>22.9</v>
      </c>
      <c r="BU38" s="19">
        <v>12.127000000000001</v>
      </c>
      <c r="BV38" s="19">
        <v>6.9020000000000001</v>
      </c>
      <c r="BW38" s="19">
        <v>0.78400000000000003</v>
      </c>
      <c r="BX38" s="19">
        <v>0.17699999999999999</v>
      </c>
      <c r="BY38" s="19">
        <v>389.12</v>
      </c>
      <c r="BZ38" s="32">
        <v>6.68</v>
      </c>
      <c r="CA38" s="32">
        <v>2.0339999999999998</v>
      </c>
      <c r="CB38" s="20" t="s">
        <v>228</v>
      </c>
      <c r="CC38" s="20" t="s">
        <v>229</v>
      </c>
      <c r="CD38" s="20" t="s">
        <v>230</v>
      </c>
      <c r="CE38" s="20" t="s">
        <v>231</v>
      </c>
      <c r="CF38" s="19">
        <v>0.45700000000000002</v>
      </c>
      <c r="CG38" s="19">
        <v>0.01</v>
      </c>
      <c r="CH38" s="19">
        <v>0.54800000000000004</v>
      </c>
      <c r="CI38" s="19">
        <v>1.01E-2</v>
      </c>
      <c r="CJ38" s="19" t="s">
        <v>233</v>
      </c>
      <c r="CK38" s="19" t="s">
        <v>234</v>
      </c>
      <c r="CL38" s="19">
        <v>161.68799999999999</v>
      </c>
      <c r="CM38" s="19" t="s">
        <v>234</v>
      </c>
      <c r="CN38" s="19" t="s">
        <v>235</v>
      </c>
      <c r="CO38" s="19">
        <v>3.6999999999999999E-4</v>
      </c>
      <c r="CP38" s="20" t="s">
        <v>236</v>
      </c>
      <c r="CQ38" s="19">
        <v>0.2676</v>
      </c>
      <c r="CR38" s="19" t="s">
        <v>232</v>
      </c>
      <c r="CS38" s="19">
        <v>1.0200000000000001E-2</v>
      </c>
      <c r="CT38" s="19">
        <v>1.2600000000000001E-3</v>
      </c>
      <c r="CU38" s="19" t="s">
        <v>238</v>
      </c>
      <c r="CV38" s="19" t="s">
        <v>239</v>
      </c>
      <c r="CW38" s="19" t="s">
        <v>232</v>
      </c>
      <c r="CX38" s="19">
        <v>10.09</v>
      </c>
      <c r="CY38" s="19" t="s">
        <v>240</v>
      </c>
      <c r="CZ38" s="19">
        <v>7.2800000000000004E-2</v>
      </c>
      <c r="DA38" s="19" t="s">
        <v>233</v>
      </c>
      <c r="DB38" s="19">
        <v>3.145</v>
      </c>
      <c r="DC38" s="19">
        <v>5.4089999999999999E-2</v>
      </c>
      <c r="DD38" s="19">
        <v>8.9700000000000005E-3</v>
      </c>
      <c r="DE38" s="19">
        <v>24.126000000000001</v>
      </c>
      <c r="DF38" s="19" t="s">
        <v>240</v>
      </c>
      <c r="DG38" s="19">
        <v>8.0000000000000004E-4</v>
      </c>
      <c r="DH38" s="19">
        <v>9.2999999999999999E-2</v>
      </c>
      <c r="DI38" s="19">
        <v>5.9999999999999995E-4</v>
      </c>
      <c r="DJ38" s="19" t="s">
        <v>259</v>
      </c>
      <c r="DK38" s="32">
        <v>6.1700000000000001E-3</v>
      </c>
      <c r="DL38" s="20" t="s">
        <v>241</v>
      </c>
      <c r="DM38" s="19">
        <v>3.06</v>
      </c>
      <c r="DN38" s="19">
        <v>6.55</v>
      </c>
      <c r="DO38" s="21" t="s">
        <v>232</v>
      </c>
      <c r="DP38" s="21">
        <v>0.19400000000000001</v>
      </c>
      <c r="DQ38" s="21" t="s">
        <v>242</v>
      </c>
      <c r="DR38" s="21" t="s">
        <v>227</v>
      </c>
      <c r="DS38" s="21" t="s">
        <v>247</v>
      </c>
      <c r="DT38" s="21">
        <v>8.0000000000000004E-4</v>
      </c>
      <c r="DU38" s="21" t="s">
        <v>233</v>
      </c>
      <c r="DV38" s="21">
        <v>2.41E-4</v>
      </c>
      <c r="DW38" s="21" t="s">
        <v>236</v>
      </c>
      <c r="DX38" s="21">
        <v>4.3E-3</v>
      </c>
      <c r="DY38" s="21" t="s">
        <v>233</v>
      </c>
      <c r="DZ38" s="21">
        <v>1.55E-2</v>
      </c>
      <c r="EA38" s="21">
        <v>1.6000000000000001E-4</v>
      </c>
      <c r="EB38" s="19" t="s">
        <v>245</v>
      </c>
      <c r="EC38" s="19">
        <v>0.70599999999999996</v>
      </c>
      <c r="ED38" s="19">
        <v>1.056E-2</v>
      </c>
      <c r="EE38" s="19">
        <v>0.55600000000000005</v>
      </c>
      <c r="EF38" s="19">
        <v>1.44E-2</v>
      </c>
      <c r="EG38" s="19" t="s">
        <v>233</v>
      </c>
      <c r="EH38" s="19" t="s">
        <v>234</v>
      </c>
      <c r="EI38" s="19">
        <v>178.03100000000001</v>
      </c>
      <c r="EJ38" s="19" t="s">
        <v>234</v>
      </c>
      <c r="EK38" s="19">
        <v>1.8000000000000001E-4</v>
      </c>
      <c r="EL38" s="19">
        <v>6.8000000000000005E-4</v>
      </c>
      <c r="EM38" s="19" t="s">
        <v>236</v>
      </c>
      <c r="EN38" s="19">
        <v>0.37159999999999999</v>
      </c>
      <c r="EO38" s="19">
        <v>8.0599999999999995E-3</v>
      </c>
      <c r="EP38" s="19">
        <v>0.35060000000000002</v>
      </c>
      <c r="EQ38" s="19">
        <v>1.31E-3</v>
      </c>
      <c r="ER38" s="19" t="s">
        <v>238</v>
      </c>
      <c r="ES38" s="19" t="s">
        <v>239</v>
      </c>
      <c r="ET38" s="19" t="s">
        <v>232</v>
      </c>
      <c r="EU38" s="19">
        <v>10.55</v>
      </c>
      <c r="EV38" s="19" t="s">
        <v>240</v>
      </c>
      <c r="EW38" s="19">
        <v>7.7200000000000005E-2</v>
      </c>
      <c r="EX38" s="19" t="s">
        <v>233</v>
      </c>
      <c r="EY38" s="19">
        <v>3.18</v>
      </c>
      <c r="EZ38" s="19">
        <v>6.8220000000000003E-2</v>
      </c>
      <c r="FA38" s="19">
        <v>9.2300000000000004E-3</v>
      </c>
      <c r="FB38" s="19">
        <v>24.358000000000001</v>
      </c>
      <c r="FC38" s="19" t="s">
        <v>240</v>
      </c>
      <c r="FD38" s="19">
        <v>1.5E-3</v>
      </c>
      <c r="FE38" s="19">
        <v>0.14000000000000001</v>
      </c>
      <c r="FF38" s="19">
        <v>2.2000000000000001E-3</v>
      </c>
      <c r="FG38" s="19">
        <v>4.5400000000000003E-2</v>
      </c>
      <c r="FH38" s="19">
        <v>7.5700000000000003E-3</v>
      </c>
      <c r="FI38" s="19" t="s">
        <v>241</v>
      </c>
      <c r="FJ38" s="19">
        <v>3.2</v>
      </c>
      <c r="FK38" s="19">
        <v>6.85</v>
      </c>
      <c r="FL38" s="19" t="s">
        <v>232</v>
      </c>
      <c r="FM38" s="19">
        <v>0.23630000000000001</v>
      </c>
      <c r="FN38" s="19" t="s">
        <v>242</v>
      </c>
      <c r="FO38" s="19" t="s">
        <v>227</v>
      </c>
      <c r="FP38" s="19" t="s">
        <v>247</v>
      </c>
      <c r="FQ38" s="19">
        <v>1.8E-3</v>
      </c>
      <c r="FR38" s="19" t="s">
        <v>233</v>
      </c>
      <c r="FS38" s="19">
        <v>2.61E-4</v>
      </c>
      <c r="FT38" s="19" t="s">
        <v>236</v>
      </c>
      <c r="FU38" s="19">
        <v>5.8999999999999999E-3</v>
      </c>
      <c r="FV38" s="19" t="s">
        <v>233</v>
      </c>
      <c r="FW38" s="19">
        <v>2.5499999999999998E-2</v>
      </c>
      <c r="FX38" s="19">
        <v>2.9999999999999997E-4</v>
      </c>
      <c r="FY38" s="18">
        <f t="shared" si="13"/>
        <v>8.0843999999999987</v>
      </c>
      <c r="FZ38" s="18">
        <f t="shared" si="20"/>
        <v>0.26880341880341885</v>
      </c>
      <c r="GA38" s="18">
        <f t="shared" si="21"/>
        <v>1.0489565217391306</v>
      </c>
      <c r="GB38" s="18">
        <f t="shared" si="22"/>
        <v>0.2580562659846547</v>
      </c>
      <c r="GC38" s="18">
        <f t="shared" si="1"/>
        <v>9.6602162065272026</v>
      </c>
      <c r="GD38" s="18">
        <f t="shared" si="2"/>
        <v>0.37540983606557377</v>
      </c>
      <c r="GE38" s="18">
        <v>0</v>
      </c>
      <c r="GF38" s="18">
        <f t="shared" si="3"/>
        <v>8.1066666666666674</v>
      </c>
      <c r="GG38" s="18">
        <f t="shared" si="23"/>
        <v>0.19469675599435823</v>
      </c>
      <c r="GH38" s="18">
        <f t="shared" si="5"/>
        <v>8.6767732587266</v>
      </c>
      <c r="GI38" s="22">
        <f t="shared" si="6"/>
        <v>5.363164709583863</v>
      </c>
      <c r="GJ38" s="18">
        <f t="shared" si="7"/>
        <v>83.687567929768917</v>
      </c>
      <c r="GK38" s="18">
        <f t="shared" si="8"/>
        <v>2.7825818082807929</v>
      </c>
      <c r="GL38" s="18">
        <f t="shared" si="9"/>
        <v>13.529850261950291</v>
      </c>
      <c r="GM38" s="18">
        <f t="shared" si="10"/>
        <v>4.3266065030339256</v>
      </c>
      <c r="GN38" s="18">
        <f t="shared" si="11"/>
        <v>93.429509161293893</v>
      </c>
      <c r="GO38" s="18">
        <f t="shared" si="12"/>
        <v>2.243884335672174</v>
      </c>
    </row>
    <row r="39" spans="1:354" ht="12.75" customHeight="1">
      <c r="A39" s="9">
        <v>38</v>
      </c>
      <c r="B39" s="9">
        <v>38</v>
      </c>
      <c r="C39" s="10" t="s">
        <v>197</v>
      </c>
      <c r="D39" s="10" t="s">
        <v>198</v>
      </c>
      <c r="E39" s="10">
        <v>196</v>
      </c>
      <c r="F39" s="10">
        <v>6</v>
      </c>
      <c r="G39" s="10" t="s">
        <v>454</v>
      </c>
      <c r="H39" s="10" t="s">
        <v>455</v>
      </c>
      <c r="I39" s="10" t="s">
        <v>209</v>
      </c>
      <c r="J39" s="10" t="s">
        <v>209</v>
      </c>
      <c r="K39" s="11">
        <v>44644</v>
      </c>
      <c r="L39" s="12">
        <v>0.6166666666666667</v>
      </c>
      <c r="M39" s="24">
        <v>8417228</v>
      </c>
      <c r="N39" s="24">
        <v>360902</v>
      </c>
      <c r="O39" s="24">
        <v>4143</v>
      </c>
      <c r="P39" s="10" t="s">
        <v>203</v>
      </c>
      <c r="Q39" s="10" t="s">
        <v>204</v>
      </c>
      <c r="R39" s="10" t="s">
        <v>204</v>
      </c>
      <c r="S39" s="10" t="s">
        <v>205</v>
      </c>
      <c r="T39" s="10" t="s">
        <v>206</v>
      </c>
      <c r="U39" s="10" t="s">
        <v>207</v>
      </c>
      <c r="V39" s="10" t="s">
        <v>204</v>
      </c>
      <c r="W39" s="10"/>
      <c r="X39" s="10" t="s">
        <v>208</v>
      </c>
      <c r="Y39" s="10" t="s">
        <v>209</v>
      </c>
      <c r="Z39" s="10"/>
      <c r="AA39" s="10" t="s">
        <v>210</v>
      </c>
      <c r="AB39" s="10" t="s">
        <v>211</v>
      </c>
      <c r="AC39" s="10" t="s">
        <v>212</v>
      </c>
      <c r="AD39" s="10" t="s">
        <v>213</v>
      </c>
      <c r="AE39" s="10"/>
      <c r="AF39" s="10"/>
      <c r="AG39" s="10"/>
      <c r="AH39" s="10"/>
      <c r="AI39" s="10" t="s">
        <v>273</v>
      </c>
      <c r="AJ39" s="10" t="s">
        <v>456</v>
      </c>
      <c r="AK39" s="10"/>
      <c r="AL39" s="10" t="s">
        <v>256</v>
      </c>
      <c r="AM39" s="10" t="s">
        <v>217</v>
      </c>
      <c r="AN39" s="10" t="s">
        <v>218</v>
      </c>
      <c r="AO39" s="10" t="s">
        <v>219</v>
      </c>
      <c r="AP39" s="10" t="s">
        <v>220</v>
      </c>
      <c r="AQ39" s="13">
        <v>20.8</v>
      </c>
      <c r="AR39" s="10"/>
      <c r="AS39" s="14">
        <v>7.77</v>
      </c>
      <c r="AT39" s="13">
        <v>-71.2</v>
      </c>
      <c r="AU39" s="10">
        <v>-75</v>
      </c>
      <c r="AV39" s="13">
        <v>126.5</v>
      </c>
      <c r="AW39" s="14">
        <v>283.3</v>
      </c>
      <c r="AX39" s="14">
        <v>139.19999999999999</v>
      </c>
      <c r="AY39" s="15">
        <v>0.186</v>
      </c>
      <c r="AZ39" s="16">
        <v>3.53</v>
      </c>
      <c r="BA39" s="14">
        <v>4.8</v>
      </c>
      <c r="BB39" s="13">
        <v>89.3</v>
      </c>
      <c r="BC39" s="13">
        <v>2.09</v>
      </c>
      <c r="BD39" s="10" t="s">
        <v>221</v>
      </c>
      <c r="BE39" s="10" t="s">
        <v>221</v>
      </c>
      <c r="BF39" s="10" t="s">
        <v>221</v>
      </c>
      <c r="BG39" s="10" t="s">
        <v>211</v>
      </c>
      <c r="BH39" s="35" t="s">
        <v>221</v>
      </c>
      <c r="BI39" s="10" t="s">
        <v>222</v>
      </c>
      <c r="BJ39" s="10" t="s">
        <v>221</v>
      </c>
      <c r="BK39" s="10" t="s">
        <v>210</v>
      </c>
      <c r="BL39" s="10" t="s">
        <v>221</v>
      </c>
      <c r="BM39" s="10" t="s">
        <v>223</v>
      </c>
      <c r="BN39" s="10" t="s">
        <v>221</v>
      </c>
      <c r="BO39" s="17"/>
      <c r="BP39" s="10" t="s">
        <v>457</v>
      </c>
      <c r="BQ39" s="10" t="s">
        <v>258</v>
      </c>
      <c r="BR39" s="19">
        <v>138.69999999999999</v>
      </c>
      <c r="BS39" s="19" t="s">
        <v>225</v>
      </c>
      <c r="BT39" s="19">
        <v>169.2</v>
      </c>
      <c r="BU39" s="19">
        <v>0.187</v>
      </c>
      <c r="BV39" s="19">
        <v>0.45</v>
      </c>
      <c r="BW39" s="19" t="s">
        <v>265</v>
      </c>
      <c r="BX39" s="19" t="s">
        <v>266</v>
      </c>
      <c r="BY39" s="19">
        <v>13.29</v>
      </c>
      <c r="BZ39" s="20" t="s">
        <v>226</v>
      </c>
      <c r="CA39" s="20" t="s">
        <v>227</v>
      </c>
      <c r="CB39" s="20" t="s">
        <v>228</v>
      </c>
      <c r="CC39" s="20" t="s">
        <v>229</v>
      </c>
      <c r="CD39" s="20" t="s">
        <v>230</v>
      </c>
      <c r="CE39" s="20" t="s">
        <v>231</v>
      </c>
      <c r="CF39" s="19" t="s">
        <v>227</v>
      </c>
      <c r="CG39" s="19" t="s">
        <v>232</v>
      </c>
      <c r="CH39" s="19">
        <v>2.1999999999999999E-2</v>
      </c>
      <c r="CI39" s="19">
        <v>9.7799999999999998E-2</v>
      </c>
      <c r="CJ39" s="19" t="s">
        <v>233</v>
      </c>
      <c r="CK39" s="19" t="s">
        <v>234</v>
      </c>
      <c r="CL39" s="19">
        <v>39.459000000000003</v>
      </c>
      <c r="CM39" s="19" t="s">
        <v>234</v>
      </c>
      <c r="CN39" s="19" t="s">
        <v>235</v>
      </c>
      <c r="CO39" s="19">
        <v>2.2000000000000001E-4</v>
      </c>
      <c r="CP39" s="20" t="s">
        <v>236</v>
      </c>
      <c r="CQ39" s="19" t="s">
        <v>236</v>
      </c>
      <c r="CR39" s="19" t="s">
        <v>232</v>
      </c>
      <c r="CS39" s="19">
        <v>5.2200000000000003E-2</v>
      </c>
      <c r="CT39" s="19" t="s">
        <v>237</v>
      </c>
      <c r="CU39" s="19" t="s">
        <v>238</v>
      </c>
      <c r="CV39" s="19" t="s">
        <v>239</v>
      </c>
      <c r="CW39" s="19" t="s">
        <v>232</v>
      </c>
      <c r="CX39" s="19">
        <v>1.26</v>
      </c>
      <c r="CY39" s="19" t="s">
        <v>240</v>
      </c>
      <c r="CZ39" s="19">
        <v>4.3E-3</v>
      </c>
      <c r="DA39" s="19" t="s">
        <v>233</v>
      </c>
      <c r="DB39" s="19">
        <v>14.423999999999999</v>
      </c>
      <c r="DC39" s="19">
        <v>1.485E-2</v>
      </c>
      <c r="DD39" s="19">
        <v>5.9000000000000003E-4</v>
      </c>
      <c r="DE39" s="19">
        <v>2.6389999999999998</v>
      </c>
      <c r="DF39" s="19" t="s">
        <v>240</v>
      </c>
      <c r="DG39" s="19">
        <v>5.0000000000000001E-4</v>
      </c>
      <c r="DH39" s="19" t="s">
        <v>246</v>
      </c>
      <c r="DI39" s="19" t="s">
        <v>238</v>
      </c>
      <c r="DJ39" s="19" t="s">
        <v>259</v>
      </c>
      <c r="DK39" s="20" t="s">
        <v>237</v>
      </c>
      <c r="DL39" s="20" t="s">
        <v>241</v>
      </c>
      <c r="DM39" s="19">
        <v>6.06</v>
      </c>
      <c r="DN39" s="19">
        <v>12.96</v>
      </c>
      <c r="DO39" s="21" t="s">
        <v>232</v>
      </c>
      <c r="DP39" s="21">
        <v>0.2291</v>
      </c>
      <c r="DQ39" s="21" t="s">
        <v>242</v>
      </c>
      <c r="DR39" s="21" t="s">
        <v>227</v>
      </c>
      <c r="DS39" s="21" t="s">
        <v>247</v>
      </c>
      <c r="DT39" s="21">
        <v>8.9999999999999998E-4</v>
      </c>
      <c r="DU39" s="21" t="s">
        <v>233</v>
      </c>
      <c r="DV39" s="21">
        <v>1.036E-3</v>
      </c>
      <c r="DW39" s="21" t="s">
        <v>236</v>
      </c>
      <c r="DX39" s="21" t="s">
        <v>238</v>
      </c>
      <c r="DY39" s="21" t="s">
        <v>233</v>
      </c>
      <c r="DZ39" s="21">
        <v>3.3999999999999998E-3</v>
      </c>
      <c r="EA39" s="21" t="s">
        <v>244</v>
      </c>
      <c r="EB39" s="19" t="s">
        <v>245</v>
      </c>
      <c r="EC39" s="19">
        <v>5.8000000000000003E-2</v>
      </c>
      <c r="ED39" s="19">
        <v>1.14E-3</v>
      </c>
      <c r="EE39" s="19">
        <v>2.3E-2</v>
      </c>
      <c r="EF39" s="19">
        <v>0.1409</v>
      </c>
      <c r="EG39" s="19" t="s">
        <v>233</v>
      </c>
      <c r="EH39" s="19" t="s">
        <v>234</v>
      </c>
      <c r="EI39" s="19">
        <v>42.667999999999999</v>
      </c>
      <c r="EJ39" s="19" t="s">
        <v>234</v>
      </c>
      <c r="EK39" s="19" t="s">
        <v>235</v>
      </c>
      <c r="EL39" s="19">
        <v>2.5999999999999998E-4</v>
      </c>
      <c r="EM39" s="19" t="s">
        <v>236</v>
      </c>
      <c r="EN39" s="19">
        <v>2.0000000000000001E-4</v>
      </c>
      <c r="EO39" s="19" t="s">
        <v>232</v>
      </c>
      <c r="EP39" s="19">
        <v>0.12759999999999999</v>
      </c>
      <c r="EQ39" s="19" t="s">
        <v>237</v>
      </c>
      <c r="ER39" s="19" t="s">
        <v>238</v>
      </c>
      <c r="ES39" s="19" t="s">
        <v>239</v>
      </c>
      <c r="ET39" s="19" t="s">
        <v>232</v>
      </c>
      <c r="EU39" s="19">
        <v>1.34</v>
      </c>
      <c r="EV39" s="19" t="s">
        <v>240</v>
      </c>
      <c r="EW39" s="19">
        <v>4.3E-3</v>
      </c>
      <c r="EX39" s="19" t="s">
        <v>233</v>
      </c>
      <c r="EY39" s="19">
        <v>14.612</v>
      </c>
      <c r="EZ39" s="19">
        <v>1.566E-2</v>
      </c>
      <c r="FA39" s="19">
        <v>6.8999999999999997E-4</v>
      </c>
      <c r="FB39" s="19">
        <v>2.6819999999999999</v>
      </c>
      <c r="FC39" s="19" t="s">
        <v>240</v>
      </c>
      <c r="FD39" s="19">
        <v>5.9999999999999995E-4</v>
      </c>
      <c r="FE39" s="19" t="s">
        <v>246</v>
      </c>
      <c r="FF39" s="19">
        <v>4.0000000000000002E-4</v>
      </c>
      <c r="FG39" s="19">
        <v>8.9999999999999998E-4</v>
      </c>
      <c r="FH39" s="19" t="s">
        <v>237</v>
      </c>
      <c r="FI39" s="19" t="s">
        <v>241</v>
      </c>
      <c r="FJ39" s="19">
        <v>7.12</v>
      </c>
      <c r="FK39" s="19">
        <v>15.23</v>
      </c>
      <c r="FL39" s="19" t="s">
        <v>232</v>
      </c>
      <c r="FM39" s="19">
        <v>0.27110000000000001</v>
      </c>
      <c r="FN39" s="19" t="s">
        <v>242</v>
      </c>
      <c r="FO39" s="19" t="s">
        <v>227</v>
      </c>
      <c r="FP39" s="19" t="s">
        <v>247</v>
      </c>
      <c r="FQ39" s="19">
        <v>2E-3</v>
      </c>
      <c r="FR39" s="19" t="s">
        <v>233</v>
      </c>
      <c r="FS39" s="19">
        <v>1.083E-3</v>
      </c>
      <c r="FT39" s="19" t="s">
        <v>236</v>
      </c>
      <c r="FU39" s="19" t="s">
        <v>238</v>
      </c>
      <c r="FV39" s="19" t="s">
        <v>233</v>
      </c>
      <c r="FW39" s="19">
        <v>6.1999999999999998E-3</v>
      </c>
      <c r="FX39" s="19" t="s">
        <v>244</v>
      </c>
      <c r="FY39" s="18">
        <f t="shared" si="13"/>
        <v>1.9729500000000002</v>
      </c>
      <c r="FZ39" s="18">
        <f t="shared" si="20"/>
        <v>1.2328205128205127</v>
      </c>
      <c r="GA39" s="18">
        <f t="shared" si="21"/>
        <v>0.11473913043478259</v>
      </c>
      <c r="GB39" s="18">
        <f t="shared" si="22"/>
        <v>3.2225063938618924E-2</v>
      </c>
      <c r="GC39" s="18">
        <f t="shared" si="1"/>
        <v>3.3527347071939144</v>
      </c>
      <c r="GD39" s="18">
        <f t="shared" si="2"/>
        <v>2.7737704918032784</v>
      </c>
      <c r="GE39" s="18">
        <v>0</v>
      </c>
      <c r="GF39" s="18">
        <f t="shared" si="3"/>
        <v>0.27687499999999998</v>
      </c>
      <c r="GG39" s="18">
        <f t="shared" si="23"/>
        <v>1.2693935119887164E-2</v>
      </c>
      <c r="GH39" s="18">
        <f t="shared" si="5"/>
        <v>3.0633394269231657</v>
      </c>
      <c r="GI39" s="22">
        <f t="shared" si="6"/>
        <v>4.5104728253046051</v>
      </c>
      <c r="GJ39" s="18">
        <f t="shared" si="7"/>
        <v>58.845992072282662</v>
      </c>
      <c r="GK39" s="18">
        <f t="shared" si="8"/>
        <v>36.77059536429374</v>
      </c>
      <c r="GL39" s="18">
        <f t="shared" si="9"/>
        <v>4.383412563423601</v>
      </c>
      <c r="GM39" s="18">
        <f t="shared" si="10"/>
        <v>90.547278810342874</v>
      </c>
      <c r="GN39" s="18">
        <f t="shared" si="11"/>
        <v>9.0383389305994957</v>
      </c>
      <c r="GO39" s="18">
        <f t="shared" si="12"/>
        <v>0.41438225905762649</v>
      </c>
    </row>
    <row r="40" spans="1:354">
      <c r="A40" s="9">
        <v>39</v>
      </c>
      <c r="B40" s="9">
        <v>39</v>
      </c>
      <c r="C40" s="10" t="s">
        <v>197</v>
      </c>
      <c r="D40" s="10" t="s">
        <v>198</v>
      </c>
      <c r="E40" s="10">
        <v>196</v>
      </c>
      <c r="F40" s="10">
        <v>6</v>
      </c>
      <c r="G40" s="10" t="s">
        <v>458</v>
      </c>
      <c r="H40" s="10" t="s">
        <v>459</v>
      </c>
      <c r="I40" s="10" t="s">
        <v>460</v>
      </c>
      <c r="J40" s="10" t="s">
        <v>461</v>
      </c>
      <c r="K40" s="11">
        <v>44644</v>
      </c>
      <c r="L40" s="12">
        <v>0.36249999999999999</v>
      </c>
      <c r="M40" s="24">
        <v>8420741</v>
      </c>
      <c r="N40" s="24">
        <v>354459</v>
      </c>
      <c r="O40" s="10">
        <v>4241</v>
      </c>
      <c r="P40" s="10" t="s">
        <v>203</v>
      </c>
      <c r="Q40" s="10" t="s">
        <v>460</v>
      </c>
      <c r="R40" s="10" t="s">
        <v>204</v>
      </c>
      <c r="S40" s="10" t="s">
        <v>205</v>
      </c>
      <c r="T40" s="10" t="s">
        <v>206</v>
      </c>
      <c r="U40" s="10" t="s">
        <v>207</v>
      </c>
      <c r="V40" s="10" t="s">
        <v>204</v>
      </c>
      <c r="W40" s="10"/>
      <c r="X40" s="10" t="s">
        <v>208</v>
      </c>
      <c r="Y40" s="10" t="s">
        <v>252</v>
      </c>
      <c r="Z40" s="10"/>
      <c r="AA40" s="10" t="s">
        <v>210</v>
      </c>
      <c r="AB40" s="10" t="s">
        <v>211</v>
      </c>
      <c r="AC40" s="10" t="s">
        <v>212</v>
      </c>
      <c r="AD40" s="10" t="s">
        <v>213</v>
      </c>
      <c r="AE40" s="10"/>
      <c r="AF40" s="10"/>
      <c r="AG40" s="10"/>
      <c r="AH40" s="10"/>
      <c r="AI40" s="10" t="s">
        <v>303</v>
      </c>
      <c r="AJ40" s="10" t="s">
        <v>313</v>
      </c>
      <c r="AK40" s="10"/>
      <c r="AL40" s="10" t="s">
        <v>216</v>
      </c>
      <c r="AM40" s="10" t="s">
        <v>217</v>
      </c>
      <c r="AN40" s="10" t="s">
        <v>218</v>
      </c>
      <c r="AO40" s="10" t="s">
        <v>219</v>
      </c>
      <c r="AP40" s="10" t="s">
        <v>220</v>
      </c>
      <c r="AQ40" s="13">
        <v>9.6999999999999993</v>
      </c>
      <c r="AR40" s="10"/>
      <c r="AS40" s="14">
        <v>7.38</v>
      </c>
      <c r="AT40" s="13">
        <v>-71.599999999999994</v>
      </c>
      <c r="AU40" s="13">
        <v>100.6</v>
      </c>
      <c r="AV40" s="13">
        <v>300</v>
      </c>
      <c r="AW40" s="14">
        <v>82.09</v>
      </c>
      <c r="AX40" s="14">
        <v>40.72</v>
      </c>
      <c r="AY40" s="15">
        <v>8.7999999999999995E-2</v>
      </c>
      <c r="AZ40" s="16">
        <v>12.18</v>
      </c>
      <c r="BA40" s="14">
        <v>7.28</v>
      </c>
      <c r="BB40" s="13">
        <v>105.6</v>
      </c>
      <c r="BC40" s="14">
        <v>1.92</v>
      </c>
      <c r="BD40" s="10" t="s">
        <v>221</v>
      </c>
      <c r="BE40" s="10" t="s">
        <v>221</v>
      </c>
      <c r="BF40" s="10" t="s">
        <v>221</v>
      </c>
      <c r="BG40" s="10" t="s">
        <v>211</v>
      </c>
      <c r="BH40" s="10" t="s">
        <v>221</v>
      </c>
      <c r="BI40" s="10" t="s">
        <v>222</v>
      </c>
      <c r="BJ40" s="10" t="s">
        <v>221</v>
      </c>
      <c r="BK40" s="10" t="s">
        <v>210</v>
      </c>
      <c r="BL40" s="10" t="s">
        <v>221</v>
      </c>
      <c r="BM40" s="10" t="s">
        <v>223</v>
      </c>
      <c r="BN40" s="10" t="s">
        <v>221</v>
      </c>
      <c r="BO40" s="17"/>
      <c r="BP40" s="17"/>
      <c r="BQ40" s="10" t="s">
        <v>224</v>
      </c>
      <c r="BR40" s="19">
        <v>42.2</v>
      </c>
      <c r="BS40" s="19" t="s">
        <v>225</v>
      </c>
      <c r="BT40" s="19">
        <v>51.5</v>
      </c>
      <c r="BU40" s="19">
        <v>0.06</v>
      </c>
      <c r="BV40" s="19">
        <v>0.316</v>
      </c>
      <c r="BW40" s="19">
        <v>8.4000000000000005E-2</v>
      </c>
      <c r="BX40" s="19">
        <v>1.9E-2</v>
      </c>
      <c r="BY40" s="19">
        <v>1.79</v>
      </c>
      <c r="BZ40" s="20" t="s">
        <v>226</v>
      </c>
      <c r="CA40" s="20" t="s">
        <v>227</v>
      </c>
      <c r="CB40" s="20" t="s">
        <v>228</v>
      </c>
      <c r="CC40" s="20" t="s">
        <v>229</v>
      </c>
      <c r="CD40" s="20" t="s">
        <v>230</v>
      </c>
      <c r="CE40" s="20" t="s">
        <v>231</v>
      </c>
      <c r="CF40" s="19" t="s">
        <v>227</v>
      </c>
      <c r="CG40" s="19">
        <v>1.15E-3</v>
      </c>
      <c r="CH40" s="19">
        <v>1.4999999999999999E-2</v>
      </c>
      <c r="CI40" s="19">
        <v>3.39E-2</v>
      </c>
      <c r="CJ40" s="19" t="s">
        <v>233</v>
      </c>
      <c r="CK40" s="19" t="s">
        <v>234</v>
      </c>
      <c r="CL40" s="19">
        <v>9.5850000000000009</v>
      </c>
      <c r="CM40" s="19" t="s">
        <v>234</v>
      </c>
      <c r="CN40" s="19" t="s">
        <v>235</v>
      </c>
      <c r="CO40" s="19" t="s">
        <v>234</v>
      </c>
      <c r="CP40" s="20" t="s">
        <v>236</v>
      </c>
      <c r="CQ40" s="19">
        <v>3.0999999999999999E-3</v>
      </c>
      <c r="CR40" s="19" t="s">
        <v>232</v>
      </c>
      <c r="CS40" s="19">
        <v>6.4199999999999993E-2</v>
      </c>
      <c r="CT40" s="19" t="s">
        <v>237</v>
      </c>
      <c r="CU40" s="19" t="s">
        <v>238</v>
      </c>
      <c r="CV40" s="19" t="s">
        <v>239</v>
      </c>
      <c r="CW40" s="19" t="s">
        <v>232</v>
      </c>
      <c r="CX40" s="19">
        <v>0.62</v>
      </c>
      <c r="CY40" s="19" t="s">
        <v>240</v>
      </c>
      <c r="CZ40" s="19">
        <v>5.5999999999999999E-3</v>
      </c>
      <c r="DA40" s="19" t="s">
        <v>233</v>
      </c>
      <c r="DB40" s="19">
        <v>2.766</v>
      </c>
      <c r="DC40" s="19">
        <v>2.2499999999999998E-3</v>
      </c>
      <c r="DD40" s="19" t="s">
        <v>233</v>
      </c>
      <c r="DE40" s="19">
        <v>1.851</v>
      </c>
      <c r="DF40" s="19" t="s">
        <v>240</v>
      </c>
      <c r="DG40" s="19" t="s">
        <v>238</v>
      </c>
      <c r="DH40" s="19">
        <v>1.4999999999999999E-2</v>
      </c>
      <c r="DI40" s="19" t="s">
        <v>238</v>
      </c>
      <c r="DJ40" s="19">
        <v>6.9999999999999999E-4</v>
      </c>
      <c r="DK40" s="20" t="s">
        <v>237</v>
      </c>
      <c r="DL40" s="20" t="s">
        <v>241</v>
      </c>
      <c r="DM40" s="19">
        <v>4.55</v>
      </c>
      <c r="DN40" s="19">
        <v>9.73</v>
      </c>
      <c r="DO40" s="21" t="s">
        <v>232</v>
      </c>
      <c r="DP40" s="21">
        <v>2.0500000000000001E-2</v>
      </c>
      <c r="DQ40" s="21" t="s">
        <v>242</v>
      </c>
      <c r="DR40" s="21" t="s">
        <v>227</v>
      </c>
      <c r="DS40" s="21" t="s">
        <v>247</v>
      </c>
      <c r="DT40" s="21">
        <v>2.0000000000000001E-4</v>
      </c>
      <c r="DU40" s="21" t="s">
        <v>233</v>
      </c>
      <c r="DV40" s="21">
        <v>5.0000000000000002E-5</v>
      </c>
      <c r="DW40" s="21" t="s">
        <v>236</v>
      </c>
      <c r="DX40" s="21" t="s">
        <v>238</v>
      </c>
      <c r="DY40" s="21" t="s">
        <v>233</v>
      </c>
      <c r="DZ40" s="21" t="s">
        <v>243</v>
      </c>
      <c r="EA40" s="21" t="s">
        <v>244</v>
      </c>
      <c r="EB40" s="19" t="s">
        <v>245</v>
      </c>
      <c r="EC40" s="19">
        <v>5.5E-2</v>
      </c>
      <c r="ED40" s="19">
        <v>1.74E-3</v>
      </c>
      <c r="EE40" s="19">
        <v>2.1999999999999999E-2</v>
      </c>
      <c r="EF40" s="19">
        <v>3.9800000000000002E-2</v>
      </c>
      <c r="EG40" s="19" t="s">
        <v>233</v>
      </c>
      <c r="EH40" s="19" t="s">
        <v>234</v>
      </c>
      <c r="EI40" s="19">
        <v>9.9659999999999993</v>
      </c>
      <c r="EJ40" s="19" t="s">
        <v>234</v>
      </c>
      <c r="EK40" s="19">
        <v>9.0000000000000006E-5</v>
      </c>
      <c r="EL40" s="19" t="s">
        <v>234</v>
      </c>
      <c r="EM40" s="19" t="s">
        <v>236</v>
      </c>
      <c r="EN40" s="19">
        <v>1.24E-2</v>
      </c>
      <c r="EO40" s="19" t="s">
        <v>232</v>
      </c>
      <c r="EP40" s="19">
        <v>0.1492</v>
      </c>
      <c r="EQ40" s="19" t="s">
        <v>237</v>
      </c>
      <c r="ER40" s="19" t="s">
        <v>238</v>
      </c>
      <c r="ES40" s="19" t="s">
        <v>239</v>
      </c>
      <c r="ET40" s="19" t="s">
        <v>232</v>
      </c>
      <c r="EU40" s="19">
        <v>0.68</v>
      </c>
      <c r="EV40" s="19" t="s">
        <v>240</v>
      </c>
      <c r="EW40" s="19">
        <v>7.4999999999999997E-3</v>
      </c>
      <c r="EX40" s="19" t="s">
        <v>233</v>
      </c>
      <c r="EY40" s="19">
        <v>2.7959999999999998</v>
      </c>
      <c r="EZ40" s="19">
        <v>2.7200000000000002E-3</v>
      </c>
      <c r="FA40" s="19" t="s">
        <v>233</v>
      </c>
      <c r="FB40" s="19">
        <v>1.95</v>
      </c>
      <c r="FC40" s="19" t="s">
        <v>240</v>
      </c>
      <c r="FD40" s="19">
        <v>8.0000000000000004E-4</v>
      </c>
      <c r="FE40" s="19" t="s">
        <v>246</v>
      </c>
      <c r="FF40" s="19">
        <v>8.9999999999999998E-4</v>
      </c>
      <c r="FG40" s="19">
        <v>1.1000000000000001E-3</v>
      </c>
      <c r="FH40" s="19" t="s">
        <v>237</v>
      </c>
      <c r="FI40" s="19" t="s">
        <v>241</v>
      </c>
      <c r="FJ40" s="19">
        <v>4.5999999999999996</v>
      </c>
      <c r="FK40" s="19">
        <v>9.84</v>
      </c>
      <c r="FL40" s="19" t="s">
        <v>232</v>
      </c>
      <c r="FM40" s="19">
        <v>2.2599999999999999E-2</v>
      </c>
      <c r="FN40" s="19" t="s">
        <v>242</v>
      </c>
      <c r="FO40" s="19" t="s">
        <v>227</v>
      </c>
      <c r="FP40" s="19" t="s">
        <v>247</v>
      </c>
      <c r="FQ40" s="19">
        <v>6.9999999999999999E-4</v>
      </c>
      <c r="FR40" s="19" t="s">
        <v>233</v>
      </c>
      <c r="FS40" s="19">
        <v>8.1000000000000004E-5</v>
      </c>
      <c r="FT40" s="19" t="s">
        <v>236</v>
      </c>
      <c r="FU40" s="19">
        <v>4.0000000000000002E-4</v>
      </c>
      <c r="FV40" s="19" t="s">
        <v>233</v>
      </c>
      <c r="FW40" s="19" t="s">
        <v>243</v>
      </c>
      <c r="FX40" s="19" t="s">
        <v>244</v>
      </c>
      <c r="FY40" s="18">
        <f t="shared" si="13"/>
        <v>0.47925000000000006</v>
      </c>
      <c r="FZ40" s="18">
        <f t="shared" si="20"/>
        <v>0.23641025641025643</v>
      </c>
      <c r="GA40" s="18">
        <f t="shared" si="21"/>
        <v>8.0478260869565221E-2</v>
      </c>
      <c r="GB40" s="18">
        <f t="shared" si="22"/>
        <v>1.5856777493606138E-2</v>
      </c>
      <c r="GC40" s="18">
        <f t="shared" si="1"/>
        <v>0.81199529477342791</v>
      </c>
      <c r="GD40" s="18">
        <f t="shared" si="2"/>
        <v>0.84426229508196726</v>
      </c>
      <c r="GE40" s="18">
        <v>0</v>
      </c>
      <c r="GF40" s="18">
        <f t="shared" si="3"/>
        <v>3.7291666666666667E-2</v>
      </c>
      <c r="GG40" s="18">
        <f t="shared" si="23"/>
        <v>8.9139633286318756E-3</v>
      </c>
      <c r="GH40" s="18">
        <f t="shared" si="5"/>
        <v>0.8904679250772658</v>
      </c>
      <c r="GI40" s="22">
        <f t="shared" si="6"/>
        <v>-4.6093583337864974</v>
      </c>
      <c r="GJ40" s="18">
        <f t="shared" si="7"/>
        <v>59.021277966115036</v>
      </c>
      <c r="GK40" s="18">
        <f t="shared" si="8"/>
        <v>29.114732305957791</v>
      </c>
      <c r="GL40" s="18">
        <f t="shared" si="9"/>
        <v>11.863989727927162</v>
      </c>
      <c r="GM40" s="18">
        <f t="shared" si="10"/>
        <v>94.81108429691173</v>
      </c>
      <c r="GN40" s="18">
        <f t="shared" si="11"/>
        <v>4.1878730964319546</v>
      </c>
      <c r="GO40" s="18">
        <f t="shared" si="12"/>
        <v>1.0010426066563165</v>
      </c>
    </row>
    <row r="41" spans="1:354" s="31" customFormat="1" ht="12.75" customHeight="1">
      <c r="A41" s="28">
        <v>40</v>
      </c>
      <c r="B41" s="28">
        <v>40</v>
      </c>
      <c r="C41" s="28" t="s">
        <v>197</v>
      </c>
      <c r="D41" s="28" t="s">
        <v>198</v>
      </c>
      <c r="E41" s="28">
        <v>196</v>
      </c>
      <c r="F41" s="28">
        <v>6</v>
      </c>
      <c r="G41" s="28" t="s">
        <v>462</v>
      </c>
      <c r="H41" s="28" t="s">
        <v>463</v>
      </c>
      <c r="I41" s="28"/>
      <c r="J41" s="28"/>
      <c r="K41" s="29">
        <v>44644</v>
      </c>
      <c r="L41" s="30">
        <v>0.64166666666666672</v>
      </c>
      <c r="M41" s="28"/>
      <c r="N41" s="28"/>
      <c r="O41" s="28"/>
      <c r="P41" s="28"/>
      <c r="Q41" s="28"/>
      <c r="R41" s="28"/>
      <c r="S41" s="28"/>
      <c r="T41" s="28"/>
      <c r="U41" s="28"/>
      <c r="V41" s="28"/>
      <c r="W41" s="28"/>
      <c r="X41" s="28"/>
      <c r="Y41" s="28"/>
      <c r="Z41" s="28"/>
      <c r="AA41" s="28"/>
      <c r="AB41" s="28"/>
      <c r="AC41" s="28" t="s">
        <v>212</v>
      </c>
      <c r="AD41" s="28" t="s">
        <v>396</v>
      </c>
      <c r="AE41" s="28"/>
      <c r="AF41" s="28"/>
      <c r="AG41" s="28" t="s">
        <v>464</v>
      </c>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t="s">
        <v>465</v>
      </c>
      <c r="BQ41" s="28" t="s">
        <v>258</v>
      </c>
      <c r="BR41" s="28">
        <v>2</v>
      </c>
      <c r="BS41" s="28" t="s">
        <v>225</v>
      </c>
      <c r="BT41" s="28">
        <v>2.4</v>
      </c>
      <c r="BU41" s="28" t="s">
        <v>264</v>
      </c>
      <c r="BV41" s="28">
        <v>0.04</v>
      </c>
      <c r="BW41" s="28" t="s">
        <v>265</v>
      </c>
      <c r="BX41" s="28" t="s">
        <v>266</v>
      </c>
      <c r="BY41" s="28">
        <v>0.02</v>
      </c>
      <c r="BZ41" s="28" t="s">
        <v>226</v>
      </c>
      <c r="CA41" s="28" t="s">
        <v>227</v>
      </c>
      <c r="CB41" s="28" t="s">
        <v>228</v>
      </c>
      <c r="CC41" s="28" t="s">
        <v>229</v>
      </c>
      <c r="CD41" s="28" t="s">
        <v>230</v>
      </c>
      <c r="CE41" s="28" t="s">
        <v>231</v>
      </c>
      <c r="CF41" s="28" t="s">
        <v>227</v>
      </c>
      <c r="CG41" s="28" t="s">
        <v>232</v>
      </c>
      <c r="CH41" s="28" t="s">
        <v>264</v>
      </c>
      <c r="CI41" s="28" t="s">
        <v>236</v>
      </c>
      <c r="CJ41" s="28" t="s">
        <v>233</v>
      </c>
      <c r="CK41" s="28" t="s">
        <v>234</v>
      </c>
      <c r="CL41" s="28">
        <v>5.5E-2</v>
      </c>
      <c r="CM41" s="28" t="s">
        <v>234</v>
      </c>
      <c r="CN41" s="28" t="s">
        <v>235</v>
      </c>
      <c r="CO41" s="28" t="s">
        <v>234</v>
      </c>
      <c r="CP41" s="28" t="s">
        <v>236</v>
      </c>
      <c r="CQ41" s="28" t="s">
        <v>236</v>
      </c>
      <c r="CR41" s="28" t="s">
        <v>232</v>
      </c>
      <c r="CS41" s="28" t="s">
        <v>241</v>
      </c>
      <c r="CT41" s="28" t="s">
        <v>237</v>
      </c>
      <c r="CU41" s="28" t="s">
        <v>238</v>
      </c>
      <c r="CV41" s="28" t="s">
        <v>239</v>
      </c>
      <c r="CW41" s="28" t="s">
        <v>232</v>
      </c>
      <c r="CX41" s="28" t="s">
        <v>355</v>
      </c>
      <c r="CY41" s="28" t="s">
        <v>240</v>
      </c>
      <c r="CZ41" s="28" t="s">
        <v>236</v>
      </c>
      <c r="DA41" s="28" t="s">
        <v>233</v>
      </c>
      <c r="DB41" s="28">
        <v>5.0000000000000001E-3</v>
      </c>
      <c r="DC41" s="28" t="s">
        <v>232</v>
      </c>
      <c r="DD41" s="28" t="s">
        <v>233</v>
      </c>
      <c r="DE41" s="28" t="s">
        <v>229</v>
      </c>
      <c r="DF41" s="28" t="s">
        <v>240</v>
      </c>
      <c r="DG41" s="28" t="s">
        <v>238</v>
      </c>
      <c r="DH41" s="28" t="s">
        <v>246</v>
      </c>
      <c r="DI41" s="28" t="s">
        <v>238</v>
      </c>
      <c r="DJ41" s="28" t="s">
        <v>259</v>
      </c>
      <c r="DK41" s="28" t="s">
        <v>237</v>
      </c>
      <c r="DL41" s="28" t="s">
        <v>241</v>
      </c>
      <c r="DM41" s="28">
        <v>1.69</v>
      </c>
      <c r="DN41" s="28">
        <v>3.61</v>
      </c>
      <c r="DO41" s="28" t="s">
        <v>232</v>
      </c>
      <c r="DP41" s="28" t="s">
        <v>238</v>
      </c>
      <c r="DQ41" s="28" t="s">
        <v>242</v>
      </c>
      <c r="DR41" s="28" t="s">
        <v>227</v>
      </c>
      <c r="DS41" s="28" t="s">
        <v>247</v>
      </c>
      <c r="DT41" s="28" t="s">
        <v>238</v>
      </c>
      <c r="DU41" s="28" t="s">
        <v>233</v>
      </c>
      <c r="DV41" s="28" t="s">
        <v>231</v>
      </c>
      <c r="DW41" s="28" t="s">
        <v>236</v>
      </c>
      <c r="DX41" s="28" t="s">
        <v>238</v>
      </c>
      <c r="DY41" s="28" t="s">
        <v>233</v>
      </c>
      <c r="DZ41" s="28">
        <v>3.0000000000000001E-3</v>
      </c>
      <c r="EA41" s="28" t="s">
        <v>244</v>
      </c>
      <c r="EB41" s="28">
        <v>2.0084780000000002</v>
      </c>
      <c r="EC41" s="28">
        <v>89.521000000000001</v>
      </c>
      <c r="ED41" s="28" t="s">
        <v>466</v>
      </c>
      <c r="EE41" s="28" t="s">
        <v>467</v>
      </c>
      <c r="EF41" s="28" t="s">
        <v>400</v>
      </c>
      <c r="EG41" s="28" t="s">
        <v>401</v>
      </c>
      <c r="EH41" s="28" t="s">
        <v>234</v>
      </c>
      <c r="EI41" s="28">
        <v>103.849</v>
      </c>
      <c r="EJ41" s="28">
        <v>113.95478</v>
      </c>
      <c r="EK41" s="28">
        <v>3.4000000000000002E-4</v>
      </c>
      <c r="EL41" s="28" t="s">
        <v>468</v>
      </c>
      <c r="EM41" s="28" t="s">
        <v>402</v>
      </c>
      <c r="EN41" s="28">
        <v>2.0000000000000001E-4</v>
      </c>
      <c r="EO41" s="28">
        <v>88.567149999999998</v>
      </c>
      <c r="EP41" s="28">
        <v>96.066999999999993</v>
      </c>
      <c r="EQ41" s="28">
        <v>3.79E-3</v>
      </c>
      <c r="ER41" s="28" t="s">
        <v>238</v>
      </c>
      <c r="ES41" s="28">
        <v>5.0000000000000001E-4</v>
      </c>
      <c r="ET41" s="28" t="s">
        <v>232</v>
      </c>
      <c r="EU41" s="28">
        <v>960.45</v>
      </c>
      <c r="EV41" s="28">
        <v>3.3999999999999998E-3</v>
      </c>
      <c r="EW41" s="28" t="s">
        <v>236</v>
      </c>
      <c r="EX41" s="28">
        <v>3.6000000000000002E-4</v>
      </c>
      <c r="EY41" s="28">
        <v>100.884</v>
      </c>
      <c r="EZ41" s="28">
        <v>93.521039999999999</v>
      </c>
      <c r="FA41" s="28">
        <v>129.98253</v>
      </c>
      <c r="FB41" s="28">
        <v>108.18300000000001</v>
      </c>
      <c r="FC41" s="28">
        <v>1.6000000000000001E-3</v>
      </c>
      <c r="FD41" s="28" t="s">
        <v>469</v>
      </c>
      <c r="FE41" s="28">
        <v>3.6999999999999998E-2</v>
      </c>
      <c r="FF41" s="28" t="s">
        <v>469</v>
      </c>
      <c r="FG41" s="28">
        <v>5.6000000000000001E-2</v>
      </c>
      <c r="FH41" s="28" t="s">
        <v>468</v>
      </c>
      <c r="FI41" s="28" t="s">
        <v>402</v>
      </c>
      <c r="FJ41" s="28">
        <v>45.87</v>
      </c>
      <c r="FK41" s="28">
        <v>98.13</v>
      </c>
      <c r="FL41" s="28">
        <v>1E-3</v>
      </c>
      <c r="FM41" s="28">
        <v>1.9E-3</v>
      </c>
      <c r="FN41" s="28">
        <v>1.04E-2</v>
      </c>
      <c r="FO41" s="28" t="s">
        <v>227</v>
      </c>
      <c r="FP41" s="28" t="s">
        <v>247</v>
      </c>
      <c r="FQ41" s="28" t="s">
        <v>403</v>
      </c>
      <c r="FR41" s="28" t="s">
        <v>470</v>
      </c>
      <c r="FS41" s="28" t="s">
        <v>231</v>
      </c>
      <c r="FT41" s="28" t="s">
        <v>469</v>
      </c>
      <c r="FU41" s="28">
        <v>1.06E-2</v>
      </c>
      <c r="FV41" s="28">
        <v>1.2999999999999999E-4</v>
      </c>
      <c r="FW41" s="28">
        <v>89.138400000000004</v>
      </c>
      <c r="FX41" s="28">
        <v>9.2000000000000003E-4</v>
      </c>
      <c r="FY41" s="28">
        <f t="shared" si="13"/>
        <v>2.7499999999999998E-3</v>
      </c>
      <c r="FZ41" s="28">
        <f t="shared" si="20"/>
        <v>4.273504273504274E-4</v>
      </c>
      <c r="GA41" s="28">
        <v>0</v>
      </c>
      <c r="GB41" s="28">
        <v>0</v>
      </c>
      <c r="GC41" s="28">
        <f t="shared" si="1"/>
        <v>3.1773504273504274E-3</v>
      </c>
      <c r="GD41" s="28">
        <f t="shared" si="2"/>
        <v>3.9344262295081964E-2</v>
      </c>
      <c r="GE41" s="28">
        <v>0</v>
      </c>
      <c r="GF41" s="28">
        <f t="shared" si="3"/>
        <v>4.1666666666666669E-4</v>
      </c>
      <c r="GG41" s="28">
        <f t="shared" si="23"/>
        <v>1.1283497884344146E-3</v>
      </c>
      <c r="GH41" s="28">
        <f t="shared" si="5"/>
        <v>4.0889278750183049E-2</v>
      </c>
      <c r="GI41" s="28">
        <f t="shared" si="6"/>
        <v>-85.579335262746454</v>
      </c>
      <c r="GJ41" s="28">
        <f t="shared" si="7"/>
        <v>86.550100874243441</v>
      </c>
      <c r="GK41" s="28">
        <f t="shared" si="8"/>
        <v>13.449899125756559</v>
      </c>
      <c r="GL41" s="28">
        <f t="shared" si="9"/>
        <v>0</v>
      </c>
      <c r="GM41" s="28">
        <f t="shared" si="10"/>
        <v>96.221463174881336</v>
      </c>
      <c r="GN41" s="28">
        <f t="shared" si="11"/>
        <v>1.019012023206209</v>
      </c>
      <c r="GO41" s="28">
        <f t="shared" si="12"/>
        <v>2.7595248019124408</v>
      </c>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7"/>
      <c r="HQ41" s="27"/>
      <c r="HR41" s="27"/>
      <c r="HS41" s="27"/>
      <c r="HT41" s="27"/>
      <c r="HU41" s="27"/>
      <c r="HV41" s="27"/>
      <c r="HW41" s="27"/>
      <c r="HX41" s="27"/>
      <c r="HY41" s="27"/>
      <c r="HZ41" s="27"/>
      <c r="IA41" s="27"/>
      <c r="IB41" s="27"/>
      <c r="IC41" s="27"/>
      <c r="ID41" s="27"/>
      <c r="IE41" s="27"/>
      <c r="IF41" s="27"/>
      <c r="IG41" s="27"/>
      <c r="IH41" s="27"/>
      <c r="II41" s="27"/>
      <c r="IJ41" s="27"/>
      <c r="IK41" s="27"/>
      <c r="IL41" s="27"/>
      <c r="IM41" s="27"/>
      <c r="IN41" s="27"/>
      <c r="IO41" s="27"/>
      <c r="IP41" s="27"/>
      <c r="IQ41" s="27"/>
      <c r="IR41" s="27"/>
      <c r="IS41" s="27"/>
      <c r="IT41" s="27"/>
      <c r="IU41" s="27"/>
      <c r="IV41" s="27"/>
      <c r="IW41" s="27"/>
      <c r="IX41" s="27"/>
      <c r="IY41" s="27"/>
      <c r="IZ41" s="27"/>
      <c r="JA41" s="27"/>
      <c r="JB41" s="27"/>
      <c r="JC41" s="27"/>
      <c r="JD41" s="27"/>
      <c r="JE41" s="27"/>
      <c r="JF41" s="27"/>
      <c r="JG41" s="27"/>
      <c r="JH41" s="27"/>
      <c r="JI41" s="27"/>
      <c r="JJ41" s="27"/>
      <c r="JK41" s="27"/>
      <c r="JL41" s="27"/>
      <c r="JM41" s="27"/>
      <c r="JN41" s="27"/>
      <c r="JO41" s="27"/>
      <c r="JP41" s="27"/>
      <c r="JQ41" s="27"/>
      <c r="JR41" s="27"/>
      <c r="JS41" s="27"/>
      <c r="JT41" s="27"/>
      <c r="JU41" s="27"/>
      <c r="JV41" s="27"/>
      <c r="JW41" s="27"/>
      <c r="JX41" s="27"/>
      <c r="JY41" s="27"/>
      <c r="JZ41" s="27"/>
      <c r="KA41" s="27"/>
      <c r="KB41" s="27"/>
      <c r="KC41" s="27"/>
      <c r="KD41" s="27"/>
      <c r="KE41" s="27"/>
      <c r="KF41" s="27"/>
      <c r="KG41" s="27"/>
      <c r="KH41" s="27"/>
      <c r="KI41" s="27"/>
      <c r="KJ41" s="27"/>
      <c r="KK41" s="27"/>
      <c r="KL41" s="27"/>
      <c r="KM41" s="27"/>
      <c r="KN41" s="27"/>
      <c r="KO41" s="27"/>
      <c r="KP41" s="27"/>
      <c r="KQ41" s="27"/>
      <c r="KR41" s="27"/>
      <c r="KS41" s="27"/>
      <c r="KT41" s="27"/>
      <c r="KU41" s="27"/>
      <c r="KV41" s="27"/>
      <c r="KW41" s="27"/>
      <c r="KX41" s="27"/>
      <c r="KY41" s="27"/>
      <c r="KZ41" s="27"/>
      <c r="LA41" s="27"/>
      <c r="LB41" s="27"/>
      <c r="LC41" s="27"/>
      <c r="LD41" s="27"/>
      <c r="LE41" s="27"/>
      <c r="LF41" s="27"/>
      <c r="LG41" s="27"/>
      <c r="LH41" s="27"/>
      <c r="LI41" s="27"/>
      <c r="LJ41" s="27"/>
      <c r="LK41" s="27"/>
      <c r="LL41" s="27"/>
      <c r="LM41" s="27"/>
      <c r="LN41" s="27"/>
      <c r="LO41" s="27"/>
      <c r="LP41" s="27"/>
      <c r="LQ41" s="27"/>
      <c r="LR41" s="27"/>
      <c r="LS41" s="27"/>
      <c r="LT41" s="27"/>
      <c r="LU41" s="27"/>
      <c r="LV41" s="27"/>
      <c r="LW41" s="27"/>
      <c r="LX41" s="27"/>
      <c r="LY41" s="27"/>
      <c r="LZ41" s="27"/>
      <c r="MA41" s="27"/>
      <c r="MB41" s="27"/>
      <c r="MC41" s="27"/>
      <c r="MD41" s="27"/>
      <c r="ME41" s="27"/>
      <c r="MF41" s="27"/>
      <c r="MG41" s="27"/>
      <c r="MH41" s="27"/>
      <c r="MI41" s="27"/>
      <c r="MJ41" s="27"/>
      <c r="MK41" s="27"/>
      <c r="ML41" s="27"/>
      <c r="MM41" s="27"/>
      <c r="MN41" s="27"/>
      <c r="MO41" s="27"/>
      <c r="MP41" s="27"/>
    </row>
    <row r="42" spans="1:354">
      <c r="A42" s="9">
        <v>41</v>
      </c>
      <c r="B42" s="9">
        <v>41</v>
      </c>
      <c r="C42" s="10" t="s">
        <v>197</v>
      </c>
      <c r="D42" s="10" t="s">
        <v>198</v>
      </c>
      <c r="E42" s="10">
        <v>196</v>
      </c>
      <c r="F42" s="10">
        <v>6</v>
      </c>
      <c r="G42" s="10" t="s">
        <v>471</v>
      </c>
      <c r="H42" s="10" t="s">
        <v>472</v>
      </c>
      <c r="I42" s="10" t="s">
        <v>473</v>
      </c>
      <c r="J42" s="10" t="s">
        <v>474</v>
      </c>
      <c r="K42" s="11">
        <v>44643</v>
      </c>
      <c r="L42" s="12">
        <v>0.375</v>
      </c>
      <c r="M42" s="24">
        <v>8430692</v>
      </c>
      <c r="N42" s="24">
        <v>356217</v>
      </c>
      <c r="O42" s="24">
        <v>4847</v>
      </c>
      <c r="P42" s="10" t="s">
        <v>203</v>
      </c>
      <c r="Q42" s="10" t="s">
        <v>475</v>
      </c>
      <c r="R42" s="10" t="s">
        <v>204</v>
      </c>
      <c r="S42" s="10" t="s">
        <v>205</v>
      </c>
      <c r="T42" s="10" t="s">
        <v>206</v>
      </c>
      <c r="U42" s="10" t="s">
        <v>207</v>
      </c>
      <c r="V42" s="10" t="s">
        <v>204</v>
      </c>
      <c r="W42" s="10"/>
      <c r="X42" s="10" t="s">
        <v>208</v>
      </c>
      <c r="Y42" s="10" t="s">
        <v>209</v>
      </c>
      <c r="Z42" s="10"/>
      <c r="AA42" s="10" t="s">
        <v>210</v>
      </c>
      <c r="AB42" s="10" t="s">
        <v>211</v>
      </c>
      <c r="AC42" s="10" t="s">
        <v>212</v>
      </c>
      <c r="AD42" s="10" t="s">
        <v>213</v>
      </c>
      <c r="AE42" s="10"/>
      <c r="AF42" s="10"/>
      <c r="AG42" s="10"/>
      <c r="AH42" s="10"/>
      <c r="AI42" s="10" t="s">
        <v>273</v>
      </c>
      <c r="AJ42" s="10" t="s">
        <v>476</v>
      </c>
      <c r="AK42" s="10"/>
      <c r="AL42" s="10" t="s">
        <v>477</v>
      </c>
      <c r="AM42" s="10" t="s">
        <v>351</v>
      </c>
      <c r="AN42" s="10">
        <v>9.33</v>
      </c>
      <c r="AO42" s="10" t="s">
        <v>219</v>
      </c>
      <c r="AP42" s="10" t="s">
        <v>220</v>
      </c>
      <c r="AQ42" s="13">
        <v>11.2</v>
      </c>
      <c r="AR42" s="10"/>
      <c r="AS42" s="14">
        <v>6.53</v>
      </c>
      <c r="AT42" s="13">
        <v>-3</v>
      </c>
      <c r="AU42" s="10">
        <v>130.19999999999999</v>
      </c>
      <c r="AV42" s="13">
        <v>327.8</v>
      </c>
      <c r="AW42" s="14">
        <v>16.89</v>
      </c>
      <c r="AX42" s="14">
        <v>8.77</v>
      </c>
      <c r="AY42" s="15">
        <v>6.0999999999999999E-2</v>
      </c>
      <c r="AZ42" s="10">
        <v>59.2</v>
      </c>
      <c r="BA42" s="14">
        <v>6.31</v>
      </c>
      <c r="BB42" s="13">
        <v>102.3</v>
      </c>
      <c r="BC42" s="13">
        <v>0.69</v>
      </c>
      <c r="BD42" s="10" t="s">
        <v>221</v>
      </c>
      <c r="BE42" s="17" t="s">
        <v>221</v>
      </c>
      <c r="BF42" s="10" t="s">
        <v>221</v>
      </c>
      <c r="BG42" s="10" t="s">
        <v>221</v>
      </c>
      <c r="BH42" s="10" t="s">
        <v>221</v>
      </c>
      <c r="BI42" s="10" t="s">
        <v>222</v>
      </c>
      <c r="BJ42" s="10" t="s">
        <v>221</v>
      </c>
      <c r="BK42" s="10" t="s">
        <v>210</v>
      </c>
      <c r="BL42" s="10" t="s">
        <v>221</v>
      </c>
      <c r="BM42" s="10" t="s">
        <v>223</v>
      </c>
      <c r="BN42" s="10" t="s">
        <v>221</v>
      </c>
      <c r="BO42" s="17"/>
      <c r="BP42" s="10" t="s">
        <v>478</v>
      </c>
      <c r="BQ42" s="10" t="s">
        <v>258</v>
      </c>
      <c r="BR42" s="19">
        <v>4.4000000000000004</v>
      </c>
      <c r="BS42" s="19" t="s">
        <v>225</v>
      </c>
      <c r="BT42" s="19">
        <v>5.4</v>
      </c>
      <c r="BU42" s="19">
        <v>2.9000000000000001E-2</v>
      </c>
      <c r="BV42" s="19">
        <v>9.8000000000000004E-2</v>
      </c>
      <c r="BW42" s="19">
        <v>0.16300000000000001</v>
      </c>
      <c r="BX42" s="19">
        <v>3.6999999999999998E-2</v>
      </c>
      <c r="BY42" s="19">
        <v>4.04</v>
      </c>
      <c r="BZ42" s="32">
        <v>1.7000000000000001E-2</v>
      </c>
      <c r="CA42" s="32">
        <v>5.0000000000000001E-3</v>
      </c>
      <c r="CB42" s="32">
        <v>4.5999999999999999E-2</v>
      </c>
      <c r="CC42" s="32">
        <v>1.4999999999999999E-2</v>
      </c>
      <c r="CD42" s="20" t="s">
        <v>230</v>
      </c>
      <c r="CE42" s="20" t="s">
        <v>231</v>
      </c>
      <c r="CF42" s="19" t="s">
        <v>227</v>
      </c>
      <c r="CG42" s="19" t="s">
        <v>232</v>
      </c>
      <c r="CH42" s="19" t="s">
        <v>264</v>
      </c>
      <c r="CI42" s="19" t="s">
        <v>236</v>
      </c>
      <c r="CJ42" s="19" t="s">
        <v>233</v>
      </c>
      <c r="CK42" s="19" t="s">
        <v>234</v>
      </c>
      <c r="CL42" s="19">
        <v>2</v>
      </c>
      <c r="CM42" s="19" t="s">
        <v>234</v>
      </c>
      <c r="CN42" s="19" t="s">
        <v>235</v>
      </c>
      <c r="CO42" s="19">
        <v>1E-4</v>
      </c>
      <c r="CP42" s="20" t="s">
        <v>236</v>
      </c>
      <c r="CQ42" s="19" t="s">
        <v>236</v>
      </c>
      <c r="CR42" s="19" t="s">
        <v>232</v>
      </c>
      <c r="CS42" s="19">
        <v>3.0700000000000002E-2</v>
      </c>
      <c r="CT42" s="19" t="s">
        <v>237</v>
      </c>
      <c r="CU42" s="19" t="s">
        <v>238</v>
      </c>
      <c r="CV42" s="19" t="s">
        <v>239</v>
      </c>
      <c r="CW42" s="19" t="s">
        <v>232</v>
      </c>
      <c r="CX42" s="19">
        <v>0.17</v>
      </c>
      <c r="CY42" s="19" t="s">
        <v>240</v>
      </c>
      <c r="CZ42" s="19">
        <v>2E-3</v>
      </c>
      <c r="DA42" s="19" t="s">
        <v>233</v>
      </c>
      <c r="DB42" s="19">
        <v>0.53400000000000003</v>
      </c>
      <c r="DC42" s="19">
        <v>1.11E-2</v>
      </c>
      <c r="DD42" s="19" t="s">
        <v>233</v>
      </c>
      <c r="DE42" s="19">
        <v>0.155</v>
      </c>
      <c r="DF42" s="19" t="s">
        <v>240</v>
      </c>
      <c r="DG42" s="19" t="s">
        <v>238</v>
      </c>
      <c r="DH42" s="19" t="s">
        <v>246</v>
      </c>
      <c r="DI42" s="19">
        <v>5.9999999999999995E-4</v>
      </c>
      <c r="DJ42" s="19" t="s">
        <v>259</v>
      </c>
      <c r="DK42" s="20" t="s">
        <v>237</v>
      </c>
      <c r="DL42" s="20" t="s">
        <v>241</v>
      </c>
      <c r="DM42" s="19">
        <v>3.3</v>
      </c>
      <c r="DN42" s="19">
        <v>7.06</v>
      </c>
      <c r="DO42" s="21" t="s">
        <v>232</v>
      </c>
      <c r="DP42" s="21">
        <v>4.8999999999999998E-3</v>
      </c>
      <c r="DQ42" s="21" t="s">
        <v>242</v>
      </c>
      <c r="DR42" s="21" t="s">
        <v>227</v>
      </c>
      <c r="DS42" s="21" t="s">
        <v>247</v>
      </c>
      <c r="DT42" s="21">
        <v>1.6999999999999999E-3</v>
      </c>
      <c r="DU42" s="21" t="s">
        <v>233</v>
      </c>
      <c r="DV42" s="21" t="s">
        <v>231</v>
      </c>
      <c r="DW42" s="21" t="s">
        <v>236</v>
      </c>
      <c r="DX42" s="21" t="s">
        <v>238</v>
      </c>
      <c r="DY42" s="21" t="s">
        <v>233</v>
      </c>
      <c r="DZ42" s="21" t="s">
        <v>243</v>
      </c>
      <c r="EA42" s="21" t="s">
        <v>244</v>
      </c>
      <c r="EB42" s="19" t="s">
        <v>245</v>
      </c>
      <c r="EC42" s="19">
        <v>3.2000000000000001E-2</v>
      </c>
      <c r="ED42" s="19" t="s">
        <v>232</v>
      </c>
      <c r="EE42" s="19">
        <v>1.6E-2</v>
      </c>
      <c r="EF42" s="19" t="s">
        <v>236</v>
      </c>
      <c r="EG42" s="19">
        <v>1.4999999999999999E-4</v>
      </c>
      <c r="EH42" s="19" t="s">
        <v>234</v>
      </c>
      <c r="EI42" s="19">
        <v>2.0859999999999999</v>
      </c>
      <c r="EJ42" s="19">
        <v>5.0000000000000001E-4</v>
      </c>
      <c r="EK42" s="19" t="s">
        <v>235</v>
      </c>
      <c r="EL42" s="19">
        <v>1.7000000000000001E-4</v>
      </c>
      <c r="EM42" s="19" t="s">
        <v>236</v>
      </c>
      <c r="EN42" s="19">
        <v>1.8E-3</v>
      </c>
      <c r="EO42" s="19" t="s">
        <v>232</v>
      </c>
      <c r="EP42" s="19">
        <v>5.4199999999999998E-2</v>
      </c>
      <c r="EQ42" s="19" t="s">
        <v>237</v>
      </c>
      <c r="ER42" s="19" t="s">
        <v>238</v>
      </c>
      <c r="ES42" s="19" t="s">
        <v>239</v>
      </c>
      <c r="ET42" s="19" t="s">
        <v>232</v>
      </c>
      <c r="EU42" s="19">
        <v>0.2</v>
      </c>
      <c r="EV42" s="19" t="s">
        <v>240</v>
      </c>
      <c r="EW42" s="19">
        <v>2.0999999999999999E-3</v>
      </c>
      <c r="EX42" s="19" t="s">
        <v>233</v>
      </c>
      <c r="EY42" s="19">
        <v>0.53500000000000003</v>
      </c>
      <c r="EZ42" s="19">
        <v>1.2409999999999999E-2</v>
      </c>
      <c r="FA42" s="19">
        <v>2.2799999999999999E-3</v>
      </c>
      <c r="FB42" s="19">
        <v>0.16300000000000001</v>
      </c>
      <c r="FC42" s="19" t="s">
        <v>240</v>
      </c>
      <c r="FD42" s="19">
        <v>5.0000000000000001E-4</v>
      </c>
      <c r="FE42" s="19" t="s">
        <v>246</v>
      </c>
      <c r="FF42" s="19">
        <v>5.9999999999999995E-4</v>
      </c>
      <c r="FG42" s="19">
        <v>5.0000000000000001E-4</v>
      </c>
      <c r="FH42" s="19" t="s">
        <v>237</v>
      </c>
      <c r="FI42" s="19" t="s">
        <v>241</v>
      </c>
      <c r="FJ42" s="19">
        <v>3.95</v>
      </c>
      <c r="FK42" s="19">
        <v>8.44</v>
      </c>
      <c r="FL42" s="19" t="s">
        <v>232</v>
      </c>
      <c r="FM42" s="19">
        <v>6.1000000000000004E-3</v>
      </c>
      <c r="FN42" s="19" t="s">
        <v>242</v>
      </c>
      <c r="FO42" s="19" t="s">
        <v>227</v>
      </c>
      <c r="FP42" s="19" t="s">
        <v>247</v>
      </c>
      <c r="FQ42" s="19">
        <v>1.6000000000000001E-3</v>
      </c>
      <c r="FR42" s="19">
        <v>1.5E-3</v>
      </c>
      <c r="FS42" s="19" t="s">
        <v>231</v>
      </c>
      <c r="FT42" s="19" t="s">
        <v>236</v>
      </c>
      <c r="FU42" s="19" t="s">
        <v>238</v>
      </c>
      <c r="FV42" s="19" t="s">
        <v>233</v>
      </c>
      <c r="FW42" s="19">
        <v>2E-3</v>
      </c>
      <c r="FX42" s="19" t="s">
        <v>244</v>
      </c>
      <c r="FY42" s="18">
        <f t="shared" si="13"/>
        <v>0.1</v>
      </c>
      <c r="FZ42" s="18">
        <f t="shared" si="20"/>
        <v>4.5641025641025644E-2</v>
      </c>
      <c r="GA42" s="18">
        <f t="shared" ref="GA42:GA66" si="24">DE42/23</f>
        <v>6.7391304347826086E-3</v>
      </c>
      <c r="GB42" s="18">
        <f t="shared" ref="GB42:GB79" si="25">CX42/39.1</f>
        <v>4.3478260869565218E-3</v>
      </c>
      <c r="GC42" s="18">
        <f t="shared" si="1"/>
        <v>0.15672798216276479</v>
      </c>
      <c r="GD42" s="18">
        <f t="shared" si="2"/>
        <v>8.8524590163934436E-2</v>
      </c>
      <c r="GE42" s="18">
        <v>0</v>
      </c>
      <c r="GF42" s="18">
        <f t="shared" si="3"/>
        <v>8.4166666666666667E-2</v>
      </c>
      <c r="GG42" s="18">
        <f t="shared" si="23"/>
        <v>2.764456981664316E-3</v>
      </c>
      <c r="GH42" s="18">
        <f t="shared" si="5"/>
        <v>0.17545571381226541</v>
      </c>
      <c r="GI42" s="22">
        <f t="shared" si="6"/>
        <v>-5.6377636459642364</v>
      </c>
      <c r="GJ42" s="18">
        <f t="shared" si="7"/>
        <v>63.804815591990604</v>
      </c>
      <c r="GK42" s="18">
        <f t="shared" si="8"/>
        <v>29.121172244549559</v>
      </c>
      <c r="GL42" s="18">
        <f t="shared" si="9"/>
        <v>7.0740121634598268</v>
      </c>
      <c r="GM42" s="18">
        <f t="shared" si="10"/>
        <v>50.454093651606136</v>
      </c>
      <c r="GN42" s="18">
        <f t="shared" si="11"/>
        <v>47.970319596843424</v>
      </c>
      <c r="GO42" s="18">
        <f t="shared" si="12"/>
        <v>1.5755867515504438</v>
      </c>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row>
    <row r="43" spans="1:354" s="31" customFormat="1" ht="12.75" customHeight="1">
      <c r="A43" s="28">
        <v>42</v>
      </c>
      <c r="B43" s="28">
        <v>42</v>
      </c>
      <c r="C43" s="28" t="s">
        <v>197</v>
      </c>
      <c r="D43" s="28" t="s">
        <v>198</v>
      </c>
      <c r="E43" s="28">
        <v>194</v>
      </c>
      <c r="F43" s="28">
        <v>4</v>
      </c>
      <c r="G43" s="28" t="s">
        <v>479</v>
      </c>
      <c r="H43" s="28" t="s">
        <v>200</v>
      </c>
      <c r="I43" s="28"/>
      <c r="J43" s="28"/>
      <c r="K43" s="29">
        <v>44646</v>
      </c>
      <c r="L43" s="30">
        <v>0.6430555555555556</v>
      </c>
      <c r="M43" s="28"/>
      <c r="N43" s="28"/>
      <c r="O43" s="28"/>
      <c r="P43" s="28"/>
      <c r="Q43" s="28"/>
      <c r="R43" s="28"/>
      <c r="S43" s="28"/>
      <c r="T43" s="28"/>
      <c r="U43" s="28"/>
      <c r="V43" s="28"/>
      <c r="W43" s="28"/>
      <c r="X43" s="28"/>
      <c r="Y43" s="28"/>
      <c r="Z43" s="28"/>
      <c r="AA43" s="28"/>
      <c r="AB43" s="28"/>
      <c r="AC43" s="28" t="s">
        <v>212</v>
      </c>
      <c r="AD43" s="28" t="s">
        <v>33</v>
      </c>
      <c r="AE43" s="28"/>
      <c r="AF43" s="28"/>
      <c r="AG43" s="28"/>
      <c r="AH43" s="28" t="s">
        <v>480</v>
      </c>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t="s">
        <v>481</v>
      </c>
      <c r="BQ43" s="28" t="s">
        <v>258</v>
      </c>
      <c r="BR43" s="28">
        <v>62.9</v>
      </c>
      <c r="BS43" s="28" t="s">
        <v>225</v>
      </c>
      <c r="BT43" s="28">
        <v>76.7</v>
      </c>
      <c r="BU43" s="28">
        <v>5.7000000000000002E-2</v>
      </c>
      <c r="BV43" s="28">
        <v>0.253</v>
      </c>
      <c r="BW43" s="28">
        <v>0.26300000000000001</v>
      </c>
      <c r="BX43" s="28">
        <v>0.06</v>
      </c>
      <c r="BY43" s="28">
        <v>47.24</v>
      </c>
      <c r="BZ43" s="28" t="s">
        <v>226</v>
      </c>
      <c r="CA43" s="28" t="s">
        <v>227</v>
      </c>
      <c r="CB43" s="28" t="s">
        <v>228</v>
      </c>
      <c r="CC43" s="28" t="s">
        <v>229</v>
      </c>
      <c r="CD43" s="28" t="s">
        <v>230</v>
      </c>
      <c r="CE43" s="28" t="s">
        <v>231</v>
      </c>
      <c r="CF43" s="28" t="s">
        <v>227</v>
      </c>
      <c r="CG43" s="28" t="s">
        <v>232</v>
      </c>
      <c r="CH43" s="28">
        <v>1.7999999999999999E-2</v>
      </c>
      <c r="CI43" s="28">
        <v>3.5000000000000003E-2</v>
      </c>
      <c r="CJ43" s="28" t="s">
        <v>233</v>
      </c>
      <c r="CK43" s="28" t="s">
        <v>234</v>
      </c>
      <c r="CL43" s="28">
        <v>32.597999999999999</v>
      </c>
      <c r="CM43" s="28" t="s">
        <v>234</v>
      </c>
      <c r="CN43" s="28" t="s">
        <v>235</v>
      </c>
      <c r="CO43" s="28" t="s">
        <v>234</v>
      </c>
      <c r="CP43" s="28" t="s">
        <v>236</v>
      </c>
      <c r="CQ43" s="28" t="s">
        <v>236</v>
      </c>
      <c r="CR43" s="28" t="s">
        <v>232</v>
      </c>
      <c r="CS43" s="28">
        <v>5.1299999999999998E-2</v>
      </c>
      <c r="CT43" s="28" t="s">
        <v>237</v>
      </c>
      <c r="CU43" s="28" t="s">
        <v>238</v>
      </c>
      <c r="CV43" s="28" t="s">
        <v>239</v>
      </c>
      <c r="CW43" s="28" t="s">
        <v>232</v>
      </c>
      <c r="CX43" s="28">
        <v>0.63</v>
      </c>
      <c r="CY43" s="28" t="s">
        <v>240</v>
      </c>
      <c r="CZ43" s="28">
        <v>4.4000000000000003E-3</v>
      </c>
      <c r="DA43" s="28" t="s">
        <v>233</v>
      </c>
      <c r="DB43" s="28">
        <v>3.4950000000000001</v>
      </c>
      <c r="DC43" s="28">
        <v>1.1299999999999999E-2</v>
      </c>
      <c r="DD43" s="28">
        <v>1.06E-3</v>
      </c>
      <c r="DE43" s="28">
        <v>2.7120000000000002</v>
      </c>
      <c r="DF43" s="28" t="s">
        <v>240</v>
      </c>
      <c r="DG43" s="28" t="s">
        <v>238</v>
      </c>
      <c r="DH43" s="28">
        <v>2.1000000000000001E-2</v>
      </c>
      <c r="DI43" s="28">
        <v>5.0000000000000001E-4</v>
      </c>
      <c r="DJ43" s="28" t="s">
        <v>259</v>
      </c>
      <c r="DK43" s="28" t="s">
        <v>237</v>
      </c>
      <c r="DL43" s="28" t="s">
        <v>241</v>
      </c>
      <c r="DM43" s="28">
        <v>6.28</v>
      </c>
      <c r="DN43" s="28">
        <v>13.44</v>
      </c>
      <c r="DO43" s="28" t="s">
        <v>232</v>
      </c>
      <c r="DP43" s="28">
        <v>0.60940000000000005</v>
      </c>
      <c r="DQ43" s="28" t="s">
        <v>242</v>
      </c>
      <c r="DR43" s="28" t="s">
        <v>227</v>
      </c>
      <c r="DS43" s="28" t="s">
        <v>247</v>
      </c>
      <c r="DT43" s="28">
        <v>1.1000000000000001E-3</v>
      </c>
      <c r="DU43" s="28" t="s">
        <v>233</v>
      </c>
      <c r="DV43" s="28">
        <v>1.05E-4</v>
      </c>
      <c r="DW43" s="28" t="s">
        <v>236</v>
      </c>
      <c r="DX43" s="28" t="s">
        <v>238</v>
      </c>
      <c r="DY43" s="28" t="s">
        <v>233</v>
      </c>
      <c r="DZ43" s="28">
        <v>4.4000000000000003E-3</v>
      </c>
      <c r="EA43" s="28" t="s">
        <v>244</v>
      </c>
      <c r="EB43" s="28" t="s">
        <v>245</v>
      </c>
      <c r="EC43" s="28">
        <v>3.4000000000000002E-2</v>
      </c>
      <c r="ED43" s="28" t="s">
        <v>232</v>
      </c>
      <c r="EE43" s="28">
        <v>2.1999999999999999E-2</v>
      </c>
      <c r="EF43" s="28">
        <v>3.5099999999999999E-2</v>
      </c>
      <c r="EG43" s="28" t="s">
        <v>233</v>
      </c>
      <c r="EH43" s="28" t="s">
        <v>234</v>
      </c>
      <c r="EI43" s="28">
        <v>33.052</v>
      </c>
      <c r="EJ43" s="28" t="s">
        <v>234</v>
      </c>
      <c r="EK43" s="28">
        <v>2.4000000000000001E-4</v>
      </c>
      <c r="EL43" s="28">
        <v>6.9999999999999994E-5</v>
      </c>
      <c r="EM43" s="28" t="s">
        <v>236</v>
      </c>
      <c r="EN43" s="28" t="s">
        <v>236</v>
      </c>
      <c r="EO43" s="28" t="s">
        <v>232</v>
      </c>
      <c r="EP43" s="28">
        <v>0.16109999999999999</v>
      </c>
      <c r="EQ43" s="28">
        <v>5.0000000000000002E-5</v>
      </c>
      <c r="ER43" s="28" t="s">
        <v>238</v>
      </c>
      <c r="ES43" s="28" t="s">
        <v>239</v>
      </c>
      <c r="ET43" s="28" t="s">
        <v>232</v>
      </c>
      <c r="EU43" s="28">
        <v>0.66</v>
      </c>
      <c r="EV43" s="28" t="s">
        <v>240</v>
      </c>
      <c r="EW43" s="28">
        <v>5.4000000000000003E-3</v>
      </c>
      <c r="EX43" s="28" t="s">
        <v>233</v>
      </c>
      <c r="EY43" s="28">
        <v>3.6240000000000001</v>
      </c>
      <c r="EZ43" s="28">
        <v>1.6639999999999999E-2</v>
      </c>
      <c r="FA43" s="28">
        <v>1.34E-3</v>
      </c>
      <c r="FB43" s="28">
        <v>2.8290000000000002</v>
      </c>
      <c r="FC43" s="28" t="s">
        <v>240</v>
      </c>
      <c r="FD43" s="28" t="s">
        <v>238</v>
      </c>
      <c r="FE43" s="28" t="s">
        <v>246</v>
      </c>
      <c r="FF43" s="28">
        <v>5.9999999999999995E-4</v>
      </c>
      <c r="FG43" s="28">
        <v>5.9999999999999995E-4</v>
      </c>
      <c r="FH43" s="28" t="s">
        <v>237</v>
      </c>
      <c r="FI43" s="28" t="s">
        <v>241</v>
      </c>
      <c r="FJ43" s="28">
        <v>7.57</v>
      </c>
      <c r="FK43" s="28">
        <v>16.190000000000001</v>
      </c>
      <c r="FL43" s="28" t="s">
        <v>232</v>
      </c>
      <c r="FM43" s="28">
        <v>0.61180000000000001</v>
      </c>
      <c r="FN43" s="28" t="s">
        <v>242</v>
      </c>
      <c r="FO43" s="28" t="s">
        <v>227</v>
      </c>
      <c r="FP43" s="28" t="s">
        <v>247</v>
      </c>
      <c r="FQ43" s="28">
        <v>2E-3</v>
      </c>
      <c r="FR43" s="28" t="s">
        <v>233</v>
      </c>
      <c r="FS43" s="28">
        <v>1.08E-4</v>
      </c>
      <c r="FT43" s="28" t="s">
        <v>236</v>
      </c>
      <c r="FU43" s="28" t="s">
        <v>238</v>
      </c>
      <c r="FV43" s="28" t="s">
        <v>233</v>
      </c>
      <c r="FW43" s="28">
        <v>1.4200000000000001E-2</v>
      </c>
      <c r="FX43" s="28">
        <v>2.7E-4</v>
      </c>
      <c r="FY43" s="28">
        <f t="shared" si="13"/>
        <v>1.6298999999999999</v>
      </c>
      <c r="FZ43" s="28">
        <f t="shared" si="20"/>
        <v>0.29871794871794877</v>
      </c>
      <c r="GA43" s="28">
        <f t="shared" si="24"/>
        <v>0.11791304347826088</v>
      </c>
      <c r="GB43" s="28">
        <f t="shared" si="25"/>
        <v>1.6112531969309462E-2</v>
      </c>
      <c r="GC43" s="28">
        <f t="shared" si="1"/>
        <v>2.062643524165519</v>
      </c>
      <c r="GD43" s="28">
        <f t="shared" si="2"/>
        <v>1.257377049180328</v>
      </c>
      <c r="GE43" s="28">
        <v>0</v>
      </c>
      <c r="GF43" s="28">
        <f t="shared" si="3"/>
        <v>0.98416666666666675</v>
      </c>
      <c r="GG43" s="28">
        <f t="shared" si="23"/>
        <v>7.1368124118476725E-3</v>
      </c>
      <c r="GH43" s="28">
        <f t="shared" si="5"/>
        <v>2.2486805282588422</v>
      </c>
      <c r="GI43" s="28">
        <f t="shared" si="6"/>
        <v>-4.3150781947998134</v>
      </c>
      <c r="GJ43" s="28">
        <f t="shared" si="7"/>
        <v>79.019955746323461</v>
      </c>
      <c r="GK43" s="28">
        <f t="shared" si="8"/>
        <v>14.482286697542692</v>
      </c>
      <c r="GL43" s="28">
        <f t="shared" si="9"/>
        <v>6.4977575561338403</v>
      </c>
      <c r="GM43" s="28">
        <f t="shared" si="10"/>
        <v>55.916215459646359</v>
      </c>
      <c r="GN43" s="28">
        <f t="shared" si="11"/>
        <v>43.766406757153227</v>
      </c>
      <c r="GO43" s="28">
        <f t="shared" si="12"/>
        <v>0.31737778320043181</v>
      </c>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7"/>
      <c r="HQ43" s="27"/>
      <c r="HR43" s="27"/>
      <c r="HS43" s="27"/>
      <c r="HT43" s="27"/>
      <c r="HU43" s="27"/>
      <c r="HV43" s="27"/>
      <c r="HW43" s="27"/>
      <c r="HX43" s="27"/>
      <c r="HY43" s="27"/>
      <c r="HZ43" s="27"/>
      <c r="IA43" s="27"/>
      <c r="IB43" s="27"/>
      <c r="IC43" s="27"/>
      <c r="ID43" s="27"/>
      <c r="IE43" s="27"/>
      <c r="IF43" s="27"/>
      <c r="IG43" s="27"/>
      <c r="IH43" s="27"/>
      <c r="II43" s="27"/>
      <c r="IJ43" s="27"/>
      <c r="IK43" s="27"/>
      <c r="IL43" s="27"/>
      <c r="IM43" s="27"/>
      <c r="IN43" s="27"/>
      <c r="IO43" s="27"/>
      <c r="IP43" s="27"/>
      <c r="IQ43" s="27"/>
      <c r="IR43" s="27"/>
      <c r="IS43" s="27"/>
      <c r="IT43" s="27"/>
      <c r="IU43" s="27"/>
      <c r="IV43" s="27"/>
      <c r="IW43" s="27"/>
      <c r="IX43" s="27"/>
      <c r="IY43" s="27"/>
      <c r="IZ43" s="27"/>
      <c r="JA43" s="27"/>
      <c r="JB43" s="27"/>
      <c r="JC43" s="27"/>
      <c r="JD43" s="27"/>
      <c r="JE43" s="27"/>
      <c r="JF43" s="27"/>
      <c r="JG43" s="27"/>
      <c r="JH43" s="27"/>
      <c r="JI43" s="27"/>
      <c r="JJ43" s="27"/>
      <c r="JK43" s="27"/>
      <c r="JL43" s="27"/>
      <c r="JM43" s="27"/>
      <c r="JN43" s="27"/>
      <c r="JO43" s="27"/>
      <c r="JP43" s="27"/>
      <c r="JQ43" s="27"/>
      <c r="JR43" s="27"/>
      <c r="JS43" s="27"/>
      <c r="JT43" s="27"/>
      <c r="JU43" s="27"/>
      <c r="JV43" s="27"/>
      <c r="JW43" s="27"/>
      <c r="JX43" s="27"/>
      <c r="JY43" s="27"/>
      <c r="JZ43" s="27"/>
      <c r="KA43" s="27"/>
      <c r="KB43" s="27"/>
      <c r="KC43" s="27"/>
      <c r="KD43" s="27"/>
      <c r="KE43" s="27"/>
      <c r="KF43" s="27"/>
      <c r="KG43" s="27"/>
      <c r="KH43" s="27"/>
      <c r="KI43" s="27"/>
      <c r="KJ43" s="27"/>
      <c r="KK43" s="27"/>
      <c r="KL43" s="27"/>
      <c r="KM43" s="27"/>
      <c r="KN43" s="27"/>
      <c r="KO43" s="27"/>
      <c r="KP43" s="27"/>
      <c r="KQ43" s="27"/>
      <c r="KR43" s="27"/>
      <c r="KS43" s="27"/>
      <c r="KT43" s="27"/>
      <c r="KU43" s="27"/>
      <c r="KV43" s="27"/>
      <c r="KW43" s="27"/>
      <c r="KX43" s="27"/>
      <c r="KY43" s="27"/>
      <c r="KZ43" s="27"/>
      <c r="LA43" s="27"/>
      <c r="LB43" s="27"/>
      <c r="LC43" s="27"/>
      <c r="LD43" s="27"/>
      <c r="LE43" s="27"/>
      <c r="LF43" s="27"/>
      <c r="LG43" s="27"/>
      <c r="LH43" s="27"/>
      <c r="LI43" s="27"/>
      <c r="LJ43" s="27"/>
      <c r="LK43" s="27"/>
      <c r="LL43" s="27"/>
      <c r="LM43" s="27"/>
      <c r="LN43" s="27"/>
      <c r="LO43" s="27"/>
      <c r="LP43" s="27"/>
      <c r="LQ43" s="27"/>
      <c r="LR43" s="27"/>
      <c r="LS43" s="27"/>
      <c r="LT43" s="27"/>
      <c r="LU43" s="27"/>
      <c r="LV43" s="27"/>
      <c r="LW43" s="27"/>
      <c r="LX43" s="27"/>
      <c r="LY43" s="27"/>
      <c r="LZ43" s="27"/>
      <c r="MA43" s="27"/>
      <c r="MB43" s="27"/>
      <c r="MC43" s="27"/>
      <c r="MD43" s="27"/>
      <c r="ME43" s="27"/>
      <c r="MF43" s="27"/>
      <c r="MG43" s="27"/>
      <c r="MH43" s="27"/>
      <c r="MI43" s="27"/>
      <c r="MJ43" s="27"/>
      <c r="MK43" s="27"/>
      <c r="ML43" s="27"/>
      <c r="MM43" s="27"/>
      <c r="MN43" s="27"/>
      <c r="MO43" s="27"/>
      <c r="MP43" s="27"/>
    </row>
    <row r="44" spans="1:354">
      <c r="A44" s="9">
        <v>43</v>
      </c>
      <c r="B44" s="9">
        <v>43</v>
      </c>
      <c r="C44" s="10" t="s">
        <v>197</v>
      </c>
      <c r="D44" s="10" t="s">
        <v>198</v>
      </c>
      <c r="E44" s="10">
        <v>194</v>
      </c>
      <c r="F44" s="10">
        <v>4</v>
      </c>
      <c r="G44" s="10" t="s">
        <v>482</v>
      </c>
      <c r="H44" s="10" t="s">
        <v>249</v>
      </c>
      <c r="I44" s="10" t="s">
        <v>483</v>
      </c>
      <c r="J44" s="10" t="s">
        <v>484</v>
      </c>
      <c r="K44" s="11">
        <v>44647</v>
      </c>
      <c r="L44" s="12">
        <v>0.43888888888888888</v>
      </c>
      <c r="M44" s="24">
        <v>8435358</v>
      </c>
      <c r="N44" s="24">
        <v>312285</v>
      </c>
      <c r="O44" s="10">
        <v>4695</v>
      </c>
      <c r="P44" s="10" t="s">
        <v>203</v>
      </c>
      <c r="Q44" s="10" t="s">
        <v>485</v>
      </c>
      <c r="R44" s="10" t="s">
        <v>486</v>
      </c>
      <c r="S44" s="10" t="s">
        <v>205</v>
      </c>
      <c r="T44" s="10" t="s">
        <v>206</v>
      </c>
      <c r="U44" s="10" t="s">
        <v>207</v>
      </c>
      <c r="V44" s="10" t="s">
        <v>487</v>
      </c>
      <c r="W44" s="10"/>
      <c r="X44" s="10" t="s">
        <v>208</v>
      </c>
      <c r="Y44" s="10" t="s">
        <v>252</v>
      </c>
      <c r="Z44" s="10"/>
      <c r="AA44" s="10" t="s">
        <v>210</v>
      </c>
      <c r="AB44" s="10" t="s">
        <v>211</v>
      </c>
      <c r="AC44" s="10" t="s">
        <v>212</v>
      </c>
      <c r="AD44" s="10" t="s">
        <v>213</v>
      </c>
      <c r="AE44" s="10"/>
      <c r="AF44" s="10"/>
      <c r="AG44" s="10"/>
      <c r="AH44" s="10"/>
      <c r="AI44" s="10" t="s">
        <v>488</v>
      </c>
      <c r="AJ44" s="10" t="s">
        <v>489</v>
      </c>
      <c r="AK44" s="10"/>
      <c r="AL44" s="10" t="s">
        <v>256</v>
      </c>
      <c r="AM44" s="10" t="s">
        <v>275</v>
      </c>
      <c r="AN44" s="10" t="s">
        <v>218</v>
      </c>
      <c r="AO44" s="10" t="s">
        <v>490</v>
      </c>
      <c r="AP44" s="10" t="s">
        <v>220</v>
      </c>
      <c r="AQ44" s="13">
        <v>6.8</v>
      </c>
      <c r="AR44" s="10"/>
      <c r="AS44" s="14">
        <v>7.65</v>
      </c>
      <c r="AT44" s="13">
        <v>-62.6</v>
      </c>
      <c r="AU44" s="10">
        <v>98.8</v>
      </c>
      <c r="AV44" s="13">
        <v>296.5</v>
      </c>
      <c r="AW44" s="14">
        <v>141.80000000000001</v>
      </c>
      <c r="AX44" s="14">
        <v>69.97</v>
      </c>
      <c r="AY44" s="15">
        <v>0.113</v>
      </c>
      <c r="AZ44" s="16">
        <v>7.0529999999999999</v>
      </c>
      <c r="BA44" s="14">
        <v>7.45</v>
      </c>
      <c r="BB44" s="13">
        <v>108.2</v>
      </c>
      <c r="BC44" s="13">
        <v>1.1100000000000001</v>
      </c>
      <c r="BD44" s="10" t="s">
        <v>221</v>
      </c>
      <c r="BE44" s="10" t="s">
        <v>221</v>
      </c>
      <c r="BF44" s="10" t="s">
        <v>221</v>
      </c>
      <c r="BG44" s="10" t="s">
        <v>211</v>
      </c>
      <c r="BH44" s="35" t="s">
        <v>221</v>
      </c>
      <c r="BI44" s="10" t="s">
        <v>222</v>
      </c>
      <c r="BJ44" s="10" t="s">
        <v>221</v>
      </c>
      <c r="BK44" s="10" t="s">
        <v>210</v>
      </c>
      <c r="BL44" s="10" t="s">
        <v>221</v>
      </c>
      <c r="BM44" s="10" t="s">
        <v>223</v>
      </c>
      <c r="BN44" s="10" t="s">
        <v>221</v>
      </c>
      <c r="BO44" s="17"/>
      <c r="BP44" s="10"/>
      <c r="BQ44" s="10" t="s">
        <v>258</v>
      </c>
      <c r="BR44" s="19">
        <v>35.299999999999997</v>
      </c>
      <c r="BS44" s="19" t="s">
        <v>225</v>
      </c>
      <c r="BT44" s="19">
        <v>43</v>
      </c>
      <c r="BU44" s="19">
        <v>4.9000000000000002E-2</v>
      </c>
      <c r="BV44" s="19">
        <v>0.19</v>
      </c>
      <c r="BW44" s="19">
        <v>5.0999999999999997E-2</v>
      </c>
      <c r="BX44" s="19">
        <v>1.2E-2</v>
      </c>
      <c r="BY44" s="19">
        <v>28.7</v>
      </c>
      <c r="BZ44" s="20" t="s">
        <v>226</v>
      </c>
      <c r="CA44" s="20" t="s">
        <v>227</v>
      </c>
      <c r="CB44" s="20" t="s">
        <v>228</v>
      </c>
      <c r="CC44" s="20" t="s">
        <v>229</v>
      </c>
      <c r="CD44" s="20" t="s">
        <v>230</v>
      </c>
      <c r="CE44" s="20" t="s">
        <v>231</v>
      </c>
      <c r="CF44" s="19">
        <v>5.0999999999999997E-2</v>
      </c>
      <c r="CG44" s="19">
        <v>6.0600000000000003E-3</v>
      </c>
      <c r="CH44" s="19">
        <v>1.7999999999999999E-2</v>
      </c>
      <c r="CI44" s="19">
        <v>1.9599999999999999E-2</v>
      </c>
      <c r="CJ44" s="19">
        <v>5.0000000000000001E-4</v>
      </c>
      <c r="CK44" s="19" t="s">
        <v>234</v>
      </c>
      <c r="CL44" s="19">
        <v>16.702000000000002</v>
      </c>
      <c r="CM44" s="19" t="s">
        <v>234</v>
      </c>
      <c r="CN44" s="19" t="s">
        <v>235</v>
      </c>
      <c r="CO44" s="19" t="s">
        <v>234</v>
      </c>
      <c r="CP44" s="20" t="s">
        <v>236</v>
      </c>
      <c r="CQ44" s="19">
        <v>1.2999999999999999E-3</v>
      </c>
      <c r="CR44" s="19" t="s">
        <v>232</v>
      </c>
      <c r="CS44" s="19">
        <v>8.2799999999999999E-2</v>
      </c>
      <c r="CT44" s="19" t="s">
        <v>237</v>
      </c>
      <c r="CU44" s="19" t="s">
        <v>238</v>
      </c>
      <c r="CV44" s="19" t="s">
        <v>239</v>
      </c>
      <c r="CW44" s="19" t="s">
        <v>232</v>
      </c>
      <c r="CX44" s="19">
        <v>0.83</v>
      </c>
      <c r="CY44" s="19" t="s">
        <v>240</v>
      </c>
      <c r="CZ44" s="19">
        <v>2.9899999999999999E-2</v>
      </c>
      <c r="DA44" s="19" t="s">
        <v>233</v>
      </c>
      <c r="DB44" s="19">
        <v>1.726</v>
      </c>
      <c r="DC44" s="19">
        <v>1.626E-2</v>
      </c>
      <c r="DD44" s="19">
        <v>1.7000000000000001E-4</v>
      </c>
      <c r="DE44" s="19">
        <v>2.5190000000000001</v>
      </c>
      <c r="DF44" s="19" t="s">
        <v>240</v>
      </c>
      <c r="DG44" s="19">
        <v>5.0000000000000001E-4</v>
      </c>
      <c r="DH44" s="19">
        <v>4.2999999999999997E-2</v>
      </c>
      <c r="DI44" s="19">
        <v>5.0000000000000001E-4</v>
      </c>
      <c r="DJ44" s="19">
        <v>3.5999999999999999E-3</v>
      </c>
      <c r="DK44" s="20" t="s">
        <v>237</v>
      </c>
      <c r="DL44" s="20" t="s">
        <v>241</v>
      </c>
      <c r="DM44" s="19">
        <v>5.94</v>
      </c>
      <c r="DN44" s="19">
        <v>12.72</v>
      </c>
      <c r="DO44" s="21" t="s">
        <v>232</v>
      </c>
      <c r="DP44" s="21">
        <v>0.161</v>
      </c>
      <c r="DQ44" s="21" t="s">
        <v>242</v>
      </c>
      <c r="DR44" s="21" t="s">
        <v>227</v>
      </c>
      <c r="DS44" s="21" t="s">
        <v>247</v>
      </c>
      <c r="DT44" s="21">
        <v>1.6000000000000001E-3</v>
      </c>
      <c r="DU44" s="21" t="s">
        <v>233</v>
      </c>
      <c r="DV44" s="21">
        <v>5.4699999999999996E-4</v>
      </c>
      <c r="DW44" s="21" t="s">
        <v>236</v>
      </c>
      <c r="DX44" s="21" t="s">
        <v>238</v>
      </c>
      <c r="DY44" s="21">
        <v>2.0000000000000002E-5</v>
      </c>
      <c r="DZ44" s="21">
        <v>3.5999999999999999E-3</v>
      </c>
      <c r="EA44" s="21">
        <v>2.5000000000000001E-4</v>
      </c>
      <c r="EB44" s="19" t="s">
        <v>245</v>
      </c>
      <c r="EC44" s="19">
        <v>9.0999999999999998E-2</v>
      </c>
      <c r="ED44" s="19">
        <v>8.0999999999999996E-3</v>
      </c>
      <c r="EE44" s="19">
        <v>2.5999999999999999E-2</v>
      </c>
      <c r="EF44" s="19">
        <v>1.9800000000000002E-2</v>
      </c>
      <c r="EG44" s="19">
        <v>6.0999999999999997E-4</v>
      </c>
      <c r="EH44" s="19" t="s">
        <v>234</v>
      </c>
      <c r="EI44" s="19">
        <v>17.164000000000001</v>
      </c>
      <c r="EJ44" s="19" t="s">
        <v>234</v>
      </c>
      <c r="EK44" s="19">
        <v>2.0000000000000001E-4</v>
      </c>
      <c r="EL44" s="19" t="s">
        <v>234</v>
      </c>
      <c r="EM44" s="19" t="s">
        <v>236</v>
      </c>
      <c r="EN44" s="19">
        <v>2.3999999999999998E-3</v>
      </c>
      <c r="EO44" s="19" t="s">
        <v>232</v>
      </c>
      <c r="EP44" s="19">
        <v>0.15310000000000001</v>
      </c>
      <c r="EQ44" s="19">
        <v>5.0000000000000002E-5</v>
      </c>
      <c r="ER44" s="19" t="s">
        <v>238</v>
      </c>
      <c r="ES44" s="19" t="s">
        <v>239</v>
      </c>
      <c r="ET44" s="19" t="s">
        <v>232</v>
      </c>
      <c r="EU44" s="19">
        <v>0.85</v>
      </c>
      <c r="EV44" s="19" t="s">
        <v>240</v>
      </c>
      <c r="EW44" s="19">
        <v>3.8199999999999998E-2</v>
      </c>
      <c r="EX44" s="19" t="s">
        <v>233</v>
      </c>
      <c r="EY44" s="19">
        <v>1.9039999999999999</v>
      </c>
      <c r="EZ44" s="19">
        <v>1.7600000000000001E-2</v>
      </c>
      <c r="FA44" s="19">
        <v>1.9000000000000001E-4</v>
      </c>
      <c r="FB44" s="19">
        <v>2.5219999999999998</v>
      </c>
      <c r="FC44" s="19" t="s">
        <v>240</v>
      </c>
      <c r="FD44" s="19">
        <v>6.9999999999999999E-4</v>
      </c>
      <c r="FE44" s="19">
        <v>3.1E-2</v>
      </c>
      <c r="FF44" s="19" t="s">
        <v>238</v>
      </c>
      <c r="FG44" s="19">
        <v>3.8E-3</v>
      </c>
      <c r="FH44" s="19" t="s">
        <v>237</v>
      </c>
      <c r="FI44" s="19" t="s">
        <v>241</v>
      </c>
      <c r="FJ44" s="19">
        <v>7.84</v>
      </c>
      <c r="FK44" s="19">
        <v>16.760000000000002</v>
      </c>
      <c r="FL44" s="19" t="s">
        <v>232</v>
      </c>
      <c r="FM44" s="19">
        <v>0.16750000000000001</v>
      </c>
      <c r="FN44" s="19" t="s">
        <v>242</v>
      </c>
      <c r="FO44" s="19" t="s">
        <v>227</v>
      </c>
      <c r="FP44" s="19" t="s">
        <v>247</v>
      </c>
      <c r="FQ44" s="19">
        <v>2.7000000000000001E-3</v>
      </c>
      <c r="FR44" s="19" t="s">
        <v>233</v>
      </c>
      <c r="FS44" s="19">
        <v>5.7700000000000004E-4</v>
      </c>
      <c r="FT44" s="19" t="s">
        <v>236</v>
      </c>
      <c r="FU44" s="19" t="s">
        <v>238</v>
      </c>
      <c r="FV44" s="19">
        <v>2.0000000000000002E-5</v>
      </c>
      <c r="FW44" s="19">
        <v>4.3E-3</v>
      </c>
      <c r="FX44" s="19" t="s">
        <v>244</v>
      </c>
      <c r="FY44" s="18">
        <f t="shared" si="13"/>
        <v>0.83510000000000006</v>
      </c>
      <c r="FZ44" s="18">
        <f t="shared" si="20"/>
        <v>0.14752136752136752</v>
      </c>
      <c r="GA44" s="18">
        <f t="shared" si="24"/>
        <v>0.10952173913043479</v>
      </c>
      <c r="GB44" s="18">
        <f t="shared" si="25"/>
        <v>2.1227621483375956E-2</v>
      </c>
      <c r="GC44" s="18">
        <f t="shared" si="1"/>
        <v>1.1133707281351783</v>
      </c>
      <c r="GD44" s="18">
        <f t="shared" si="2"/>
        <v>0.70491803278688525</v>
      </c>
      <c r="GE44" s="18">
        <v>0</v>
      </c>
      <c r="GF44" s="18">
        <f t="shared" si="3"/>
        <v>0.59791666666666665</v>
      </c>
      <c r="GG44" s="18">
        <f t="shared" si="23"/>
        <v>5.3596614950634693E-3</v>
      </c>
      <c r="GH44" s="18">
        <f t="shared" si="5"/>
        <v>1.3081943609486153</v>
      </c>
      <c r="GI44" s="22">
        <f t="shared" si="6"/>
        <v>-8.0453601553674954</v>
      </c>
      <c r="GJ44" s="18">
        <f t="shared" si="7"/>
        <v>75.006462707955052</v>
      </c>
      <c r="GK44" s="18">
        <f t="shared" si="8"/>
        <v>13.249977190298146</v>
      </c>
      <c r="GL44" s="18">
        <f t="shared" si="9"/>
        <v>11.743560101746811</v>
      </c>
      <c r="GM44" s="18">
        <f t="shared" si="10"/>
        <v>53.88480900313052</v>
      </c>
      <c r="GN44" s="18">
        <f t="shared" si="11"/>
        <v>45.705491822568121</v>
      </c>
      <c r="GO44" s="18">
        <f t="shared" si="12"/>
        <v>0.40969917430136299</v>
      </c>
    </row>
    <row r="45" spans="1:354" ht="12.75" customHeight="1">
      <c r="A45" s="9">
        <v>44</v>
      </c>
      <c r="B45" s="9">
        <v>44</v>
      </c>
      <c r="C45" s="10" t="s">
        <v>197</v>
      </c>
      <c r="D45" s="10" t="s">
        <v>198</v>
      </c>
      <c r="E45" s="10">
        <v>194</v>
      </c>
      <c r="F45" s="10">
        <v>4</v>
      </c>
      <c r="G45" s="10" t="s">
        <v>491</v>
      </c>
      <c r="H45" s="10" t="s">
        <v>261</v>
      </c>
      <c r="I45" s="10" t="s">
        <v>492</v>
      </c>
      <c r="J45" s="10" t="s">
        <v>493</v>
      </c>
      <c r="K45" s="11">
        <v>44647</v>
      </c>
      <c r="L45" s="12">
        <v>0.51666666666666672</v>
      </c>
      <c r="M45" s="24">
        <v>8435621</v>
      </c>
      <c r="N45" s="24">
        <v>310984</v>
      </c>
      <c r="O45" s="10">
        <v>4604</v>
      </c>
      <c r="P45" s="10" t="s">
        <v>203</v>
      </c>
      <c r="Q45" s="10" t="s">
        <v>485</v>
      </c>
      <c r="R45" s="10" t="s">
        <v>486</v>
      </c>
      <c r="S45" s="10" t="s">
        <v>205</v>
      </c>
      <c r="T45" s="10" t="s">
        <v>206</v>
      </c>
      <c r="U45" s="10" t="s">
        <v>207</v>
      </c>
      <c r="V45" s="10" t="s">
        <v>487</v>
      </c>
      <c r="W45" s="10"/>
      <c r="X45" s="10" t="s">
        <v>208</v>
      </c>
      <c r="Y45" s="10" t="s">
        <v>252</v>
      </c>
      <c r="Z45" s="10"/>
      <c r="AA45" s="10" t="s">
        <v>210</v>
      </c>
      <c r="AB45" s="10" t="s">
        <v>211</v>
      </c>
      <c r="AC45" s="10" t="s">
        <v>212</v>
      </c>
      <c r="AD45" s="10" t="s">
        <v>213</v>
      </c>
      <c r="AE45" s="10"/>
      <c r="AF45" s="10"/>
      <c r="AG45" s="10"/>
      <c r="AH45" s="10"/>
      <c r="AI45" s="10" t="s">
        <v>273</v>
      </c>
      <c r="AJ45" s="10" t="s">
        <v>494</v>
      </c>
      <c r="AK45" s="10"/>
      <c r="AL45" s="10" t="s">
        <v>256</v>
      </c>
      <c r="AM45" s="10" t="s">
        <v>275</v>
      </c>
      <c r="AN45" s="10" t="s">
        <v>218</v>
      </c>
      <c r="AO45" s="10" t="s">
        <v>495</v>
      </c>
      <c r="AP45" s="10" t="s">
        <v>220</v>
      </c>
      <c r="AQ45" s="13">
        <v>8.1999999999999993</v>
      </c>
      <c r="AR45" s="10"/>
      <c r="AS45" s="14">
        <v>9.2100000000000009</v>
      </c>
      <c r="AT45" s="13">
        <v>145</v>
      </c>
      <c r="AU45" s="10">
        <v>73</v>
      </c>
      <c r="AV45" s="13">
        <v>272.10000000000002</v>
      </c>
      <c r="AW45" s="14">
        <v>66.19</v>
      </c>
      <c r="AX45" s="14">
        <v>32.93</v>
      </c>
      <c r="AY45" s="15">
        <v>0.08</v>
      </c>
      <c r="AZ45" s="16">
        <v>15.11</v>
      </c>
      <c r="BA45" s="14">
        <v>7.15</v>
      </c>
      <c r="BB45" s="13">
        <v>107.1</v>
      </c>
      <c r="BC45" s="13">
        <v>10.1</v>
      </c>
      <c r="BD45" s="10" t="s">
        <v>221</v>
      </c>
      <c r="BE45" s="10" t="s">
        <v>221</v>
      </c>
      <c r="BF45" s="10" t="s">
        <v>221</v>
      </c>
      <c r="BG45" s="10" t="s">
        <v>211</v>
      </c>
      <c r="BH45" s="35" t="s">
        <v>211</v>
      </c>
      <c r="BI45" s="10" t="s">
        <v>222</v>
      </c>
      <c r="BJ45" s="10" t="s">
        <v>221</v>
      </c>
      <c r="BK45" s="10" t="s">
        <v>210</v>
      </c>
      <c r="BL45" s="10" t="s">
        <v>221</v>
      </c>
      <c r="BM45" s="10" t="s">
        <v>223</v>
      </c>
      <c r="BN45" s="10" t="s">
        <v>221</v>
      </c>
      <c r="BO45" s="17"/>
      <c r="BP45" s="10"/>
      <c r="BQ45" s="10" t="s">
        <v>258</v>
      </c>
      <c r="BR45" s="19">
        <v>28.7</v>
      </c>
      <c r="BS45" s="19" t="s">
        <v>225</v>
      </c>
      <c r="BT45" s="19">
        <v>35</v>
      </c>
      <c r="BU45" s="19">
        <v>0.05</v>
      </c>
      <c r="BV45" s="19">
        <v>0.22</v>
      </c>
      <c r="BW45" s="19">
        <v>3.9E-2</v>
      </c>
      <c r="BX45" s="19">
        <v>8.9999999999999993E-3</v>
      </c>
      <c r="BY45" s="19">
        <v>4.55</v>
      </c>
      <c r="BZ45" s="20" t="s">
        <v>226</v>
      </c>
      <c r="CA45" s="20" t="s">
        <v>227</v>
      </c>
      <c r="CB45" s="20" t="s">
        <v>228</v>
      </c>
      <c r="CC45" s="20" t="s">
        <v>229</v>
      </c>
      <c r="CD45" s="20" t="s">
        <v>230</v>
      </c>
      <c r="CE45" s="20" t="s">
        <v>231</v>
      </c>
      <c r="CF45" s="19">
        <v>3.5999999999999997E-2</v>
      </c>
      <c r="CG45" s="19">
        <v>1.17E-3</v>
      </c>
      <c r="CH45" s="19">
        <v>1.6E-2</v>
      </c>
      <c r="CI45" s="19">
        <v>2.1899999999999999E-2</v>
      </c>
      <c r="CJ45" s="19">
        <v>3.8999999999999999E-4</v>
      </c>
      <c r="CK45" s="19" t="s">
        <v>234</v>
      </c>
      <c r="CL45" s="19">
        <v>5.9279999999999999</v>
      </c>
      <c r="CM45" s="19" t="s">
        <v>234</v>
      </c>
      <c r="CN45" s="19" t="s">
        <v>235</v>
      </c>
      <c r="CO45" s="19">
        <v>1.2E-4</v>
      </c>
      <c r="CP45" s="20" t="s">
        <v>236</v>
      </c>
      <c r="CQ45" s="19">
        <v>1.1999999999999999E-3</v>
      </c>
      <c r="CR45" s="19" t="s">
        <v>232</v>
      </c>
      <c r="CS45" s="19">
        <v>0.1293</v>
      </c>
      <c r="CT45" s="19">
        <v>9.0000000000000006E-5</v>
      </c>
      <c r="CU45" s="19" t="s">
        <v>238</v>
      </c>
      <c r="CV45" s="19" t="s">
        <v>239</v>
      </c>
      <c r="CW45" s="19" t="s">
        <v>232</v>
      </c>
      <c r="CX45" s="19">
        <v>0.7</v>
      </c>
      <c r="CY45" s="19" t="s">
        <v>240</v>
      </c>
      <c r="CZ45" s="19">
        <v>2.69E-2</v>
      </c>
      <c r="DA45" s="19" t="s">
        <v>233</v>
      </c>
      <c r="DB45" s="19">
        <v>2.2069999999999999</v>
      </c>
      <c r="DC45" s="19">
        <v>3.8080000000000003E-2</v>
      </c>
      <c r="DD45" s="19" t="s">
        <v>233</v>
      </c>
      <c r="DE45" s="19">
        <v>1.7529999999999999</v>
      </c>
      <c r="DF45" s="19" t="s">
        <v>240</v>
      </c>
      <c r="DG45" s="19" t="s">
        <v>238</v>
      </c>
      <c r="DH45" s="19">
        <v>2.3E-2</v>
      </c>
      <c r="DI45" s="19">
        <v>5.9999999999999995E-4</v>
      </c>
      <c r="DJ45" s="19">
        <v>4.3E-3</v>
      </c>
      <c r="DK45" s="20" t="s">
        <v>237</v>
      </c>
      <c r="DL45" s="20" t="s">
        <v>241</v>
      </c>
      <c r="DM45" s="19">
        <v>5.71</v>
      </c>
      <c r="DN45" s="19">
        <v>12.21</v>
      </c>
      <c r="DO45" s="21" t="s">
        <v>232</v>
      </c>
      <c r="DP45" s="21">
        <v>4.02E-2</v>
      </c>
      <c r="DQ45" s="21" t="s">
        <v>242</v>
      </c>
      <c r="DR45" s="21" t="s">
        <v>227</v>
      </c>
      <c r="DS45" s="21" t="s">
        <v>247</v>
      </c>
      <c r="DT45" s="21">
        <v>1.4E-3</v>
      </c>
      <c r="DU45" s="21" t="s">
        <v>233</v>
      </c>
      <c r="DV45" s="21">
        <v>3.77E-4</v>
      </c>
      <c r="DW45" s="21" t="s">
        <v>236</v>
      </c>
      <c r="DX45" s="21" t="s">
        <v>238</v>
      </c>
      <c r="DY45" s="21" t="s">
        <v>233</v>
      </c>
      <c r="DZ45" s="21">
        <v>6.8999999999999999E-3</v>
      </c>
      <c r="EA45" s="21" t="s">
        <v>244</v>
      </c>
      <c r="EB45" s="19" t="s">
        <v>245</v>
      </c>
      <c r="EC45" s="19">
        <v>0.443</v>
      </c>
      <c r="ED45" s="19">
        <v>1.9499999999999999E-3</v>
      </c>
      <c r="EE45" s="19">
        <v>0.02</v>
      </c>
      <c r="EF45" s="19">
        <v>2.8000000000000001E-2</v>
      </c>
      <c r="EG45" s="19">
        <v>8.3000000000000001E-4</v>
      </c>
      <c r="EH45" s="19" t="s">
        <v>234</v>
      </c>
      <c r="EI45" s="19">
        <v>6.9560000000000004</v>
      </c>
      <c r="EJ45" s="19">
        <v>3.1E-4</v>
      </c>
      <c r="EK45" s="19">
        <v>4.0999999999999999E-4</v>
      </c>
      <c r="EL45" s="19">
        <v>1.4999999999999999E-4</v>
      </c>
      <c r="EM45" s="19" t="s">
        <v>236</v>
      </c>
      <c r="EN45" s="19">
        <v>4.1000000000000003E-3</v>
      </c>
      <c r="EO45" s="19" t="s">
        <v>232</v>
      </c>
      <c r="EP45" s="19">
        <v>0.68159999999999998</v>
      </c>
      <c r="EQ45" s="19">
        <v>1.7000000000000001E-4</v>
      </c>
      <c r="ER45" s="19" t="s">
        <v>238</v>
      </c>
      <c r="ES45" s="19" t="s">
        <v>239</v>
      </c>
      <c r="ET45" s="19" t="s">
        <v>232</v>
      </c>
      <c r="EU45" s="19">
        <v>0.91</v>
      </c>
      <c r="EV45" s="19" t="s">
        <v>240</v>
      </c>
      <c r="EW45" s="19">
        <v>3.6299999999999999E-2</v>
      </c>
      <c r="EX45" s="19" t="s">
        <v>233</v>
      </c>
      <c r="EY45" s="19">
        <v>2.2160000000000002</v>
      </c>
      <c r="EZ45" s="19">
        <v>5.5550000000000002E-2</v>
      </c>
      <c r="FA45" s="19">
        <v>1.3999999999999999E-4</v>
      </c>
      <c r="FB45" s="19">
        <v>1.8</v>
      </c>
      <c r="FC45" s="19" t="s">
        <v>240</v>
      </c>
      <c r="FD45" s="19">
        <v>2.3E-3</v>
      </c>
      <c r="FE45" s="19">
        <v>3.1E-2</v>
      </c>
      <c r="FF45" s="19">
        <v>1.1000000000000001E-3</v>
      </c>
      <c r="FG45" s="19">
        <v>6.4000000000000003E-3</v>
      </c>
      <c r="FH45" s="19" t="s">
        <v>237</v>
      </c>
      <c r="FI45" s="19" t="s">
        <v>241</v>
      </c>
      <c r="FJ45" s="19">
        <v>8.26</v>
      </c>
      <c r="FK45" s="19">
        <v>17.670000000000002</v>
      </c>
      <c r="FL45" s="19" t="s">
        <v>232</v>
      </c>
      <c r="FM45" s="19">
        <v>4.5199999999999997E-2</v>
      </c>
      <c r="FN45" s="19" t="s">
        <v>242</v>
      </c>
      <c r="FO45" s="19" t="s">
        <v>227</v>
      </c>
      <c r="FP45" s="19" t="s">
        <v>247</v>
      </c>
      <c r="FQ45" s="19">
        <v>7.4999999999999997E-3</v>
      </c>
      <c r="FR45" s="19" t="s">
        <v>233</v>
      </c>
      <c r="FS45" s="19">
        <v>5.1099999999999995E-4</v>
      </c>
      <c r="FT45" s="19" t="s">
        <v>236</v>
      </c>
      <c r="FU45" s="19" t="s">
        <v>238</v>
      </c>
      <c r="FV45" s="19">
        <v>2.0000000000000002E-5</v>
      </c>
      <c r="FW45" s="19">
        <v>7.1000000000000004E-3</v>
      </c>
      <c r="FX45" s="19">
        <v>2.3000000000000001E-4</v>
      </c>
      <c r="FY45" s="18">
        <f t="shared" si="13"/>
        <v>0.2964</v>
      </c>
      <c r="FZ45" s="18">
        <f t="shared" si="20"/>
        <v>0.18863247863247862</v>
      </c>
      <c r="GA45" s="18">
        <f t="shared" si="24"/>
        <v>7.621739130434782E-2</v>
      </c>
      <c r="GB45" s="18">
        <f t="shared" si="25"/>
        <v>1.7902813299232736E-2</v>
      </c>
      <c r="GC45" s="18">
        <f t="shared" si="1"/>
        <v>0.57915268323605917</v>
      </c>
      <c r="GD45" s="18">
        <f t="shared" si="2"/>
        <v>0.57377049180327866</v>
      </c>
      <c r="GE45" s="18">
        <v>0</v>
      </c>
      <c r="GF45" s="18">
        <f t="shared" si="3"/>
        <v>9.4791666666666663E-2</v>
      </c>
      <c r="GG45" s="18">
        <f t="shared" si="23"/>
        <v>6.2059238363892802E-3</v>
      </c>
      <c r="GH45" s="18">
        <f t="shared" si="5"/>
        <v>0.67476808230633456</v>
      </c>
      <c r="GI45" s="22">
        <f t="shared" si="6"/>
        <v>-7.6253142700700192</v>
      </c>
      <c r="GJ45" s="18">
        <f t="shared" si="7"/>
        <v>51.178214066771254</v>
      </c>
      <c r="GK45" s="18">
        <f t="shared" si="8"/>
        <v>32.570422980427274</v>
      </c>
      <c r="GL45" s="18">
        <f t="shared" si="9"/>
        <v>16.251362952801468</v>
      </c>
      <c r="GM45" s="18">
        <f t="shared" si="10"/>
        <v>85.032251353998618</v>
      </c>
      <c r="GN45" s="18">
        <f t="shared" si="11"/>
        <v>14.048036525775187</v>
      </c>
      <c r="GO45" s="18">
        <f t="shared" si="12"/>
        <v>0.91971212022620308</v>
      </c>
    </row>
    <row r="46" spans="1:354">
      <c r="A46" s="9">
        <v>45</v>
      </c>
      <c r="B46" s="9">
        <v>45</v>
      </c>
      <c r="C46" s="10" t="s">
        <v>197</v>
      </c>
      <c r="D46" s="10" t="s">
        <v>198</v>
      </c>
      <c r="E46" s="10">
        <v>194</v>
      </c>
      <c r="F46" s="10">
        <v>4</v>
      </c>
      <c r="G46" s="10" t="s">
        <v>496</v>
      </c>
      <c r="H46" s="10" t="s">
        <v>268</v>
      </c>
      <c r="I46" s="10" t="s">
        <v>492</v>
      </c>
      <c r="J46" s="10" t="s">
        <v>493</v>
      </c>
      <c r="K46" s="11">
        <v>44647</v>
      </c>
      <c r="L46" s="12">
        <v>0.49027777777777781</v>
      </c>
      <c r="M46" s="24">
        <v>8436355</v>
      </c>
      <c r="N46" s="24">
        <v>310006</v>
      </c>
      <c r="O46" s="10">
        <v>4736</v>
      </c>
      <c r="P46" s="10" t="s">
        <v>203</v>
      </c>
      <c r="Q46" s="10" t="s">
        <v>497</v>
      </c>
      <c r="R46" s="10" t="s">
        <v>486</v>
      </c>
      <c r="S46" s="10" t="s">
        <v>205</v>
      </c>
      <c r="T46" s="10" t="s">
        <v>206</v>
      </c>
      <c r="U46" s="10" t="s">
        <v>207</v>
      </c>
      <c r="V46" s="10" t="s">
        <v>487</v>
      </c>
      <c r="W46" s="10"/>
      <c r="X46" s="10" t="s">
        <v>208</v>
      </c>
      <c r="Y46" s="10" t="s">
        <v>252</v>
      </c>
      <c r="Z46" s="10"/>
      <c r="AA46" s="10" t="s">
        <v>210</v>
      </c>
      <c r="AB46" s="10" t="s">
        <v>211</v>
      </c>
      <c r="AC46" s="10" t="s">
        <v>212</v>
      </c>
      <c r="AD46" s="10" t="s">
        <v>213</v>
      </c>
      <c r="AE46" s="10"/>
      <c r="AF46" s="10"/>
      <c r="AG46" s="10"/>
      <c r="AH46" s="10"/>
      <c r="AI46" s="10" t="s">
        <v>273</v>
      </c>
      <c r="AJ46" s="10" t="s">
        <v>498</v>
      </c>
      <c r="AK46" s="10"/>
      <c r="AL46" s="10" t="s">
        <v>256</v>
      </c>
      <c r="AM46" s="10" t="s">
        <v>217</v>
      </c>
      <c r="AN46" s="10" t="s">
        <v>218</v>
      </c>
      <c r="AO46" s="10" t="s">
        <v>296</v>
      </c>
      <c r="AP46" s="10" t="s">
        <v>220</v>
      </c>
      <c r="AQ46" s="13">
        <v>8.1999999999999993</v>
      </c>
      <c r="AR46" s="10"/>
      <c r="AS46" s="14">
        <v>7.07</v>
      </c>
      <c r="AT46" s="13">
        <v>-32.299999999999997</v>
      </c>
      <c r="AU46" s="10">
        <v>99.4</v>
      </c>
      <c r="AV46" s="13">
        <v>297</v>
      </c>
      <c r="AW46" s="14">
        <v>50.09</v>
      </c>
      <c r="AX46" s="14">
        <v>25.04</v>
      </c>
      <c r="AY46" s="15">
        <v>7.2999999999999995E-2</v>
      </c>
      <c r="AZ46" s="16">
        <v>19.96</v>
      </c>
      <c r="BA46" s="14">
        <v>7.09</v>
      </c>
      <c r="BB46" s="13">
        <v>106.5</v>
      </c>
      <c r="BC46" s="13">
        <v>3.39</v>
      </c>
      <c r="BD46" s="10" t="s">
        <v>221</v>
      </c>
      <c r="BE46" s="10" t="s">
        <v>221</v>
      </c>
      <c r="BF46" s="10" t="s">
        <v>221</v>
      </c>
      <c r="BG46" s="10" t="s">
        <v>211</v>
      </c>
      <c r="BH46" s="35" t="s">
        <v>221</v>
      </c>
      <c r="BI46" s="10" t="s">
        <v>222</v>
      </c>
      <c r="BJ46" s="10" t="s">
        <v>221</v>
      </c>
      <c r="BK46" s="10" t="s">
        <v>210</v>
      </c>
      <c r="BL46" s="10" t="s">
        <v>221</v>
      </c>
      <c r="BM46" s="10" t="s">
        <v>223</v>
      </c>
      <c r="BN46" s="10" t="s">
        <v>221</v>
      </c>
      <c r="BO46" s="17"/>
      <c r="BP46" s="10"/>
      <c r="BQ46" s="10" t="s">
        <v>258</v>
      </c>
      <c r="BR46" s="19">
        <v>20.5</v>
      </c>
      <c r="BS46" s="19" t="s">
        <v>225</v>
      </c>
      <c r="BT46" s="19">
        <v>25</v>
      </c>
      <c r="BU46" s="19">
        <v>5.6000000000000001E-2</v>
      </c>
      <c r="BV46" s="19">
        <v>0.14199999999999999</v>
      </c>
      <c r="BW46" s="19">
        <v>0.107</v>
      </c>
      <c r="BX46" s="19">
        <v>2.4E-2</v>
      </c>
      <c r="BY46" s="19">
        <v>4.3499999999999996</v>
      </c>
      <c r="BZ46" s="20" t="s">
        <v>226</v>
      </c>
      <c r="CA46" s="20" t="s">
        <v>227</v>
      </c>
      <c r="CB46" s="20" t="s">
        <v>228</v>
      </c>
      <c r="CC46" s="20" t="s">
        <v>229</v>
      </c>
      <c r="CD46" s="20" t="s">
        <v>230</v>
      </c>
      <c r="CE46" s="20" t="s">
        <v>231</v>
      </c>
      <c r="CF46" s="19">
        <v>0.08</v>
      </c>
      <c r="CG46" s="19">
        <v>3.5599999999999998E-3</v>
      </c>
      <c r="CH46" s="19">
        <v>1.2E-2</v>
      </c>
      <c r="CI46" s="19">
        <v>1.7399999999999999E-2</v>
      </c>
      <c r="CJ46" s="19">
        <v>5.4000000000000001E-4</v>
      </c>
      <c r="CK46" s="19" t="s">
        <v>234</v>
      </c>
      <c r="CL46" s="19">
        <v>4.6509999999999998</v>
      </c>
      <c r="CM46" s="19" t="s">
        <v>234</v>
      </c>
      <c r="CN46" s="19" t="s">
        <v>235</v>
      </c>
      <c r="CO46" s="19" t="s">
        <v>234</v>
      </c>
      <c r="CP46" s="20" t="s">
        <v>236</v>
      </c>
      <c r="CQ46" s="19">
        <v>1.5E-3</v>
      </c>
      <c r="CR46" s="19" t="s">
        <v>232</v>
      </c>
      <c r="CS46" s="19">
        <v>0.1638</v>
      </c>
      <c r="CT46" s="19" t="s">
        <v>237</v>
      </c>
      <c r="CU46" s="19" t="s">
        <v>238</v>
      </c>
      <c r="CV46" s="19" t="s">
        <v>239</v>
      </c>
      <c r="CW46" s="19" t="s">
        <v>232</v>
      </c>
      <c r="CX46" s="19">
        <v>0.63</v>
      </c>
      <c r="CY46" s="19" t="s">
        <v>240</v>
      </c>
      <c r="CZ46" s="19">
        <v>3.09E-2</v>
      </c>
      <c r="DA46" s="19" t="s">
        <v>233</v>
      </c>
      <c r="DB46" s="19">
        <v>1.179</v>
      </c>
      <c r="DC46" s="19">
        <v>4.3860000000000003E-2</v>
      </c>
      <c r="DD46" s="19" t="s">
        <v>233</v>
      </c>
      <c r="DE46" s="19">
        <v>1.954</v>
      </c>
      <c r="DF46" s="19" t="s">
        <v>240</v>
      </c>
      <c r="DG46" s="19">
        <v>6.9999999999999999E-4</v>
      </c>
      <c r="DH46" s="19">
        <v>2.5999999999999999E-2</v>
      </c>
      <c r="DI46" s="19">
        <v>5.9999999999999995E-4</v>
      </c>
      <c r="DJ46" s="19">
        <v>5.1000000000000004E-3</v>
      </c>
      <c r="DK46" s="20" t="s">
        <v>237</v>
      </c>
      <c r="DL46" s="20" t="s">
        <v>241</v>
      </c>
      <c r="DM46" s="19">
        <v>6.07</v>
      </c>
      <c r="DN46" s="19">
        <v>12.99</v>
      </c>
      <c r="DO46" s="21" t="s">
        <v>232</v>
      </c>
      <c r="DP46" s="21">
        <v>3.7100000000000001E-2</v>
      </c>
      <c r="DQ46" s="21" t="s">
        <v>242</v>
      </c>
      <c r="DR46" s="21" t="s">
        <v>227</v>
      </c>
      <c r="DS46" s="21" t="s">
        <v>247</v>
      </c>
      <c r="DT46" s="21">
        <v>1.4E-3</v>
      </c>
      <c r="DU46" s="21" t="s">
        <v>233</v>
      </c>
      <c r="DV46" s="21">
        <v>4.0200000000000001E-4</v>
      </c>
      <c r="DW46" s="21" t="s">
        <v>236</v>
      </c>
      <c r="DX46" s="21" t="s">
        <v>238</v>
      </c>
      <c r="DY46" s="21" t="s">
        <v>233</v>
      </c>
      <c r="DZ46" s="21">
        <v>1.06E-2</v>
      </c>
      <c r="EA46" s="21" t="s">
        <v>244</v>
      </c>
      <c r="EB46" s="19" t="s">
        <v>245</v>
      </c>
      <c r="EC46" s="19">
        <v>0.184</v>
      </c>
      <c r="ED46" s="19">
        <v>5.7200000000000003E-3</v>
      </c>
      <c r="EE46" s="19">
        <v>1.7999999999999999E-2</v>
      </c>
      <c r="EF46" s="19">
        <v>1.84E-2</v>
      </c>
      <c r="EG46" s="19">
        <v>1E-3</v>
      </c>
      <c r="EH46" s="19" t="s">
        <v>234</v>
      </c>
      <c r="EI46" s="19">
        <v>5.42</v>
      </c>
      <c r="EJ46" s="19" t="s">
        <v>234</v>
      </c>
      <c r="EK46" s="19">
        <v>1.4999999999999999E-4</v>
      </c>
      <c r="EL46" s="19">
        <v>9.0000000000000006E-5</v>
      </c>
      <c r="EM46" s="19" t="s">
        <v>236</v>
      </c>
      <c r="EN46" s="19">
        <v>3.5999999999999999E-3</v>
      </c>
      <c r="EO46" s="19" t="s">
        <v>232</v>
      </c>
      <c r="EP46" s="19">
        <v>0.40849999999999997</v>
      </c>
      <c r="EQ46" s="19">
        <v>1E-4</v>
      </c>
      <c r="ER46" s="19" t="s">
        <v>238</v>
      </c>
      <c r="ES46" s="19" t="s">
        <v>239</v>
      </c>
      <c r="ET46" s="19" t="s">
        <v>232</v>
      </c>
      <c r="EU46" s="19">
        <v>0.65</v>
      </c>
      <c r="EV46" s="19" t="s">
        <v>240</v>
      </c>
      <c r="EW46" s="19">
        <v>4.1799999999999997E-2</v>
      </c>
      <c r="EX46" s="19" t="s">
        <v>233</v>
      </c>
      <c r="EY46" s="19">
        <v>1.399</v>
      </c>
      <c r="EZ46" s="19">
        <v>5.6570000000000002E-2</v>
      </c>
      <c r="FA46" s="19" t="s">
        <v>233</v>
      </c>
      <c r="FB46" s="19">
        <v>1.994</v>
      </c>
      <c r="FC46" s="19" t="s">
        <v>240</v>
      </c>
      <c r="FD46" s="19">
        <v>2.3E-3</v>
      </c>
      <c r="FE46" s="19" t="s">
        <v>246</v>
      </c>
      <c r="FF46" s="19">
        <v>1E-3</v>
      </c>
      <c r="FG46" s="19">
        <v>6.1999999999999998E-3</v>
      </c>
      <c r="FH46" s="19" t="s">
        <v>237</v>
      </c>
      <c r="FI46" s="19" t="s">
        <v>241</v>
      </c>
      <c r="FJ46" s="19">
        <v>7.47</v>
      </c>
      <c r="FK46" s="19">
        <v>15.98</v>
      </c>
      <c r="FL46" s="19" t="s">
        <v>232</v>
      </c>
      <c r="FM46" s="19">
        <v>4.1500000000000002E-2</v>
      </c>
      <c r="FN46" s="19" t="s">
        <v>242</v>
      </c>
      <c r="FO46" s="19" t="s">
        <v>227</v>
      </c>
      <c r="FP46" s="19" t="s">
        <v>247</v>
      </c>
      <c r="FQ46" s="19">
        <v>4.1000000000000003E-3</v>
      </c>
      <c r="FR46" s="19" t="s">
        <v>233</v>
      </c>
      <c r="FS46" s="19">
        <v>5.4500000000000002E-4</v>
      </c>
      <c r="FT46" s="19" t="s">
        <v>236</v>
      </c>
      <c r="FU46" s="19" t="s">
        <v>238</v>
      </c>
      <c r="FV46" s="19" t="s">
        <v>233</v>
      </c>
      <c r="FW46" s="19">
        <v>1.9599999999999999E-2</v>
      </c>
      <c r="FX46" s="19" t="s">
        <v>244</v>
      </c>
      <c r="FY46" s="18">
        <f t="shared" si="13"/>
        <v>0.23254999999999998</v>
      </c>
      <c r="FZ46" s="18">
        <f t="shared" si="20"/>
        <v>0.10076923076923078</v>
      </c>
      <c r="GA46" s="18">
        <f t="shared" si="24"/>
        <v>8.4956521739130431E-2</v>
      </c>
      <c r="GB46" s="18">
        <f t="shared" si="25"/>
        <v>1.6112531969309462E-2</v>
      </c>
      <c r="GC46" s="18">
        <f t="shared" si="1"/>
        <v>0.43438828447767064</v>
      </c>
      <c r="GD46" s="18">
        <f t="shared" si="2"/>
        <v>0.4098360655737705</v>
      </c>
      <c r="GE46" s="18">
        <v>0</v>
      </c>
      <c r="GF46" s="18">
        <f t="shared" si="3"/>
        <v>9.0624999999999997E-2</v>
      </c>
      <c r="GG46" s="18">
        <f t="shared" si="23"/>
        <v>4.0056417489421712E-3</v>
      </c>
      <c r="GH46" s="18">
        <f t="shared" si="5"/>
        <v>0.50446670732271259</v>
      </c>
      <c r="GI46" s="22">
        <f t="shared" si="6"/>
        <v>-7.4642435154609945</v>
      </c>
      <c r="GJ46" s="18">
        <f t="shared" si="7"/>
        <v>53.535053386540866</v>
      </c>
      <c r="GK46" s="18">
        <f t="shared" si="8"/>
        <v>23.197962369174054</v>
      </c>
      <c r="GL46" s="18">
        <f t="shared" si="9"/>
        <v>23.266984244285084</v>
      </c>
      <c r="GM46" s="18">
        <f t="shared" si="10"/>
        <v>81.241449559444192</v>
      </c>
      <c r="GN46" s="18">
        <f t="shared" si="11"/>
        <v>17.964515533832095</v>
      </c>
      <c r="GO46" s="18">
        <f t="shared" si="12"/>
        <v>0.79403490672372967</v>
      </c>
    </row>
    <row r="47" spans="1:354" ht="12.75" customHeight="1">
      <c r="A47" s="9">
        <v>46</v>
      </c>
      <c r="B47" s="9">
        <v>46</v>
      </c>
      <c r="C47" s="10" t="s">
        <v>197</v>
      </c>
      <c r="D47" s="10" t="s">
        <v>198</v>
      </c>
      <c r="E47" s="10">
        <v>194</v>
      </c>
      <c r="F47" s="10">
        <v>4</v>
      </c>
      <c r="G47" s="10" t="s">
        <v>499</v>
      </c>
      <c r="H47" s="10" t="s">
        <v>279</v>
      </c>
      <c r="I47" s="10" t="s">
        <v>500</v>
      </c>
      <c r="J47" s="10" t="s">
        <v>501</v>
      </c>
      <c r="K47" s="11">
        <v>44647</v>
      </c>
      <c r="L47" s="12">
        <v>0.57291666666666663</v>
      </c>
      <c r="M47" s="24">
        <v>8433765</v>
      </c>
      <c r="N47" s="24">
        <v>311753</v>
      </c>
      <c r="O47" s="10">
        <v>4675</v>
      </c>
      <c r="P47" s="10" t="s">
        <v>203</v>
      </c>
      <c r="Q47" s="10" t="s">
        <v>502</v>
      </c>
      <c r="R47" s="10" t="s">
        <v>486</v>
      </c>
      <c r="S47" s="10" t="s">
        <v>205</v>
      </c>
      <c r="T47" s="10" t="s">
        <v>206</v>
      </c>
      <c r="U47" s="10" t="s">
        <v>207</v>
      </c>
      <c r="V47" s="10" t="s">
        <v>487</v>
      </c>
      <c r="W47" s="10"/>
      <c r="X47" s="10" t="s">
        <v>208</v>
      </c>
      <c r="Y47" s="10" t="s">
        <v>252</v>
      </c>
      <c r="Z47" s="10"/>
      <c r="AA47" s="10" t="s">
        <v>210</v>
      </c>
      <c r="AB47" s="10" t="s">
        <v>211</v>
      </c>
      <c r="AC47" s="10" t="s">
        <v>212</v>
      </c>
      <c r="AD47" s="10" t="s">
        <v>213</v>
      </c>
      <c r="AE47" s="10"/>
      <c r="AF47" s="10"/>
      <c r="AG47" s="10"/>
      <c r="AH47" s="10"/>
      <c r="AI47" s="10" t="s">
        <v>503</v>
      </c>
      <c r="AJ47" s="10" t="s">
        <v>504</v>
      </c>
      <c r="AK47" s="10"/>
      <c r="AL47" s="10" t="s">
        <v>256</v>
      </c>
      <c r="AM47" s="10" t="s">
        <v>217</v>
      </c>
      <c r="AN47" s="10" t="s">
        <v>218</v>
      </c>
      <c r="AO47" s="10" t="s">
        <v>505</v>
      </c>
      <c r="AP47" s="10" t="s">
        <v>220</v>
      </c>
      <c r="AQ47" s="13">
        <v>9</v>
      </c>
      <c r="AR47" s="10"/>
      <c r="AS47" s="14">
        <v>8.09</v>
      </c>
      <c r="AT47" s="13">
        <v>-86</v>
      </c>
      <c r="AU47" s="13">
        <v>-86</v>
      </c>
      <c r="AV47" s="13">
        <v>111.6</v>
      </c>
      <c r="AW47" s="14">
        <v>100.9</v>
      </c>
      <c r="AX47" s="14">
        <v>49.97</v>
      </c>
      <c r="AY47" s="15">
        <v>9.6000000000000002E-2</v>
      </c>
      <c r="AZ47" s="16">
        <v>9.9060000000000006</v>
      </c>
      <c r="BA47" s="14">
        <v>7.58</v>
      </c>
      <c r="BB47" s="13">
        <v>115.6</v>
      </c>
      <c r="BC47" s="13">
        <v>4.3</v>
      </c>
      <c r="BD47" s="10" t="s">
        <v>221</v>
      </c>
      <c r="BE47" s="10" t="s">
        <v>221</v>
      </c>
      <c r="BF47" s="10" t="s">
        <v>221</v>
      </c>
      <c r="BG47" s="10" t="s">
        <v>211</v>
      </c>
      <c r="BH47" s="35" t="s">
        <v>221</v>
      </c>
      <c r="BI47" s="10" t="s">
        <v>222</v>
      </c>
      <c r="BJ47" s="10" t="s">
        <v>221</v>
      </c>
      <c r="BK47" s="10" t="s">
        <v>210</v>
      </c>
      <c r="BL47" s="10" t="s">
        <v>221</v>
      </c>
      <c r="BM47" s="10" t="s">
        <v>223</v>
      </c>
      <c r="BN47" s="10" t="s">
        <v>221</v>
      </c>
      <c r="BO47" s="17"/>
      <c r="BP47" s="10"/>
      <c r="BQ47" s="10" t="s">
        <v>258</v>
      </c>
      <c r="BR47" s="19">
        <v>32.4</v>
      </c>
      <c r="BS47" s="19" t="s">
        <v>225</v>
      </c>
      <c r="BT47" s="19">
        <v>39.5</v>
      </c>
      <c r="BU47" s="19">
        <v>0.06</v>
      </c>
      <c r="BV47" s="19">
        <v>0.218</v>
      </c>
      <c r="BW47" s="19">
        <v>9.1999999999999998E-2</v>
      </c>
      <c r="BX47" s="19">
        <v>2.1000000000000001E-2</v>
      </c>
      <c r="BY47" s="19">
        <v>12.78</v>
      </c>
      <c r="BZ47" s="20" t="s">
        <v>226</v>
      </c>
      <c r="CA47" s="20" t="s">
        <v>227</v>
      </c>
      <c r="CB47" s="20" t="s">
        <v>228</v>
      </c>
      <c r="CC47" s="20" t="s">
        <v>229</v>
      </c>
      <c r="CD47" s="20" t="s">
        <v>230</v>
      </c>
      <c r="CE47" s="20" t="s">
        <v>231</v>
      </c>
      <c r="CF47" s="19">
        <v>6.6000000000000003E-2</v>
      </c>
      <c r="CG47" s="19">
        <v>3.5699999999999998E-3</v>
      </c>
      <c r="CH47" s="19">
        <v>1.7000000000000001E-2</v>
      </c>
      <c r="CI47" s="19">
        <v>2.5600000000000001E-2</v>
      </c>
      <c r="CJ47" s="19">
        <v>4.4999999999999999E-4</v>
      </c>
      <c r="CK47" s="19" t="s">
        <v>234</v>
      </c>
      <c r="CL47" s="19">
        <v>10.066000000000001</v>
      </c>
      <c r="CM47" s="19" t="s">
        <v>234</v>
      </c>
      <c r="CN47" s="19" t="s">
        <v>235</v>
      </c>
      <c r="CO47" s="19" t="s">
        <v>234</v>
      </c>
      <c r="CP47" s="20" t="s">
        <v>236</v>
      </c>
      <c r="CQ47" s="19">
        <v>1.1999999999999999E-3</v>
      </c>
      <c r="CR47" s="19" t="s">
        <v>232</v>
      </c>
      <c r="CS47" s="19">
        <v>0.12429999999999999</v>
      </c>
      <c r="CT47" s="19">
        <v>1.2999999999999999E-4</v>
      </c>
      <c r="CU47" s="19" t="s">
        <v>238</v>
      </c>
      <c r="CV47" s="19" t="s">
        <v>239</v>
      </c>
      <c r="CW47" s="19" t="s">
        <v>232</v>
      </c>
      <c r="CX47" s="19">
        <v>0.77</v>
      </c>
      <c r="CY47" s="19" t="s">
        <v>240</v>
      </c>
      <c r="CZ47" s="19">
        <v>2.7699999999999999E-2</v>
      </c>
      <c r="DA47" s="19" t="s">
        <v>233</v>
      </c>
      <c r="DB47" s="19">
        <v>2.6160000000000001</v>
      </c>
      <c r="DC47" s="19">
        <v>2.649E-2</v>
      </c>
      <c r="DD47" s="19">
        <v>1.6000000000000001E-4</v>
      </c>
      <c r="DE47" s="19">
        <v>2.0590000000000002</v>
      </c>
      <c r="DF47" s="19" t="s">
        <v>240</v>
      </c>
      <c r="DG47" s="19" t="s">
        <v>238</v>
      </c>
      <c r="DH47" s="19">
        <v>2.8000000000000001E-2</v>
      </c>
      <c r="DI47" s="19" t="s">
        <v>238</v>
      </c>
      <c r="DJ47" s="19">
        <v>3.0000000000000001E-3</v>
      </c>
      <c r="DK47" s="20" t="s">
        <v>237</v>
      </c>
      <c r="DL47" s="20" t="s">
        <v>241</v>
      </c>
      <c r="DM47" s="19">
        <v>6.24</v>
      </c>
      <c r="DN47" s="19">
        <v>13.35</v>
      </c>
      <c r="DO47" s="21" t="s">
        <v>232</v>
      </c>
      <c r="DP47" s="21">
        <v>7.8E-2</v>
      </c>
      <c r="DQ47" s="21" t="s">
        <v>242</v>
      </c>
      <c r="DR47" s="21" t="s">
        <v>227</v>
      </c>
      <c r="DS47" s="21" t="s">
        <v>247</v>
      </c>
      <c r="DT47" s="21">
        <v>1.9E-3</v>
      </c>
      <c r="DU47" s="21" t="s">
        <v>233</v>
      </c>
      <c r="DV47" s="21">
        <v>4.5600000000000003E-4</v>
      </c>
      <c r="DW47" s="21" t="s">
        <v>236</v>
      </c>
      <c r="DX47" s="21" t="s">
        <v>238</v>
      </c>
      <c r="DY47" s="21" t="s">
        <v>233</v>
      </c>
      <c r="DZ47" s="21">
        <v>0.01</v>
      </c>
      <c r="EA47" s="21" t="s">
        <v>244</v>
      </c>
      <c r="EB47" s="19" t="s">
        <v>245</v>
      </c>
      <c r="EC47" s="19">
        <v>0.35699999999999998</v>
      </c>
      <c r="ED47" s="19">
        <v>3.9699999999999996E-3</v>
      </c>
      <c r="EE47" s="19">
        <v>2.3E-2</v>
      </c>
      <c r="EF47" s="19">
        <v>2.6599999999999999E-2</v>
      </c>
      <c r="EG47" s="19">
        <v>7.1000000000000002E-4</v>
      </c>
      <c r="EH47" s="19" t="s">
        <v>234</v>
      </c>
      <c r="EI47" s="19">
        <v>10.145</v>
      </c>
      <c r="EJ47" s="19" t="s">
        <v>234</v>
      </c>
      <c r="EK47" s="19">
        <v>2.7999999999999998E-4</v>
      </c>
      <c r="EL47" s="19">
        <v>1.8000000000000001E-4</v>
      </c>
      <c r="EM47" s="19" t="s">
        <v>236</v>
      </c>
      <c r="EN47" s="19">
        <v>3.3999999999999998E-3</v>
      </c>
      <c r="EO47" s="19" t="s">
        <v>232</v>
      </c>
      <c r="EP47" s="19">
        <v>0.503</v>
      </c>
      <c r="EQ47" s="19">
        <v>1.3999999999999999E-4</v>
      </c>
      <c r="ER47" s="19" t="s">
        <v>238</v>
      </c>
      <c r="ES47" s="19" t="s">
        <v>239</v>
      </c>
      <c r="ET47" s="19" t="s">
        <v>232</v>
      </c>
      <c r="EU47" s="19">
        <v>0.97</v>
      </c>
      <c r="EV47" s="19" t="s">
        <v>240</v>
      </c>
      <c r="EW47" s="19">
        <v>3.6200000000000003E-2</v>
      </c>
      <c r="EX47" s="19" t="s">
        <v>233</v>
      </c>
      <c r="EY47" s="19">
        <v>2.9449999999999998</v>
      </c>
      <c r="EZ47" s="19">
        <v>4.2029999999999998E-2</v>
      </c>
      <c r="FA47" s="19">
        <v>1.9000000000000001E-4</v>
      </c>
      <c r="FB47" s="19">
        <v>2.15</v>
      </c>
      <c r="FC47" s="19" t="s">
        <v>240</v>
      </c>
      <c r="FD47" s="19" t="s">
        <v>238</v>
      </c>
      <c r="FE47" s="19">
        <v>3.3000000000000002E-2</v>
      </c>
      <c r="FF47" s="19" t="s">
        <v>238</v>
      </c>
      <c r="FG47" s="19">
        <v>5.8999999999999999E-3</v>
      </c>
      <c r="FH47" s="19" t="s">
        <v>237</v>
      </c>
      <c r="FI47" s="19" t="s">
        <v>241</v>
      </c>
      <c r="FJ47" s="19">
        <v>8.44</v>
      </c>
      <c r="FK47" s="19">
        <v>18.059999999999999</v>
      </c>
      <c r="FL47" s="19" t="s">
        <v>232</v>
      </c>
      <c r="FM47" s="19">
        <v>8.6800000000000002E-2</v>
      </c>
      <c r="FN47" s="19" t="s">
        <v>242</v>
      </c>
      <c r="FO47" s="19" t="s">
        <v>227</v>
      </c>
      <c r="FP47" s="19" t="s">
        <v>247</v>
      </c>
      <c r="FQ47" s="19">
        <v>5.4000000000000003E-3</v>
      </c>
      <c r="FR47" s="19" t="s">
        <v>233</v>
      </c>
      <c r="FS47" s="19">
        <v>5.5599999999999996E-4</v>
      </c>
      <c r="FT47" s="19">
        <v>2.5000000000000001E-3</v>
      </c>
      <c r="FU47" s="19" t="s">
        <v>238</v>
      </c>
      <c r="FV47" s="19">
        <v>3.0000000000000001E-5</v>
      </c>
      <c r="FW47" s="19">
        <v>1.01E-2</v>
      </c>
      <c r="FX47" s="19" t="s">
        <v>244</v>
      </c>
      <c r="FY47" s="18">
        <f t="shared" si="13"/>
        <v>0.50330000000000008</v>
      </c>
      <c r="FZ47" s="18">
        <f t="shared" si="20"/>
        <v>0.22358974358974362</v>
      </c>
      <c r="GA47" s="18">
        <f t="shared" si="24"/>
        <v>8.9521739130434791E-2</v>
      </c>
      <c r="GB47" s="18">
        <f t="shared" si="25"/>
        <v>1.969309462915601E-2</v>
      </c>
      <c r="GC47" s="18">
        <f t="shared" si="1"/>
        <v>0.83610457734933452</v>
      </c>
      <c r="GD47" s="18">
        <f t="shared" si="2"/>
        <v>0.64754098360655743</v>
      </c>
      <c r="GE47" s="18">
        <v>0</v>
      </c>
      <c r="GF47" s="18">
        <f t="shared" si="3"/>
        <v>0.26624999999999999</v>
      </c>
      <c r="GG47" s="18">
        <f t="shared" si="23"/>
        <v>6.1495063469675596E-3</v>
      </c>
      <c r="GH47" s="18">
        <f t="shared" si="5"/>
        <v>0.91994048995352495</v>
      </c>
      <c r="GI47" s="22">
        <f t="shared" si="6"/>
        <v>-4.774132177197222</v>
      </c>
      <c r="GJ47" s="18">
        <f t="shared" si="7"/>
        <v>60.195819235386786</v>
      </c>
      <c r="GK47" s="18">
        <f t="shared" si="8"/>
        <v>26.741839435753402</v>
      </c>
      <c r="GL47" s="18">
        <f t="shared" si="9"/>
        <v>13.062341328859814</v>
      </c>
      <c r="GM47" s="18">
        <f t="shared" si="10"/>
        <v>70.389442651803591</v>
      </c>
      <c r="GN47" s="18">
        <f t="shared" si="11"/>
        <v>28.942089505534302</v>
      </c>
      <c r="GO47" s="18">
        <f t="shared" si="12"/>
        <v>0.66846784266210846</v>
      </c>
    </row>
    <row r="48" spans="1:354">
      <c r="A48" s="9">
        <v>47</v>
      </c>
      <c r="B48" s="9">
        <v>47</v>
      </c>
      <c r="C48" s="10" t="s">
        <v>197</v>
      </c>
      <c r="D48" s="10" t="s">
        <v>198</v>
      </c>
      <c r="E48" s="10">
        <v>194</v>
      </c>
      <c r="F48" s="10">
        <v>4</v>
      </c>
      <c r="G48" s="10" t="s">
        <v>506</v>
      </c>
      <c r="H48" s="10" t="s">
        <v>286</v>
      </c>
      <c r="I48" s="10" t="s">
        <v>483</v>
      </c>
      <c r="J48" s="10" t="s">
        <v>484</v>
      </c>
      <c r="K48" s="11">
        <v>44647</v>
      </c>
      <c r="L48" s="12">
        <v>0.62083333333333335</v>
      </c>
      <c r="M48" s="24">
        <v>8430317</v>
      </c>
      <c r="N48" s="24">
        <v>310294</v>
      </c>
      <c r="O48" s="10">
        <v>4503</v>
      </c>
      <c r="P48" s="10" t="s">
        <v>203</v>
      </c>
      <c r="Q48" s="10" t="s">
        <v>507</v>
      </c>
      <c r="R48" s="10" t="s">
        <v>486</v>
      </c>
      <c r="S48" s="10" t="s">
        <v>205</v>
      </c>
      <c r="T48" s="10" t="s">
        <v>206</v>
      </c>
      <c r="U48" s="10" t="s">
        <v>207</v>
      </c>
      <c r="V48" s="10" t="s">
        <v>487</v>
      </c>
      <c r="W48" s="10"/>
      <c r="X48" s="10" t="s">
        <v>208</v>
      </c>
      <c r="Y48" s="10" t="s">
        <v>252</v>
      </c>
      <c r="Z48" s="10"/>
      <c r="AA48" s="10" t="s">
        <v>210</v>
      </c>
      <c r="AB48" s="10" t="s">
        <v>211</v>
      </c>
      <c r="AC48" s="10" t="s">
        <v>212</v>
      </c>
      <c r="AD48" s="10" t="s">
        <v>213</v>
      </c>
      <c r="AE48" s="10"/>
      <c r="AF48" s="10"/>
      <c r="AG48" s="10"/>
      <c r="AH48" s="10"/>
      <c r="AI48" s="10" t="s">
        <v>254</v>
      </c>
      <c r="AJ48" s="10" t="s">
        <v>508</v>
      </c>
      <c r="AK48" s="10"/>
      <c r="AL48" s="10" t="s">
        <v>509</v>
      </c>
      <c r="AM48" s="10" t="s">
        <v>351</v>
      </c>
      <c r="AN48" s="10" t="s">
        <v>218</v>
      </c>
      <c r="AO48" s="10" t="s">
        <v>510</v>
      </c>
      <c r="AP48" s="10" t="s">
        <v>220</v>
      </c>
      <c r="AQ48" s="13">
        <v>8.6</v>
      </c>
      <c r="AR48" s="10"/>
      <c r="AS48" s="14">
        <v>7.64</v>
      </c>
      <c r="AT48" s="13">
        <v>-62.5</v>
      </c>
      <c r="AU48" s="13">
        <v>-62.5</v>
      </c>
      <c r="AV48" s="13">
        <v>135.1</v>
      </c>
      <c r="AW48" s="14">
        <v>156.80000000000001</v>
      </c>
      <c r="AX48" s="14">
        <v>77.319999999999993</v>
      </c>
      <c r="AY48" s="15">
        <v>0.121</v>
      </c>
      <c r="AZ48" s="16">
        <v>6.3780000000000001</v>
      </c>
      <c r="BA48" s="14">
        <v>7.21</v>
      </c>
      <c r="BB48" s="13">
        <v>106.7</v>
      </c>
      <c r="BC48" s="13">
        <v>5.1100000000000003</v>
      </c>
      <c r="BD48" s="10" t="s">
        <v>221</v>
      </c>
      <c r="BE48" s="10" t="s">
        <v>221</v>
      </c>
      <c r="BF48" s="10" t="s">
        <v>221</v>
      </c>
      <c r="BG48" s="10" t="s">
        <v>211</v>
      </c>
      <c r="BH48" s="35" t="s">
        <v>221</v>
      </c>
      <c r="BI48" s="10" t="s">
        <v>222</v>
      </c>
      <c r="BJ48" s="10" t="s">
        <v>221</v>
      </c>
      <c r="BK48" s="10" t="s">
        <v>210</v>
      </c>
      <c r="BL48" s="10" t="s">
        <v>221</v>
      </c>
      <c r="BM48" s="10" t="s">
        <v>223</v>
      </c>
      <c r="BN48" s="10" t="s">
        <v>221</v>
      </c>
      <c r="BO48" s="17"/>
      <c r="BP48" s="10"/>
      <c r="BQ48" s="10" t="s">
        <v>258</v>
      </c>
      <c r="BR48" s="19">
        <v>44.8</v>
      </c>
      <c r="BS48" s="19" t="s">
        <v>225</v>
      </c>
      <c r="BT48" s="19">
        <v>54.7</v>
      </c>
      <c r="BU48" s="19">
        <v>4.4999999999999998E-2</v>
      </c>
      <c r="BV48" s="19">
        <v>0.14899999999999999</v>
      </c>
      <c r="BW48" s="19">
        <v>5.8000000000000003E-2</v>
      </c>
      <c r="BX48" s="19">
        <v>1.2999999999999999E-2</v>
      </c>
      <c r="BY48" s="19">
        <v>26.38</v>
      </c>
      <c r="BZ48" s="20" t="s">
        <v>226</v>
      </c>
      <c r="CA48" s="20" t="s">
        <v>227</v>
      </c>
      <c r="CB48" s="20" t="s">
        <v>228</v>
      </c>
      <c r="CC48" s="20" t="s">
        <v>229</v>
      </c>
      <c r="CD48" s="20" t="s">
        <v>230</v>
      </c>
      <c r="CE48" s="20" t="s">
        <v>231</v>
      </c>
      <c r="CF48" s="19">
        <v>5.3999999999999999E-2</v>
      </c>
      <c r="CG48" s="19">
        <v>1.6100000000000001E-3</v>
      </c>
      <c r="CH48" s="19">
        <v>1.7999999999999999E-2</v>
      </c>
      <c r="CI48" s="19">
        <v>2.86E-2</v>
      </c>
      <c r="CJ48" s="19">
        <v>3.4000000000000002E-4</v>
      </c>
      <c r="CK48" s="19" t="s">
        <v>234</v>
      </c>
      <c r="CL48" s="19">
        <v>17.251000000000001</v>
      </c>
      <c r="CM48" s="19" t="s">
        <v>234</v>
      </c>
      <c r="CN48" s="19" t="s">
        <v>235</v>
      </c>
      <c r="CO48" s="19">
        <v>1.9000000000000001E-4</v>
      </c>
      <c r="CP48" s="20" t="s">
        <v>236</v>
      </c>
      <c r="CQ48" s="19">
        <v>1.4E-3</v>
      </c>
      <c r="CR48" s="19" t="s">
        <v>232</v>
      </c>
      <c r="CS48" s="19">
        <v>0.1118</v>
      </c>
      <c r="CT48" s="19">
        <v>1E-4</v>
      </c>
      <c r="CU48" s="19" t="s">
        <v>238</v>
      </c>
      <c r="CV48" s="19" t="s">
        <v>239</v>
      </c>
      <c r="CW48" s="19" t="s">
        <v>232</v>
      </c>
      <c r="CX48" s="19">
        <v>0.83</v>
      </c>
      <c r="CY48" s="19" t="s">
        <v>240</v>
      </c>
      <c r="CZ48" s="19">
        <v>2.4299999999999999E-2</v>
      </c>
      <c r="DA48" s="19" t="s">
        <v>233</v>
      </c>
      <c r="DB48" s="19">
        <v>3.7919999999999998</v>
      </c>
      <c r="DC48" s="19">
        <v>2.8070000000000001E-2</v>
      </c>
      <c r="DD48" s="19">
        <v>2.2000000000000001E-4</v>
      </c>
      <c r="DE48" s="19">
        <v>1.911</v>
      </c>
      <c r="DF48" s="19" t="s">
        <v>240</v>
      </c>
      <c r="DG48" s="19">
        <v>5.0000000000000001E-4</v>
      </c>
      <c r="DH48" s="19" t="s">
        <v>246</v>
      </c>
      <c r="DI48" s="19" t="s">
        <v>238</v>
      </c>
      <c r="DJ48" s="19">
        <v>3.8E-3</v>
      </c>
      <c r="DK48" s="20" t="s">
        <v>237</v>
      </c>
      <c r="DL48" s="20" t="s">
        <v>241</v>
      </c>
      <c r="DM48" s="19">
        <v>5.75</v>
      </c>
      <c r="DN48" s="19">
        <v>12.31</v>
      </c>
      <c r="DO48" s="21" t="s">
        <v>232</v>
      </c>
      <c r="DP48" s="21">
        <v>0.13650000000000001</v>
      </c>
      <c r="DQ48" s="21" t="s">
        <v>242</v>
      </c>
      <c r="DR48" s="21" t="s">
        <v>227</v>
      </c>
      <c r="DS48" s="21" t="s">
        <v>247</v>
      </c>
      <c r="DT48" s="21">
        <v>1.4E-3</v>
      </c>
      <c r="DU48" s="21" t="s">
        <v>233</v>
      </c>
      <c r="DV48" s="21">
        <v>5.1699999999999999E-4</v>
      </c>
      <c r="DW48" s="21" t="s">
        <v>236</v>
      </c>
      <c r="DX48" s="21" t="s">
        <v>238</v>
      </c>
      <c r="DY48" s="21" t="s">
        <v>233</v>
      </c>
      <c r="DZ48" s="21">
        <v>6.1000000000000004E-3</v>
      </c>
      <c r="EA48" s="21" t="s">
        <v>244</v>
      </c>
      <c r="EB48" s="19" t="s">
        <v>245</v>
      </c>
      <c r="EC48" s="19">
        <v>0.311</v>
      </c>
      <c r="ED48" s="19">
        <v>2.0999999999999999E-3</v>
      </c>
      <c r="EE48" s="19">
        <v>2.4E-2</v>
      </c>
      <c r="EF48" s="19">
        <v>3.0200000000000001E-2</v>
      </c>
      <c r="EG48" s="19">
        <v>6.3000000000000003E-4</v>
      </c>
      <c r="EH48" s="19" t="s">
        <v>234</v>
      </c>
      <c r="EI48" s="19">
        <v>17.768999999999998</v>
      </c>
      <c r="EJ48" s="19" t="s">
        <v>234</v>
      </c>
      <c r="EK48" s="19">
        <v>2.4000000000000001E-4</v>
      </c>
      <c r="EL48" s="19">
        <v>3.1E-4</v>
      </c>
      <c r="EM48" s="19" t="s">
        <v>236</v>
      </c>
      <c r="EN48" s="19">
        <v>2.8999999999999998E-3</v>
      </c>
      <c r="EO48" s="19">
        <v>1.5399999999999999E-3</v>
      </c>
      <c r="EP48" s="19">
        <v>0.44869999999999999</v>
      </c>
      <c r="EQ48" s="19">
        <v>1.2999999999999999E-4</v>
      </c>
      <c r="ER48" s="19" t="s">
        <v>238</v>
      </c>
      <c r="ES48" s="19" t="s">
        <v>239</v>
      </c>
      <c r="ET48" s="19" t="s">
        <v>232</v>
      </c>
      <c r="EU48" s="19">
        <v>0.89</v>
      </c>
      <c r="EV48" s="19" t="s">
        <v>240</v>
      </c>
      <c r="EW48" s="19">
        <v>3.2000000000000001E-2</v>
      </c>
      <c r="EX48" s="19" t="s">
        <v>233</v>
      </c>
      <c r="EY48" s="19">
        <v>4.1870000000000003</v>
      </c>
      <c r="EZ48" s="19">
        <v>4.1520000000000001E-2</v>
      </c>
      <c r="FA48" s="19">
        <v>3.2000000000000003E-4</v>
      </c>
      <c r="FB48" s="19">
        <v>1.98</v>
      </c>
      <c r="FC48" s="19" t="s">
        <v>240</v>
      </c>
      <c r="FD48" s="19" t="s">
        <v>238</v>
      </c>
      <c r="FE48" s="19">
        <v>1.7999999999999999E-2</v>
      </c>
      <c r="FF48" s="19" t="s">
        <v>238</v>
      </c>
      <c r="FG48" s="19">
        <v>4.8999999999999998E-3</v>
      </c>
      <c r="FH48" s="19" t="s">
        <v>237</v>
      </c>
      <c r="FI48" s="19" t="s">
        <v>241</v>
      </c>
      <c r="FJ48" s="19">
        <v>6.69</v>
      </c>
      <c r="FK48" s="19">
        <v>14.3</v>
      </c>
      <c r="FL48" s="19" t="s">
        <v>232</v>
      </c>
      <c r="FM48" s="19">
        <v>0.14419999999999999</v>
      </c>
      <c r="FN48" s="19" t="s">
        <v>242</v>
      </c>
      <c r="FO48" s="19" t="s">
        <v>227</v>
      </c>
      <c r="FP48" s="19" t="s">
        <v>247</v>
      </c>
      <c r="FQ48" s="19">
        <v>4.8999999999999998E-3</v>
      </c>
      <c r="FR48" s="19" t="s">
        <v>233</v>
      </c>
      <c r="FS48" s="19">
        <v>5.9199999999999997E-4</v>
      </c>
      <c r="FT48" s="19" t="s">
        <v>236</v>
      </c>
      <c r="FU48" s="19" t="s">
        <v>238</v>
      </c>
      <c r="FV48" s="19">
        <v>3.0000000000000001E-5</v>
      </c>
      <c r="FW48" s="19">
        <v>8.3999999999999995E-3</v>
      </c>
      <c r="FX48" s="19" t="s">
        <v>244</v>
      </c>
      <c r="FY48" s="18">
        <f t="shared" si="13"/>
        <v>0.86255000000000004</v>
      </c>
      <c r="FZ48" s="18">
        <f t="shared" si="20"/>
        <v>0.32410256410256411</v>
      </c>
      <c r="GA48" s="18">
        <f t="shared" si="24"/>
        <v>8.3086956521739128E-2</v>
      </c>
      <c r="GB48" s="18">
        <f t="shared" si="25"/>
        <v>2.1227621483375956E-2</v>
      </c>
      <c r="GC48" s="18">
        <f t="shared" si="1"/>
        <v>1.2909671421076794</v>
      </c>
      <c r="GD48" s="18">
        <f t="shared" si="2"/>
        <v>0.8967213114754099</v>
      </c>
      <c r="GE48" s="18">
        <v>0</v>
      </c>
      <c r="GF48" s="18">
        <f t="shared" si="3"/>
        <v>0.54958333333333331</v>
      </c>
      <c r="GG48" s="18">
        <f t="shared" si="23"/>
        <v>4.2031029619181938E-3</v>
      </c>
      <c r="GH48" s="18">
        <f t="shared" si="5"/>
        <v>1.4505077477706616</v>
      </c>
      <c r="GI48" s="22">
        <f t="shared" si="6"/>
        <v>-5.8195173062505123</v>
      </c>
      <c r="GJ48" s="18">
        <f t="shared" si="7"/>
        <v>66.814248935241665</v>
      </c>
      <c r="GK48" s="18">
        <f t="shared" si="8"/>
        <v>25.105407684770555</v>
      </c>
      <c r="GL48" s="18">
        <f t="shared" si="9"/>
        <v>8.0803433799877631</v>
      </c>
      <c r="GM48" s="18">
        <f t="shared" si="10"/>
        <v>61.821201083111319</v>
      </c>
      <c r="GN48" s="18">
        <f t="shared" si="11"/>
        <v>37.889031215311192</v>
      </c>
      <c r="GO48" s="18">
        <f t="shared" si="12"/>
        <v>0.2897677015774715</v>
      </c>
    </row>
    <row r="49" spans="1:354" ht="12.75" customHeight="1">
      <c r="A49" s="9">
        <v>48</v>
      </c>
      <c r="B49" s="9">
        <v>48</v>
      </c>
      <c r="C49" s="10" t="s">
        <v>197</v>
      </c>
      <c r="D49" s="10" t="s">
        <v>198</v>
      </c>
      <c r="E49" s="10">
        <v>194</v>
      </c>
      <c r="F49" s="10">
        <v>4</v>
      </c>
      <c r="G49" s="10" t="s">
        <v>511</v>
      </c>
      <c r="H49" s="10" t="s">
        <v>292</v>
      </c>
      <c r="I49" s="10" t="s">
        <v>483</v>
      </c>
      <c r="J49" s="10" t="s">
        <v>484</v>
      </c>
      <c r="K49" s="11">
        <v>44647</v>
      </c>
      <c r="L49" s="12">
        <v>0.64930555555555558</v>
      </c>
      <c r="M49" s="24">
        <v>8428305</v>
      </c>
      <c r="N49" s="24">
        <v>308849</v>
      </c>
      <c r="O49" s="10">
        <v>4458</v>
      </c>
      <c r="P49" s="10" t="s">
        <v>203</v>
      </c>
      <c r="Q49" s="10" t="s">
        <v>507</v>
      </c>
      <c r="R49" s="10" t="s">
        <v>486</v>
      </c>
      <c r="S49" s="10" t="s">
        <v>205</v>
      </c>
      <c r="T49" s="10" t="s">
        <v>206</v>
      </c>
      <c r="U49" s="10" t="s">
        <v>207</v>
      </c>
      <c r="V49" s="10" t="s">
        <v>487</v>
      </c>
      <c r="W49" s="10"/>
      <c r="X49" s="10" t="s">
        <v>208</v>
      </c>
      <c r="Y49" s="10" t="s">
        <v>252</v>
      </c>
      <c r="Z49" s="10"/>
      <c r="AA49" s="10" t="s">
        <v>210</v>
      </c>
      <c r="AB49" s="10" t="s">
        <v>211</v>
      </c>
      <c r="AC49" s="10" t="s">
        <v>212</v>
      </c>
      <c r="AD49" s="10" t="s">
        <v>213</v>
      </c>
      <c r="AE49" s="10"/>
      <c r="AF49" s="10"/>
      <c r="AG49" s="10"/>
      <c r="AH49" s="10"/>
      <c r="AI49" s="10" t="s">
        <v>254</v>
      </c>
      <c r="AJ49" s="10" t="s">
        <v>512</v>
      </c>
      <c r="AK49" s="10"/>
      <c r="AL49" s="10" t="s">
        <v>256</v>
      </c>
      <c r="AM49" s="10" t="s">
        <v>275</v>
      </c>
      <c r="AN49" s="10" t="s">
        <v>218</v>
      </c>
      <c r="AO49" s="10" t="s">
        <v>510</v>
      </c>
      <c r="AP49" s="10" t="s">
        <v>220</v>
      </c>
      <c r="AQ49" s="13">
        <v>8.6</v>
      </c>
      <c r="AR49" s="10"/>
      <c r="AS49" s="14">
        <v>7.69</v>
      </c>
      <c r="AT49" s="13">
        <v>-64.8</v>
      </c>
      <c r="AU49" s="13">
        <v>-64.8</v>
      </c>
      <c r="AV49" s="13">
        <v>132.80000000000001</v>
      </c>
      <c r="AW49" s="14">
        <v>164.7</v>
      </c>
      <c r="AX49" s="14">
        <v>81.19</v>
      </c>
      <c r="AY49" s="15">
        <v>0.124</v>
      </c>
      <c r="AZ49" s="16">
        <v>6.0730000000000004</v>
      </c>
      <c r="BA49" s="14">
        <v>7.3</v>
      </c>
      <c r="BB49" s="13">
        <v>107.5</v>
      </c>
      <c r="BC49" s="13">
        <v>3.5</v>
      </c>
      <c r="BD49" s="10" t="s">
        <v>221</v>
      </c>
      <c r="BE49" s="10" t="s">
        <v>221</v>
      </c>
      <c r="BF49" s="10" t="s">
        <v>221</v>
      </c>
      <c r="BG49" s="10" t="s">
        <v>211</v>
      </c>
      <c r="BH49" s="35" t="s">
        <v>221</v>
      </c>
      <c r="BI49" s="10" t="s">
        <v>222</v>
      </c>
      <c r="BJ49" s="10" t="s">
        <v>221</v>
      </c>
      <c r="BK49" s="10" t="s">
        <v>210</v>
      </c>
      <c r="BL49" s="10" t="s">
        <v>221</v>
      </c>
      <c r="BM49" s="10" t="s">
        <v>223</v>
      </c>
      <c r="BN49" s="10" t="s">
        <v>221</v>
      </c>
      <c r="BO49" s="17"/>
      <c r="BP49" s="10"/>
      <c r="BQ49" s="10" t="s">
        <v>258</v>
      </c>
      <c r="BR49" s="19">
        <v>48.3</v>
      </c>
      <c r="BS49" s="19" t="s">
        <v>225</v>
      </c>
      <c r="BT49" s="19">
        <v>58.9</v>
      </c>
      <c r="BU49" s="19">
        <v>0.05</v>
      </c>
      <c r="BV49" s="19">
        <v>0.14699999999999999</v>
      </c>
      <c r="BW49" s="19" t="s">
        <v>265</v>
      </c>
      <c r="BX49" s="19" t="s">
        <v>266</v>
      </c>
      <c r="BY49" s="19">
        <v>28.39</v>
      </c>
      <c r="BZ49" s="20" t="s">
        <v>226</v>
      </c>
      <c r="CA49" s="20" t="s">
        <v>227</v>
      </c>
      <c r="CB49" s="20" t="s">
        <v>228</v>
      </c>
      <c r="CC49" s="20" t="s">
        <v>229</v>
      </c>
      <c r="CD49" s="20" t="s">
        <v>230</v>
      </c>
      <c r="CE49" s="20" t="s">
        <v>231</v>
      </c>
      <c r="CF49" s="19">
        <v>5.6000000000000001E-2</v>
      </c>
      <c r="CG49" s="19" t="s">
        <v>232</v>
      </c>
      <c r="CH49" s="19">
        <v>1.4999999999999999E-2</v>
      </c>
      <c r="CI49" s="19">
        <v>3.0099999999999998E-2</v>
      </c>
      <c r="CJ49" s="19">
        <v>3.4000000000000002E-4</v>
      </c>
      <c r="CK49" s="19" t="s">
        <v>234</v>
      </c>
      <c r="CL49" s="19">
        <v>17.079000000000001</v>
      </c>
      <c r="CM49" s="19" t="s">
        <v>234</v>
      </c>
      <c r="CN49" s="19" t="s">
        <v>235</v>
      </c>
      <c r="CO49" s="19" t="s">
        <v>234</v>
      </c>
      <c r="CP49" s="20" t="s">
        <v>236</v>
      </c>
      <c r="CQ49" s="19">
        <v>1.2999999999999999E-3</v>
      </c>
      <c r="CR49" s="19" t="s">
        <v>232</v>
      </c>
      <c r="CS49" s="19">
        <v>8.8800000000000004E-2</v>
      </c>
      <c r="CT49" s="19" t="s">
        <v>237</v>
      </c>
      <c r="CU49" s="19" t="s">
        <v>238</v>
      </c>
      <c r="CV49" s="19" t="s">
        <v>239</v>
      </c>
      <c r="CW49" s="19" t="s">
        <v>232</v>
      </c>
      <c r="CX49" s="19">
        <v>0.75</v>
      </c>
      <c r="CY49" s="19" t="s">
        <v>240</v>
      </c>
      <c r="CZ49" s="19">
        <v>2.46E-2</v>
      </c>
      <c r="DA49" s="19" t="s">
        <v>233</v>
      </c>
      <c r="DB49" s="19">
        <v>4.0069999999999997</v>
      </c>
      <c r="DC49" s="19">
        <v>2.639E-2</v>
      </c>
      <c r="DD49" s="19">
        <v>2.0000000000000001E-4</v>
      </c>
      <c r="DE49" s="19">
        <v>1.7869999999999999</v>
      </c>
      <c r="DF49" s="19" t="s">
        <v>240</v>
      </c>
      <c r="DG49" s="19">
        <v>5.0000000000000001E-4</v>
      </c>
      <c r="DH49" s="19">
        <v>2.4E-2</v>
      </c>
      <c r="DI49" s="19">
        <v>4.0000000000000002E-4</v>
      </c>
      <c r="DJ49" s="19">
        <v>3.0999999999999999E-3</v>
      </c>
      <c r="DK49" s="20" t="s">
        <v>237</v>
      </c>
      <c r="DL49" s="20" t="s">
        <v>241</v>
      </c>
      <c r="DM49" s="19">
        <v>5.67</v>
      </c>
      <c r="DN49" s="19">
        <v>12.13</v>
      </c>
      <c r="DO49" s="21" t="s">
        <v>232</v>
      </c>
      <c r="DP49" s="21">
        <v>0.1358</v>
      </c>
      <c r="DQ49" s="21" t="s">
        <v>242</v>
      </c>
      <c r="DR49" s="21" t="s">
        <v>227</v>
      </c>
      <c r="DS49" s="21" t="s">
        <v>247</v>
      </c>
      <c r="DT49" s="21">
        <v>1.4E-3</v>
      </c>
      <c r="DU49" s="21" t="s">
        <v>233</v>
      </c>
      <c r="DV49" s="21">
        <v>5.0000000000000001E-4</v>
      </c>
      <c r="DW49" s="21" t="s">
        <v>236</v>
      </c>
      <c r="DX49" s="21" t="s">
        <v>238</v>
      </c>
      <c r="DY49" s="21" t="s">
        <v>233</v>
      </c>
      <c r="DZ49" s="21">
        <v>2.8E-3</v>
      </c>
      <c r="EA49" s="21" t="s">
        <v>244</v>
      </c>
      <c r="EB49" s="19">
        <v>3.7859999999999999E-3</v>
      </c>
      <c r="EC49" s="19">
        <v>0.16700000000000001</v>
      </c>
      <c r="ED49" s="19" t="s">
        <v>232</v>
      </c>
      <c r="EE49" s="19">
        <v>0.02</v>
      </c>
      <c r="EF49" s="19">
        <v>3.0800000000000001E-2</v>
      </c>
      <c r="EG49" s="19">
        <v>5.1000000000000004E-4</v>
      </c>
      <c r="EH49" s="19" t="s">
        <v>234</v>
      </c>
      <c r="EI49" s="19">
        <v>17.116</v>
      </c>
      <c r="EJ49" s="19">
        <v>1.5299999999999999E-2</v>
      </c>
      <c r="EK49" s="19">
        <v>1.4999999999999999E-4</v>
      </c>
      <c r="EL49" s="19" t="s">
        <v>234</v>
      </c>
      <c r="EM49" s="19" t="s">
        <v>236</v>
      </c>
      <c r="EN49" s="19">
        <v>2.3E-3</v>
      </c>
      <c r="EO49" s="19" t="s">
        <v>232</v>
      </c>
      <c r="EP49" s="19">
        <v>0.23930000000000001</v>
      </c>
      <c r="EQ49" s="19">
        <v>6.9999999999999994E-5</v>
      </c>
      <c r="ER49" s="19" t="s">
        <v>238</v>
      </c>
      <c r="ES49" s="19" t="s">
        <v>239</v>
      </c>
      <c r="ET49" s="19" t="s">
        <v>232</v>
      </c>
      <c r="EU49" s="19">
        <v>0.81</v>
      </c>
      <c r="EV49" s="19" t="s">
        <v>240</v>
      </c>
      <c r="EW49" s="19">
        <v>2.7099999999999999E-2</v>
      </c>
      <c r="EX49" s="19" t="s">
        <v>233</v>
      </c>
      <c r="EY49" s="19">
        <v>4.0110000000000001</v>
      </c>
      <c r="EZ49" s="19">
        <v>3.0720000000000001E-2</v>
      </c>
      <c r="FA49" s="19">
        <v>2.4000000000000001E-4</v>
      </c>
      <c r="FB49" s="19">
        <v>1.8029999999999999</v>
      </c>
      <c r="FC49" s="19" t="s">
        <v>240</v>
      </c>
      <c r="FD49" s="19">
        <v>6.9999999999999999E-4</v>
      </c>
      <c r="FE49" s="19" t="s">
        <v>246</v>
      </c>
      <c r="FF49" s="19" t="s">
        <v>238</v>
      </c>
      <c r="FG49" s="19">
        <v>3.8999999999999998E-3</v>
      </c>
      <c r="FH49" s="19" t="s">
        <v>237</v>
      </c>
      <c r="FI49" s="19" t="s">
        <v>241</v>
      </c>
      <c r="FJ49" s="19">
        <v>6.3</v>
      </c>
      <c r="FK49" s="19">
        <v>13.49</v>
      </c>
      <c r="FL49" s="19">
        <v>1.4590000000000001E-2</v>
      </c>
      <c r="FM49" s="19">
        <v>0.1409</v>
      </c>
      <c r="FN49" s="19" t="s">
        <v>242</v>
      </c>
      <c r="FO49" s="19" t="s">
        <v>227</v>
      </c>
      <c r="FP49" s="19" t="s">
        <v>247</v>
      </c>
      <c r="FQ49" s="19">
        <v>3.2000000000000002E-3</v>
      </c>
      <c r="FR49" s="19" t="s">
        <v>233</v>
      </c>
      <c r="FS49" s="19">
        <v>5.5500000000000005E-4</v>
      </c>
      <c r="FT49" s="19" t="s">
        <v>236</v>
      </c>
      <c r="FU49" s="19" t="s">
        <v>238</v>
      </c>
      <c r="FV49" s="19" t="s">
        <v>233</v>
      </c>
      <c r="FW49" s="19">
        <v>4.4000000000000003E-3</v>
      </c>
      <c r="FX49" s="19" t="s">
        <v>244</v>
      </c>
      <c r="FY49" s="18">
        <f t="shared" si="13"/>
        <v>0.85394999999999999</v>
      </c>
      <c r="FZ49" s="18">
        <f t="shared" si="20"/>
        <v>0.34247863247863247</v>
      </c>
      <c r="GA49" s="18">
        <f t="shared" si="24"/>
        <v>7.7695652173913041E-2</v>
      </c>
      <c r="GB49" s="18">
        <f t="shared" si="25"/>
        <v>1.9181585677749361E-2</v>
      </c>
      <c r="GC49" s="18">
        <f t="shared" si="1"/>
        <v>1.2933058703302946</v>
      </c>
      <c r="GD49" s="18">
        <f t="shared" si="2"/>
        <v>0.96557377049180326</v>
      </c>
      <c r="GE49" s="18">
        <v>0</v>
      </c>
      <c r="GF49" s="18">
        <f t="shared" si="3"/>
        <v>0.59145833333333331</v>
      </c>
      <c r="GG49" s="18">
        <f t="shared" si="23"/>
        <v>4.1466854724964732E-3</v>
      </c>
      <c r="GH49" s="18">
        <f t="shared" si="5"/>
        <v>1.561178789297633</v>
      </c>
      <c r="GI49" s="22">
        <f t="shared" si="6"/>
        <v>-9.3842830110796491</v>
      </c>
      <c r="GJ49" s="18">
        <f t="shared" si="7"/>
        <v>66.02846392260723</v>
      </c>
      <c r="GK49" s="18">
        <f t="shared" si="8"/>
        <v>26.480868937150003</v>
      </c>
      <c r="GL49" s="18">
        <f t="shared" si="9"/>
        <v>7.4906671402427891</v>
      </c>
      <c r="GM49" s="18">
        <f t="shared" si="10"/>
        <v>61.849019286651362</v>
      </c>
      <c r="GN49" s="18">
        <f t="shared" si="11"/>
        <v>37.885368247888358</v>
      </c>
      <c r="GO49" s="18">
        <f t="shared" si="12"/>
        <v>0.26561246546028511</v>
      </c>
    </row>
    <row r="50" spans="1:354">
      <c r="A50" s="9">
        <v>49</v>
      </c>
      <c r="B50" s="9">
        <v>49</v>
      </c>
      <c r="C50" s="10" t="s">
        <v>197</v>
      </c>
      <c r="D50" s="10" t="s">
        <v>198</v>
      </c>
      <c r="E50" s="10">
        <v>194</v>
      </c>
      <c r="F50" s="10">
        <v>4</v>
      </c>
      <c r="G50" s="10" t="s">
        <v>513</v>
      </c>
      <c r="H50" s="10" t="s">
        <v>299</v>
      </c>
      <c r="I50" s="10" t="s">
        <v>514</v>
      </c>
      <c r="J50" s="10" t="s">
        <v>515</v>
      </c>
      <c r="K50" s="11">
        <v>44648</v>
      </c>
      <c r="L50" s="12">
        <v>0.35555555555555557</v>
      </c>
      <c r="M50" s="10">
        <v>8427860</v>
      </c>
      <c r="N50" s="10">
        <v>307931</v>
      </c>
      <c r="O50" s="10">
        <v>4455</v>
      </c>
      <c r="P50" s="10" t="s">
        <v>203</v>
      </c>
      <c r="Q50" s="10" t="s">
        <v>507</v>
      </c>
      <c r="R50" s="10" t="s">
        <v>486</v>
      </c>
      <c r="S50" s="10" t="s">
        <v>205</v>
      </c>
      <c r="T50" s="10" t="s">
        <v>206</v>
      </c>
      <c r="U50" s="10" t="s">
        <v>207</v>
      </c>
      <c r="V50" s="10" t="s">
        <v>487</v>
      </c>
      <c r="W50" s="10"/>
      <c r="X50" s="10" t="s">
        <v>208</v>
      </c>
      <c r="Y50" s="10" t="s">
        <v>209</v>
      </c>
      <c r="Z50" s="10"/>
      <c r="AA50" s="10" t="s">
        <v>210</v>
      </c>
      <c r="AB50" s="10" t="s">
        <v>211</v>
      </c>
      <c r="AC50" s="10" t="s">
        <v>212</v>
      </c>
      <c r="AD50" s="10" t="s">
        <v>213</v>
      </c>
      <c r="AE50" s="10"/>
      <c r="AF50" s="10"/>
      <c r="AG50" s="10"/>
      <c r="AH50" s="10"/>
      <c r="AI50" s="10" t="s">
        <v>273</v>
      </c>
      <c r="AJ50" s="10" t="s">
        <v>516</v>
      </c>
      <c r="AK50" s="10"/>
      <c r="AL50" s="10" t="s">
        <v>509</v>
      </c>
      <c r="AM50" s="10" t="s">
        <v>275</v>
      </c>
      <c r="AN50" s="10" t="s">
        <v>218</v>
      </c>
      <c r="AO50" s="10" t="s">
        <v>517</v>
      </c>
      <c r="AP50" s="10" t="s">
        <v>220</v>
      </c>
      <c r="AQ50" s="13">
        <v>5.6</v>
      </c>
      <c r="AR50" s="10"/>
      <c r="AS50" s="14">
        <v>7.68</v>
      </c>
      <c r="AT50" s="13">
        <v>-64.2</v>
      </c>
      <c r="AU50" s="13">
        <v>-64.2</v>
      </c>
      <c r="AV50" s="13">
        <v>133.4</v>
      </c>
      <c r="AW50" s="14">
        <v>260.10000000000002</v>
      </c>
      <c r="AX50" s="14">
        <v>127.9</v>
      </c>
      <c r="AY50" s="15">
        <v>0.16500000000000001</v>
      </c>
      <c r="AZ50" s="16">
        <v>3.8450000000000002</v>
      </c>
      <c r="BA50" s="14">
        <v>7.21</v>
      </c>
      <c r="BB50" s="13">
        <v>103.2</v>
      </c>
      <c r="BC50" s="13">
        <v>1.49</v>
      </c>
      <c r="BD50" s="10" t="s">
        <v>221</v>
      </c>
      <c r="BE50" s="10" t="s">
        <v>221</v>
      </c>
      <c r="BF50" s="10" t="s">
        <v>221</v>
      </c>
      <c r="BG50" s="10" t="s">
        <v>211</v>
      </c>
      <c r="BH50" s="35" t="s">
        <v>221</v>
      </c>
      <c r="BI50" s="10" t="s">
        <v>222</v>
      </c>
      <c r="BJ50" s="10" t="s">
        <v>221</v>
      </c>
      <c r="BK50" s="10" t="s">
        <v>210</v>
      </c>
      <c r="BL50" s="10" t="s">
        <v>221</v>
      </c>
      <c r="BM50" s="10" t="s">
        <v>223</v>
      </c>
      <c r="BN50" s="10" t="s">
        <v>221</v>
      </c>
      <c r="BO50" s="17"/>
      <c r="BP50" s="10" t="s">
        <v>518</v>
      </c>
      <c r="BQ50" s="10" t="s">
        <v>258</v>
      </c>
      <c r="BR50" s="19">
        <v>56.7</v>
      </c>
      <c r="BS50" s="19" t="s">
        <v>225</v>
      </c>
      <c r="BT50" s="19">
        <v>69.2</v>
      </c>
      <c r="BU50" s="19">
        <v>3.7999999999999999E-2</v>
      </c>
      <c r="BV50" s="19">
        <v>0.26900000000000002</v>
      </c>
      <c r="BW50" s="19" t="s">
        <v>265</v>
      </c>
      <c r="BX50" s="19" t="s">
        <v>266</v>
      </c>
      <c r="BY50" s="19">
        <v>62.69</v>
      </c>
      <c r="BZ50" s="20" t="s">
        <v>226</v>
      </c>
      <c r="CA50" s="20" t="s">
        <v>227</v>
      </c>
      <c r="CB50" s="20" t="s">
        <v>228</v>
      </c>
      <c r="CC50" s="20" t="s">
        <v>229</v>
      </c>
      <c r="CD50" s="20" t="s">
        <v>230</v>
      </c>
      <c r="CE50" s="20" t="s">
        <v>231</v>
      </c>
      <c r="CF50" s="19" t="s">
        <v>227</v>
      </c>
      <c r="CG50" s="19">
        <v>5.0000000000000001E-3</v>
      </c>
      <c r="CH50" s="19" t="s">
        <v>264</v>
      </c>
      <c r="CI50" s="19">
        <v>5.6099999999999997E-2</v>
      </c>
      <c r="CJ50" s="19" t="s">
        <v>233</v>
      </c>
      <c r="CK50" s="19" t="s">
        <v>234</v>
      </c>
      <c r="CL50" s="19">
        <v>31.594000000000001</v>
      </c>
      <c r="CM50" s="19" t="s">
        <v>234</v>
      </c>
      <c r="CN50" s="19" t="s">
        <v>235</v>
      </c>
      <c r="CO50" s="19" t="s">
        <v>234</v>
      </c>
      <c r="CP50" s="20" t="s">
        <v>236</v>
      </c>
      <c r="CQ50" s="19">
        <v>2.7000000000000001E-3</v>
      </c>
      <c r="CR50" s="19" t="s">
        <v>232</v>
      </c>
      <c r="CS50" s="19">
        <v>5.5E-2</v>
      </c>
      <c r="CT50" s="19" t="s">
        <v>237</v>
      </c>
      <c r="CU50" s="19" t="s">
        <v>238</v>
      </c>
      <c r="CV50" s="19" t="s">
        <v>239</v>
      </c>
      <c r="CW50" s="19" t="s">
        <v>232</v>
      </c>
      <c r="CX50" s="19">
        <v>0.53</v>
      </c>
      <c r="CY50" s="19" t="s">
        <v>240</v>
      </c>
      <c r="CZ50" s="19">
        <v>7.4999999999999997E-3</v>
      </c>
      <c r="DA50" s="19" t="s">
        <v>233</v>
      </c>
      <c r="DB50" s="19">
        <v>4.6749999999999998</v>
      </c>
      <c r="DC50" s="19">
        <v>2.4299999999999999E-2</v>
      </c>
      <c r="DD50" s="19">
        <v>2.3000000000000001E-4</v>
      </c>
      <c r="DE50" s="19">
        <v>1.482</v>
      </c>
      <c r="DF50" s="19" t="s">
        <v>240</v>
      </c>
      <c r="DG50" s="19" t="s">
        <v>238</v>
      </c>
      <c r="DH50" s="19">
        <v>1.7999999999999999E-2</v>
      </c>
      <c r="DI50" s="19">
        <v>5.0000000000000001E-4</v>
      </c>
      <c r="DJ50" s="19">
        <v>1E-3</v>
      </c>
      <c r="DK50" s="32">
        <v>5.0000000000000001E-3</v>
      </c>
      <c r="DL50" s="20" t="s">
        <v>241</v>
      </c>
      <c r="DM50" s="19">
        <v>4.78</v>
      </c>
      <c r="DN50" s="19">
        <v>10.220000000000001</v>
      </c>
      <c r="DO50" s="21" t="s">
        <v>232</v>
      </c>
      <c r="DP50" s="21">
        <v>0.26250000000000001</v>
      </c>
      <c r="DQ50" s="21" t="s">
        <v>242</v>
      </c>
      <c r="DR50" s="21" t="s">
        <v>227</v>
      </c>
      <c r="DS50" s="21" t="s">
        <v>247</v>
      </c>
      <c r="DT50" s="21">
        <v>1.1000000000000001E-3</v>
      </c>
      <c r="DU50" s="21" t="s">
        <v>233</v>
      </c>
      <c r="DV50" s="21">
        <v>2.2160000000000001E-3</v>
      </c>
      <c r="DW50" s="21" t="s">
        <v>236</v>
      </c>
      <c r="DX50" s="21" t="s">
        <v>238</v>
      </c>
      <c r="DY50" s="21" t="s">
        <v>233</v>
      </c>
      <c r="DZ50" s="21">
        <v>3.8999999999999998E-3</v>
      </c>
      <c r="EA50" s="21" t="s">
        <v>244</v>
      </c>
      <c r="EB50" s="19" t="s">
        <v>245</v>
      </c>
      <c r="EC50" s="19">
        <v>2.7E-2</v>
      </c>
      <c r="ED50" s="19">
        <v>6.1399999999999996E-3</v>
      </c>
      <c r="EE50" s="19" t="s">
        <v>264</v>
      </c>
      <c r="EF50" s="19">
        <v>6.2300000000000001E-2</v>
      </c>
      <c r="EG50" s="19">
        <v>1.2E-4</v>
      </c>
      <c r="EH50" s="19" t="s">
        <v>234</v>
      </c>
      <c r="EI50" s="19">
        <v>31.7</v>
      </c>
      <c r="EJ50" s="19" t="s">
        <v>234</v>
      </c>
      <c r="EK50" s="19" t="s">
        <v>235</v>
      </c>
      <c r="EL50" s="19">
        <v>8.0000000000000007E-5</v>
      </c>
      <c r="EM50" s="19" t="s">
        <v>236</v>
      </c>
      <c r="EN50" s="19">
        <v>4.7000000000000002E-3</v>
      </c>
      <c r="EO50" s="19">
        <v>1.1000000000000001E-3</v>
      </c>
      <c r="EP50" s="19">
        <v>0.14649999999999999</v>
      </c>
      <c r="EQ50" s="19" t="s">
        <v>237</v>
      </c>
      <c r="ER50" s="19" t="s">
        <v>238</v>
      </c>
      <c r="ES50" s="19" t="s">
        <v>239</v>
      </c>
      <c r="ET50" s="19" t="s">
        <v>232</v>
      </c>
      <c r="EU50" s="19">
        <v>0.55000000000000004</v>
      </c>
      <c r="EV50" s="19" t="s">
        <v>240</v>
      </c>
      <c r="EW50" s="19">
        <v>8.8000000000000005E-3</v>
      </c>
      <c r="EX50" s="19" t="s">
        <v>233</v>
      </c>
      <c r="EY50" s="19">
        <v>5.2450000000000001</v>
      </c>
      <c r="EZ50" s="19">
        <v>3.0259999999999999E-2</v>
      </c>
      <c r="FA50" s="19">
        <v>2.9E-4</v>
      </c>
      <c r="FB50" s="19">
        <v>2.2599999999999998</v>
      </c>
      <c r="FC50" s="19" t="s">
        <v>240</v>
      </c>
      <c r="FD50" s="19" t="s">
        <v>238</v>
      </c>
      <c r="FE50" s="19" t="s">
        <v>246</v>
      </c>
      <c r="FF50" s="19">
        <v>5.9999999999999995E-4</v>
      </c>
      <c r="FG50" s="19">
        <v>1.4E-3</v>
      </c>
      <c r="FH50" s="19">
        <v>5.1500000000000001E-3</v>
      </c>
      <c r="FI50" s="19" t="s">
        <v>241</v>
      </c>
      <c r="FJ50" s="19">
        <v>6.04</v>
      </c>
      <c r="FK50" s="19">
        <v>12.91</v>
      </c>
      <c r="FL50" s="19" t="s">
        <v>232</v>
      </c>
      <c r="FM50" s="19">
        <v>0.27160000000000001</v>
      </c>
      <c r="FN50" s="19" t="s">
        <v>242</v>
      </c>
      <c r="FO50" s="19" t="s">
        <v>227</v>
      </c>
      <c r="FP50" s="19" t="s">
        <v>247</v>
      </c>
      <c r="FQ50" s="19">
        <v>1.6999999999999999E-3</v>
      </c>
      <c r="FR50" s="19" t="s">
        <v>233</v>
      </c>
      <c r="FS50" s="19">
        <v>2.3249999999999998E-3</v>
      </c>
      <c r="FT50" s="19" t="s">
        <v>236</v>
      </c>
      <c r="FU50" s="19" t="s">
        <v>238</v>
      </c>
      <c r="FV50" s="19" t="s">
        <v>233</v>
      </c>
      <c r="FW50" s="19">
        <v>4.4999999999999997E-3</v>
      </c>
      <c r="FX50" s="19" t="s">
        <v>244</v>
      </c>
      <c r="FY50" s="18">
        <f t="shared" si="13"/>
        <v>1.5797000000000001</v>
      </c>
      <c r="FZ50" s="18">
        <f t="shared" si="20"/>
        <v>0.3995726495726496</v>
      </c>
      <c r="GA50" s="18">
        <f t="shared" si="24"/>
        <v>6.4434782608695645E-2</v>
      </c>
      <c r="GB50" s="18">
        <f t="shared" si="25"/>
        <v>1.3554987212276215E-2</v>
      </c>
      <c r="GC50" s="18">
        <f t="shared" si="1"/>
        <v>2.0572624193936218</v>
      </c>
      <c r="GD50" s="18">
        <f t="shared" si="2"/>
        <v>1.1344262295081968</v>
      </c>
      <c r="GE50" s="18">
        <v>0</v>
      </c>
      <c r="GF50" s="18">
        <f t="shared" si="3"/>
        <v>1.3060416666666665</v>
      </c>
      <c r="GG50" s="18">
        <f t="shared" si="23"/>
        <v>7.5881523272214382E-3</v>
      </c>
      <c r="GH50" s="18">
        <f t="shared" si="5"/>
        <v>2.4480560485020848</v>
      </c>
      <c r="GI50" s="22">
        <f t="shared" si="6"/>
        <v>-8.6740511662650679</v>
      </c>
      <c r="GJ50" s="18">
        <f t="shared" si="7"/>
        <v>76.78650934894425</v>
      </c>
      <c r="GK50" s="18">
        <f t="shared" si="8"/>
        <v>19.422541616758043</v>
      </c>
      <c r="GL50" s="18">
        <f t="shared" si="9"/>
        <v>3.790949034297693</v>
      </c>
      <c r="GM50" s="18">
        <f t="shared" si="10"/>
        <v>46.339879767145405</v>
      </c>
      <c r="GN50" s="18">
        <f t="shared" si="11"/>
        <v>53.35015378695298</v>
      </c>
      <c r="GO50" s="18">
        <f t="shared" si="12"/>
        <v>0.30996644590161537</v>
      </c>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row>
    <row r="51" spans="1:354" ht="12.75" customHeight="1">
      <c r="A51" s="9">
        <v>50</v>
      </c>
      <c r="B51" s="9">
        <v>50</v>
      </c>
      <c r="C51" s="36" t="s">
        <v>197</v>
      </c>
      <c r="D51" s="36" t="s">
        <v>198</v>
      </c>
      <c r="E51" s="10">
        <v>194</v>
      </c>
      <c r="F51" s="36">
        <v>4</v>
      </c>
      <c r="G51" s="36" t="s">
        <v>519</v>
      </c>
      <c r="H51" s="36" t="s">
        <v>306</v>
      </c>
      <c r="I51" s="36" t="s">
        <v>483</v>
      </c>
      <c r="J51" s="36" t="s">
        <v>484</v>
      </c>
      <c r="K51" s="34">
        <v>44647</v>
      </c>
      <c r="L51" s="37">
        <v>0.38194444444444442</v>
      </c>
      <c r="M51" s="38">
        <v>8426368</v>
      </c>
      <c r="N51" s="38">
        <v>307960</v>
      </c>
      <c r="O51" s="36">
        <v>4440</v>
      </c>
      <c r="P51" s="10" t="s">
        <v>203</v>
      </c>
      <c r="Q51" s="36" t="s">
        <v>520</v>
      </c>
      <c r="R51" s="10" t="s">
        <v>486</v>
      </c>
      <c r="S51" s="10" t="s">
        <v>205</v>
      </c>
      <c r="T51" s="10" t="s">
        <v>206</v>
      </c>
      <c r="U51" s="10" t="s">
        <v>207</v>
      </c>
      <c r="V51" s="10" t="s">
        <v>487</v>
      </c>
      <c r="W51" s="10"/>
      <c r="X51" s="36" t="s">
        <v>208</v>
      </c>
      <c r="Y51" s="10" t="s">
        <v>252</v>
      </c>
      <c r="Z51" s="10"/>
      <c r="AA51" s="10" t="s">
        <v>210</v>
      </c>
      <c r="AB51" s="10" t="s">
        <v>211</v>
      </c>
      <c r="AC51" s="10" t="s">
        <v>212</v>
      </c>
      <c r="AD51" s="36" t="s">
        <v>213</v>
      </c>
      <c r="AE51" s="10"/>
      <c r="AF51" s="10"/>
      <c r="AG51" s="10"/>
      <c r="AH51" s="10"/>
      <c r="AI51" s="10" t="s">
        <v>303</v>
      </c>
      <c r="AJ51" s="36" t="s">
        <v>521</v>
      </c>
      <c r="AK51" s="36"/>
      <c r="AL51" s="10" t="s">
        <v>216</v>
      </c>
      <c r="AM51" s="10" t="s">
        <v>217</v>
      </c>
      <c r="AN51" s="10" t="s">
        <v>218</v>
      </c>
      <c r="AO51" s="10" t="s">
        <v>219</v>
      </c>
      <c r="AP51" s="10" t="s">
        <v>220</v>
      </c>
      <c r="AQ51" s="36">
        <v>6.94</v>
      </c>
      <c r="AR51" s="10"/>
      <c r="AS51" s="36">
        <v>7.69</v>
      </c>
      <c r="AT51" s="36">
        <v>-86.4</v>
      </c>
      <c r="AU51" s="36">
        <v>0.03</v>
      </c>
      <c r="AV51" s="36">
        <v>113</v>
      </c>
      <c r="AW51" s="39">
        <v>183</v>
      </c>
      <c r="AX51" s="39">
        <v>90.15</v>
      </c>
      <c r="AY51" s="40">
        <v>0.13100000000000001</v>
      </c>
      <c r="AZ51" s="41">
        <v>5.4660000000000002</v>
      </c>
      <c r="BA51" s="41">
        <v>8.23</v>
      </c>
      <c r="BB51" s="41">
        <v>112.4</v>
      </c>
      <c r="BC51" s="39">
        <v>4.43</v>
      </c>
      <c r="BD51" s="36" t="s">
        <v>221</v>
      </c>
      <c r="BE51" s="36" t="s">
        <v>221</v>
      </c>
      <c r="BF51" s="36" t="s">
        <v>221</v>
      </c>
      <c r="BG51" s="36" t="s">
        <v>211</v>
      </c>
      <c r="BH51" s="36" t="s">
        <v>221</v>
      </c>
      <c r="BI51" s="36" t="s">
        <v>222</v>
      </c>
      <c r="BJ51" s="36" t="s">
        <v>221</v>
      </c>
      <c r="BK51" s="10" t="s">
        <v>210</v>
      </c>
      <c r="BL51" s="10" t="s">
        <v>221</v>
      </c>
      <c r="BM51" s="10" t="s">
        <v>223</v>
      </c>
      <c r="BN51" s="10" t="s">
        <v>221</v>
      </c>
      <c r="BO51" s="17"/>
      <c r="BP51" s="17"/>
      <c r="BQ51" s="36" t="s">
        <v>224</v>
      </c>
      <c r="BR51" s="19">
        <v>48.9</v>
      </c>
      <c r="BS51" s="19" t="s">
        <v>225</v>
      </c>
      <c r="BT51" s="19">
        <v>59.7</v>
      </c>
      <c r="BU51" s="19">
        <v>4.5999999999999999E-2</v>
      </c>
      <c r="BV51" s="19">
        <v>0.14000000000000001</v>
      </c>
      <c r="BW51" s="19" t="s">
        <v>265</v>
      </c>
      <c r="BX51" s="19" t="s">
        <v>266</v>
      </c>
      <c r="BY51" s="19">
        <v>35.299999999999997</v>
      </c>
      <c r="BZ51" s="20" t="s">
        <v>226</v>
      </c>
      <c r="CA51" s="20" t="s">
        <v>227</v>
      </c>
      <c r="CB51" s="20" t="s">
        <v>228</v>
      </c>
      <c r="CC51" s="20" t="s">
        <v>229</v>
      </c>
      <c r="CD51" s="20" t="s">
        <v>230</v>
      </c>
      <c r="CE51" s="20" t="s">
        <v>231</v>
      </c>
      <c r="CF51" s="19">
        <v>4.3999999999999997E-2</v>
      </c>
      <c r="CG51" s="19">
        <v>4.7800000000000004E-3</v>
      </c>
      <c r="CH51" s="19">
        <v>1.9E-2</v>
      </c>
      <c r="CI51" s="19">
        <v>3.9399999999999998E-2</v>
      </c>
      <c r="CJ51" s="19">
        <v>2.4000000000000001E-4</v>
      </c>
      <c r="CK51" s="19" t="s">
        <v>234</v>
      </c>
      <c r="CL51" s="19">
        <v>21.744</v>
      </c>
      <c r="CM51" s="19" t="s">
        <v>234</v>
      </c>
      <c r="CN51" s="19" t="s">
        <v>235</v>
      </c>
      <c r="CO51" s="19" t="s">
        <v>234</v>
      </c>
      <c r="CP51" s="20" t="s">
        <v>236</v>
      </c>
      <c r="CQ51" s="19">
        <v>4.0000000000000002E-4</v>
      </c>
      <c r="CR51" s="19" t="s">
        <v>232</v>
      </c>
      <c r="CS51" s="19">
        <v>7.6300000000000007E-2</v>
      </c>
      <c r="CT51" s="19" t="s">
        <v>237</v>
      </c>
      <c r="CU51" s="19" t="s">
        <v>238</v>
      </c>
      <c r="CV51" s="19" t="s">
        <v>239</v>
      </c>
      <c r="CW51" s="19" t="s">
        <v>232</v>
      </c>
      <c r="CX51" s="19">
        <v>0.57999999999999996</v>
      </c>
      <c r="CY51" s="19" t="s">
        <v>240</v>
      </c>
      <c r="CZ51" s="19">
        <v>1.8100000000000002E-2</v>
      </c>
      <c r="DA51" s="19" t="s">
        <v>233</v>
      </c>
      <c r="DB51" s="19">
        <v>4.3810000000000002</v>
      </c>
      <c r="DC51" s="19">
        <v>2.5329999999999998E-2</v>
      </c>
      <c r="DD51" s="19">
        <v>3.2000000000000003E-4</v>
      </c>
      <c r="DE51" s="19">
        <v>1.72</v>
      </c>
      <c r="DF51" s="19" t="s">
        <v>240</v>
      </c>
      <c r="DG51" s="19" t="s">
        <v>238</v>
      </c>
      <c r="DH51" s="19" t="s">
        <v>246</v>
      </c>
      <c r="DI51" s="19" t="s">
        <v>238</v>
      </c>
      <c r="DJ51" s="19">
        <v>8.9999999999999998E-4</v>
      </c>
      <c r="DK51" s="32">
        <v>1E-3</v>
      </c>
      <c r="DL51" s="20" t="s">
        <v>241</v>
      </c>
      <c r="DM51" s="19">
        <v>5.53</v>
      </c>
      <c r="DN51" s="19">
        <v>11.84</v>
      </c>
      <c r="DO51" s="21" t="s">
        <v>232</v>
      </c>
      <c r="DP51" s="21">
        <v>0.17710000000000001</v>
      </c>
      <c r="DQ51" s="21" t="s">
        <v>242</v>
      </c>
      <c r="DR51" s="21" t="s">
        <v>227</v>
      </c>
      <c r="DS51" s="21" t="s">
        <v>247</v>
      </c>
      <c r="DT51" s="21">
        <v>1.1999999999999999E-3</v>
      </c>
      <c r="DU51" s="21" t="s">
        <v>233</v>
      </c>
      <c r="DV51" s="21">
        <v>1.4270000000000001E-3</v>
      </c>
      <c r="DW51" s="21" t="s">
        <v>236</v>
      </c>
      <c r="DX51" s="21" t="s">
        <v>238</v>
      </c>
      <c r="DY51" s="21" t="s">
        <v>233</v>
      </c>
      <c r="DZ51" s="21">
        <v>2.7000000000000001E-3</v>
      </c>
      <c r="EA51" s="21" t="s">
        <v>244</v>
      </c>
      <c r="EB51" s="19" t="s">
        <v>245</v>
      </c>
      <c r="EC51" s="19">
        <v>0.115</v>
      </c>
      <c r="ED51" s="19">
        <v>5.5199999999999997E-3</v>
      </c>
      <c r="EE51" s="19">
        <v>0.02</v>
      </c>
      <c r="EF51" s="19">
        <v>4.3499999999999997E-2</v>
      </c>
      <c r="EG51" s="19">
        <v>4.2000000000000002E-4</v>
      </c>
      <c r="EH51" s="19" t="s">
        <v>234</v>
      </c>
      <c r="EI51" s="19">
        <v>22.291</v>
      </c>
      <c r="EJ51" s="19" t="s">
        <v>234</v>
      </c>
      <c r="EK51" s="19">
        <v>1.2E-4</v>
      </c>
      <c r="EL51" s="19" t="s">
        <v>234</v>
      </c>
      <c r="EM51" s="19" t="s">
        <v>236</v>
      </c>
      <c r="EN51" s="19">
        <v>2.5000000000000001E-3</v>
      </c>
      <c r="EO51" s="19" t="s">
        <v>232</v>
      </c>
      <c r="EP51" s="19">
        <v>0.21840000000000001</v>
      </c>
      <c r="EQ51" s="19">
        <v>6.9999999999999994E-5</v>
      </c>
      <c r="ER51" s="19" t="s">
        <v>238</v>
      </c>
      <c r="ES51" s="19" t="s">
        <v>239</v>
      </c>
      <c r="ET51" s="19" t="s">
        <v>232</v>
      </c>
      <c r="EU51" s="19">
        <v>0.77</v>
      </c>
      <c r="EV51" s="19" t="s">
        <v>240</v>
      </c>
      <c r="EW51" s="19">
        <v>2.1999999999999999E-2</v>
      </c>
      <c r="EX51" s="19" t="s">
        <v>233</v>
      </c>
      <c r="EY51" s="19">
        <v>4.7539999999999996</v>
      </c>
      <c r="EZ51" s="19">
        <v>3.141E-2</v>
      </c>
      <c r="FA51" s="19">
        <v>3.3E-4</v>
      </c>
      <c r="FB51" s="19">
        <v>1.8759999999999999</v>
      </c>
      <c r="FC51" s="19" t="s">
        <v>240</v>
      </c>
      <c r="FD51" s="19" t="s">
        <v>238</v>
      </c>
      <c r="FE51" s="19" t="s">
        <v>246</v>
      </c>
      <c r="FF51" s="19" t="s">
        <v>238</v>
      </c>
      <c r="FG51" s="19">
        <v>3.0999999999999999E-3</v>
      </c>
      <c r="FH51" s="19">
        <v>1.1800000000000001E-3</v>
      </c>
      <c r="FI51" s="19" t="s">
        <v>241</v>
      </c>
      <c r="FJ51" s="19">
        <v>6.69</v>
      </c>
      <c r="FK51" s="19">
        <v>14.3</v>
      </c>
      <c r="FL51" s="19" t="s">
        <v>232</v>
      </c>
      <c r="FM51" s="19">
        <v>0.1842</v>
      </c>
      <c r="FN51" s="19" t="s">
        <v>242</v>
      </c>
      <c r="FO51" s="19" t="s">
        <v>227</v>
      </c>
      <c r="FP51" s="19" t="s">
        <v>247</v>
      </c>
      <c r="FQ51" s="19">
        <v>2.5000000000000001E-3</v>
      </c>
      <c r="FR51" s="19" t="s">
        <v>233</v>
      </c>
      <c r="FS51" s="19">
        <v>1.47E-3</v>
      </c>
      <c r="FT51" s="19" t="s">
        <v>236</v>
      </c>
      <c r="FU51" s="19" t="s">
        <v>238</v>
      </c>
      <c r="FV51" s="19" t="s">
        <v>233</v>
      </c>
      <c r="FW51" s="19">
        <v>4.4000000000000003E-3</v>
      </c>
      <c r="FX51" s="19" t="s">
        <v>244</v>
      </c>
      <c r="FY51" s="18">
        <f t="shared" si="13"/>
        <v>1.0871999999999999</v>
      </c>
      <c r="FZ51" s="18">
        <f t="shared" si="20"/>
        <v>0.37444444444444447</v>
      </c>
      <c r="GA51" s="18">
        <f t="shared" si="24"/>
        <v>7.4782608695652175E-2</v>
      </c>
      <c r="GB51" s="18">
        <f t="shared" si="25"/>
        <v>1.4833759590792837E-2</v>
      </c>
      <c r="GC51" s="18">
        <f t="shared" si="1"/>
        <v>1.5512608127308896</v>
      </c>
      <c r="GD51" s="18">
        <f t="shared" si="2"/>
        <v>0.97868852459016398</v>
      </c>
      <c r="GE51" s="18">
        <v>0</v>
      </c>
      <c r="GF51" s="18">
        <f t="shared" si="3"/>
        <v>0.73541666666666661</v>
      </c>
      <c r="GG51" s="18">
        <f t="shared" si="23"/>
        <v>3.9492242595204514E-3</v>
      </c>
      <c r="GH51" s="18">
        <f t="shared" si="5"/>
        <v>1.7180544155163511</v>
      </c>
      <c r="GI51" s="22">
        <f t="shared" si="6"/>
        <v>-5.1017901652415345</v>
      </c>
      <c r="GJ51" s="18">
        <f t="shared" si="7"/>
        <v>70.084926472554798</v>
      </c>
      <c r="GK51" s="18">
        <f t="shared" si="8"/>
        <v>24.138071520369316</v>
      </c>
      <c r="GL51" s="18">
        <f t="shared" si="9"/>
        <v>5.7770020070758745</v>
      </c>
      <c r="GM51" s="18">
        <f t="shared" si="10"/>
        <v>56.964931712947234</v>
      </c>
      <c r="GN51" s="18">
        <f t="shared" si="11"/>
        <v>42.805202211574972</v>
      </c>
      <c r="GO51" s="18">
        <f t="shared" si="12"/>
        <v>0.22986607547779767</v>
      </c>
    </row>
    <row r="52" spans="1:354">
      <c r="A52" s="9">
        <v>51</v>
      </c>
      <c r="B52" s="9">
        <v>51</v>
      </c>
      <c r="C52" s="36" t="s">
        <v>197</v>
      </c>
      <c r="D52" s="36" t="s">
        <v>198</v>
      </c>
      <c r="E52" s="10">
        <v>194</v>
      </c>
      <c r="F52" s="36">
        <v>4</v>
      </c>
      <c r="G52" s="36" t="s">
        <v>522</v>
      </c>
      <c r="H52" s="36" t="s">
        <v>310</v>
      </c>
      <c r="I52" s="36" t="s">
        <v>483</v>
      </c>
      <c r="J52" s="36" t="s">
        <v>484</v>
      </c>
      <c r="K52" s="34">
        <v>44647</v>
      </c>
      <c r="L52" s="37">
        <v>0.41666666666666669</v>
      </c>
      <c r="M52" s="38">
        <v>8424906</v>
      </c>
      <c r="N52" s="38">
        <v>306523</v>
      </c>
      <c r="O52" s="36">
        <v>4430</v>
      </c>
      <c r="P52" s="10" t="s">
        <v>203</v>
      </c>
      <c r="Q52" s="36" t="s">
        <v>520</v>
      </c>
      <c r="R52" s="10" t="s">
        <v>486</v>
      </c>
      <c r="S52" s="10" t="s">
        <v>205</v>
      </c>
      <c r="T52" s="10" t="s">
        <v>206</v>
      </c>
      <c r="U52" s="10" t="s">
        <v>207</v>
      </c>
      <c r="V52" s="10" t="s">
        <v>487</v>
      </c>
      <c r="W52" s="10"/>
      <c r="X52" s="36" t="s">
        <v>208</v>
      </c>
      <c r="Y52" s="10" t="s">
        <v>252</v>
      </c>
      <c r="Z52" s="10"/>
      <c r="AA52" s="10" t="s">
        <v>210</v>
      </c>
      <c r="AB52" s="10" t="s">
        <v>211</v>
      </c>
      <c r="AC52" s="10" t="s">
        <v>212</v>
      </c>
      <c r="AD52" s="36" t="s">
        <v>213</v>
      </c>
      <c r="AE52" s="10"/>
      <c r="AF52" s="10"/>
      <c r="AG52" s="10"/>
      <c r="AH52" s="10"/>
      <c r="AI52" s="10" t="s">
        <v>303</v>
      </c>
      <c r="AJ52" s="36" t="s">
        <v>521</v>
      </c>
      <c r="AK52" s="36"/>
      <c r="AL52" s="10" t="s">
        <v>216</v>
      </c>
      <c r="AM52" s="36" t="s">
        <v>275</v>
      </c>
      <c r="AN52" s="10" t="s">
        <v>218</v>
      </c>
      <c r="AO52" s="10" t="s">
        <v>219</v>
      </c>
      <c r="AP52" s="10" t="s">
        <v>220</v>
      </c>
      <c r="AQ52" s="36">
        <v>7.1</v>
      </c>
      <c r="AR52" s="10"/>
      <c r="AS52" s="36">
        <v>7.56</v>
      </c>
      <c r="AT52" s="36">
        <v>-81.400000000000006</v>
      </c>
      <c r="AU52" s="36">
        <v>74.599999999999994</v>
      </c>
      <c r="AV52" s="36">
        <v>274.10000000000002</v>
      </c>
      <c r="AW52" s="39">
        <v>198.3</v>
      </c>
      <c r="AX52" s="39">
        <v>47.67</v>
      </c>
      <c r="AY52" s="40">
        <v>0.13800000000000001</v>
      </c>
      <c r="AZ52" s="41">
        <v>5.0430000000000001</v>
      </c>
      <c r="BA52" s="41">
        <v>8.09</v>
      </c>
      <c r="BB52" s="41">
        <v>112.2</v>
      </c>
      <c r="BC52" s="39">
        <v>3.98</v>
      </c>
      <c r="BD52" s="36" t="s">
        <v>221</v>
      </c>
      <c r="BE52" s="36" t="s">
        <v>221</v>
      </c>
      <c r="BF52" s="36" t="s">
        <v>221</v>
      </c>
      <c r="BG52" s="36" t="s">
        <v>211</v>
      </c>
      <c r="BH52" s="36" t="s">
        <v>221</v>
      </c>
      <c r="BI52" s="36" t="s">
        <v>222</v>
      </c>
      <c r="BJ52" s="36" t="s">
        <v>221</v>
      </c>
      <c r="BK52" s="10" t="s">
        <v>210</v>
      </c>
      <c r="BL52" s="10" t="s">
        <v>221</v>
      </c>
      <c r="BM52" s="10" t="s">
        <v>223</v>
      </c>
      <c r="BN52" s="10" t="s">
        <v>221</v>
      </c>
      <c r="BO52" s="17"/>
      <c r="BP52" s="17"/>
      <c r="BQ52" s="36" t="s">
        <v>224</v>
      </c>
      <c r="BR52" s="19">
        <v>56.2</v>
      </c>
      <c r="BS52" s="19" t="s">
        <v>225</v>
      </c>
      <c r="BT52" s="19">
        <v>68.599999999999994</v>
      </c>
      <c r="BU52" s="19">
        <v>5.3999999999999999E-2</v>
      </c>
      <c r="BV52" s="19">
        <v>0.217</v>
      </c>
      <c r="BW52" s="19">
        <v>8.2000000000000003E-2</v>
      </c>
      <c r="BX52" s="19">
        <v>1.9E-2</v>
      </c>
      <c r="BY52" s="19">
        <v>39.58</v>
      </c>
      <c r="BZ52" s="20" t="s">
        <v>226</v>
      </c>
      <c r="CA52" s="20" t="s">
        <v>227</v>
      </c>
      <c r="CB52" s="20" t="s">
        <v>228</v>
      </c>
      <c r="CC52" s="20" t="s">
        <v>229</v>
      </c>
      <c r="CD52" s="20" t="s">
        <v>230</v>
      </c>
      <c r="CE52" s="20" t="s">
        <v>231</v>
      </c>
      <c r="CF52" s="19">
        <v>2.8000000000000001E-2</v>
      </c>
      <c r="CG52" s="19">
        <v>6.0400000000000002E-3</v>
      </c>
      <c r="CH52" s="19">
        <v>1.6E-2</v>
      </c>
      <c r="CI52" s="19">
        <v>4.4999999999999998E-2</v>
      </c>
      <c r="CJ52" s="19">
        <v>2.0000000000000001E-4</v>
      </c>
      <c r="CK52" s="19" t="s">
        <v>234</v>
      </c>
      <c r="CL52" s="19">
        <v>25.029</v>
      </c>
      <c r="CM52" s="19" t="s">
        <v>234</v>
      </c>
      <c r="CN52" s="19" t="s">
        <v>235</v>
      </c>
      <c r="CO52" s="19">
        <v>9.0000000000000006E-5</v>
      </c>
      <c r="CP52" s="20" t="s">
        <v>236</v>
      </c>
      <c r="CQ52" s="19">
        <v>4.0000000000000002E-4</v>
      </c>
      <c r="CR52" s="19" t="s">
        <v>232</v>
      </c>
      <c r="CS52" s="19">
        <v>6.7799999999999999E-2</v>
      </c>
      <c r="CT52" s="19" t="s">
        <v>237</v>
      </c>
      <c r="CU52" s="19" t="s">
        <v>238</v>
      </c>
      <c r="CV52" s="19" t="s">
        <v>239</v>
      </c>
      <c r="CW52" s="19" t="s">
        <v>232</v>
      </c>
      <c r="CX52" s="19">
        <v>0.68</v>
      </c>
      <c r="CY52" s="19" t="s">
        <v>240</v>
      </c>
      <c r="CZ52" s="19">
        <v>1.6400000000000001E-2</v>
      </c>
      <c r="DA52" s="19" t="s">
        <v>233</v>
      </c>
      <c r="DB52" s="19">
        <v>4.4729999999999999</v>
      </c>
      <c r="DC52" s="19">
        <v>2.4140000000000002E-2</v>
      </c>
      <c r="DD52" s="19">
        <v>2.5000000000000001E-4</v>
      </c>
      <c r="DE52" s="19">
        <v>1.6439999999999999</v>
      </c>
      <c r="DF52" s="19" t="s">
        <v>240</v>
      </c>
      <c r="DG52" s="19" t="s">
        <v>238</v>
      </c>
      <c r="DH52" s="19" t="s">
        <v>246</v>
      </c>
      <c r="DI52" s="19">
        <v>1E-3</v>
      </c>
      <c r="DJ52" s="19">
        <v>1.2999999999999999E-3</v>
      </c>
      <c r="DK52" s="20" t="s">
        <v>237</v>
      </c>
      <c r="DL52" s="20" t="s">
        <v>241</v>
      </c>
      <c r="DM52" s="19">
        <v>5.04</v>
      </c>
      <c r="DN52" s="19">
        <v>10.79</v>
      </c>
      <c r="DO52" s="21" t="s">
        <v>232</v>
      </c>
      <c r="DP52" s="21">
        <v>0.17960000000000001</v>
      </c>
      <c r="DQ52" s="21" t="s">
        <v>242</v>
      </c>
      <c r="DR52" s="21" t="s">
        <v>227</v>
      </c>
      <c r="DS52" s="21" t="s">
        <v>247</v>
      </c>
      <c r="DT52" s="21">
        <v>1.2999999999999999E-3</v>
      </c>
      <c r="DU52" s="21" t="s">
        <v>233</v>
      </c>
      <c r="DV52" s="21">
        <v>1.305E-3</v>
      </c>
      <c r="DW52" s="21" t="s">
        <v>236</v>
      </c>
      <c r="DX52" s="21" t="s">
        <v>238</v>
      </c>
      <c r="DY52" s="21" t="s">
        <v>233</v>
      </c>
      <c r="DZ52" s="21">
        <v>5.5999999999999999E-3</v>
      </c>
      <c r="EA52" s="21" t="s">
        <v>244</v>
      </c>
      <c r="EB52" s="19" t="s">
        <v>245</v>
      </c>
      <c r="EC52" s="19">
        <v>0.11799999999999999</v>
      </c>
      <c r="ED52" s="19">
        <v>6.1799999999999997E-3</v>
      </c>
      <c r="EE52" s="19">
        <v>0.02</v>
      </c>
      <c r="EF52" s="19">
        <v>4.53E-2</v>
      </c>
      <c r="EG52" s="19">
        <v>3.3E-4</v>
      </c>
      <c r="EH52" s="19" t="s">
        <v>234</v>
      </c>
      <c r="EI52" s="19">
        <v>25.283000000000001</v>
      </c>
      <c r="EJ52" s="19" t="s">
        <v>234</v>
      </c>
      <c r="EK52" s="19">
        <v>1.1E-4</v>
      </c>
      <c r="EL52" s="19">
        <v>1.7000000000000001E-4</v>
      </c>
      <c r="EM52" s="19" t="s">
        <v>236</v>
      </c>
      <c r="EN52" s="19">
        <v>2.2000000000000001E-3</v>
      </c>
      <c r="EO52" s="19" t="s">
        <v>232</v>
      </c>
      <c r="EP52" s="19">
        <v>0.19239999999999999</v>
      </c>
      <c r="EQ52" s="19">
        <v>5.0000000000000002E-5</v>
      </c>
      <c r="ER52" s="19" t="s">
        <v>238</v>
      </c>
      <c r="ES52" s="19" t="s">
        <v>239</v>
      </c>
      <c r="ET52" s="19" t="s">
        <v>232</v>
      </c>
      <c r="EU52" s="19">
        <v>0.87</v>
      </c>
      <c r="EV52" s="19" t="s">
        <v>240</v>
      </c>
      <c r="EW52" s="19">
        <v>2.1299999999999999E-2</v>
      </c>
      <c r="EX52" s="19" t="s">
        <v>233</v>
      </c>
      <c r="EY52" s="19">
        <v>5.2460000000000004</v>
      </c>
      <c r="EZ52" s="19">
        <v>3.1440000000000003E-2</v>
      </c>
      <c r="FA52" s="19">
        <v>2.9E-4</v>
      </c>
      <c r="FB52" s="19">
        <v>1.9159999999999999</v>
      </c>
      <c r="FC52" s="19" t="s">
        <v>240</v>
      </c>
      <c r="FD52" s="19" t="s">
        <v>238</v>
      </c>
      <c r="FE52" s="19">
        <v>1.6E-2</v>
      </c>
      <c r="FF52" s="19">
        <v>1E-3</v>
      </c>
      <c r="FG52" s="19">
        <v>3.0000000000000001E-3</v>
      </c>
      <c r="FH52" s="19">
        <v>1.2199999999999999E-3</v>
      </c>
      <c r="FI52" s="19" t="s">
        <v>241</v>
      </c>
      <c r="FJ52" s="19">
        <v>6.82</v>
      </c>
      <c r="FK52" s="19">
        <v>14.59</v>
      </c>
      <c r="FL52" s="19" t="s">
        <v>232</v>
      </c>
      <c r="FM52" s="19">
        <v>0.20280000000000001</v>
      </c>
      <c r="FN52" s="19" t="s">
        <v>242</v>
      </c>
      <c r="FO52" s="19" t="s">
        <v>227</v>
      </c>
      <c r="FP52" s="19" t="s">
        <v>247</v>
      </c>
      <c r="FQ52" s="19">
        <v>2.5000000000000001E-3</v>
      </c>
      <c r="FR52" s="19" t="s">
        <v>233</v>
      </c>
      <c r="FS52" s="19">
        <v>1.4189999999999999E-3</v>
      </c>
      <c r="FT52" s="19" t="s">
        <v>236</v>
      </c>
      <c r="FU52" s="19" t="s">
        <v>238</v>
      </c>
      <c r="FV52" s="19" t="s">
        <v>233</v>
      </c>
      <c r="FW52" s="19">
        <v>9.7000000000000003E-3</v>
      </c>
      <c r="FX52" s="19" t="s">
        <v>244</v>
      </c>
      <c r="FY52" s="18">
        <f t="shared" si="13"/>
        <v>1.25145</v>
      </c>
      <c r="FZ52" s="18">
        <f t="shared" si="20"/>
        <v>0.38230769230769229</v>
      </c>
      <c r="GA52" s="18">
        <f t="shared" si="24"/>
        <v>7.1478260869565213E-2</v>
      </c>
      <c r="GB52" s="18">
        <f t="shared" si="25"/>
        <v>1.7391304347826087E-2</v>
      </c>
      <c r="GC52" s="18">
        <f t="shared" si="1"/>
        <v>1.7226272575250834</v>
      </c>
      <c r="GD52" s="18">
        <f t="shared" si="2"/>
        <v>1.1245901639344262</v>
      </c>
      <c r="GE52" s="18">
        <v>0</v>
      </c>
      <c r="GF52" s="18">
        <f t="shared" si="3"/>
        <v>0.82458333333333333</v>
      </c>
      <c r="GG52" s="18">
        <f t="shared" si="23"/>
        <v>6.1212976022566989E-3</v>
      </c>
      <c r="GH52" s="18">
        <f t="shared" si="5"/>
        <v>1.9552947948700161</v>
      </c>
      <c r="GI52" s="22">
        <f t="shared" si="6"/>
        <v>-6.3260594985534642</v>
      </c>
      <c r="GJ52" s="18">
        <f t="shared" si="7"/>
        <v>72.647753281111505</v>
      </c>
      <c r="GK52" s="18">
        <f t="shared" si="8"/>
        <v>22.193291708210733</v>
      </c>
      <c r="GL52" s="18">
        <f t="shared" si="9"/>
        <v>5.1589550106777677</v>
      </c>
      <c r="GM52" s="18">
        <f t="shared" si="10"/>
        <v>57.515120834205803</v>
      </c>
      <c r="GN52" s="18">
        <f t="shared" si="11"/>
        <v>42.171816520799865</v>
      </c>
      <c r="GO52" s="18">
        <f t="shared" si="12"/>
        <v>0.31306264499433856</v>
      </c>
    </row>
    <row r="53" spans="1:354" ht="12.75" customHeight="1">
      <c r="A53" s="9">
        <v>52</v>
      </c>
      <c r="B53" s="9">
        <v>52</v>
      </c>
      <c r="C53" s="36" t="s">
        <v>197</v>
      </c>
      <c r="D53" s="36" t="s">
        <v>198</v>
      </c>
      <c r="E53" s="10">
        <v>194</v>
      </c>
      <c r="F53" s="36">
        <v>4</v>
      </c>
      <c r="G53" s="36" t="s">
        <v>523</v>
      </c>
      <c r="H53" s="36" t="s">
        <v>315</v>
      </c>
      <c r="I53" s="36" t="s">
        <v>483</v>
      </c>
      <c r="J53" s="36" t="s">
        <v>484</v>
      </c>
      <c r="K53" s="34">
        <v>44647</v>
      </c>
      <c r="L53" s="37">
        <v>0.45833333333333331</v>
      </c>
      <c r="M53" s="38">
        <v>8423310</v>
      </c>
      <c r="N53" s="38">
        <v>304758</v>
      </c>
      <c r="O53" s="36">
        <v>4408</v>
      </c>
      <c r="P53" s="10" t="s">
        <v>203</v>
      </c>
      <c r="Q53" s="36" t="s">
        <v>520</v>
      </c>
      <c r="R53" s="10" t="s">
        <v>486</v>
      </c>
      <c r="S53" s="10" t="s">
        <v>205</v>
      </c>
      <c r="T53" s="10" t="s">
        <v>206</v>
      </c>
      <c r="U53" s="10" t="s">
        <v>207</v>
      </c>
      <c r="V53" s="10" t="s">
        <v>487</v>
      </c>
      <c r="W53" s="10"/>
      <c r="X53" s="36" t="s">
        <v>208</v>
      </c>
      <c r="Y53" s="10" t="s">
        <v>252</v>
      </c>
      <c r="Z53" s="10"/>
      <c r="AA53" s="10" t="s">
        <v>210</v>
      </c>
      <c r="AB53" s="10" t="s">
        <v>211</v>
      </c>
      <c r="AC53" s="10" t="s">
        <v>212</v>
      </c>
      <c r="AD53" s="36" t="s">
        <v>213</v>
      </c>
      <c r="AE53" s="10"/>
      <c r="AF53" s="10"/>
      <c r="AG53" s="10"/>
      <c r="AH53" s="10"/>
      <c r="AI53" s="36" t="s">
        <v>214</v>
      </c>
      <c r="AJ53" s="36" t="s">
        <v>524</v>
      </c>
      <c r="AK53" s="36"/>
      <c r="AL53" s="10" t="s">
        <v>216</v>
      </c>
      <c r="AM53" s="36" t="s">
        <v>275</v>
      </c>
      <c r="AN53" s="10" t="s">
        <v>218</v>
      </c>
      <c r="AO53" s="10" t="s">
        <v>219</v>
      </c>
      <c r="AP53" s="10" t="s">
        <v>220</v>
      </c>
      <c r="AQ53" s="36">
        <v>8.4</v>
      </c>
      <c r="AR53" s="10"/>
      <c r="AS53" s="36">
        <v>7.51</v>
      </c>
      <c r="AT53" s="36">
        <v>-78.7</v>
      </c>
      <c r="AU53" s="42">
        <v>106</v>
      </c>
      <c r="AV53" s="36">
        <v>305.39999999999998</v>
      </c>
      <c r="AW53" s="39">
        <v>261.89999999999998</v>
      </c>
      <c r="AX53" s="39">
        <v>128.80000000000001</v>
      </c>
      <c r="AY53" s="40">
        <v>0.16800000000000001</v>
      </c>
      <c r="AZ53" s="41">
        <v>3.819</v>
      </c>
      <c r="BA53" s="41">
        <v>7.47</v>
      </c>
      <c r="BB53" s="41">
        <v>107.1</v>
      </c>
      <c r="BC53" s="39">
        <v>3.26</v>
      </c>
      <c r="BD53" s="36" t="s">
        <v>221</v>
      </c>
      <c r="BE53" s="36" t="s">
        <v>221</v>
      </c>
      <c r="BF53" s="36" t="s">
        <v>221</v>
      </c>
      <c r="BG53" s="36" t="s">
        <v>211</v>
      </c>
      <c r="BH53" s="36" t="s">
        <v>221</v>
      </c>
      <c r="BI53" s="36" t="s">
        <v>222</v>
      </c>
      <c r="BJ53" s="36" t="s">
        <v>221</v>
      </c>
      <c r="BK53" s="10" t="s">
        <v>210</v>
      </c>
      <c r="BL53" s="10" t="s">
        <v>221</v>
      </c>
      <c r="BM53" s="10" t="s">
        <v>223</v>
      </c>
      <c r="BN53" s="10" t="s">
        <v>221</v>
      </c>
      <c r="BO53" s="17"/>
      <c r="BP53" s="17"/>
      <c r="BQ53" s="36" t="s">
        <v>224</v>
      </c>
      <c r="BR53" s="19">
        <v>65.2</v>
      </c>
      <c r="BS53" s="19" t="s">
        <v>225</v>
      </c>
      <c r="BT53" s="19">
        <v>79.599999999999994</v>
      </c>
      <c r="BU53" s="19">
        <v>4.7E-2</v>
      </c>
      <c r="BV53" s="19">
        <v>0.221</v>
      </c>
      <c r="BW53" s="19">
        <v>7.6999999999999999E-2</v>
      </c>
      <c r="BX53" s="19">
        <v>1.7999999999999999E-2</v>
      </c>
      <c r="BY53" s="19">
        <v>60.33</v>
      </c>
      <c r="BZ53" s="20" t="s">
        <v>226</v>
      </c>
      <c r="CA53" s="20" t="s">
        <v>227</v>
      </c>
      <c r="CB53" s="20" t="s">
        <v>228</v>
      </c>
      <c r="CC53" s="20" t="s">
        <v>229</v>
      </c>
      <c r="CD53" s="20" t="s">
        <v>230</v>
      </c>
      <c r="CE53" s="20" t="s">
        <v>231</v>
      </c>
      <c r="CF53" s="19" t="s">
        <v>227</v>
      </c>
      <c r="CG53" s="19">
        <v>3.8300000000000001E-3</v>
      </c>
      <c r="CH53" s="19">
        <v>0.02</v>
      </c>
      <c r="CI53" s="19">
        <v>4.4400000000000002E-2</v>
      </c>
      <c r="CJ53" s="19">
        <v>1.6000000000000001E-4</v>
      </c>
      <c r="CK53" s="19" t="s">
        <v>234</v>
      </c>
      <c r="CL53" s="19">
        <v>32.573999999999998</v>
      </c>
      <c r="CM53" s="19" t="s">
        <v>234</v>
      </c>
      <c r="CN53" s="19" t="s">
        <v>235</v>
      </c>
      <c r="CO53" s="19" t="s">
        <v>234</v>
      </c>
      <c r="CP53" s="20" t="s">
        <v>236</v>
      </c>
      <c r="CQ53" s="19">
        <v>5.0000000000000001E-4</v>
      </c>
      <c r="CR53" s="19" t="s">
        <v>232</v>
      </c>
      <c r="CS53" s="19">
        <v>5.0299999999999997E-2</v>
      </c>
      <c r="CT53" s="19" t="s">
        <v>237</v>
      </c>
      <c r="CU53" s="19" t="s">
        <v>238</v>
      </c>
      <c r="CV53" s="19" t="s">
        <v>239</v>
      </c>
      <c r="CW53" s="19" t="s">
        <v>232</v>
      </c>
      <c r="CX53" s="19">
        <v>0.77</v>
      </c>
      <c r="CY53" s="19" t="s">
        <v>240</v>
      </c>
      <c r="CZ53" s="19">
        <v>1.61E-2</v>
      </c>
      <c r="DA53" s="19" t="s">
        <v>233</v>
      </c>
      <c r="DB53" s="19">
        <v>5.4290000000000003</v>
      </c>
      <c r="DC53" s="19">
        <v>2.1440000000000001E-2</v>
      </c>
      <c r="DD53" s="19">
        <v>1.2099999999999999E-3</v>
      </c>
      <c r="DE53" s="19">
        <v>2.0099999999999998</v>
      </c>
      <c r="DF53" s="19" t="s">
        <v>240</v>
      </c>
      <c r="DG53" s="19" t="s">
        <v>238</v>
      </c>
      <c r="DH53" s="19">
        <v>1.9E-2</v>
      </c>
      <c r="DI53" s="19">
        <v>5.9999999999999995E-4</v>
      </c>
      <c r="DJ53" s="19">
        <v>1.2999999999999999E-3</v>
      </c>
      <c r="DK53" s="20" t="s">
        <v>237</v>
      </c>
      <c r="DL53" s="20" t="s">
        <v>241</v>
      </c>
      <c r="DM53" s="19">
        <v>5.45</v>
      </c>
      <c r="DN53" s="19">
        <v>11.66</v>
      </c>
      <c r="DO53" s="21" t="s">
        <v>232</v>
      </c>
      <c r="DP53" s="21">
        <v>0.30409999999999998</v>
      </c>
      <c r="DQ53" s="21" t="s">
        <v>242</v>
      </c>
      <c r="DR53" s="21" t="s">
        <v>227</v>
      </c>
      <c r="DS53" s="21" t="s">
        <v>247</v>
      </c>
      <c r="DT53" s="21">
        <v>1.6999999999999999E-3</v>
      </c>
      <c r="DU53" s="21" t="s">
        <v>233</v>
      </c>
      <c r="DV53" s="21">
        <v>1.274E-3</v>
      </c>
      <c r="DW53" s="21" t="s">
        <v>236</v>
      </c>
      <c r="DX53" s="21" t="s">
        <v>238</v>
      </c>
      <c r="DY53" s="21" t="s">
        <v>233</v>
      </c>
      <c r="DZ53" s="21">
        <v>1.6000000000000001E-3</v>
      </c>
      <c r="EA53" s="21" t="s">
        <v>244</v>
      </c>
      <c r="EB53" s="19" t="s">
        <v>245</v>
      </c>
      <c r="EC53" s="19">
        <v>0.13500000000000001</v>
      </c>
      <c r="ED53" s="19">
        <v>4.3299999999999996E-3</v>
      </c>
      <c r="EE53" s="19">
        <v>2.4E-2</v>
      </c>
      <c r="EF53" s="19">
        <v>4.4600000000000001E-2</v>
      </c>
      <c r="EG53" s="19">
        <v>3.6000000000000002E-4</v>
      </c>
      <c r="EH53" s="19" t="s">
        <v>234</v>
      </c>
      <c r="EI53" s="19">
        <v>33.655000000000001</v>
      </c>
      <c r="EJ53" s="19" t="s">
        <v>234</v>
      </c>
      <c r="EK53" s="19">
        <v>2.9E-4</v>
      </c>
      <c r="EL53" s="19" t="s">
        <v>234</v>
      </c>
      <c r="EM53" s="19" t="s">
        <v>236</v>
      </c>
      <c r="EN53" s="19">
        <v>1.8E-3</v>
      </c>
      <c r="EO53" s="19">
        <v>1.7099999999999999E-3</v>
      </c>
      <c r="EP53" s="19">
        <v>0.19700000000000001</v>
      </c>
      <c r="EQ53" s="19">
        <v>8.0000000000000007E-5</v>
      </c>
      <c r="ER53" s="19" t="s">
        <v>238</v>
      </c>
      <c r="ES53" s="19" t="s">
        <v>239</v>
      </c>
      <c r="ET53" s="19" t="s">
        <v>232</v>
      </c>
      <c r="EU53" s="19">
        <v>0.85</v>
      </c>
      <c r="EV53" s="19" t="s">
        <v>240</v>
      </c>
      <c r="EW53" s="19">
        <v>1.95E-2</v>
      </c>
      <c r="EX53" s="19" t="s">
        <v>233</v>
      </c>
      <c r="EY53" s="19">
        <v>5.9740000000000002</v>
      </c>
      <c r="EZ53" s="19">
        <v>2.5770000000000001E-2</v>
      </c>
      <c r="FA53" s="19">
        <v>1.31E-3</v>
      </c>
      <c r="FB53" s="19">
        <v>2.0539999999999998</v>
      </c>
      <c r="FC53" s="19" t="s">
        <v>240</v>
      </c>
      <c r="FD53" s="19" t="s">
        <v>238</v>
      </c>
      <c r="FE53" s="19" t="s">
        <v>246</v>
      </c>
      <c r="FF53" s="19">
        <v>1.1999999999999999E-3</v>
      </c>
      <c r="FG53" s="19">
        <v>2.8999999999999998E-3</v>
      </c>
      <c r="FH53" s="19">
        <v>9.8999999999999999E-4</v>
      </c>
      <c r="FI53" s="19" t="s">
        <v>241</v>
      </c>
      <c r="FJ53" s="19">
        <v>6.89</v>
      </c>
      <c r="FK53" s="19">
        <v>14.73</v>
      </c>
      <c r="FL53" s="19" t="s">
        <v>232</v>
      </c>
      <c r="FM53" s="19">
        <v>0.32790000000000002</v>
      </c>
      <c r="FN53" s="19" t="s">
        <v>242</v>
      </c>
      <c r="FO53" s="19" t="s">
        <v>227</v>
      </c>
      <c r="FP53" s="19" t="s">
        <v>247</v>
      </c>
      <c r="FQ53" s="19">
        <v>2.7000000000000001E-3</v>
      </c>
      <c r="FR53" s="19" t="s">
        <v>233</v>
      </c>
      <c r="FS53" s="19">
        <v>1.3600000000000001E-3</v>
      </c>
      <c r="FT53" s="19" t="s">
        <v>236</v>
      </c>
      <c r="FU53" s="19" t="s">
        <v>238</v>
      </c>
      <c r="FV53" s="19" t="s">
        <v>233</v>
      </c>
      <c r="FW53" s="19">
        <v>3.2000000000000002E-3</v>
      </c>
      <c r="FX53" s="19" t="s">
        <v>244</v>
      </c>
      <c r="FY53" s="18">
        <f t="shared" si="13"/>
        <v>1.6286999999999998</v>
      </c>
      <c r="FZ53" s="18">
        <f t="shared" si="20"/>
        <v>0.46401709401709407</v>
      </c>
      <c r="GA53" s="18">
        <f t="shared" si="24"/>
        <v>8.7391304347826076E-2</v>
      </c>
      <c r="GB53" s="18">
        <f t="shared" si="25"/>
        <v>1.969309462915601E-2</v>
      </c>
      <c r="GC53" s="18">
        <f t="shared" si="1"/>
        <v>2.1998014929940761</v>
      </c>
      <c r="GD53" s="18">
        <f t="shared" si="2"/>
        <v>1.3049180327868852</v>
      </c>
      <c r="GE53" s="18">
        <v>0</v>
      </c>
      <c r="GF53" s="18">
        <f t="shared" si="3"/>
        <v>1.256875</v>
      </c>
      <c r="GG53" s="18">
        <f t="shared" si="23"/>
        <v>6.234132581100141E-3</v>
      </c>
      <c r="GH53" s="18">
        <f t="shared" si="5"/>
        <v>2.5680271653679849</v>
      </c>
      <c r="GI53" s="22">
        <f t="shared" si="6"/>
        <v>-7.7231314033925234</v>
      </c>
      <c r="GJ53" s="18">
        <f t="shared" si="7"/>
        <v>74.03849870940995</v>
      </c>
      <c r="GK53" s="18">
        <f t="shared" si="8"/>
        <v>21.093589375900272</v>
      </c>
      <c r="GL53" s="18">
        <f t="shared" si="9"/>
        <v>4.8679119146897705</v>
      </c>
      <c r="GM53" s="18">
        <f t="shared" si="10"/>
        <v>50.814027607838696</v>
      </c>
      <c r="GN53" s="18">
        <f t="shared" si="11"/>
        <v>48.943212788011778</v>
      </c>
      <c r="GO53" s="18">
        <f t="shared" si="12"/>
        <v>0.24275960414954653</v>
      </c>
    </row>
    <row r="54" spans="1:354" s="31" customFormat="1">
      <c r="A54" s="28">
        <v>53</v>
      </c>
      <c r="B54" s="28">
        <v>53</v>
      </c>
      <c r="C54" s="28" t="s">
        <v>197</v>
      </c>
      <c r="D54" s="28" t="s">
        <v>198</v>
      </c>
      <c r="E54" s="28">
        <v>194</v>
      </c>
      <c r="F54" s="28">
        <v>4</v>
      </c>
      <c r="G54" s="28" t="s">
        <v>525</v>
      </c>
      <c r="H54" s="28" t="s">
        <v>321</v>
      </c>
      <c r="I54" s="28"/>
      <c r="J54" s="28"/>
      <c r="K54" s="29">
        <v>44652</v>
      </c>
      <c r="L54" s="30">
        <v>0.31944444444444448</v>
      </c>
      <c r="M54" s="28"/>
      <c r="N54" s="28"/>
      <c r="O54" s="28"/>
      <c r="P54" s="28"/>
      <c r="Q54" s="28"/>
      <c r="R54" s="28"/>
      <c r="S54" s="28"/>
      <c r="T54" s="28"/>
      <c r="U54" s="28"/>
      <c r="V54" s="28"/>
      <c r="W54" s="28"/>
      <c r="X54" s="28"/>
      <c r="Y54" s="28"/>
      <c r="Z54" s="28"/>
      <c r="AA54" s="28"/>
      <c r="AB54" s="28"/>
      <c r="AC54" s="28" t="s">
        <v>212</v>
      </c>
      <c r="AD54" s="28" t="s">
        <v>33</v>
      </c>
      <c r="AE54" s="28"/>
      <c r="AF54" s="28"/>
      <c r="AG54" s="28"/>
      <c r="AH54" s="28" t="s">
        <v>526</v>
      </c>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t="s">
        <v>527</v>
      </c>
      <c r="BQ54" s="28" t="s">
        <v>224</v>
      </c>
      <c r="BR54" s="28">
        <v>80.7</v>
      </c>
      <c r="BS54" s="28" t="s">
        <v>528</v>
      </c>
      <c r="BT54" s="28">
        <v>97.3</v>
      </c>
      <c r="BU54" s="28">
        <v>4.1000000000000002E-2</v>
      </c>
      <c r="BV54" s="28">
        <v>0.59299999999999997</v>
      </c>
      <c r="BW54" s="28">
        <v>0.17499999999999999</v>
      </c>
      <c r="BX54" s="28">
        <v>0.04</v>
      </c>
      <c r="BY54" s="28">
        <v>100.56</v>
      </c>
      <c r="BZ54" s="28" t="s">
        <v>226</v>
      </c>
      <c r="CA54" s="28" t="s">
        <v>227</v>
      </c>
      <c r="CB54" s="28" t="s">
        <v>228</v>
      </c>
      <c r="CC54" s="28" t="s">
        <v>229</v>
      </c>
      <c r="CD54" s="28" t="s">
        <v>230</v>
      </c>
      <c r="CE54" s="28" t="s">
        <v>231</v>
      </c>
      <c r="CF54" s="28" t="s">
        <v>227</v>
      </c>
      <c r="CG54" s="28">
        <v>2.4399999999999999E-3</v>
      </c>
      <c r="CH54" s="28">
        <v>1.2999999999999999E-2</v>
      </c>
      <c r="CI54" s="28">
        <v>4.5600000000000002E-2</v>
      </c>
      <c r="CJ54" s="28" t="s">
        <v>233</v>
      </c>
      <c r="CK54" s="28" t="s">
        <v>234</v>
      </c>
      <c r="CL54" s="28">
        <v>47.93</v>
      </c>
      <c r="CM54" s="28" t="s">
        <v>234</v>
      </c>
      <c r="CN54" s="28" t="s">
        <v>235</v>
      </c>
      <c r="CO54" s="28" t="s">
        <v>234</v>
      </c>
      <c r="CP54" s="28" t="s">
        <v>236</v>
      </c>
      <c r="CQ54" s="28">
        <v>2.9999999999999997E-4</v>
      </c>
      <c r="CR54" s="28" t="s">
        <v>232</v>
      </c>
      <c r="CS54" s="28">
        <v>2.18E-2</v>
      </c>
      <c r="CT54" s="28" t="s">
        <v>237</v>
      </c>
      <c r="CU54" s="28" t="s">
        <v>238</v>
      </c>
      <c r="CV54" s="28" t="s">
        <v>239</v>
      </c>
      <c r="CW54" s="28" t="s">
        <v>232</v>
      </c>
      <c r="CX54" s="28">
        <v>1.04</v>
      </c>
      <c r="CY54" s="28" t="s">
        <v>240</v>
      </c>
      <c r="CZ54" s="28">
        <v>6.7999999999999996E-3</v>
      </c>
      <c r="DA54" s="28" t="s">
        <v>233</v>
      </c>
      <c r="DB54" s="28">
        <v>7.9080000000000004</v>
      </c>
      <c r="DC54" s="28">
        <v>5.7299999999999999E-3</v>
      </c>
      <c r="DD54" s="28">
        <v>5.0000000000000001E-4</v>
      </c>
      <c r="DE54" s="28">
        <v>2.581</v>
      </c>
      <c r="DF54" s="28" t="s">
        <v>240</v>
      </c>
      <c r="DG54" s="28" t="s">
        <v>238</v>
      </c>
      <c r="DH54" s="28">
        <v>2.3E-2</v>
      </c>
      <c r="DI54" s="28">
        <v>6.9999999999999999E-4</v>
      </c>
      <c r="DJ54" s="28">
        <v>1E-3</v>
      </c>
      <c r="DK54" s="28" t="s">
        <v>237</v>
      </c>
      <c r="DL54" s="28" t="s">
        <v>241</v>
      </c>
      <c r="DM54" s="28">
        <v>3.32</v>
      </c>
      <c r="DN54" s="28">
        <v>7.11</v>
      </c>
      <c r="DO54" s="28" t="s">
        <v>232</v>
      </c>
      <c r="DP54" s="28">
        <v>0.50829999999999997</v>
      </c>
      <c r="DQ54" s="28" t="s">
        <v>242</v>
      </c>
      <c r="DR54" s="28" t="s">
        <v>227</v>
      </c>
      <c r="DS54" s="28" t="s">
        <v>247</v>
      </c>
      <c r="DT54" s="28">
        <v>8.0000000000000004E-4</v>
      </c>
      <c r="DU54" s="28" t="s">
        <v>233</v>
      </c>
      <c r="DV54" s="28">
        <v>2.7799999999999998E-4</v>
      </c>
      <c r="DW54" s="28" t="s">
        <v>236</v>
      </c>
      <c r="DX54" s="28" t="s">
        <v>238</v>
      </c>
      <c r="DY54" s="28" t="s">
        <v>233</v>
      </c>
      <c r="DZ54" s="28" t="s">
        <v>243</v>
      </c>
      <c r="EA54" s="28" t="s">
        <v>244</v>
      </c>
      <c r="EB54" s="28" t="s">
        <v>245</v>
      </c>
      <c r="EC54" s="28">
        <v>0.25900000000000001</v>
      </c>
      <c r="ED54" s="28">
        <v>5.1799999999999997E-3</v>
      </c>
      <c r="EE54" s="28">
        <v>0.02</v>
      </c>
      <c r="EF54" s="28">
        <v>4.6899999999999997E-2</v>
      </c>
      <c r="EG54" s="28" t="s">
        <v>233</v>
      </c>
      <c r="EH54" s="28" t="s">
        <v>234</v>
      </c>
      <c r="EI54" s="28">
        <v>49.079000000000001</v>
      </c>
      <c r="EJ54" s="28" t="s">
        <v>234</v>
      </c>
      <c r="EK54" s="28">
        <v>2.3000000000000001E-4</v>
      </c>
      <c r="EL54" s="28">
        <v>1.8000000000000001E-4</v>
      </c>
      <c r="EM54" s="28">
        <v>4.1999999999999997E-3</v>
      </c>
      <c r="EN54" s="28">
        <v>8.0000000000000004E-4</v>
      </c>
      <c r="EO54" s="28">
        <v>2.16E-3</v>
      </c>
      <c r="EP54" s="28">
        <v>0.45850000000000002</v>
      </c>
      <c r="EQ54" s="28">
        <v>1E-4</v>
      </c>
      <c r="ER54" s="28" t="s">
        <v>238</v>
      </c>
      <c r="ES54" s="28" t="s">
        <v>239</v>
      </c>
      <c r="ET54" s="28" t="s">
        <v>232</v>
      </c>
      <c r="EU54" s="28">
        <v>1.04</v>
      </c>
      <c r="EV54" s="28" t="s">
        <v>240</v>
      </c>
      <c r="EW54" s="28">
        <v>7.7000000000000002E-3</v>
      </c>
      <c r="EX54" s="28" t="s">
        <v>233</v>
      </c>
      <c r="EY54" s="28">
        <v>8.8290000000000006</v>
      </c>
      <c r="EZ54" s="28">
        <v>2.181E-2</v>
      </c>
      <c r="FA54" s="28">
        <v>5.8E-4</v>
      </c>
      <c r="FB54" s="28">
        <v>2.665</v>
      </c>
      <c r="FC54" s="28" t="s">
        <v>240</v>
      </c>
      <c r="FD54" s="28" t="s">
        <v>238</v>
      </c>
      <c r="FE54" s="28" t="s">
        <v>246</v>
      </c>
      <c r="FF54" s="28">
        <v>2.5999999999999999E-3</v>
      </c>
      <c r="FG54" s="28">
        <v>1.9E-3</v>
      </c>
      <c r="FH54" s="28" t="s">
        <v>237</v>
      </c>
      <c r="FI54" s="28" t="s">
        <v>241</v>
      </c>
      <c r="FJ54" s="28">
        <v>4.45</v>
      </c>
      <c r="FK54" s="28">
        <v>9.51</v>
      </c>
      <c r="FL54" s="28" t="s">
        <v>232</v>
      </c>
      <c r="FM54" s="28">
        <v>0.52239999999999998</v>
      </c>
      <c r="FN54" s="28" t="s">
        <v>242</v>
      </c>
      <c r="FO54" s="28" t="s">
        <v>227</v>
      </c>
      <c r="FP54" s="28" t="s">
        <v>247</v>
      </c>
      <c r="FQ54" s="28">
        <v>3.7000000000000002E-3</v>
      </c>
      <c r="FR54" s="28" t="s">
        <v>233</v>
      </c>
      <c r="FS54" s="28">
        <v>3.8000000000000002E-4</v>
      </c>
      <c r="FT54" s="28" t="s">
        <v>236</v>
      </c>
      <c r="FU54" s="28" t="s">
        <v>238</v>
      </c>
      <c r="FV54" s="28" t="s">
        <v>233</v>
      </c>
      <c r="FW54" s="28">
        <v>2E-3</v>
      </c>
      <c r="FX54" s="28" t="s">
        <v>244</v>
      </c>
      <c r="FY54" s="28">
        <f t="shared" si="13"/>
        <v>2.3965000000000001</v>
      </c>
      <c r="FZ54" s="28">
        <f t="shared" si="20"/>
        <v>0.67589743589743601</v>
      </c>
      <c r="GA54" s="28">
        <f t="shared" si="24"/>
        <v>0.11221739130434782</v>
      </c>
      <c r="GB54" s="28">
        <f t="shared" si="25"/>
        <v>2.6598465473145781E-2</v>
      </c>
      <c r="GC54" s="28">
        <f t="shared" si="1"/>
        <v>3.2112132926749295</v>
      </c>
      <c r="GD54" s="28">
        <f t="shared" si="2"/>
        <v>1.5950819672131147</v>
      </c>
      <c r="GE54" s="28">
        <f>BS54*2/60</f>
        <v>1.6666666666666666E-2</v>
      </c>
      <c r="GF54" s="28">
        <f t="shared" si="3"/>
        <v>2.0950000000000002</v>
      </c>
      <c r="GG54" s="28">
        <f t="shared" si="23"/>
        <v>1.6727785613540196E-2</v>
      </c>
      <c r="GH54" s="28">
        <f t="shared" si="5"/>
        <v>3.7234764194933221</v>
      </c>
      <c r="GI54" s="28">
        <f t="shared" si="6"/>
        <v>-7.3869653593805067</v>
      </c>
      <c r="GJ54" s="28">
        <f t="shared" si="7"/>
        <v>74.629113097738951</v>
      </c>
      <c r="GK54" s="28">
        <f t="shared" si="8"/>
        <v>21.048039301506996</v>
      </c>
      <c r="GL54" s="28">
        <f t="shared" si="9"/>
        <v>4.3228476007540584</v>
      </c>
      <c r="GM54" s="28">
        <f t="shared" si="10"/>
        <v>43.286124371350319</v>
      </c>
      <c r="GN54" s="28">
        <f t="shared" si="11"/>
        <v>56.264623807798429</v>
      </c>
      <c r="GO54" s="28">
        <f t="shared" si="12"/>
        <v>0.44925182085123705</v>
      </c>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7"/>
      <c r="HQ54" s="27"/>
      <c r="HR54" s="27"/>
      <c r="HS54" s="27"/>
      <c r="HT54" s="27"/>
      <c r="HU54" s="27"/>
      <c r="HV54" s="27"/>
      <c r="HW54" s="27"/>
      <c r="HX54" s="27"/>
      <c r="HY54" s="27"/>
      <c r="HZ54" s="27"/>
      <c r="IA54" s="27"/>
      <c r="IB54" s="27"/>
      <c r="IC54" s="27"/>
      <c r="ID54" s="27"/>
      <c r="IE54" s="27"/>
      <c r="IF54" s="27"/>
      <c r="IG54" s="27"/>
      <c r="IH54" s="27"/>
      <c r="II54" s="27"/>
      <c r="IJ54" s="27"/>
      <c r="IK54" s="27"/>
      <c r="IL54" s="27"/>
      <c r="IM54" s="27"/>
      <c r="IN54" s="27"/>
      <c r="IO54" s="27"/>
      <c r="IP54" s="27"/>
      <c r="IQ54" s="27"/>
      <c r="IR54" s="27"/>
      <c r="IS54" s="27"/>
      <c r="IT54" s="27"/>
      <c r="IU54" s="27"/>
      <c r="IV54" s="27"/>
      <c r="IW54" s="27"/>
      <c r="IX54" s="27"/>
      <c r="IY54" s="27"/>
      <c r="IZ54" s="27"/>
      <c r="JA54" s="27"/>
      <c r="JB54" s="27"/>
      <c r="JC54" s="27"/>
      <c r="JD54" s="27"/>
      <c r="JE54" s="27"/>
      <c r="JF54" s="27"/>
      <c r="JG54" s="27"/>
      <c r="JH54" s="27"/>
      <c r="JI54" s="27"/>
      <c r="JJ54" s="27"/>
      <c r="JK54" s="27"/>
      <c r="JL54" s="27"/>
      <c r="JM54" s="27"/>
      <c r="JN54" s="27"/>
      <c r="JO54" s="27"/>
      <c r="JP54" s="27"/>
      <c r="JQ54" s="27"/>
      <c r="JR54" s="27"/>
      <c r="JS54" s="27"/>
      <c r="JT54" s="27"/>
      <c r="JU54" s="27"/>
      <c r="JV54" s="27"/>
      <c r="JW54" s="27"/>
      <c r="JX54" s="27"/>
      <c r="JY54" s="27"/>
      <c r="JZ54" s="27"/>
      <c r="KA54" s="27"/>
      <c r="KB54" s="27"/>
      <c r="KC54" s="27"/>
      <c r="KD54" s="27"/>
      <c r="KE54" s="27"/>
      <c r="KF54" s="27"/>
      <c r="KG54" s="27"/>
      <c r="KH54" s="27"/>
      <c r="KI54" s="27"/>
      <c r="KJ54" s="27"/>
      <c r="KK54" s="27"/>
      <c r="KL54" s="27"/>
      <c r="KM54" s="27"/>
      <c r="KN54" s="27"/>
      <c r="KO54" s="27"/>
      <c r="KP54" s="27"/>
      <c r="KQ54" s="27"/>
      <c r="KR54" s="27"/>
      <c r="KS54" s="27"/>
      <c r="KT54" s="27"/>
      <c r="KU54" s="27"/>
      <c r="KV54" s="27"/>
      <c r="KW54" s="27"/>
      <c r="KX54" s="27"/>
      <c r="KY54" s="27"/>
      <c r="KZ54" s="27"/>
      <c r="LA54" s="27"/>
      <c r="LB54" s="27"/>
      <c r="LC54" s="27"/>
      <c r="LD54" s="27"/>
      <c r="LE54" s="27"/>
      <c r="LF54" s="27"/>
      <c r="LG54" s="27"/>
      <c r="LH54" s="27"/>
      <c r="LI54" s="27"/>
      <c r="LJ54" s="27"/>
      <c r="LK54" s="27"/>
      <c r="LL54" s="27"/>
      <c r="LM54" s="27"/>
      <c r="LN54" s="27"/>
      <c r="LO54" s="27"/>
      <c r="LP54" s="27"/>
      <c r="LQ54" s="27"/>
      <c r="LR54" s="27"/>
      <c r="LS54" s="27"/>
      <c r="LT54" s="27"/>
      <c r="LU54" s="27"/>
      <c r="LV54" s="27"/>
      <c r="LW54" s="27"/>
      <c r="LX54" s="27"/>
      <c r="LY54" s="27"/>
      <c r="LZ54" s="27"/>
      <c r="MA54" s="27"/>
      <c r="MB54" s="27"/>
      <c r="MC54" s="27"/>
      <c r="MD54" s="27"/>
      <c r="ME54" s="27"/>
      <c r="MF54" s="27"/>
      <c r="MG54" s="27"/>
      <c r="MH54" s="27"/>
      <c r="MI54" s="27"/>
      <c r="MJ54" s="27"/>
      <c r="MK54" s="27"/>
      <c r="ML54" s="27"/>
      <c r="MM54" s="27"/>
      <c r="MN54" s="27"/>
      <c r="MO54" s="27"/>
      <c r="MP54" s="27"/>
    </row>
    <row r="55" spans="1:354" ht="12.75" customHeight="1">
      <c r="A55" s="9">
        <v>54</v>
      </c>
      <c r="B55" s="9">
        <v>54</v>
      </c>
      <c r="C55" s="10" t="s">
        <v>197</v>
      </c>
      <c r="D55" s="10" t="s">
        <v>198</v>
      </c>
      <c r="E55" s="10">
        <v>194</v>
      </c>
      <c r="F55" s="10">
        <v>4</v>
      </c>
      <c r="G55" s="10" t="s">
        <v>529</v>
      </c>
      <c r="H55" s="10" t="s">
        <v>326</v>
      </c>
      <c r="I55" s="10" t="s">
        <v>530</v>
      </c>
      <c r="J55" s="10" t="s">
        <v>531</v>
      </c>
      <c r="K55" s="11">
        <v>44648</v>
      </c>
      <c r="L55" s="12">
        <v>0.47430555555555554</v>
      </c>
      <c r="M55" s="24">
        <v>8419953</v>
      </c>
      <c r="N55" s="24">
        <v>303858</v>
      </c>
      <c r="O55" s="10">
        <v>4358</v>
      </c>
      <c r="P55" s="10" t="s">
        <v>203</v>
      </c>
      <c r="Q55" s="10" t="s">
        <v>532</v>
      </c>
      <c r="R55" s="10" t="s">
        <v>486</v>
      </c>
      <c r="S55" s="10" t="s">
        <v>205</v>
      </c>
      <c r="T55" s="10" t="s">
        <v>206</v>
      </c>
      <c r="U55" s="10" t="s">
        <v>207</v>
      </c>
      <c r="V55" s="10" t="s">
        <v>487</v>
      </c>
      <c r="W55" s="10"/>
      <c r="X55" s="10" t="s">
        <v>208</v>
      </c>
      <c r="Y55" s="10" t="s">
        <v>252</v>
      </c>
      <c r="Z55" s="10"/>
      <c r="AA55" s="10" t="s">
        <v>210</v>
      </c>
      <c r="AB55" s="10" t="s">
        <v>211</v>
      </c>
      <c r="AC55" s="10" t="s">
        <v>212</v>
      </c>
      <c r="AD55" s="10" t="s">
        <v>213</v>
      </c>
      <c r="AE55" s="10"/>
      <c r="AF55" s="10"/>
      <c r="AG55" s="10"/>
      <c r="AH55" s="10"/>
      <c r="AI55" s="10" t="s">
        <v>273</v>
      </c>
      <c r="AJ55" s="10" t="s">
        <v>533</v>
      </c>
      <c r="AK55" s="10"/>
      <c r="AL55" s="10" t="s">
        <v>256</v>
      </c>
      <c r="AM55" s="10" t="s">
        <v>217</v>
      </c>
      <c r="AN55" s="10" t="s">
        <v>218</v>
      </c>
      <c r="AO55" s="10" t="s">
        <v>534</v>
      </c>
      <c r="AP55" s="10" t="s">
        <v>220</v>
      </c>
      <c r="AQ55" s="13">
        <v>8.8000000000000007</v>
      </c>
      <c r="AR55" s="10"/>
      <c r="AS55" s="14">
        <v>7.68</v>
      </c>
      <c r="AT55" s="13">
        <v>-64.2</v>
      </c>
      <c r="AU55" s="13">
        <v>-64.2</v>
      </c>
      <c r="AV55" s="13">
        <v>133.4</v>
      </c>
      <c r="AW55" s="14">
        <v>283.5</v>
      </c>
      <c r="AX55" s="14">
        <v>139.4</v>
      </c>
      <c r="AY55" s="15">
        <v>0.17799999999999999</v>
      </c>
      <c r="AZ55" s="16">
        <v>3.52</v>
      </c>
      <c r="BA55" s="14">
        <v>7.35</v>
      </c>
      <c r="BB55" s="13">
        <v>105.9</v>
      </c>
      <c r="BC55" s="13">
        <v>3.58</v>
      </c>
      <c r="BD55" s="10" t="s">
        <v>221</v>
      </c>
      <c r="BE55" s="10" t="s">
        <v>221</v>
      </c>
      <c r="BF55" s="10" t="s">
        <v>221</v>
      </c>
      <c r="BG55" s="10" t="s">
        <v>211</v>
      </c>
      <c r="BH55" s="35" t="s">
        <v>221</v>
      </c>
      <c r="BI55" s="10" t="s">
        <v>222</v>
      </c>
      <c r="BJ55" s="10" t="s">
        <v>221</v>
      </c>
      <c r="BK55" s="10" t="s">
        <v>210</v>
      </c>
      <c r="BL55" s="10" t="s">
        <v>221</v>
      </c>
      <c r="BM55" s="10" t="s">
        <v>223</v>
      </c>
      <c r="BN55" s="10" t="s">
        <v>221</v>
      </c>
      <c r="BO55" s="17"/>
      <c r="BP55" s="10" t="s">
        <v>535</v>
      </c>
      <c r="BQ55" s="10" t="s">
        <v>258</v>
      </c>
      <c r="BR55" s="19">
        <v>60.6</v>
      </c>
      <c r="BS55" s="19" t="s">
        <v>225</v>
      </c>
      <c r="BT55" s="19">
        <v>74</v>
      </c>
      <c r="BU55" s="19">
        <v>3.6999999999999998E-2</v>
      </c>
      <c r="BV55" s="19">
        <v>0.125</v>
      </c>
      <c r="BW55" s="19" t="s">
        <v>265</v>
      </c>
      <c r="BX55" s="19" t="s">
        <v>266</v>
      </c>
      <c r="BY55" s="19">
        <v>66.959999999999994</v>
      </c>
      <c r="BZ55" s="20" t="s">
        <v>226</v>
      </c>
      <c r="CA55" s="20" t="s">
        <v>227</v>
      </c>
      <c r="CB55" s="20" t="s">
        <v>228</v>
      </c>
      <c r="CC55" s="20" t="s">
        <v>229</v>
      </c>
      <c r="CD55" s="20" t="s">
        <v>230</v>
      </c>
      <c r="CE55" s="20" t="s">
        <v>231</v>
      </c>
      <c r="CF55" s="19">
        <v>2.4E-2</v>
      </c>
      <c r="CG55" s="19">
        <v>4.5900000000000003E-3</v>
      </c>
      <c r="CH55" s="19">
        <v>1.2E-2</v>
      </c>
      <c r="CI55" s="19">
        <v>3.9800000000000002E-2</v>
      </c>
      <c r="CJ55" s="19">
        <v>1.3999999999999999E-4</v>
      </c>
      <c r="CK55" s="19" t="s">
        <v>234</v>
      </c>
      <c r="CL55" s="19">
        <v>33.353999999999999</v>
      </c>
      <c r="CM55" s="19" t="s">
        <v>234</v>
      </c>
      <c r="CN55" s="19" t="s">
        <v>235</v>
      </c>
      <c r="CO55" s="19">
        <v>8.0000000000000007E-5</v>
      </c>
      <c r="CP55" s="20" t="s">
        <v>236</v>
      </c>
      <c r="CQ55" s="19">
        <v>1.1999999999999999E-3</v>
      </c>
      <c r="CR55" s="19" t="s">
        <v>232</v>
      </c>
      <c r="CS55" s="19">
        <v>5.8799999999999998E-2</v>
      </c>
      <c r="CT55" s="19" t="s">
        <v>237</v>
      </c>
      <c r="CU55" s="19" t="s">
        <v>238</v>
      </c>
      <c r="CV55" s="19" t="s">
        <v>239</v>
      </c>
      <c r="CW55" s="19" t="s">
        <v>232</v>
      </c>
      <c r="CX55" s="19">
        <v>0.71</v>
      </c>
      <c r="CY55" s="19" t="s">
        <v>240</v>
      </c>
      <c r="CZ55" s="19">
        <v>1.43E-2</v>
      </c>
      <c r="DA55" s="19" t="s">
        <v>233</v>
      </c>
      <c r="DB55" s="19">
        <v>4.8780000000000001</v>
      </c>
      <c r="DC55" s="19">
        <v>1.8790000000000001E-2</v>
      </c>
      <c r="DD55" s="19">
        <v>5.5000000000000003E-4</v>
      </c>
      <c r="DE55" s="19">
        <v>1.849</v>
      </c>
      <c r="DF55" s="19" t="s">
        <v>240</v>
      </c>
      <c r="DG55" s="19" t="s">
        <v>238</v>
      </c>
      <c r="DH55" s="19">
        <v>2.3E-2</v>
      </c>
      <c r="DI55" s="19">
        <v>5.9999999999999995E-4</v>
      </c>
      <c r="DJ55" s="19">
        <v>1.6999999999999999E-3</v>
      </c>
      <c r="DK55" s="20" t="s">
        <v>237</v>
      </c>
      <c r="DL55" s="20" t="s">
        <v>241</v>
      </c>
      <c r="DM55" s="19">
        <v>4.66</v>
      </c>
      <c r="DN55" s="19">
        <v>9.98</v>
      </c>
      <c r="DO55" s="21" t="s">
        <v>232</v>
      </c>
      <c r="DP55" s="21">
        <v>0.25890000000000002</v>
      </c>
      <c r="DQ55" s="21" t="s">
        <v>242</v>
      </c>
      <c r="DR55" s="21" t="s">
        <v>227</v>
      </c>
      <c r="DS55" s="21" t="s">
        <v>247</v>
      </c>
      <c r="DT55" s="21">
        <v>1.4E-3</v>
      </c>
      <c r="DU55" s="21" t="s">
        <v>233</v>
      </c>
      <c r="DV55" s="21">
        <v>1.0759999999999999E-3</v>
      </c>
      <c r="DW55" s="21" t="s">
        <v>236</v>
      </c>
      <c r="DX55" s="21" t="s">
        <v>238</v>
      </c>
      <c r="DY55" s="21" t="s">
        <v>233</v>
      </c>
      <c r="DZ55" s="21" t="s">
        <v>243</v>
      </c>
      <c r="EA55" s="21" t="s">
        <v>244</v>
      </c>
      <c r="EB55" s="19" t="s">
        <v>245</v>
      </c>
      <c r="EC55" s="19">
        <v>0.106</v>
      </c>
      <c r="ED55" s="19">
        <v>4.9899999999999996E-3</v>
      </c>
      <c r="EE55" s="19">
        <v>2.3E-2</v>
      </c>
      <c r="EF55" s="19">
        <v>4.2999999999999997E-2</v>
      </c>
      <c r="EG55" s="19">
        <v>2.7999999999999998E-4</v>
      </c>
      <c r="EH55" s="19" t="s">
        <v>234</v>
      </c>
      <c r="EI55" s="19">
        <v>34.610999999999997</v>
      </c>
      <c r="EJ55" s="19" t="s">
        <v>234</v>
      </c>
      <c r="EK55" s="19">
        <v>1.1E-4</v>
      </c>
      <c r="EL55" s="19">
        <v>8.0000000000000007E-5</v>
      </c>
      <c r="EM55" s="19" t="s">
        <v>236</v>
      </c>
      <c r="EN55" s="19">
        <v>2.2000000000000001E-3</v>
      </c>
      <c r="EO55" s="19">
        <v>1.17E-3</v>
      </c>
      <c r="EP55" s="19">
        <v>0.2021</v>
      </c>
      <c r="EQ55" s="19">
        <v>9.0000000000000006E-5</v>
      </c>
      <c r="ER55" s="19" t="s">
        <v>238</v>
      </c>
      <c r="ES55" s="19" t="s">
        <v>239</v>
      </c>
      <c r="ET55" s="19" t="s">
        <v>232</v>
      </c>
      <c r="EU55" s="19">
        <v>0.78</v>
      </c>
      <c r="EV55" s="19" t="s">
        <v>240</v>
      </c>
      <c r="EW55" s="19">
        <v>1.9699999999999999E-2</v>
      </c>
      <c r="EX55" s="19" t="s">
        <v>233</v>
      </c>
      <c r="EY55" s="19">
        <v>5.9560000000000004</v>
      </c>
      <c r="EZ55" s="19">
        <v>2.2550000000000001E-2</v>
      </c>
      <c r="FA55" s="19">
        <v>6.0999999999999997E-4</v>
      </c>
      <c r="FB55" s="19">
        <v>1.9790000000000001</v>
      </c>
      <c r="FC55" s="19" t="s">
        <v>240</v>
      </c>
      <c r="FD55" s="19" t="s">
        <v>238</v>
      </c>
      <c r="FE55" s="19" t="s">
        <v>246</v>
      </c>
      <c r="FF55" s="19">
        <v>8.0000000000000004E-4</v>
      </c>
      <c r="FG55" s="19">
        <v>2.8E-3</v>
      </c>
      <c r="FH55" s="19">
        <v>9.5E-4</v>
      </c>
      <c r="FI55" s="19" t="s">
        <v>241</v>
      </c>
      <c r="FJ55" s="19">
        <v>6.35</v>
      </c>
      <c r="FK55" s="19">
        <v>13.58</v>
      </c>
      <c r="FL55" s="19" t="s">
        <v>232</v>
      </c>
      <c r="FM55" s="19">
        <v>0.31530000000000002</v>
      </c>
      <c r="FN55" s="19" t="s">
        <v>242</v>
      </c>
      <c r="FO55" s="19" t="s">
        <v>227</v>
      </c>
      <c r="FP55" s="19" t="s">
        <v>247</v>
      </c>
      <c r="FQ55" s="19">
        <v>2.8E-3</v>
      </c>
      <c r="FR55" s="19" t="s">
        <v>233</v>
      </c>
      <c r="FS55" s="19">
        <v>1.289E-3</v>
      </c>
      <c r="FT55" s="19" t="s">
        <v>236</v>
      </c>
      <c r="FU55" s="19" t="s">
        <v>238</v>
      </c>
      <c r="FV55" s="19" t="s">
        <v>233</v>
      </c>
      <c r="FW55" s="19" t="s">
        <v>243</v>
      </c>
      <c r="FX55" s="19" t="s">
        <v>244</v>
      </c>
      <c r="FY55" s="18">
        <f t="shared" si="13"/>
        <v>1.6677</v>
      </c>
      <c r="FZ55" s="18">
        <f t="shared" si="20"/>
        <v>0.41692307692307695</v>
      </c>
      <c r="GA55" s="18">
        <f t="shared" si="24"/>
        <v>8.0391304347826084E-2</v>
      </c>
      <c r="GB55" s="18">
        <f t="shared" si="25"/>
        <v>1.815856777493606E-2</v>
      </c>
      <c r="GC55" s="18">
        <f t="shared" si="1"/>
        <v>2.1831729490458391</v>
      </c>
      <c r="GD55" s="18">
        <f t="shared" si="2"/>
        <v>1.2131147540983607</v>
      </c>
      <c r="GE55" s="18">
        <v>0</v>
      </c>
      <c r="GF55" s="18">
        <f t="shared" si="3"/>
        <v>1.3949999999999998</v>
      </c>
      <c r="GG55" s="18">
        <f t="shared" si="23"/>
        <v>3.5260930888575456E-3</v>
      </c>
      <c r="GH55" s="18">
        <f t="shared" si="5"/>
        <v>2.6116408471872177</v>
      </c>
      <c r="GI55" s="22">
        <f t="shared" si="6"/>
        <v>-8.9360696024941628</v>
      </c>
      <c r="GJ55" s="18">
        <f t="shared" si="7"/>
        <v>76.388817511176669</v>
      </c>
      <c r="GK55" s="18">
        <f t="shared" si="8"/>
        <v>19.09711629146441</v>
      </c>
      <c r="GL55" s="18">
        <f t="shared" si="9"/>
        <v>4.5140661973589218</v>
      </c>
      <c r="GM55" s="18">
        <f t="shared" si="10"/>
        <v>46.450290261193693</v>
      </c>
      <c r="GN55" s="18">
        <f t="shared" si="11"/>
        <v>53.414695267246984</v>
      </c>
      <c r="GO55" s="18">
        <f t="shared" si="12"/>
        <v>0.13501447155933438</v>
      </c>
    </row>
    <row r="56" spans="1:354">
      <c r="A56" s="9">
        <v>55</v>
      </c>
      <c r="B56" s="9">
        <v>55</v>
      </c>
      <c r="C56" s="10" t="s">
        <v>197</v>
      </c>
      <c r="D56" s="10" t="s">
        <v>198</v>
      </c>
      <c r="E56" s="10">
        <v>194</v>
      </c>
      <c r="F56" s="10">
        <v>4</v>
      </c>
      <c r="G56" s="10" t="s">
        <v>536</v>
      </c>
      <c r="H56" s="10" t="s">
        <v>333</v>
      </c>
      <c r="I56" s="10" t="s">
        <v>530</v>
      </c>
      <c r="J56" s="10" t="s">
        <v>531</v>
      </c>
      <c r="K56" s="11">
        <v>44648</v>
      </c>
      <c r="L56" s="12">
        <v>0.40625</v>
      </c>
      <c r="M56" s="24">
        <v>8420307</v>
      </c>
      <c r="N56" s="24">
        <v>303239</v>
      </c>
      <c r="O56" s="10">
        <v>4369</v>
      </c>
      <c r="P56" s="10" t="s">
        <v>203</v>
      </c>
      <c r="Q56" s="10" t="s">
        <v>532</v>
      </c>
      <c r="R56" s="10" t="s">
        <v>486</v>
      </c>
      <c r="S56" s="10" t="s">
        <v>205</v>
      </c>
      <c r="T56" s="10" t="s">
        <v>206</v>
      </c>
      <c r="U56" s="10" t="s">
        <v>207</v>
      </c>
      <c r="V56" s="10" t="s">
        <v>487</v>
      </c>
      <c r="W56" s="10"/>
      <c r="X56" s="10" t="s">
        <v>208</v>
      </c>
      <c r="Y56" s="10" t="s">
        <v>252</v>
      </c>
      <c r="Z56" s="10"/>
      <c r="AA56" s="10" t="s">
        <v>210</v>
      </c>
      <c r="AB56" s="10" t="s">
        <v>211</v>
      </c>
      <c r="AC56" s="10" t="s">
        <v>212</v>
      </c>
      <c r="AD56" s="10" t="s">
        <v>213</v>
      </c>
      <c r="AE56" s="10"/>
      <c r="AF56" s="10"/>
      <c r="AG56" s="10"/>
      <c r="AH56" s="10"/>
      <c r="AI56" s="10" t="s">
        <v>273</v>
      </c>
      <c r="AJ56" s="10" t="s">
        <v>537</v>
      </c>
      <c r="AK56" s="10"/>
      <c r="AL56" s="10" t="s">
        <v>256</v>
      </c>
      <c r="AM56" s="10" t="s">
        <v>275</v>
      </c>
      <c r="AN56" s="10" t="s">
        <v>218</v>
      </c>
      <c r="AO56" s="10" t="s">
        <v>538</v>
      </c>
      <c r="AP56" s="10" t="s">
        <v>220</v>
      </c>
      <c r="AQ56" s="13">
        <v>7.4</v>
      </c>
      <c r="AR56" s="10"/>
      <c r="AS56" s="14">
        <v>7.45</v>
      </c>
      <c r="AT56" s="13">
        <v>-51.9</v>
      </c>
      <c r="AU56" s="13">
        <v>-51.9</v>
      </c>
      <c r="AV56" s="13">
        <v>145.80000000000001</v>
      </c>
      <c r="AW56" s="14">
        <v>465.5</v>
      </c>
      <c r="AX56" s="14">
        <v>228.6</v>
      </c>
      <c r="AY56" s="15">
        <v>0.26300000000000001</v>
      </c>
      <c r="AZ56" s="16">
        <v>2.1480000000000001</v>
      </c>
      <c r="BA56" s="14">
        <v>7.46</v>
      </c>
      <c r="BB56" s="13">
        <v>107.4</v>
      </c>
      <c r="BC56" s="13">
        <v>14.2</v>
      </c>
      <c r="BD56" s="10" t="s">
        <v>221</v>
      </c>
      <c r="BE56" s="10" t="s">
        <v>221</v>
      </c>
      <c r="BF56" s="10" t="s">
        <v>221</v>
      </c>
      <c r="BG56" s="10" t="s">
        <v>211</v>
      </c>
      <c r="BH56" s="35" t="s">
        <v>221</v>
      </c>
      <c r="BI56" s="10" t="s">
        <v>222</v>
      </c>
      <c r="BJ56" s="10" t="s">
        <v>221</v>
      </c>
      <c r="BK56" s="10" t="s">
        <v>210</v>
      </c>
      <c r="BL56" s="10" t="s">
        <v>221</v>
      </c>
      <c r="BM56" s="10" t="s">
        <v>223</v>
      </c>
      <c r="BN56" s="10" t="s">
        <v>221</v>
      </c>
      <c r="BO56" s="17"/>
      <c r="BP56" s="10"/>
      <c r="BQ56" s="10" t="s">
        <v>258</v>
      </c>
      <c r="BR56" s="19">
        <v>76.5</v>
      </c>
      <c r="BS56" s="19" t="s">
        <v>225</v>
      </c>
      <c r="BT56" s="19">
        <v>93.4</v>
      </c>
      <c r="BU56" s="19">
        <v>3.4000000000000002E-2</v>
      </c>
      <c r="BV56" s="19">
        <v>0.22500000000000001</v>
      </c>
      <c r="BW56" s="19">
        <v>8.5999999999999993E-2</v>
      </c>
      <c r="BX56" s="19">
        <v>0.02</v>
      </c>
      <c r="BY56" s="19">
        <v>146.9</v>
      </c>
      <c r="BZ56" s="20" t="s">
        <v>226</v>
      </c>
      <c r="CA56" s="20" t="s">
        <v>227</v>
      </c>
      <c r="CB56" s="20" t="s">
        <v>228</v>
      </c>
      <c r="CC56" s="20" t="s">
        <v>229</v>
      </c>
      <c r="CD56" s="20" t="s">
        <v>230</v>
      </c>
      <c r="CE56" s="20" t="s">
        <v>231</v>
      </c>
      <c r="CF56" s="19" t="s">
        <v>227</v>
      </c>
      <c r="CG56" s="19" t="s">
        <v>232</v>
      </c>
      <c r="CH56" s="19" t="s">
        <v>264</v>
      </c>
      <c r="CI56" s="19">
        <v>4.2200000000000001E-2</v>
      </c>
      <c r="CJ56" s="19" t="s">
        <v>233</v>
      </c>
      <c r="CK56" s="19" t="s">
        <v>234</v>
      </c>
      <c r="CL56" s="19">
        <v>67.650000000000006</v>
      </c>
      <c r="CM56" s="19" t="s">
        <v>234</v>
      </c>
      <c r="CN56" s="19" t="s">
        <v>235</v>
      </c>
      <c r="CO56" s="19">
        <v>1E-4</v>
      </c>
      <c r="CP56" s="20" t="s">
        <v>236</v>
      </c>
      <c r="CQ56" s="19">
        <v>1E-4</v>
      </c>
      <c r="CR56" s="19" t="s">
        <v>232</v>
      </c>
      <c r="CS56" s="19">
        <v>1.83E-2</v>
      </c>
      <c r="CT56" s="19">
        <v>9.0000000000000006E-5</v>
      </c>
      <c r="CU56" s="19" t="s">
        <v>238</v>
      </c>
      <c r="CV56" s="19" t="s">
        <v>239</v>
      </c>
      <c r="CW56" s="19" t="s">
        <v>232</v>
      </c>
      <c r="CX56" s="19">
        <v>0.9</v>
      </c>
      <c r="CY56" s="19" t="s">
        <v>240</v>
      </c>
      <c r="CZ56" s="19">
        <v>4.1000000000000003E-3</v>
      </c>
      <c r="DA56" s="19" t="s">
        <v>233</v>
      </c>
      <c r="DB56" s="19">
        <v>7.9569999999999999</v>
      </c>
      <c r="DC56" s="19">
        <v>1.874E-2</v>
      </c>
      <c r="DD56" s="19">
        <v>7.2000000000000005E-4</v>
      </c>
      <c r="DE56" s="19">
        <v>1.7210000000000001</v>
      </c>
      <c r="DF56" s="19" t="s">
        <v>240</v>
      </c>
      <c r="DG56" s="19">
        <v>4.0000000000000002E-4</v>
      </c>
      <c r="DH56" s="19" t="s">
        <v>246</v>
      </c>
      <c r="DI56" s="19">
        <v>5.0000000000000001E-4</v>
      </c>
      <c r="DJ56" s="19">
        <v>5.0000000000000001E-4</v>
      </c>
      <c r="DK56" s="20" t="s">
        <v>237</v>
      </c>
      <c r="DL56" s="20" t="s">
        <v>241</v>
      </c>
      <c r="DM56" s="19">
        <v>4.68</v>
      </c>
      <c r="DN56" s="19">
        <v>10.01</v>
      </c>
      <c r="DO56" s="21" t="s">
        <v>232</v>
      </c>
      <c r="DP56" s="21">
        <v>0.75949999999999995</v>
      </c>
      <c r="DQ56" s="21" t="s">
        <v>242</v>
      </c>
      <c r="DR56" s="21" t="s">
        <v>227</v>
      </c>
      <c r="DS56" s="21" t="s">
        <v>247</v>
      </c>
      <c r="DT56" s="21">
        <v>1.2999999999999999E-3</v>
      </c>
      <c r="DU56" s="21" t="s">
        <v>233</v>
      </c>
      <c r="DV56" s="21">
        <v>1.7200000000000001E-4</v>
      </c>
      <c r="DW56" s="21" t="s">
        <v>236</v>
      </c>
      <c r="DX56" s="21" t="s">
        <v>238</v>
      </c>
      <c r="DY56" s="21" t="s">
        <v>233</v>
      </c>
      <c r="DZ56" s="21">
        <v>1.6999999999999999E-3</v>
      </c>
      <c r="EA56" s="21" t="s">
        <v>244</v>
      </c>
      <c r="EB56" s="19" t="s">
        <v>245</v>
      </c>
      <c r="EC56" s="19">
        <v>0.47299999999999998</v>
      </c>
      <c r="ED56" s="19" t="s">
        <v>232</v>
      </c>
      <c r="EE56" s="19">
        <v>1.6E-2</v>
      </c>
      <c r="EF56" s="19">
        <v>4.3900000000000002E-2</v>
      </c>
      <c r="EG56" s="19">
        <v>1.3999999999999999E-4</v>
      </c>
      <c r="EH56" s="19" t="s">
        <v>234</v>
      </c>
      <c r="EI56" s="19">
        <v>70.197000000000003</v>
      </c>
      <c r="EJ56" s="19" t="s">
        <v>234</v>
      </c>
      <c r="EK56" s="19">
        <v>5.1000000000000004E-4</v>
      </c>
      <c r="EL56" s="19">
        <v>2.5000000000000001E-4</v>
      </c>
      <c r="EM56" s="19" t="s">
        <v>236</v>
      </c>
      <c r="EN56" s="19">
        <v>6.9999999999999999E-4</v>
      </c>
      <c r="EO56" s="19">
        <v>2.8700000000000002E-3</v>
      </c>
      <c r="EP56" s="19">
        <v>0.36709999999999998</v>
      </c>
      <c r="EQ56" s="19">
        <v>1.6000000000000001E-4</v>
      </c>
      <c r="ER56" s="19" t="s">
        <v>238</v>
      </c>
      <c r="ES56" s="19" t="s">
        <v>239</v>
      </c>
      <c r="ET56" s="19" t="s">
        <v>232</v>
      </c>
      <c r="EU56" s="19">
        <v>0.94</v>
      </c>
      <c r="EV56" s="19" t="s">
        <v>240</v>
      </c>
      <c r="EW56" s="19">
        <v>5.4999999999999997E-3</v>
      </c>
      <c r="EX56" s="19" t="s">
        <v>233</v>
      </c>
      <c r="EY56" s="19">
        <v>8.2200000000000006</v>
      </c>
      <c r="EZ56" s="19">
        <v>2.9229999999999999E-2</v>
      </c>
      <c r="FA56" s="19">
        <v>8.0999999999999996E-4</v>
      </c>
      <c r="FB56" s="19">
        <v>1.7909999999999999</v>
      </c>
      <c r="FC56" s="19" t="s">
        <v>240</v>
      </c>
      <c r="FD56" s="19" t="s">
        <v>238</v>
      </c>
      <c r="FE56" s="19">
        <v>1.7999999999999999E-2</v>
      </c>
      <c r="FF56" s="19">
        <v>6.9999999999999999E-4</v>
      </c>
      <c r="FG56" s="19">
        <v>1.6999999999999999E-3</v>
      </c>
      <c r="FH56" s="19" t="s">
        <v>237</v>
      </c>
      <c r="FI56" s="19" t="s">
        <v>241</v>
      </c>
      <c r="FJ56" s="19">
        <v>6.78</v>
      </c>
      <c r="FK56" s="19">
        <v>14.51</v>
      </c>
      <c r="FL56" s="19" t="s">
        <v>232</v>
      </c>
      <c r="FM56" s="19">
        <v>0.78039999999999998</v>
      </c>
      <c r="FN56" s="19" t="s">
        <v>242</v>
      </c>
      <c r="FO56" s="19" t="s">
        <v>227</v>
      </c>
      <c r="FP56" s="19" t="s">
        <v>247</v>
      </c>
      <c r="FQ56" s="19">
        <v>1.01E-2</v>
      </c>
      <c r="FR56" s="19" t="s">
        <v>233</v>
      </c>
      <c r="FS56" s="19">
        <v>1.85E-4</v>
      </c>
      <c r="FT56" s="19" t="s">
        <v>236</v>
      </c>
      <c r="FU56" s="19" t="s">
        <v>238</v>
      </c>
      <c r="FV56" s="19" t="s">
        <v>233</v>
      </c>
      <c r="FW56" s="19">
        <v>3.3E-3</v>
      </c>
      <c r="FX56" s="19">
        <v>3.2000000000000003E-4</v>
      </c>
      <c r="FY56" s="18">
        <f t="shared" si="13"/>
        <v>3.3825000000000003</v>
      </c>
      <c r="FZ56" s="18">
        <f t="shared" si="20"/>
        <v>0.68008547008547016</v>
      </c>
      <c r="GA56" s="18">
        <f t="shared" si="24"/>
        <v>7.4826086956521737E-2</v>
      </c>
      <c r="GB56" s="18">
        <f t="shared" si="25"/>
        <v>2.3017902813299233E-2</v>
      </c>
      <c r="GC56" s="18">
        <f t="shared" si="1"/>
        <v>4.1604294598552913</v>
      </c>
      <c r="GD56" s="18">
        <f t="shared" si="2"/>
        <v>1.5311475409836066</v>
      </c>
      <c r="GE56" s="18">
        <v>0</v>
      </c>
      <c r="GF56" s="18">
        <f t="shared" si="3"/>
        <v>3.0604166666666668</v>
      </c>
      <c r="GG56" s="18">
        <f t="shared" si="23"/>
        <v>6.3469675599435822E-3</v>
      </c>
      <c r="GH56" s="18">
        <f t="shared" si="5"/>
        <v>4.5979111752102177</v>
      </c>
      <c r="GI56" s="22">
        <f t="shared" si="6"/>
        <v>-4.9950296932205838</v>
      </c>
      <c r="GJ56" s="18">
        <f t="shared" si="7"/>
        <v>81.301702928467662</v>
      </c>
      <c r="GK56" s="18">
        <f t="shared" si="8"/>
        <v>16.34652087357167</v>
      </c>
      <c r="GL56" s="18">
        <f t="shared" si="9"/>
        <v>2.3517761979606835</v>
      </c>
      <c r="GM56" s="18">
        <f t="shared" si="10"/>
        <v>33.300937809299938</v>
      </c>
      <c r="GN56" s="18">
        <f t="shared" si="11"/>
        <v>66.561021952033329</v>
      </c>
      <c r="GO56" s="18">
        <f t="shared" si="12"/>
        <v>0.13804023866671145</v>
      </c>
    </row>
    <row r="57" spans="1:354" ht="12.75" customHeight="1">
      <c r="A57" s="9">
        <v>56</v>
      </c>
      <c r="B57" s="9">
        <v>56</v>
      </c>
      <c r="C57" s="10" t="s">
        <v>197</v>
      </c>
      <c r="D57" s="10" t="s">
        <v>198</v>
      </c>
      <c r="E57" s="10">
        <v>194</v>
      </c>
      <c r="F57" s="10">
        <v>4</v>
      </c>
      <c r="G57" s="10" t="s">
        <v>539</v>
      </c>
      <c r="H57" s="10" t="s">
        <v>338</v>
      </c>
      <c r="I57" s="10" t="s">
        <v>540</v>
      </c>
      <c r="J57" s="10" t="s">
        <v>541</v>
      </c>
      <c r="K57" s="11">
        <v>44648</v>
      </c>
      <c r="L57" s="12">
        <v>0.44027777777777777</v>
      </c>
      <c r="M57" s="10">
        <v>8421260</v>
      </c>
      <c r="N57" s="10">
        <v>301630</v>
      </c>
      <c r="O57" s="10">
        <v>4539</v>
      </c>
      <c r="P57" s="10" t="s">
        <v>203</v>
      </c>
      <c r="Q57" s="10" t="s">
        <v>542</v>
      </c>
      <c r="R57" s="10" t="s">
        <v>486</v>
      </c>
      <c r="S57" s="10" t="s">
        <v>205</v>
      </c>
      <c r="T57" s="10" t="s">
        <v>206</v>
      </c>
      <c r="U57" s="10" t="s">
        <v>207</v>
      </c>
      <c r="V57" s="10" t="s">
        <v>487</v>
      </c>
      <c r="W57" s="10"/>
      <c r="X57" s="10" t="s">
        <v>208</v>
      </c>
      <c r="Y57" s="10" t="s">
        <v>209</v>
      </c>
      <c r="Z57" s="10"/>
      <c r="AA57" s="10" t="s">
        <v>210</v>
      </c>
      <c r="AB57" s="10" t="s">
        <v>211</v>
      </c>
      <c r="AC57" s="10" t="s">
        <v>212</v>
      </c>
      <c r="AD57" s="10" t="s">
        <v>213</v>
      </c>
      <c r="AE57" s="10"/>
      <c r="AF57" s="10"/>
      <c r="AG57" s="10"/>
      <c r="AH57" s="10"/>
      <c r="AI57" s="10" t="s">
        <v>273</v>
      </c>
      <c r="AJ57" s="10" t="s">
        <v>543</v>
      </c>
      <c r="AK57" s="10"/>
      <c r="AL57" s="10" t="s">
        <v>256</v>
      </c>
      <c r="AM57" s="10" t="s">
        <v>275</v>
      </c>
      <c r="AN57" s="10" t="s">
        <v>218</v>
      </c>
      <c r="AO57" s="10" t="s">
        <v>383</v>
      </c>
      <c r="AP57" s="10" t="s">
        <v>220</v>
      </c>
      <c r="AQ57" s="13">
        <v>9.6999999999999993</v>
      </c>
      <c r="AR57" s="10"/>
      <c r="AS57" s="14">
        <v>7.91</v>
      </c>
      <c r="AT57" s="13">
        <v>-76.7</v>
      </c>
      <c r="AU57" s="13">
        <v>-76.7</v>
      </c>
      <c r="AV57" s="13">
        <v>120.9</v>
      </c>
      <c r="AW57" s="14">
        <v>590.70000000000005</v>
      </c>
      <c r="AX57" s="14">
        <v>289.89999999999998</v>
      </c>
      <c r="AY57" s="15">
        <v>0.32500000000000001</v>
      </c>
      <c r="AZ57" s="16">
        <v>1.6930000000000001</v>
      </c>
      <c r="BA57" s="14">
        <v>7.07</v>
      </c>
      <c r="BB57" s="13">
        <v>107.5</v>
      </c>
      <c r="BC57" s="13">
        <v>2.52</v>
      </c>
      <c r="BD57" s="10" t="s">
        <v>221</v>
      </c>
      <c r="BE57" s="10" t="s">
        <v>221</v>
      </c>
      <c r="BF57" s="10" t="s">
        <v>221</v>
      </c>
      <c r="BG57" s="10" t="s">
        <v>211</v>
      </c>
      <c r="BH57" s="35" t="s">
        <v>221</v>
      </c>
      <c r="BI57" s="10" t="s">
        <v>222</v>
      </c>
      <c r="BJ57" s="10" t="s">
        <v>221</v>
      </c>
      <c r="BK57" s="10" t="s">
        <v>210</v>
      </c>
      <c r="BL57" s="10" t="s">
        <v>221</v>
      </c>
      <c r="BM57" s="10" t="s">
        <v>223</v>
      </c>
      <c r="BN57" s="10" t="s">
        <v>221</v>
      </c>
      <c r="BO57" s="17"/>
      <c r="BP57" s="10"/>
      <c r="BQ57" s="10" t="s">
        <v>258</v>
      </c>
      <c r="BR57" s="19">
        <v>136.6</v>
      </c>
      <c r="BS57" s="19" t="s">
        <v>225</v>
      </c>
      <c r="BT57" s="19">
        <v>166.7</v>
      </c>
      <c r="BU57" s="19">
        <v>3.1E-2</v>
      </c>
      <c r="BV57" s="19">
        <v>0.27500000000000002</v>
      </c>
      <c r="BW57" s="19">
        <v>0.24099999999999999</v>
      </c>
      <c r="BX57" s="19">
        <v>5.5E-2</v>
      </c>
      <c r="BY57" s="19">
        <v>166.41</v>
      </c>
      <c r="BZ57" s="20" t="s">
        <v>226</v>
      </c>
      <c r="CA57" s="20" t="s">
        <v>227</v>
      </c>
      <c r="CB57" s="20" t="s">
        <v>228</v>
      </c>
      <c r="CC57" s="20" t="s">
        <v>229</v>
      </c>
      <c r="CD57" s="20" t="s">
        <v>230</v>
      </c>
      <c r="CE57" s="20" t="s">
        <v>231</v>
      </c>
      <c r="CF57" s="19" t="s">
        <v>227</v>
      </c>
      <c r="CG57" s="19" t="s">
        <v>232</v>
      </c>
      <c r="CH57" s="19" t="s">
        <v>264</v>
      </c>
      <c r="CI57" s="19">
        <v>4.0599999999999997E-2</v>
      </c>
      <c r="CJ57" s="19" t="s">
        <v>233</v>
      </c>
      <c r="CK57" s="19" t="s">
        <v>234</v>
      </c>
      <c r="CL57" s="19">
        <v>77.515000000000001</v>
      </c>
      <c r="CM57" s="19" t="s">
        <v>234</v>
      </c>
      <c r="CN57" s="19" t="s">
        <v>235</v>
      </c>
      <c r="CO57" s="19">
        <v>1E-4</v>
      </c>
      <c r="CP57" s="20" t="s">
        <v>236</v>
      </c>
      <c r="CQ57" s="19">
        <v>1.1000000000000001E-3</v>
      </c>
      <c r="CR57" s="19" t="s">
        <v>232</v>
      </c>
      <c r="CS57" s="19">
        <v>3.0300000000000001E-2</v>
      </c>
      <c r="CT57" s="19" t="s">
        <v>237</v>
      </c>
      <c r="CU57" s="19" t="s">
        <v>238</v>
      </c>
      <c r="CV57" s="19" t="s">
        <v>239</v>
      </c>
      <c r="CW57" s="19" t="s">
        <v>232</v>
      </c>
      <c r="CX57" s="19">
        <v>0.96</v>
      </c>
      <c r="CY57" s="19" t="s">
        <v>240</v>
      </c>
      <c r="CZ57" s="19">
        <v>1.9E-3</v>
      </c>
      <c r="DA57" s="19" t="s">
        <v>233</v>
      </c>
      <c r="DB57" s="19">
        <v>15.148999999999999</v>
      </c>
      <c r="DC57" s="19">
        <v>3.295E-2</v>
      </c>
      <c r="DD57" s="19">
        <v>3.5E-4</v>
      </c>
      <c r="DE57" s="19">
        <v>1.2210000000000001</v>
      </c>
      <c r="DF57" s="19" t="s">
        <v>240</v>
      </c>
      <c r="DG57" s="19" t="s">
        <v>238</v>
      </c>
      <c r="DH57" s="19" t="s">
        <v>246</v>
      </c>
      <c r="DI57" s="19" t="s">
        <v>238</v>
      </c>
      <c r="DJ57" s="19" t="s">
        <v>259</v>
      </c>
      <c r="DK57" s="20" t="s">
        <v>237</v>
      </c>
      <c r="DL57" s="20" t="s">
        <v>241</v>
      </c>
      <c r="DM57" s="19">
        <v>4.49</v>
      </c>
      <c r="DN57" s="19">
        <v>9.6</v>
      </c>
      <c r="DO57" s="21" t="s">
        <v>232</v>
      </c>
      <c r="DP57" s="21">
        <v>0.748</v>
      </c>
      <c r="DQ57" s="21" t="s">
        <v>242</v>
      </c>
      <c r="DR57" s="21" t="s">
        <v>227</v>
      </c>
      <c r="DS57" s="21" t="s">
        <v>247</v>
      </c>
      <c r="DT57" s="21">
        <v>1.5E-3</v>
      </c>
      <c r="DU57" s="21" t="s">
        <v>233</v>
      </c>
      <c r="DV57" s="21">
        <v>6.4999999999999994E-5</v>
      </c>
      <c r="DW57" s="21" t="s">
        <v>236</v>
      </c>
      <c r="DX57" s="21" t="s">
        <v>238</v>
      </c>
      <c r="DY57" s="21" t="s">
        <v>233</v>
      </c>
      <c r="DZ57" s="21" t="s">
        <v>243</v>
      </c>
      <c r="EA57" s="21" t="s">
        <v>244</v>
      </c>
      <c r="EB57" s="19" t="s">
        <v>245</v>
      </c>
      <c r="EC57" s="19">
        <v>2.7E-2</v>
      </c>
      <c r="ED57" s="19" t="s">
        <v>232</v>
      </c>
      <c r="EE57" s="19">
        <v>1.7000000000000001E-2</v>
      </c>
      <c r="EF57" s="19">
        <v>4.1200000000000001E-2</v>
      </c>
      <c r="EG57" s="19" t="s">
        <v>233</v>
      </c>
      <c r="EH57" s="19" t="s">
        <v>234</v>
      </c>
      <c r="EI57" s="19">
        <v>78.024000000000001</v>
      </c>
      <c r="EJ57" s="19" t="s">
        <v>234</v>
      </c>
      <c r="EK57" s="19" t="s">
        <v>235</v>
      </c>
      <c r="EL57" s="19">
        <v>1.3999999999999999E-4</v>
      </c>
      <c r="EM57" s="19" t="s">
        <v>236</v>
      </c>
      <c r="EN57" s="19">
        <v>1.6999999999999999E-3</v>
      </c>
      <c r="EO57" s="19" t="s">
        <v>232</v>
      </c>
      <c r="EP57" s="19">
        <v>0.1532</v>
      </c>
      <c r="EQ57" s="19">
        <v>6.9999999999999994E-5</v>
      </c>
      <c r="ER57" s="19" t="s">
        <v>238</v>
      </c>
      <c r="ES57" s="19" t="s">
        <v>239</v>
      </c>
      <c r="ET57" s="19" t="s">
        <v>232</v>
      </c>
      <c r="EU57" s="19">
        <v>0.98</v>
      </c>
      <c r="EV57" s="19" t="s">
        <v>240</v>
      </c>
      <c r="EW57" s="19">
        <v>2.3999999999999998E-3</v>
      </c>
      <c r="EX57" s="19" t="s">
        <v>233</v>
      </c>
      <c r="EY57" s="19">
        <v>16.414000000000001</v>
      </c>
      <c r="EZ57" s="19">
        <v>4.7160000000000001E-2</v>
      </c>
      <c r="FA57" s="19">
        <v>4.2999999999999999E-4</v>
      </c>
      <c r="FB57" s="19">
        <v>1.2290000000000001</v>
      </c>
      <c r="FC57" s="19" t="s">
        <v>240</v>
      </c>
      <c r="FD57" s="19" t="s">
        <v>238</v>
      </c>
      <c r="FE57" s="19" t="s">
        <v>246</v>
      </c>
      <c r="FF57" s="19">
        <v>5.0000000000000001E-4</v>
      </c>
      <c r="FG57" s="19">
        <v>8.0000000000000004E-4</v>
      </c>
      <c r="FH57" s="19" t="s">
        <v>237</v>
      </c>
      <c r="FI57" s="19" t="s">
        <v>241</v>
      </c>
      <c r="FJ57" s="19">
        <v>5.65</v>
      </c>
      <c r="FK57" s="19">
        <v>12.08</v>
      </c>
      <c r="FL57" s="19" t="s">
        <v>232</v>
      </c>
      <c r="FM57" s="19">
        <v>0.76759999999999995</v>
      </c>
      <c r="FN57" s="19" t="s">
        <v>242</v>
      </c>
      <c r="FO57" s="19" t="s">
        <v>227</v>
      </c>
      <c r="FP57" s="19" t="s">
        <v>247</v>
      </c>
      <c r="FQ57" s="19">
        <v>2.0999999999999999E-3</v>
      </c>
      <c r="FR57" s="19" t="s">
        <v>233</v>
      </c>
      <c r="FS57" s="19">
        <v>7.7000000000000001E-5</v>
      </c>
      <c r="FT57" s="19" t="s">
        <v>236</v>
      </c>
      <c r="FU57" s="19" t="s">
        <v>238</v>
      </c>
      <c r="FV57" s="19" t="s">
        <v>233</v>
      </c>
      <c r="FW57" s="19">
        <v>2.5999999999999999E-3</v>
      </c>
      <c r="FX57" s="19" t="s">
        <v>244</v>
      </c>
      <c r="FY57" s="18">
        <f t="shared" si="13"/>
        <v>3.87575</v>
      </c>
      <c r="FZ57" s="18">
        <f t="shared" si="20"/>
        <v>1.2947863247863247</v>
      </c>
      <c r="GA57" s="18">
        <f t="shared" si="24"/>
        <v>5.3086956521739136E-2</v>
      </c>
      <c r="GB57" s="18">
        <f t="shared" si="25"/>
        <v>2.4552429667519179E-2</v>
      </c>
      <c r="GC57" s="18">
        <f t="shared" si="1"/>
        <v>5.2481757109755831</v>
      </c>
      <c r="GD57" s="18">
        <f t="shared" si="2"/>
        <v>2.7327868852459014</v>
      </c>
      <c r="GE57" s="18">
        <v>0</v>
      </c>
      <c r="GF57" s="18">
        <f t="shared" si="3"/>
        <v>3.4668749999999999</v>
      </c>
      <c r="GG57" s="18">
        <f t="shared" si="23"/>
        <v>7.7574047954866009E-3</v>
      </c>
      <c r="GH57" s="18">
        <f t="shared" si="5"/>
        <v>6.207419290041388</v>
      </c>
      <c r="GI57" s="22">
        <f t="shared" si="6"/>
        <v>-8.3735814593711453</v>
      </c>
      <c r="GJ57" s="18">
        <f t="shared" si="7"/>
        <v>73.849471005602766</v>
      </c>
      <c r="GK57" s="18">
        <f t="shared" si="8"/>
        <v>24.671169489971913</v>
      </c>
      <c r="GL57" s="18">
        <f t="shared" si="9"/>
        <v>1.4793595044253183</v>
      </c>
      <c r="GM57" s="18">
        <f t="shared" si="10"/>
        <v>44.024525451827188</v>
      </c>
      <c r="GN57" s="18">
        <f t="shared" si="11"/>
        <v>55.850504662411559</v>
      </c>
      <c r="GO57" s="18">
        <f t="shared" si="12"/>
        <v>0.12496988576125134</v>
      </c>
    </row>
    <row r="58" spans="1:354">
      <c r="A58" s="9">
        <v>57</v>
      </c>
      <c r="B58" s="9">
        <v>57</v>
      </c>
      <c r="C58" s="10" t="s">
        <v>197</v>
      </c>
      <c r="D58" s="10" t="s">
        <v>198</v>
      </c>
      <c r="E58" s="10">
        <v>194</v>
      </c>
      <c r="F58" s="10">
        <v>4</v>
      </c>
      <c r="G58" s="10" t="s">
        <v>544</v>
      </c>
      <c r="H58" s="10" t="s">
        <v>342</v>
      </c>
      <c r="I58" s="10" t="s">
        <v>545</v>
      </c>
      <c r="J58" s="10" t="s">
        <v>546</v>
      </c>
      <c r="K58" s="11">
        <v>44648</v>
      </c>
      <c r="L58" s="12">
        <v>0.46527777777777773</v>
      </c>
      <c r="M58" s="10">
        <v>8419691</v>
      </c>
      <c r="N58" s="10">
        <v>299283</v>
      </c>
      <c r="O58" s="10">
        <v>4607</v>
      </c>
      <c r="P58" s="10" t="s">
        <v>203</v>
      </c>
      <c r="Q58" s="10" t="s">
        <v>545</v>
      </c>
      <c r="R58" s="10" t="s">
        <v>486</v>
      </c>
      <c r="S58" s="10" t="s">
        <v>205</v>
      </c>
      <c r="T58" s="10" t="s">
        <v>206</v>
      </c>
      <c r="U58" s="10" t="s">
        <v>207</v>
      </c>
      <c r="V58" s="10" t="s">
        <v>487</v>
      </c>
      <c r="W58" s="10"/>
      <c r="X58" s="10" t="s">
        <v>208</v>
      </c>
      <c r="Y58" s="10" t="s">
        <v>209</v>
      </c>
      <c r="Z58" s="10"/>
      <c r="AA58" s="10" t="s">
        <v>210</v>
      </c>
      <c r="AB58" s="10" t="s">
        <v>211</v>
      </c>
      <c r="AC58" s="10" t="s">
        <v>212</v>
      </c>
      <c r="AD58" s="10" t="s">
        <v>213</v>
      </c>
      <c r="AE58" s="10"/>
      <c r="AF58" s="10"/>
      <c r="AG58" s="10"/>
      <c r="AH58" s="10"/>
      <c r="AI58" s="10" t="s">
        <v>303</v>
      </c>
      <c r="AJ58" s="10" t="s">
        <v>521</v>
      </c>
      <c r="AK58" s="10"/>
      <c r="AL58" s="10" t="s">
        <v>216</v>
      </c>
      <c r="AM58" s="10" t="s">
        <v>217</v>
      </c>
      <c r="AN58" s="10" t="s">
        <v>218</v>
      </c>
      <c r="AO58" s="10" t="s">
        <v>219</v>
      </c>
      <c r="AP58" s="10" t="s">
        <v>220</v>
      </c>
      <c r="AQ58" s="10">
        <v>7.8</v>
      </c>
      <c r="AR58" s="10"/>
      <c r="AS58" s="10">
        <v>7.33</v>
      </c>
      <c r="AT58" s="10">
        <v>-68.7</v>
      </c>
      <c r="AU58" s="13">
        <v>127.7</v>
      </c>
      <c r="AV58" s="10">
        <v>327.7</v>
      </c>
      <c r="AW58" s="14">
        <v>587.20000000000005</v>
      </c>
      <c r="AX58" s="14">
        <v>288.2</v>
      </c>
      <c r="AY58" s="15">
        <v>0.32700000000000001</v>
      </c>
      <c r="AZ58" s="16">
        <v>1.7030000000000001</v>
      </c>
      <c r="BA58" s="16">
        <v>6.54</v>
      </c>
      <c r="BB58" s="16">
        <v>104.2</v>
      </c>
      <c r="BC58" s="14">
        <v>2.33</v>
      </c>
      <c r="BD58" s="10" t="s">
        <v>221</v>
      </c>
      <c r="BE58" s="10" t="s">
        <v>221</v>
      </c>
      <c r="BF58" s="10" t="s">
        <v>221</v>
      </c>
      <c r="BG58" s="10" t="s">
        <v>211</v>
      </c>
      <c r="BH58" s="10" t="s">
        <v>221</v>
      </c>
      <c r="BI58" s="10" t="s">
        <v>222</v>
      </c>
      <c r="BJ58" s="10" t="s">
        <v>221</v>
      </c>
      <c r="BK58" s="10" t="s">
        <v>210</v>
      </c>
      <c r="BL58" s="10" t="s">
        <v>221</v>
      </c>
      <c r="BM58" s="10" t="s">
        <v>223</v>
      </c>
      <c r="BN58" s="10" t="s">
        <v>221</v>
      </c>
      <c r="BO58" s="17"/>
      <c r="BP58" s="17"/>
      <c r="BQ58" s="10" t="s">
        <v>224</v>
      </c>
      <c r="BR58" s="19">
        <v>146.69999999999999</v>
      </c>
      <c r="BS58" s="19" t="s">
        <v>225</v>
      </c>
      <c r="BT58" s="19">
        <v>178.9</v>
      </c>
      <c r="BU58" s="19">
        <v>3.1E-2</v>
      </c>
      <c r="BV58" s="19">
        <v>0.49099999999999999</v>
      </c>
      <c r="BW58" s="19">
        <v>0.28999999999999998</v>
      </c>
      <c r="BX58" s="19">
        <v>6.6000000000000003E-2</v>
      </c>
      <c r="BY58" s="19">
        <v>183.14</v>
      </c>
      <c r="BZ58" s="20" t="s">
        <v>226</v>
      </c>
      <c r="CA58" s="20" t="s">
        <v>227</v>
      </c>
      <c r="CB58" s="20" t="s">
        <v>228</v>
      </c>
      <c r="CC58" s="20" t="s">
        <v>229</v>
      </c>
      <c r="CD58" s="20" t="s">
        <v>230</v>
      </c>
      <c r="CE58" s="20" t="s">
        <v>231</v>
      </c>
      <c r="CF58" s="19" t="s">
        <v>227</v>
      </c>
      <c r="CG58" s="19" t="s">
        <v>232</v>
      </c>
      <c r="CH58" s="19" t="s">
        <v>264</v>
      </c>
      <c r="CI58" s="19">
        <v>4.1599999999999998E-2</v>
      </c>
      <c r="CJ58" s="19" t="s">
        <v>233</v>
      </c>
      <c r="CK58" s="19" t="s">
        <v>234</v>
      </c>
      <c r="CL58" s="19">
        <v>84.478999999999999</v>
      </c>
      <c r="CM58" s="19" t="s">
        <v>234</v>
      </c>
      <c r="CN58" s="19" t="s">
        <v>235</v>
      </c>
      <c r="CO58" s="19" t="s">
        <v>234</v>
      </c>
      <c r="CP58" s="20" t="s">
        <v>236</v>
      </c>
      <c r="CQ58" s="19">
        <v>1.6000000000000001E-3</v>
      </c>
      <c r="CR58" s="19" t="s">
        <v>232</v>
      </c>
      <c r="CS58" s="19">
        <v>4.2299999999999997E-2</v>
      </c>
      <c r="CT58" s="19" t="s">
        <v>237</v>
      </c>
      <c r="CU58" s="19" t="s">
        <v>238</v>
      </c>
      <c r="CV58" s="19" t="s">
        <v>239</v>
      </c>
      <c r="CW58" s="19" t="s">
        <v>232</v>
      </c>
      <c r="CX58" s="19">
        <v>1.01</v>
      </c>
      <c r="CY58" s="19" t="s">
        <v>240</v>
      </c>
      <c r="CZ58" s="19">
        <v>2.0999999999999999E-3</v>
      </c>
      <c r="DA58" s="19" t="s">
        <v>233</v>
      </c>
      <c r="DB58" s="19">
        <v>16.065999999999999</v>
      </c>
      <c r="DC58" s="19">
        <v>2.7789999999999999E-2</v>
      </c>
      <c r="DD58" s="19">
        <v>4.4999999999999999E-4</v>
      </c>
      <c r="DE58" s="19">
        <v>1.073</v>
      </c>
      <c r="DF58" s="19" t="s">
        <v>240</v>
      </c>
      <c r="DG58" s="19">
        <v>5.9999999999999995E-4</v>
      </c>
      <c r="DH58" s="19">
        <v>1.6E-2</v>
      </c>
      <c r="DI58" s="19">
        <v>2.9999999999999997E-4</v>
      </c>
      <c r="DJ58" s="19" t="s">
        <v>259</v>
      </c>
      <c r="DK58" s="20" t="s">
        <v>237</v>
      </c>
      <c r="DL58" s="20" t="s">
        <v>241</v>
      </c>
      <c r="DM58" s="19">
        <v>4.8499999999999996</v>
      </c>
      <c r="DN58" s="19">
        <v>10.37</v>
      </c>
      <c r="DO58" s="21" t="s">
        <v>232</v>
      </c>
      <c r="DP58" s="21">
        <v>0.8034</v>
      </c>
      <c r="DQ58" s="21" t="s">
        <v>242</v>
      </c>
      <c r="DR58" s="21" t="s">
        <v>227</v>
      </c>
      <c r="DS58" s="21" t="s">
        <v>247</v>
      </c>
      <c r="DT58" s="21">
        <v>1.4E-3</v>
      </c>
      <c r="DU58" s="21" t="s">
        <v>233</v>
      </c>
      <c r="DV58" s="21">
        <v>7.7999999999999999E-5</v>
      </c>
      <c r="DW58" s="21" t="s">
        <v>236</v>
      </c>
      <c r="DX58" s="21" t="s">
        <v>238</v>
      </c>
      <c r="DY58" s="21" t="s">
        <v>233</v>
      </c>
      <c r="DZ58" s="21">
        <v>5.0000000000000001E-3</v>
      </c>
      <c r="EA58" s="21" t="s">
        <v>244</v>
      </c>
      <c r="EB58" s="19" t="s">
        <v>245</v>
      </c>
      <c r="EC58" s="19" t="s">
        <v>227</v>
      </c>
      <c r="ED58" s="19" t="s">
        <v>232</v>
      </c>
      <c r="EE58" s="19">
        <v>1.7000000000000001E-2</v>
      </c>
      <c r="EF58" s="19">
        <v>4.2799999999999998E-2</v>
      </c>
      <c r="EG58" s="19" t="s">
        <v>233</v>
      </c>
      <c r="EH58" s="19" t="s">
        <v>234</v>
      </c>
      <c r="EI58" s="19">
        <v>84.820999999999998</v>
      </c>
      <c r="EJ58" s="19" t="s">
        <v>234</v>
      </c>
      <c r="EK58" s="19" t="s">
        <v>235</v>
      </c>
      <c r="EL58" s="19">
        <v>9.0000000000000006E-5</v>
      </c>
      <c r="EM58" s="19" t="s">
        <v>236</v>
      </c>
      <c r="EN58" s="19">
        <v>2.3E-3</v>
      </c>
      <c r="EO58" s="19">
        <v>1.2099999999999999E-3</v>
      </c>
      <c r="EP58" s="19">
        <v>8.8099999999999998E-2</v>
      </c>
      <c r="EQ58" s="19">
        <v>6.0000000000000002E-5</v>
      </c>
      <c r="ER58" s="19" t="s">
        <v>238</v>
      </c>
      <c r="ES58" s="19" t="s">
        <v>239</v>
      </c>
      <c r="ET58" s="19" t="s">
        <v>232</v>
      </c>
      <c r="EU58" s="19">
        <v>1.02</v>
      </c>
      <c r="EV58" s="19" t="s">
        <v>240</v>
      </c>
      <c r="EW58" s="19">
        <v>2.5000000000000001E-3</v>
      </c>
      <c r="EX58" s="19" t="s">
        <v>233</v>
      </c>
      <c r="EY58" s="19">
        <v>18.123000000000001</v>
      </c>
      <c r="EZ58" s="19">
        <v>3.2559999999999999E-2</v>
      </c>
      <c r="FA58" s="19">
        <v>4.8999999999999998E-4</v>
      </c>
      <c r="FB58" s="19">
        <v>1.153</v>
      </c>
      <c r="FC58" s="19" t="s">
        <v>240</v>
      </c>
      <c r="FD58" s="19" t="s">
        <v>238</v>
      </c>
      <c r="FE58" s="19" t="s">
        <v>246</v>
      </c>
      <c r="FF58" s="19">
        <v>4.0000000000000002E-4</v>
      </c>
      <c r="FG58" s="19">
        <v>8.0000000000000004E-4</v>
      </c>
      <c r="FH58" s="19" t="s">
        <v>237</v>
      </c>
      <c r="FI58" s="19" t="s">
        <v>241</v>
      </c>
      <c r="FJ58" s="19">
        <v>5.94</v>
      </c>
      <c r="FK58" s="19">
        <v>12.71</v>
      </c>
      <c r="FL58" s="19" t="s">
        <v>232</v>
      </c>
      <c r="FM58" s="19">
        <v>0.80640000000000001</v>
      </c>
      <c r="FN58" s="19" t="s">
        <v>242</v>
      </c>
      <c r="FO58" s="19" t="s">
        <v>227</v>
      </c>
      <c r="FP58" s="19" t="s">
        <v>247</v>
      </c>
      <c r="FQ58" s="19">
        <v>2.2000000000000001E-3</v>
      </c>
      <c r="FR58" s="19" t="s">
        <v>233</v>
      </c>
      <c r="FS58" s="19">
        <v>8.3999999999999995E-5</v>
      </c>
      <c r="FT58" s="19" t="s">
        <v>236</v>
      </c>
      <c r="FU58" s="19" t="s">
        <v>238</v>
      </c>
      <c r="FV58" s="19" t="s">
        <v>233</v>
      </c>
      <c r="FW58" s="19">
        <v>6.1000000000000004E-3</v>
      </c>
      <c r="FX58" s="19" t="s">
        <v>244</v>
      </c>
      <c r="FY58" s="18">
        <f t="shared" si="13"/>
        <v>4.2239500000000003</v>
      </c>
      <c r="FZ58" s="18">
        <f t="shared" si="20"/>
        <v>1.3731623931623931</v>
      </c>
      <c r="GA58" s="18">
        <f t="shared" si="24"/>
        <v>4.6652173913043479E-2</v>
      </c>
      <c r="GB58" s="18">
        <f t="shared" si="25"/>
        <v>2.5831202046035805E-2</v>
      </c>
      <c r="GC58" s="18">
        <f t="shared" si="1"/>
        <v>5.6695957691214733</v>
      </c>
      <c r="GD58" s="18">
        <f t="shared" si="2"/>
        <v>2.9327868852459016</v>
      </c>
      <c r="GE58" s="18">
        <v>0</v>
      </c>
      <c r="GF58" s="18">
        <f t="shared" si="3"/>
        <v>3.8154166666666662</v>
      </c>
      <c r="GG58" s="18">
        <f t="shared" si="23"/>
        <v>1.3850493653032439E-2</v>
      </c>
      <c r="GH58" s="18">
        <f t="shared" si="5"/>
        <v>6.7620540455656002</v>
      </c>
      <c r="GI58" s="22">
        <f t="shared" si="6"/>
        <v>-8.7877175815672377</v>
      </c>
      <c r="GJ58" s="18">
        <f t="shared" si="7"/>
        <v>74.501784113164703</v>
      </c>
      <c r="GK58" s="18">
        <f t="shared" si="8"/>
        <v>24.219758322826078</v>
      </c>
      <c r="GL58" s="18">
        <f t="shared" si="9"/>
        <v>1.278457564009204</v>
      </c>
      <c r="GM58" s="18">
        <f t="shared" si="10"/>
        <v>43.371242901691325</v>
      </c>
      <c r="GN58" s="18">
        <f t="shared" si="11"/>
        <v>56.423930376136653</v>
      </c>
      <c r="GO58" s="18">
        <f t="shared" si="12"/>
        <v>0.20482672217201925</v>
      </c>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row>
    <row r="59" spans="1:354" ht="12.75" customHeight="1">
      <c r="A59" s="9">
        <v>58</v>
      </c>
      <c r="B59" s="9">
        <v>58</v>
      </c>
      <c r="C59" s="36" t="s">
        <v>197</v>
      </c>
      <c r="D59" s="36" t="s">
        <v>198</v>
      </c>
      <c r="E59" s="10">
        <v>194</v>
      </c>
      <c r="F59" s="10">
        <v>4</v>
      </c>
      <c r="G59" s="36" t="s">
        <v>547</v>
      </c>
      <c r="H59" s="36" t="s">
        <v>347</v>
      </c>
      <c r="I59" s="10" t="s">
        <v>545</v>
      </c>
      <c r="J59" s="10" t="s">
        <v>548</v>
      </c>
      <c r="K59" s="34">
        <v>44648</v>
      </c>
      <c r="L59" s="12">
        <v>0.41180555555555554</v>
      </c>
      <c r="M59" s="24">
        <v>8422793</v>
      </c>
      <c r="N59" s="24">
        <v>301254</v>
      </c>
      <c r="O59" s="10">
        <v>4534</v>
      </c>
      <c r="P59" s="10" t="s">
        <v>203</v>
      </c>
      <c r="Q59" s="10" t="s">
        <v>549</v>
      </c>
      <c r="R59" s="10" t="s">
        <v>486</v>
      </c>
      <c r="S59" s="10" t="s">
        <v>205</v>
      </c>
      <c r="T59" s="10" t="s">
        <v>206</v>
      </c>
      <c r="U59" s="10" t="s">
        <v>207</v>
      </c>
      <c r="V59" s="10" t="s">
        <v>487</v>
      </c>
      <c r="W59" s="10"/>
      <c r="X59" s="36" t="s">
        <v>208</v>
      </c>
      <c r="Y59" s="10" t="s">
        <v>252</v>
      </c>
      <c r="Z59" s="10"/>
      <c r="AA59" s="10" t="s">
        <v>210</v>
      </c>
      <c r="AB59" s="10" t="s">
        <v>211</v>
      </c>
      <c r="AC59" s="10" t="s">
        <v>212</v>
      </c>
      <c r="AD59" s="36" t="s">
        <v>213</v>
      </c>
      <c r="AE59" s="10"/>
      <c r="AF59" s="10"/>
      <c r="AG59" s="10"/>
      <c r="AH59" s="10"/>
      <c r="AI59" s="10" t="s">
        <v>214</v>
      </c>
      <c r="AJ59" s="10" t="s">
        <v>550</v>
      </c>
      <c r="AK59" s="10"/>
      <c r="AL59" s="10" t="s">
        <v>551</v>
      </c>
      <c r="AM59" s="10" t="s">
        <v>275</v>
      </c>
      <c r="AN59" s="10" t="s">
        <v>218</v>
      </c>
      <c r="AO59" s="10" t="s">
        <v>219</v>
      </c>
      <c r="AP59" s="10" t="s">
        <v>220</v>
      </c>
      <c r="AQ59" s="36">
        <v>8.6999999999999993</v>
      </c>
      <c r="AR59" s="10"/>
      <c r="AS59" s="36">
        <v>7.8</v>
      </c>
      <c r="AT59" s="36">
        <v>-94.7</v>
      </c>
      <c r="AU59" s="42">
        <v>129.80000000000001</v>
      </c>
      <c r="AV59" s="36">
        <v>329.3</v>
      </c>
      <c r="AW59" s="39">
        <v>427.1</v>
      </c>
      <c r="AX59" s="39">
        <v>209.8</v>
      </c>
      <c r="AY59" s="40">
        <v>0.246</v>
      </c>
      <c r="AZ59" s="41">
        <v>2.3410000000000002</v>
      </c>
      <c r="BA59" s="41">
        <v>7.53</v>
      </c>
      <c r="BB59" s="41">
        <v>110.2</v>
      </c>
      <c r="BC59" s="39">
        <v>3.48</v>
      </c>
      <c r="BD59" s="36" t="s">
        <v>221</v>
      </c>
      <c r="BE59" s="36" t="s">
        <v>221</v>
      </c>
      <c r="BF59" s="36" t="s">
        <v>221</v>
      </c>
      <c r="BG59" s="36" t="s">
        <v>211</v>
      </c>
      <c r="BH59" s="36" t="s">
        <v>221</v>
      </c>
      <c r="BI59" s="36" t="s">
        <v>222</v>
      </c>
      <c r="BJ59" s="36" t="s">
        <v>221</v>
      </c>
      <c r="BK59" s="10" t="s">
        <v>210</v>
      </c>
      <c r="BL59" s="10" t="s">
        <v>221</v>
      </c>
      <c r="BM59" s="10" t="s">
        <v>223</v>
      </c>
      <c r="BN59" s="10" t="s">
        <v>221</v>
      </c>
      <c r="BO59" s="17"/>
      <c r="BP59" s="17"/>
      <c r="BQ59" s="10" t="s">
        <v>224</v>
      </c>
      <c r="BR59" s="19">
        <v>63.3</v>
      </c>
      <c r="BS59" s="19" t="s">
        <v>225</v>
      </c>
      <c r="BT59" s="19">
        <v>77.3</v>
      </c>
      <c r="BU59" s="19">
        <v>4.4999999999999998E-2</v>
      </c>
      <c r="BV59" s="19">
        <v>0.245</v>
      </c>
      <c r="BW59" s="19">
        <v>0.06</v>
      </c>
      <c r="BX59" s="19">
        <v>1.4E-2</v>
      </c>
      <c r="BY59" s="19">
        <v>138.83000000000001</v>
      </c>
      <c r="BZ59" s="20" t="s">
        <v>226</v>
      </c>
      <c r="CA59" s="20" t="s">
        <v>227</v>
      </c>
      <c r="CB59" s="20" t="s">
        <v>228</v>
      </c>
      <c r="CC59" s="20" t="s">
        <v>229</v>
      </c>
      <c r="CD59" s="20" t="s">
        <v>230</v>
      </c>
      <c r="CE59" s="20" t="s">
        <v>231</v>
      </c>
      <c r="CF59" s="19">
        <v>2.1999999999999999E-2</v>
      </c>
      <c r="CG59" s="19" t="s">
        <v>232</v>
      </c>
      <c r="CH59" s="19" t="s">
        <v>264</v>
      </c>
      <c r="CI59" s="19">
        <v>3.4299999999999997E-2</v>
      </c>
      <c r="CJ59" s="19" t="s">
        <v>233</v>
      </c>
      <c r="CK59" s="19" t="s">
        <v>234</v>
      </c>
      <c r="CL59" s="19">
        <v>64.39</v>
      </c>
      <c r="CM59" s="19" t="s">
        <v>234</v>
      </c>
      <c r="CN59" s="19" t="s">
        <v>235</v>
      </c>
      <c r="CO59" s="19" t="s">
        <v>234</v>
      </c>
      <c r="CP59" s="20" t="s">
        <v>236</v>
      </c>
      <c r="CQ59" s="19" t="s">
        <v>236</v>
      </c>
      <c r="CR59" s="19" t="s">
        <v>232</v>
      </c>
      <c r="CS59" s="19">
        <v>2.3300000000000001E-2</v>
      </c>
      <c r="CT59" s="19" t="s">
        <v>237</v>
      </c>
      <c r="CU59" s="19" t="s">
        <v>238</v>
      </c>
      <c r="CV59" s="19" t="s">
        <v>239</v>
      </c>
      <c r="CW59" s="19" t="s">
        <v>232</v>
      </c>
      <c r="CX59" s="19">
        <v>0.67</v>
      </c>
      <c r="CY59" s="19" t="s">
        <v>240</v>
      </c>
      <c r="CZ59" s="19">
        <v>3.8999999999999998E-3</v>
      </c>
      <c r="DA59" s="19" t="s">
        <v>233</v>
      </c>
      <c r="DB59" s="19">
        <v>5.7039999999999997</v>
      </c>
      <c r="DC59" s="19">
        <v>1.6820000000000002E-2</v>
      </c>
      <c r="DD59" s="19">
        <v>6.8999999999999997E-4</v>
      </c>
      <c r="DE59" s="19">
        <v>1.6830000000000001</v>
      </c>
      <c r="DF59" s="19" t="s">
        <v>240</v>
      </c>
      <c r="DG59" s="19">
        <v>5.0000000000000001E-4</v>
      </c>
      <c r="DH59" s="19">
        <v>2.1999999999999999E-2</v>
      </c>
      <c r="DI59" s="19">
        <v>1E-3</v>
      </c>
      <c r="DJ59" s="19" t="s">
        <v>259</v>
      </c>
      <c r="DK59" s="20" t="s">
        <v>237</v>
      </c>
      <c r="DL59" s="20" t="s">
        <v>241</v>
      </c>
      <c r="DM59" s="19">
        <v>4.5599999999999996</v>
      </c>
      <c r="DN59" s="19">
        <v>9.76</v>
      </c>
      <c r="DO59" s="21" t="s">
        <v>232</v>
      </c>
      <c r="DP59" s="21">
        <v>0.66349999999999998</v>
      </c>
      <c r="DQ59" s="21" t="s">
        <v>242</v>
      </c>
      <c r="DR59" s="21" t="s">
        <v>227</v>
      </c>
      <c r="DS59" s="21" t="s">
        <v>247</v>
      </c>
      <c r="DT59" s="21">
        <v>1.4E-3</v>
      </c>
      <c r="DU59" s="21" t="s">
        <v>233</v>
      </c>
      <c r="DV59" s="21">
        <v>1.47E-4</v>
      </c>
      <c r="DW59" s="21" t="s">
        <v>236</v>
      </c>
      <c r="DX59" s="21" t="s">
        <v>238</v>
      </c>
      <c r="DY59" s="21" t="s">
        <v>233</v>
      </c>
      <c r="DZ59" s="21">
        <v>5.1000000000000004E-3</v>
      </c>
      <c r="EA59" s="21" t="s">
        <v>244</v>
      </c>
      <c r="EB59" s="19" t="s">
        <v>245</v>
      </c>
      <c r="EC59" s="19">
        <v>8.5000000000000006E-2</v>
      </c>
      <c r="ED59" s="19" t="s">
        <v>232</v>
      </c>
      <c r="EE59" s="19">
        <v>1.6E-2</v>
      </c>
      <c r="EF59" s="19">
        <v>3.9199999999999999E-2</v>
      </c>
      <c r="EG59" s="19" t="s">
        <v>233</v>
      </c>
      <c r="EH59" s="19" t="s">
        <v>234</v>
      </c>
      <c r="EI59" s="19">
        <v>65.412999999999997</v>
      </c>
      <c r="EJ59" s="19">
        <v>8.0000000000000004E-4</v>
      </c>
      <c r="EK59" s="19">
        <v>1.6000000000000001E-4</v>
      </c>
      <c r="EL59" s="19">
        <v>1.4999999999999999E-4</v>
      </c>
      <c r="EM59" s="19" t="s">
        <v>236</v>
      </c>
      <c r="EN59" s="19">
        <v>2.0000000000000001E-4</v>
      </c>
      <c r="EO59" s="19">
        <v>2.3999999999999998E-3</v>
      </c>
      <c r="EP59" s="19">
        <v>0.1411</v>
      </c>
      <c r="EQ59" s="19">
        <v>6.0000000000000002E-5</v>
      </c>
      <c r="ER59" s="19" t="s">
        <v>238</v>
      </c>
      <c r="ES59" s="19" t="s">
        <v>239</v>
      </c>
      <c r="ET59" s="19" t="s">
        <v>232</v>
      </c>
      <c r="EU59" s="19">
        <v>1.03</v>
      </c>
      <c r="EV59" s="19" t="s">
        <v>240</v>
      </c>
      <c r="EW59" s="19">
        <v>5.4000000000000003E-3</v>
      </c>
      <c r="EX59" s="19" t="s">
        <v>233</v>
      </c>
      <c r="EY59" s="19">
        <v>8.18</v>
      </c>
      <c r="EZ59" s="19">
        <v>3.0679999999999999E-2</v>
      </c>
      <c r="FA59" s="19">
        <v>8.5999999999999998E-4</v>
      </c>
      <c r="FB59" s="19">
        <v>2.2189999999999999</v>
      </c>
      <c r="FC59" s="19" t="s">
        <v>240</v>
      </c>
      <c r="FD59" s="19" t="s">
        <v>238</v>
      </c>
      <c r="FE59" s="19">
        <v>1.6E-2</v>
      </c>
      <c r="FF59" s="19">
        <v>1.1000000000000001E-3</v>
      </c>
      <c r="FG59" s="19">
        <v>8.0000000000000004E-4</v>
      </c>
      <c r="FH59" s="19" t="s">
        <v>237</v>
      </c>
      <c r="FI59" s="19" t="s">
        <v>241</v>
      </c>
      <c r="FJ59" s="19">
        <v>7.67</v>
      </c>
      <c r="FK59" s="19">
        <v>16.399999999999999</v>
      </c>
      <c r="FL59" s="19" t="s">
        <v>232</v>
      </c>
      <c r="FM59" s="19">
        <v>0.8054</v>
      </c>
      <c r="FN59" s="19" t="s">
        <v>242</v>
      </c>
      <c r="FO59" s="19" t="s">
        <v>227</v>
      </c>
      <c r="FP59" s="19" t="s">
        <v>247</v>
      </c>
      <c r="FQ59" s="19">
        <v>2.3E-3</v>
      </c>
      <c r="FR59" s="19" t="s">
        <v>233</v>
      </c>
      <c r="FS59" s="19">
        <v>1.76E-4</v>
      </c>
      <c r="FT59" s="19" t="s">
        <v>236</v>
      </c>
      <c r="FU59" s="19" t="s">
        <v>238</v>
      </c>
      <c r="FV59" s="19" t="s">
        <v>233</v>
      </c>
      <c r="FW59" s="19">
        <v>1.2800000000000001E-2</v>
      </c>
      <c r="FX59" s="19">
        <v>3.1E-4</v>
      </c>
      <c r="FY59" s="18">
        <f t="shared" si="13"/>
        <v>3.2195</v>
      </c>
      <c r="FZ59" s="18">
        <f t="shared" si="20"/>
        <v>0.48752136752136754</v>
      </c>
      <c r="GA59" s="18">
        <f t="shared" si="24"/>
        <v>7.317391304347827E-2</v>
      </c>
      <c r="GB59" s="18">
        <f t="shared" si="25"/>
        <v>1.7135549872122763E-2</v>
      </c>
      <c r="GC59" s="18">
        <f t="shared" si="1"/>
        <v>3.7973308304369686</v>
      </c>
      <c r="GD59" s="18">
        <f t="shared" si="2"/>
        <v>1.2672131147540984</v>
      </c>
      <c r="GE59" s="18">
        <v>0</v>
      </c>
      <c r="GF59" s="18">
        <f t="shared" si="3"/>
        <v>2.8922916666666669</v>
      </c>
      <c r="GG59" s="18">
        <f t="shared" si="23"/>
        <v>6.9111424541607892E-3</v>
      </c>
      <c r="GH59" s="18">
        <f t="shared" si="5"/>
        <v>4.1664159238749265</v>
      </c>
      <c r="GI59" s="22">
        <f t="shared" si="6"/>
        <v>-4.6345659251170979</v>
      </c>
      <c r="GJ59" s="18">
        <f t="shared" si="7"/>
        <v>84.783237062058248</v>
      </c>
      <c r="GK59" s="18">
        <f t="shared" si="8"/>
        <v>12.838527620867504</v>
      </c>
      <c r="GL59" s="18">
        <f t="shared" si="9"/>
        <v>2.3782353170742536</v>
      </c>
      <c r="GM59" s="18">
        <f t="shared" si="10"/>
        <v>30.414945072875526</v>
      </c>
      <c r="GN59" s="18">
        <f t="shared" si="11"/>
        <v>69.419177526009562</v>
      </c>
      <c r="GO59" s="18">
        <f t="shared" si="12"/>
        <v>0.16587740111489305</v>
      </c>
    </row>
    <row r="60" spans="1:354">
      <c r="A60" s="9">
        <v>59</v>
      </c>
      <c r="B60" s="9">
        <v>59</v>
      </c>
      <c r="C60" s="10" t="s">
        <v>197</v>
      </c>
      <c r="D60" s="10" t="s">
        <v>198</v>
      </c>
      <c r="E60" s="10">
        <v>194</v>
      </c>
      <c r="F60" s="10">
        <v>4</v>
      </c>
      <c r="G60" s="10" t="s">
        <v>552</v>
      </c>
      <c r="H60" s="10" t="s">
        <v>354</v>
      </c>
      <c r="I60" s="10" t="s">
        <v>553</v>
      </c>
      <c r="J60" s="10" t="s">
        <v>554</v>
      </c>
      <c r="K60" s="11">
        <v>44648</v>
      </c>
      <c r="L60" s="12">
        <v>0.3923611111111111</v>
      </c>
      <c r="M60" s="24">
        <v>8424275</v>
      </c>
      <c r="N60" s="24">
        <v>300770</v>
      </c>
      <c r="O60" s="10">
        <v>4557</v>
      </c>
      <c r="P60" s="10" t="s">
        <v>203</v>
      </c>
      <c r="Q60" s="10" t="s">
        <v>553</v>
      </c>
      <c r="R60" s="10" t="s">
        <v>486</v>
      </c>
      <c r="S60" s="10" t="s">
        <v>205</v>
      </c>
      <c r="T60" s="10" t="s">
        <v>206</v>
      </c>
      <c r="U60" s="10" t="s">
        <v>207</v>
      </c>
      <c r="V60" s="10" t="s">
        <v>487</v>
      </c>
      <c r="W60" s="10"/>
      <c r="X60" s="10" t="s">
        <v>208</v>
      </c>
      <c r="Y60" s="10" t="s">
        <v>252</v>
      </c>
      <c r="Z60" s="10"/>
      <c r="AA60" s="10" t="s">
        <v>210</v>
      </c>
      <c r="AB60" s="10" t="s">
        <v>211</v>
      </c>
      <c r="AC60" s="10" t="s">
        <v>212</v>
      </c>
      <c r="AD60" s="10" t="s">
        <v>213</v>
      </c>
      <c r="AE60" s="10"/>
      <c r="AF60" s="10"/>
      <c r="AG60" s="10"/>
      <c r="AH60" s="10"/>
      <c r="AI60" s="10" t="s">
        <v>214</v>
      </c>
      <c r="AJ60" s="10" t="s">
        <v>555</v>
      </c>
      <c r="AK60" s="10"/>
      <c r="AL60" s="10" t="s">
        <v>551</v>
      </c>
      <c r="AM60" s="10" t="s">
        <v>217</v>
      </c>
      <c r="AN60" s="10" t="s">
        <v>218</v>
      </c>
      <c r="AO60" s="10" t="s">
        <v>219</v>
      </c>
      <c r="AP60" s="10" t="s">
        <v>220</v>
      </c>
      <c r="AQ60" s="10">
        <v>7.3</v>
      </c>
      <c r="AR60" s="10"/>
      <c r="AS60" s="10">
        <v>7.74</v>
      </c>
      <c r="AT60" s="10">
        <v>-90.1</v>
      </c>
      <c r="AU60" s="13">
        <v>118.1</v>
      </c>
      <c r="AV60" s="10">
        <v>317.60000000000002</v>
      </c>
      <c r="AW60" s="14">
        <v>245</v>
      </c>
      <c r="AX60" s="14">
        <v>169.5</v>
      </c>
      <c r="AY60" s="15">
        <v>0.20599999999999999</v>
      </c>
      <c r="AZ60" s="16">
        <v>2.899</v>
      </c>
      <c r="BA60" s="16">
        <v>7.73</v>
      </c>
      <c r="BB60" s="16">
        <v>109.3</v>
      </c>
      <c r="BC60" s="14">
        <v>3.83</v>
      </c>
      <c r="BD60" s="10" t="s">
        <v>221</v>
      </c>
      <c r="BE60" s="10" t="s">
        <v>221</v>
      </c>
      <c r="BF60" s="10" t="s">
        <v>221</v>
      </c>
      <c r="BG60" s="10" t="s">
        <v>211</v>
      </c>
      <c r="BH60" s="10" t="s">
        <v>221</v>
      </c>
      <c r="BI60" s="10" t="s">
        <v>222</v>
      </c>
      <c r="BJ60" s="10" t="s">
        <v>221</v>
      </c>
      <c r="BK60" s="10" t="s">
        <v>210</v>
      </c>
      <c r="BL60" s="10" t="s">
        <v>221</v>
      </c>
      <c r="BM60" s="10" t="s">
        <v>223</v>
      </c>
      <c r="BN60" s="10" t="s">
        <v>221</v>
      </c>
      <c r="BO60" s="17"/>
      <c r="BP60" s="17"/>
      <c r="BQ60" s="10" t="s">
        <v>224</v>
      </c>
      <c r="BR60" s="19">
        <v>56.4</v>
      </c>
      <c r="BS60" s="19" t="s">
        <v>225</v>
      </c>
      <c r="BT60" s="19">
        <v>68.8</v>
      </c>
      <c r="BU60" s="19">
        <v>3.9E-2</v>
      </c>
      <c r="BV60" s="19">
        <v>0.23</v>
      </c>
      <c r="BW60" s="19">
        <v>5.5E-2</v>
      </c>
      <c r="BX60" s="19">
        <v>1.2999999999999999E-2</v>
      </c>
      <c r="BY60" s="19">
        <v>111.44</v>
      </c>
      <c r="BZ60" s="20" t="s">
        <v>226</v>
      </c>
      <c r="CA60" s="20" t="s">
        <v>227</v>
      </c>
      <c r="CB60" s="20" t="s">
        <v>228</v>
      </c>
      <c r="CC60" s="20" t="s">
        <v>229</v>
      </c>
      <c r="CD60" s="20" t="s">
        <v>230</v>
      </c>
      <c r="CE60" s="20" t="s">
        <v>231</v>
      </c>
      <c r="CF60" s="19">
        <v>3.4000000000000002E-2</v>
      </c>
      <c r="CG60" s="19">
        <v>1.4499999999999999E-3</v>
      </c>
      <c r="CH60" s="19" t="s">
        <v>264</v>
      </c>
      <c r="CI60" s="19">
        <v>3.61E-2</v>
      </c>
      <c r="CJ60" s="19" t="s">
        <v>233</v>
      </c>
      <c r="CK60" s="19" t="s">
        <v>234</v>
      </c>
      <c r="CL60" s="19">
        <v>51.716000000000001</v>
      </c>
      <c r="CM60" s="19" t="s">
        <v>234</v>
      </c>
      <c r="CN60" s="19" t="s">
        <v>235</v>
      </c>
      <c r="CO60" s="19" t="s">
        <v>234</v>
      </c>
      <c r="CP60" s="20" t="s">
        <v>236</v>
      </c>
      <c r="CQ60" s="19">
        <v>1E-4</v>
      </c>
      <c r="CR60" s="19" t="s">
        <v>232</v>
      </c>
      <c r="CS60" s="19">
        <v>3.73E-2</v>
      </c>
      <c r="CT60" s="19" t="s">
        <v>237</v>
      </c>
      <c r="CU60" s="19" t="s">
        <v>238</v>
      </c>
      <c r="CV60" s="19" t="s">
        <v>239</v>
      </c>
      <c r="CW60" s="19" t="s">
        <v>232</v>
      </c>
      <c r="CX60" s="19">
        <v>0.73</v>
      </c>
      <c r="CY60" s="19" t="s">
        <v>240</v>
      </c>
      <c r="CZ60" s="19">
        <v>4.4000000000000003E-3</v>
      </c>
      <c r="DA60" s="19" t="s">
        <v>233</v>
      </c>
      <c r="DB60" s="19">
        <v>5.8970000000000002</v>
      </c>
      <c r="DC60" s="19">
        <v>1.8599999999999998E-2</v>
      </c>
      <c r="DD60" s="19">
        <v>4.0999999999999999E-4</v>
      </c>
      <c r="DE60" s="19">
        <v>1.6639999999999999</v>
      </c>
      <c r="DF60" s="19" t="s">
        <v>240</v>
      </c>
      <c r="DG60" s="19" t="s">
        <v>238</v>
      </c>
      <c r="DH60" s="19">
        <v>2.3E-2</v>
      </c>
      <c r="DI60" s="19">
        <v>4.0000000000000002E-4</v>
      </c>
      <c r="DJ60" s="19">
        <v>5.9999999999999995E-4</v>
      </c>
      <c r="DK60" s="20" t="s">
        <v>237</v>
      </c>
      <c r="DL60" s="20" t="s">
        <v>241</v>
      </c>
      <c r="DM60" s="19">
        <v>4.3899999999999997</v>
      </c>
      <c r="DN60" s="19">
        <v>9.39</v>
      </c>
      <c r="DO60" s="21" t="s">
        <v>232</v>
      </c>
      <c r="DP60" s="21">
        <v>0.50260000000000005</v>
      </c>
      <c r="DQ60" s="21" t="s">
        <v>242</v>
      </c>
      <c r="DR60" s="21" t="s">
        <v>227</v>
      </c>
      <c r="DS60" s="21" t="s">
        <v>247</v>
      </c>
      <c r="DT60" s="21">
        <v>1.6999999999999999E-3</v>
      </c>
      <c r="DU60" s="21" t="s">
        <v>233</v>
      </c>
      <c r="DV60" s="21">
        <v>1.9000000000000001E-4</v>
      </c>
      <c r="DW60" s="21" t="s">
        <v>236</v>
      </c>
      <c r="DX60" s="21" t="s">
        <v>238</v>
      </c>
      <c r="DY60" s="21" t="s">
        <v>233</v>
      </c>
      <c r="DZ60" s="21" t="s">
        <v>243</v>
      </c>
      <c r="EA60" s="21" t="s">
        <v>244</v>
      </c>
      <c r="EB60" s="19" t="s">
        <v>245</v>
      </c>
      <c r="EC60" s="19">
        <v>8.7999999999999995E-2</v>
      </c>
      <c r="ED60" s="19">
        <v>2.33E-3</v>
      </c>
      <c r="EE60" s="19">
        <v>1.2E-2</v>
      </c>
      <c r="EF60" s="19">
        <v>3.7999999999999999E-2</v>
      </c>
      <c r="EG60" s="19" t="s">
        <v>233</v>
      </c>
      <c r="EH60" s="19" t="s">
        <v>234</v>
      </c>
      <c r="EI60" s="19">
        <v>54.268000000000001</v>
      </c>
      <c r="EJ60" s="19" t="s">
        <v>234</v>
      </c>
      <c r="EK60" s="19">
        <v>2.0000000000000001E-4</v>
      </c>
      <c r="EL60" s="19" t="s">
        <v>234</v>
      </c>
      <c r="EM60" s="19" t="s">
        <v>236</v>
      </c>
      <c r="EN60" s="19">
        <v>2.0000000000000001E-4</v>
      </c>
      <c r="EO60" s="19">
        <v>1.48E-3</v>
      </c>
      <c r="EP60" s="19">
        <v>0.16109999999999999</v>
      </c>
      <c r="EQ60" s="19">
        <v>6.9999999999999994E-5</v>
      </c>
      <c r="ER60" s="19" t="s">
        <v>238</v>
      </c>
      <c r="ES60" s="19" t="s">
        <v>239</v>
      </c>
      <c r="ET60" s="19" t="s">
        <v>232</v>
      </c>
      <c r="EU60" s="19">
        <v>0.82</v>
      </c>
      <c r="EV60" s="19" t="s">
        <v>240</v>
      </c>
      <c r="EW60" s="19">
        <v>5.4000000000000003E-3</v>
      </c>
      <c r="EX60" s="19" t="s">
        <v>233</v>
      </c>
      <c r="EY60" s="19">
        <v>7.2779999999999996</v>
      </c>
      <c r="EZ60" s="19">
        <v>2.9569999999999999E-2</v>
      </c>
      <c r="FA60" s="19">
        <v>4.6999999999999999E-4</v>
      </c>
      <c r="FB60" s="19">
        <v>1.7549999999999999</v>
      </c>
      <c r="FC60" s="19" t="s">
        <v>240</v>
      </c>
      <c r="FD60" s="19" t="s">
        <v>238</v>
      </c>
      <c r="FE60" s="19">
        <v>1.7000000000000001E-2</v>
      </c>
      <c r="FF60" s="19">
        <v>2.9999999999999997E-4</v>
      </c>
      <c r="FG60" s="19">
        <v>8.9999999999999998E-4</v>
      </c>
      <c r="FH60" s="19" t="s">
        <v>237</v>
      </c>
      <c r="FI60" s="19" t="s">
        <v>241</v>
      </c>
      <c r="FJ60" s="19">
        <v>7.21</v>
      </c>
      <c r="FK60" s="19">
        <v>15.43</v>
      </c>
      <c r="FL60" s="19" t="s">
        <v>232</v>
      </c>
      <c r="FM60" s="19">
        <v>0.51929999999999998</v>
      </c>
      <c r="FN60" s="19" t="s">
        <v>242</v>
      </c>
      <c r="FO60" s="19" t="s">
        <v>227</v>
      </c>
      <c r="FP60" s="19" t="s">
        <v>247</v>
      </c>
      <c r="FQ60" s="19">
        <v>2.3999999999999998E-3</v>
      </c>
      <c r="FR60" s="19" t="s">
        <v>233</v>
      </c>
      <c r="FS60" s="19">
        <v>2.1599999999999999E-4</v>
      </c>
      <c r="FT60" s="19" t="s">
        <v>236</v>
      </c>
      <c r="FU60" s="19" t="s">
        <v>238</v>
      </c>
      <c r="FV60" s="19" t="s">
        <v>233</v>
      </c>
      <c r="FW60" s="19" t="s">
        <v>243</v>
      </c>
      <c r="FX60" s="19" t="s">
        <v>244</v>
      </c>
      <c r="FY60" s="18">
        <f t="shared" si="13"/>
        <v>2.5857999999999999</v>
      </c>
      <c r="FZ60" s="18">
        <f t="shared" si="20"/>
        <v>0.50401709401709405</v>
      </c>
      <c r="GA60" s="18">
        <f t="shared" si="24"/>
        <v>7.2347826086956515E-2</v>
      </c>
      <c r="GB60" s="18">
        <f t="shared" si="25"/>
        <v>1.8670076726342709E-2</v>
      </c>
      <c r="GC60" s="18">
        <f t="shared" si="1"/>
        <v>3.1808349968303928</v>
      </c>
      <c r="GD60" s="18">
        <f t="shared" si="2"/>
        <v>1.1278688524590164</v>
      </c>
      <c r="GE60" s="18">
        <v>0</v>
      </c>
      <c r="GF60" s="18">
        <f t="shared" si="3"/>
        <v>2.3216666666666668</v>
      </c>
      <c r="GG60" s="18">
        <f t="shared" si="23"/>
        <v>6.4880112834978841E-3</v>
      </c>
      <c r="GH60" s="18">
        <f t="shared" si="5"/>
        <v>3.4560235304091806</v>
      </c>
      <c r="GI60" s="22">
        <f t="shared" si="6"/>
        <v>-4.1463673279961455</v>
      </c>
      <c r="GJ60" s="18">
        <f t="shared" si="7"/>
        <v>81.293119654954509</v>
      </c>
      <c r="GK60" s="18">
        <f t="shared" si="8"/>
        <v>15.845433495271905</v>
      </c>
      <c r="GL60" s="18">
        <f t="shared" si="9"/>
        <v>2.8614468497735923</v>
      </c>
      <c r="GM60" s="18">
        <f t="shared" si="10"/>
        <v>32.6348719137766</v>
      </c>
      <c r="GN60" s="18">
        <f t="shared" si="11"/>
        <v>67.177397556427792</v>
      </c>
      <c r="GO60" s="18">
        <f t="shared" si="12"/>
        <v>0.18773052979560378</v>
      </c>
    </row>
    <row r="61" spans="1:354" ht="12.75" customHeight="1">
      <c r="A61" s="9">
        <v>60</v>
      </c>
      <c r="B61" s="9">
        <v>60</v>
      </c>
      <c r="C61" s="10" t="s">
        <v>197</v>
      </c>
      <c r="D61" s="10" t="s">
        <v>198</v>
      </c>
      <c r="E61" s="10">
        <v>194</v>
      </c>
      <c r="F61" s="10">
        <v>4</v>
      </c>
      <c r="G61" s="10" t="s">
        <v>556</v>
      </c>
      <c r="H61" s="10" t="s">
        <v>366</v>
      </c>
      <c r="I61" s="10" t="s">
        <v>557</v>
      </c>
      <c r="J61" s="10" t="s">
        <v>558</v>
      </c>
      <c r="K61" s="11">
        <v>44648</v>
      </c>
      <c r="L61" s="12">
        <v>0.35416666666666669</v>
      </c>
      <c r="M61" s="10">
        <v>8424395</v>
      </c>
      <c r="N61" s="10">
        <v>299950</v>
      </c>
      <c r="O61" s="10">
        <v>4569</v>
      </c>
      <c r="P61" s="10" t="s">
        <v>203</v>
      </c>
      <c r="Q61" s="10" t="s">
        <v>557</v>
      </c>
      <c r="R61" s="10" t="s">
        <v>486</v>
      </c>
      <c r="S61" s="10" t="s">
        <v>205</v>
      </c>
      <c r="T61" s="10" t="s">
        <v>206</v>
      </c>
      <c r="U61" s="10" t="s">
        <v>207</v>
      </c>
      <c r="V61" s="10" t="s">
        <v>487</v>
      </c>
      <c r="W61" s="10"/>
      <c r="X61" s="10" t="s">
        <v>208</v>
      </c>
      <c r="Y61" s="10" t="s">
        <v>209</v>
      </c>
      <c r="Z61" s="10"/>
      <c r="AA61" s="10" t="s">
        <v>210</v>
      </c>
      <c r="AB61" s="10" t="s">
        <v>211</v>
      </c>
      <c r="AC61" s="10" t="s">
        <v>212</v>
      </c>
      <c r="AD61" s="10" t="s">
        <v>213</v>
      </c>
      <c r="AE61" s="10"/>
      <c r="AF61" s="10"/>
      <c r="AG61" s="10"/>
      <c r="AH61" s="10"/>
      <c r="AI61" s="10" t="s">
        <v>214</v>
      </c>
      <c r="AJ61" s="10" t="s">
        <v>550</v>
      </c>
      <c r="AK61" s="10"/>
      <c r="AL61" s="10" t="s">
        <v>551</v>
      </c>
      <c r="AM61" s="10" t="s">
        <v>275</v>
      </c>
      <c r="AN61" s="10" t="s">
        <v>218</v>
      </c>
      <c r="AO61" s="10" t="s">
        <v>219</v>
      </c>
      <c r="AP61" s="10" t="s">
        <v>220</v>
      </c>
      <c r="AQ61" s="10">
        <v>7.2</v>
      </c>
      <c r="AR61" s="10"/>
      <c r="AS61" s="10">
        <v>7.48</v>
      </c>
      <c r="AT61" s="10">
        <v>-77.2</v>
      </c>
      <c r="AU61" s="13">
        <v>120</v>
      </c>
      <c r="AV61" s="10">
        <v>319.39999999999998</v>
      </c>
      <c r="AW61" s="14">
        <v>704.3</v>
      </c>
      <c r="AX61" s="14">
        <v>345.6</v>
      </c>
      <c r="AY61" s="15">
        <v>0.375</v>
      </c>
      <c r="AZ61" s="16">
        <v>1.42</v>
      </c>
      <c r="BA61" s="16">
        <v>7.35</v>
      </c>
      <c r="BB61" s="16">
        <v>104.2</v>
      </c>
      <c r="BC61" s="14">
        <v>6.37</v>
      </c>
      <c r="BD61" s="10" t="s">
        <v>221</v>
      </c>
      <c r="BE61" s="10" t="s">
        <v>221</v>
      </c>
      <c r="BF61" s="10" t="s">
        <v>221</v>
      </c>
      <c r="BG61" s="10" t="s">
        <v>211</v>
      </c>
      <c r="BH61" s="10" t="s">
        <v>221</v>
      </c>
      <c r="BI61" s="10" t="s">
        <v>222</v>
      </c>
      <c r="BJ61" s="10" t="s">
        <v>221</v>
      </c>
      <c r="BK61" s="10" t="s">
        <v>210</v>
      </c>
      <c r="BL61" s="10" t="s">
        <v>221</v>
      </c>
      <c r="BM61" s="10" t="s">
        <v>223</v>
      </c>
      <c r="BN61" s="10" t="s">
        <v>221</v>
      </c>
      <c r="BO61" s="17"/>
      <c r="BP61" s="17"/>
      <c r="BQ61" s="10" t="s">
        <v>224</v>
      </c>
      <c r="BR61" s="19">
        <v>80.2</v>
      </c>
      <c r="BS61" s="19" t="s">
        <v>225</v>
      </c>
      <c r="BT61" s="19">
        <v>97.9</v>
      </c>
      <c r="BU61" s="19">
        <v>3.6999999999999998E-2</v>
      </c>
      <c r="BV61" s="19">
        <v>0.35399999999999998</v>
      </c>
      <c r="BW61" s="19" t="s">
        <v>265</v>
      </c>
      <c r="BX61" s="19" t="s">
        <v>266</v>
      </c>
      <c r="BY61" s="19">
        <v>300.31</v>
      </c>
      <c r="BZ61" s="20" t="s">
        <v>226</v>
      </c>
      <c r="CA61" s="20" t="s">
        <v>227</v>
      </c>
      <c r="CB61" s="20" t="s">
        <v>228</v>
      </c>
      <c r="CC61" s="20" t="s">
        <v>229</v>
      </c>
      <c r="CD61" s="20" t="s">
        <v>230</v>
      </c>
      <c r="CE61" s="20" t="s">
        <v>231</v>
      </c>
      <c r="CF61" s="19" t="s">
        <v>227</v>
      </c>
      <c r="CG61" s="19" t="s">
        <v>232</v>
      </c>
      <c r="CH61" s="19">
        <v>1.7999999999999999E-2</v>
      </c>
      <c r="CI61" s="19">
        <v>4.0599999999999997E-2</v>
      </c>
      <c r="CJ61" s="19" t="s">
        <v>233</v>
      </c>
      <c r="CK61" s="19" t="s">
        <v>234</v>
      </c>
      <c r="CL61" s="19">
        <v>115.886</v>
      </c>
      <c r="CM61" s="19" t="s">
        <v>234</v>
      </c>
      <c r="CN61" s="19" t="s">
        <v>235</v>
      </c>
      <c r="CO61" s="19" t="s">
        <v>234</v>
      </c>
      <c r="CP61" s="20" t="s">
        <v>236</v>
      </c>
      <c r="CQ61" s="19" t="s">
        <v>236</v>
      </c>
      <c r="CR61" s="19" t="s">
        <v>232</v>
      </c>
      <c r="CS61" s="19">
        <v>6.2799999999999995E-2</v>
      </c>
      <c r="CT61" s="19" t="s">
        <v>237</v>
      </c>
      <c r="CU61" s="19" t="s">
        <v>238</v>
      </c>
      <c r="CV61" s="19" t="s">
        <v>239</v>
      </c>
      <c r="CW61" s="19" t="s">
        <v>232</v>
      </c>
      <c r="CX61" s="19">
        <v>0.77</v>
      </c>
      <c r="CY61" s="19" t="s">
        <v>240</v>
      </c>
      <c r="CZ61" s="19">
        <v>4.3E-3</v>
      </c>
      <c r="DA61" s="19" t="s">
        <v>233</v>
      </c>
      <c r="DB61" s="19">
        <v>8.6780000000000008</v>
      </c>
      <c r="DC61" s="19">
        <v>4.7419999999999997E-2</v>
      </c>
      <c r="DD61" s="19">
        <v>2.6199999999999999E-3</v>
      </c>
      <c r="DE61" s="19">
        <v>2.6709999999999998</v>
      </c>
      <c r="DF61" s="19" t="s">
        <v>240</v>
      </c>
      <c r="DG61" s="19">
        <v>4.0000000000000002E-4</v>
      </c>
      <c r="DH61" s="19">
        <v>2.5000000000000001E-2</v>
      </c>
      <c r="DI61" s="19" t="s">
        <v>238</v>
      </c>
      <c r="DJ61" s="19" t="s">
        <v>259</v>
      </c>
      <c r="DK61" s="20" t="s">
        <v>237</v>
      </c>
      <c r="DL61" s="20" t="s">
        <v>241</v>
      </c>
      <c r="DM61" s="19">
        <v>4.91</v>
      </c>
      <c r="DN61" s="19">
        <v>10.51</v>
      </c>
      <c r="DO61" s="21" t="s">
        <v>232</v>
      </c>
      <c r="DP61" s="21">
        <v>1.9380999999999999</v>
      </c>
      <c r="DQ61" s="21" t="s">
        <v>242</v>
      </c>
      <c r="DR61" s="21" t="s">
        <v>227</v>
      </c>
      <c r="DS61" s="21" t="s">
        <v>247</v>
      </c>
      <c r="DT61" s="21">
        <v>1.5E-3</v>
      </c>
      <c r="DU61" s="21" t="s">
        <v>233</v>
      </c>
      <c r="DV61" s="21">
        <v>5.8999999999999998E-5</v>
      </c>
      <c r="DW61" s="21" t="s">
        <v>236</v>
      </c>
      <c r="DX61" s="21" t="s">
        <v>238</v>
      </c>
      <c r="DY61" s="21" t="s">
        <v>233</v>
      </c>
      <c r="DZ61" s="21" t="s">
        <v>243</v>
      </c>
      <c r="EA61" s="21" t="s">
        <v>244</v>
      </c>
      <c r="EB61" s="19" t="s">
        <v>245</v>
      </c>
      <c r="EC61" s="19">
        <v>0.12</v>
      </c>
      <c r="ED61" s="19" t="s">
        <v>232</v>
      </c>
      <c r="EE61" s="19">
        <v>2.9000000000000001E-2</v>
      </c>
      <c r="EF61" s="19">
        <v>4.2999999999999997E-2</v>
      </c>
      <c r="EG61" s="19" t="s">
        <v>233</v>
      </c>
      <c r="EH61" s="19" t="s">
        <v>234</v>
      </c>
      <c r="EI61" s="19">
        <v>119.547</v>
      </c>
      <c r="EJ61" s="19" t="s">
        <v>234</v>
      </c>
      <c r="EK61" s="19">
        <v>1.2E-4</v>
      </c>
      <c r="EL61" s="19">
        <v>1.2E-4</v>
      </c>
      <c r="EM61" s="19" t="s">
        <v>236</v>
      </c>
      <c r="EN61" s="19">
        <v>1E-4</v>
      </c>
      <c r="EO61" s="19" t="s">
        <v>232</v>
      </c>
      <c r="EP61" s="19">
        <v>0.18859999999999999</v>
      </c>
      <c r="EQ61" s="19">
        <v>6.9999999999999994E-5</v>
      </c>
      <c r="ER61" s="19" t="s">
        <v>238</v>
      </c>
      <c r="ES61" s="19" t="s">
        <v>239</v>
      </c>
      <c r="ET61" s="19" t="s">
        <v>232</v>
      </c>
      <c r="EU61" s="19">
        <v>0.95</v>
      </c>
      <c r="EV61" s="19" t="s">
        <v>240</v>
      </c>
      <c r="EW61" s="19">
        <v>5.0000000000000001E-3</v>
      </c>
      <c r="EX61" s="19" t="s">
        <v>233</v>
      </c>
      <c r="EY61" s="19">
        <v>10.368</v>
      </c>
      <c r="EZ61" s="19">
        <v>6.4899999999999999E-2</v>
      </c>
      <c r="FA61" s="19">
        <v>2.7499999999999998E-3</v>
      </c>
      <c r="FB61" s="19">
        <v>2.8180000000000001</v>
      </c>
      <c r="FC61" s="19" t="s">
        <v>240</v>
      </c>
      <c r="FD61" s="19" t="s">
        <v>238</v>
      </c>
      <c r="FE61" s="19">
        <v>0.02</v>
      </c>
      <c r="FF61" s="19">
        <v>5.9999999999999995E-4</v>
      </c>
      <c r="FG61" s="19">
        <v>5.0000000000000001E-4</v>
      </c>
      <c r="FH61" s="19" t="s">
        <v>237</v>
      </c>
      <c r="FI61" s="19" t="s">
        <v>241</v>
      </c>
      <c r="FJ61" s="19">
        <v>7.01</v>
      </c>
      <c r="FK61" s="19">
        <v>14.99</v>
      </c>
      <c r="FL61" s="19" t="s">
        <v>232</v>
      </c>
      <c r="FM61" s="19">
        <v>1.9853000000000001</v>
      </c>
      <c r="FN61" s="19" t="s">
        <v>242</v>
      </c>
      <c r="FO61" s="19" t="s">
        <v>227</v>
      </c>
      <c r="FP61" s="19" t="s">
        <v>247</v>
      </c>
      <c r="FQ61" s="19">
        <v>2.3999999999999998E-3</v>
      </c>
      <c r="FR61" s="19" t="s">
        <v>233</v>
      </c>
      <c r="FS61" s="19">
        <v>6.6000000000000005E-5</v>
      </c>
      <c r="FT61" s="19" t="s">
        <v>236</v>
      </c>
      <c r="FU61" s="19" t="s">
        <v>238</v>
      </c>
      <c r="FV61" s="19" t="s">
        <v>233</v>
      </c>
      <c r="FW61" s="19">
        <v>1.1999999999999999E-3</v>
      </c>
      <c r="FX61" s="19" t="s">
        <v>244</v>
      </c>
      <c r="FY61" s="18">
        <f t="shared" si="13"/>
        <v>5.7942999999999998</v>
      </c>
      <c r="FZ61" s="18">
        <f t="shared" si="20"/>
        <v>0.74170940170940181</v>
      </c>
      <c r="GA61" s="18">
        <f t="shared" si="24"/>
        <v>0.11613043478260869</v>
      </c>
      <c r="GB61" s="18">
        <f t="shared" si="25"/>
        <v>1.969309462915601E-2</v>
      </c>
      <c r="GC61" s="18">
        <f t="shared" si="1"/>
        <v>6.671832931121167</v>
      </c>
      <c r="GD61" s="18">
        <f t="shared" si="2"/>
        <v>1.6049180327868853</v>
      </c>
      <c r="GE61" s="18">
        <v>0</v>
      </c>
      <c r="GF61" s="18">
        <f t="shared" si="3"/>
        <v>6.2564583333333337</v>
      </c>
      <c r="GG61" s="18">
        <f t="shared" si="23"/>
        <v>9.9858956276445681E-3</v>
      </c>
      <c r="GH61" s="18">
        <f t="shared" si="5"/>
        <v>7.8713622617478629</v>
      </c>
      <c r="GI61" s="22">
        <f t="shared" si="6"/>
        <v>-8.2480453209818805</v>
      </c>
      <c r="GJ61" s="18">
        <f t="shared" si="7"/>
        <v>86.847198660687951</v>
      </c>
      <c r="GK61" s="18">
        <f t="shared" si="8"/>
        <v>11.117026001200562</v>
      </c>
      <c r="GL61" s="18">
        <f t="shared" si="9"/>
        <v>2.0357753381114754</v>
      </c>
      <c r="GM61" s="18">
        <f t="shared" si="10"/>
        <v>20.389330072968942</v>
      </c>
      <c r="GN61" s="18">
        <f t="shared" si="11"/>
        <v>79.483806300436569</v>
      </c>
      <c r="GO61" s="18">
        <f t="shared" si="12"/>
        <v>0.12686362659450467</v>
      </c>
    </row>
    <row r="62" spans="1:354">
      <c r="A62" s="9">
        <v>61</v>
      </c>
      <c r="B62" s="9">
        <v>61</v>
      </c>
      <c r="C62" s="36" t="s">
        <v>197</v>
      </c>
      <c r="D62" s="36" t="s">
        <v>198</v>
      </c>
      <c r="E62" s="10">
        <v>194</v>
      </c>
      <c r="F62" s="10">
        <v>4</v>
      </c>
      <c r="G62" s="36" t="s">
        <v>559</v>
      </c>
      <c r="H62" s="36" t="s">
        <v>373</v>
      </c>
      <c r="I62" s="10" t="s">
        <v>560</v>
      </c>
      <c r="J62" s="10" t="s">
        <v>561</v>
      </c>
      <c r="K62" s="34">
        <v>44647</v>
      </c>
      <c r="L62" s="12">
        <v>0.60972222222222217</v>
      </c>
      <c r="M62" s="10">
        <v>8427142</v>
      </c>
      <c r="N62" s="10">
        <v>301329</v>
      </c>
      <c r="O62" s="10">
        <v>4628</v>
      </c>
      <c r="P62" s="10" t="s">
        <v>203</v>
      </c>
      <c r="Q62" s="10" t="s">
        <v>560</v>
      </c>
      <c r="R62" s="10" t="s">
        <v>486</v>
      </c>
      <c r="S62" s="10" t="s">
        <v>205</v>
      </c>
      <c r="T62" s="10" t="s">
        <v>206</v>
      </c>
      <c r="U62" s="10" t="s">
        <v>207</v>
      </c>
      <c r="V62" s="10" t="s">
        <v>487</v>
      </c>
      <c r="W62" s="10"/>
      <c r="X62" s="36" t="s">
        <v>208</v>
      </c>
      <c r="Y62" s="10" t="s">
        <v>209</v>
      </c>
      <c r="Z62" s="10"/>
      <c r="AA62" s="10" t="s">
        <v>210</v>
      </c>
      <c r="AB62" s="10" t="s">
        <v>211</v>
      </c>
      <c r="AC62" s="10" t="s">
        <v>212</v>
      </c>
      <c r="AD62" s="36" t="s">
        <v>213</v>
      </c>
      <c r="AE62" s="10"/>
      <c r="AF62" s="10"/>
      <c r="AG62" s="10"/>
      <c r="AH62" s="10"/>
      <c r="AI62" s="36" t="s">
        <v>214</v>
      </c>
      <c r="AJ62" s="36" t="s">
        <v>562</v>
      </c>
      <c r="AK62" s="36"/>
      <c r="AL62" s="10" t="s">
        <v>216</v>
      </c>
      <c r="AM62" s="36" t="s">
        <v>275</v>
      </c>
      <c r="AN62" s="10" t="s">
        <v>218</v>
      </c>
      <c r="AO62" s="10" t="s">
        <v>219</v>
      </c>
      <c r="AP62" s="10" t="s">
        <v>220</v>
      </c>
      <c r="AQ62" s="36">
        <v>9.6999999999999993</v>
      </c>
      <c r="AR62" s="10"/>
      <c r="AS62" s="36">
        <v>7.51</v>
      </c>
      <c r="AT62" s="36">
        <v>-78.5</v>
      </c>
      <c r="AU62" s="42">
        <v>121.5</v>
      </c>
      <c r="AV62" s="36">
        <v>321</v>
      </c>
      <c r="AW62" s="39">
        <v>289.39999999999998</v>
      </c>
      <c r="AX62" s="39">
        <v>142.30000000000001</v>
      </c>
      <c r="AY62" s="40">
        <v>0.182</v>
      </c>
      <c r="AZ62" s="41">
        <v>3.4550000000000001</v>
      </c>
      <c r="BA62" s="41">
        <v>7.03</v>
      </c>
      <c r="BB62" s="41">
        <v>107.5</v>
      </c>
      <c r="BC62" s="39">
        <v>3.55</v>
      </c>
      <c r="BD62" s="36" t="s">
        <v>221</v>
      </c>
      <c r="BE62" s="36" t="s">
        <v>221</v>
      </c>
      <c r="BF62" s="36" t="s">
        <v>221</v>
      </c>
      <c r="BG62" s="36" t="s">
        <v>211</v>
      </c>
      <c r="BH62" s="36" t="s">
        <v>221</v>
      </c>
      <c r="BI62" s="36" t="s">
        <v>222</v>
      </c>
      <c r="BJ62" s="36" t="s">
        <v>221</v>
      </c>
      <c r="BK62" s="10" t="s">
        <v>210</v>
      </c>
      <c r="BL62" s="10" t="s">
        <v>221</v>
      </c>
      <c r="BM62" s="10" t="s">
        <v>223</v>
      </c>
      <c r="BN62" s="10" t="s">
        <v>221</v>
      </c>
      <c r="BO62" s="17"/>
      <c r="BP62" s="17"/>
      <c r="BQ62" s="36" t="s">
        <v>224</v>
      </c>
      <c r="BR62" s="19">
        <v>45.8</v>
      </c>
      <c r="BS62" s="19" t="s">
        <v>225</v>
      </c>
      <c r="BT62" s="19">
        <v>55.9</v>
      </c>
      <c r="BU62" s="19">
        <v>5.0999999999999997E-2</v>
      </c>
      <c r="BV62" s="19">
        <v>0.16800000000000001</v>
      </c>
      <c r="BW62" s="19" t="s">
        <v>265</v>
      </c>
      <c r="BX62" s="19" t="s">
        <v>266</v>
      </c>
      <c r="BY62" s="19">
        <v>93.21</v>
      </c>
      <c r="BZ62" s="20" t="s">
        <v>226</v>
      </c>
      <c r="CA62" s="20" t="s">
        <v>227</v>
      </c>
      <c r="CB62" s="20" t="s">
        <v>228</v>
      </c>
      <c r="CC62" s="20" t="s">
        <v>229</v>
      </c>
      <c r="CD62" s="20" t="s">
        <v>230</v>
      </c>
      <c r="CE62" s="20" t="s">
        <v>231</v>
      </c>
      <c r="CF62" s="19" t="s">
        <v>227</v>
      </c>
      <c r="CG62" s="19" t="s">
        <v>232</v>
      </c>
      <c r="CH62" s="19" t="s">
        <v>264</v>
      </c>
      <c r="CI62" s="19">
        <v>3.56E-2</v>
      </c>
      <c r="CJ62" s="19" t="s">
        <v>233</v>
      </c>
      <c r="CK62" s="19" t="s">
        <v>234</v>
      </c>
      <c r="CL62" s="19">
        <v>40.886000000000003</v>
      </c>
      <c r="CM62" s="19" t="s">
        <v>234</v>
      </c>
      <c r="CN62" s="19" t="s">
        <v>235</v>
      </c>
      <c r="CO62" s="19">
        <v>1.1E-4</v>
      </c>
      <c r="CP62" s="20" t="s">
        <v>236</v>
      </c>
      <c r="CQ62" s="19" t="s">
        <v>236</v>
      </c>
      <c r="CR62" s="19" t="s">
        <v>232</v>
      </c>
      <c r="CS62" s="19">
        <v>8.3799999999999999E-2</v>
      </c>
      <c r="CT62" s="19" t="s">
        <v>237</v>
      </c>
      <c r="CU62" s="19" t="s">
        <v>238</v>
      </c>
      <c r="CV62" s="19" t="s">
        <v>239</v>
      </c>
      <c r="CW62" s="19" t="s">
        <v>232</v>
      </c>
      <c r="CX62" s="19">
        <v>0.73</v>
      </c>
      <c r="CY62" s="19" t="s">
        <v>240</v>
      </c>
      <c r="CZ62" s="19">
        <v>5.4000000000000003E-3</v>
      </c>
      <c r="DA62" s="19" t="s">
        <v>233</v>
      </c>
      <c r="DB62" s="19">
        <v>4.8470000000000004</v>
      </c>
      <c r="DC62" s="19">
        <v>2.4660000000000001E-2</v>
      </c>
      <c r="DD62" s="19">
        <v>4.0000000000000002E-4</v>
      </c>
      <c r="DE62" s="19">
        <v>1.659</v>
      </c>
      <c r="DF62" s="19" t="s">
        <v>240</v>
      </c>
      <c r="DG62" s="19" t="s">
        <v>238</v>
      </c>
      <c r="DH62" s="19">
        <v>2.1000000000000001E-2</v>
      </c>
      <c r="DI62" s="19">
        <v>4.0000000000000002E-4</v>
      </c>
      <c r="DJ62" s="19">
        <v>6.9999999999999999E-4</v>
      </c>
      <c r="DK62" s="20" t="s">
        <v>237</v>
      </c>
      <c r="DL62" s="20" t="s">
        <v>241</v>
      </c>
      <c r="DM62" s="19">
        <v>4.57</v>
      </c>
      <c r="DN62" s="19">
        <v>9.7899999999999991</v>
      </c>
      <c r="DO62" s="21" t="s">
        <v>232</v>
      </c>
      <c r="DP62" s="21">
        <v>0.45850000000000002</v>
      </c>
      <c r="DQ62" s="21" t="s">
        <v>242</v>
      </c>
      <c r="DR62" s="21" t="s">
        <v>227</v>
      </c>
      <c r="DS62" s="21" t="s">
        <v>247</v>
      </c>
      <c r="DT62" s="21">
        <v>1.1999999999999999E-3</v>
      </c>
      <c r="DU62" s="21" t="s">
        <v>233</v>
      </c>
      <c r="DV62" s="21">
        <v>2.3599999999999999E-4</v>
      </c>
      <c r="DW62" s="21" t="s">
        <v>236</v>
      </c>
      <c r="DX62" s="21" t="s">
        <v>238</v>
      </c>
      <c r="DY62" s="21" t="s">
        <v>233</v>
      </c>
      <c r="DZ62" s="21" t="s">
        <v>243</v>
      </c>
      <c r="EA62" s="21" t="s">
        <v>244</v>
      </c>
      <c r="EB62" s="19" t="s">
        <v>245</v>
      </c>
      <c r="EC62" s="19">
        <v>6.9000000000000006E-2</v>
      </c>
      <c r="ED62" s="19">
        <v>1E-3</v>
      </c>
      <c r="EE62" s="19">
        <v>0.01</v>
      </c>
      <c r="EF62" s="19">
        <v>3.6600000000000001E-2</v>
      </c>
      <c r="EG62" s="19">
        <v>1.2999999999999999E-4</v>
      </c>
      <c r="EH62" s="19" t="s">
        <v>234</v>
      </c>
      <c r="EI62" s="19">
        <v>40.915999999999997</v>
      </c>
      <c r="EJ62" s="19" t="s">
        <v>234</v>
      </c>
      <c r="EK62" s="19">
        <v>9.0000000000000006E-5</v>
      </c>
      <c r="EL62" s="19">
        <v>2.3000000000000001E-4</v>
      </c>
      <c r="EM62" s="19" t="s">
        <v>236</v>
      </c>
      <c r="EN62" s="19">
        <v>2.0000000000000001E-4</v>
      </c>
      <c r="EO62" s="19" t="s">
        <v>232</v>
      </c>
      <c r="EP62" s="19">
        <v>0.22090000000000001</v>
      </c>
      <c r="EQ62" s="19">
        <v>6.9999999999999994E-5</v>
      </c>
      <c r="ER62" s="19" t="s">
        <v>238</v>
      </c>
      <c r="ES62" s="19" t="s">
        <v>239</v>
      </c>
      <c r="ET62" s="19" t="s">
        <v>232</v>
      </c>
      <c r="EU62" s="19">
        <v>0.74</v>
      </c>
      <c r="EV62" s="19" t="s">
        <v>240</v>
      </c>
      <c r="EW62" s="19">
        <v>6.3E-3</v>
      </c>
      <c r="EX62" s="19" t="s">
        <v>233</v>
      </c>
      <c r="EY62" s="19">
        <v>5.516</v>
      </c>
      <c r="EZ62" s="19">
        <v>3.2550000000000003E-2</v>
      </c>
      <c r="FA62" s="19">
        <v>4.8000000000000001E-4</v>
      </c>
      <c r="FB62" s="19">
        <v>1.7629999999999999</v>
      </c>
      <c r="FC62" s="19" t="s">
        <v>240</v>
      </c>
      <c r="FD62" s="19" t="s">
        <v>238</v>
      </c>
      <c r="FE62" s="19" t="s">
        <v>246</v>
      </c>
      <c r="FF62" s="19" t="s">
        <v>238</v>
      </c>
      <c r="FG62" s="19">
        <v>1E-3</v>
      </c>
      <c r="FH62" s="19" t="s">
        <v>237</v>
      </c>
      <c r="FI62" s="19" t="s">
        <v>241</v>
      </c>
      <c r="FJ62" s="19">
        <v>6.58</v>
      </c>
      <c r="FK62" s="19">
        <v>14.09</v>
      </c>
      <c r="FL62" s="19" t="s">
        <v>232</v>
      </c>
      <c r="FM62" s="19">
        <v>0.4622</v>
      </c>
      <c r="FN62" s="19" t="s">
        <v>242</v>
      </c>
      <c r="FO62" s="19" t="s">
        <v>227</v>
      </c>
      <c r="FP62" s="19" t="s">
        <v>247</v>
      </c>
      <c r="FQ62" s="19">
        <v>2E-3</v>
      </c>
      <c r="FR62" s="19" t="s">
        <v>233</v>
      </c>
      <c r="FS62" s="19">
        <v>2.43E-4</v>
      </c>
      <c r="FT62" s="19" t="s">
        <v>236</v>
      </c>
      <c r="FU62" s="19" t="s">
        <v>238</v>
      </c>
      <c r="FV62" s="19" t="s">
        <v>233</v>
      </c>
      <c r="FW62" s="19" t="s">
        <v>243</v>
      </c>
      <c r="FX62" s="19" t="s">
        <v>244</v>
      </c>
      <c r="FY62" s="18">
        <f t="shared" si="13"/>
        <v>2.0443000000000002</v>
      </c>
      <c r="FZ62" s="18">
        <f t="shared" si="20"/>
        <v>0.41427350427350434</v>
      </c>
      <c r="GA62" s="18">
        <f t="shared" si="24"/>
        <v>7.2130434782608693E-2</v>
      </c>
      <c r="GB62" s="18">
        <f t="shared" si="25"/>
        <v>1.8670076726342709E-2</v>
      </c>
      <c r="GC62" s="18">
        <f t="shared" si="1"/>
        <v>2.549374015782456</v>
      </c>
      <c r="GD62" s="18">
        <f t="shared" si="2"/>
        <v>0.91639344262295075</v>
      </c>
      <c r="GE62" s="18">
        <v>0</v>
      </c>
      <c r="GF62" s="18">
        <f t="shared" si="3"/>
        <v>1.9418749999999998</v>
      </c>
      <c r="GG62" s="18">
        <f t="shared" si="23"/>
        <v>4.7390691114245417E-3</v>
      </c>
      <c r="GH62" s="18">
        <f t="shared" si="5"/>
        <v>2.863007511734375</v>
      </c>
      <c r="GI62" s="22">
        <f t="shared" si="6"/>
        <v>-5.7947410831514699</v>
      </c>
      <c r="GJ62" s="18">
        <f t="shared" si="7"/>
        <v>80.188312399213103</v>
      </c>
      <c r="GK62" s="18">
        <f t="shared" si="8"/>
        <v>16.250008892726363</v>
      </c>
      <c r="GL62" s="18">
        <f t="shared" si="9"/>
        <v>3.561678708060529</v>
      </c>
      <c r="GM62" s="18">
        <f t="shared" si="10"/>
        <v>32.008069796079958</v>
      </c>
      <c r="GN62" s="18">
        <f t="shared" si="11"/>
        <v>67.826402551896749</v>
      </c>
      <c r="GO62" s="18">
        <f t="shared" si="12"/>
        <v>0.16552765202329742</v>
      </c>
    </row>
    <row r="63" spans="1:354" ht="12.75" customHeight="1">
      <c r="A63" s="9">
        <v>62</v>
      </c>
      <c r="B63" s="9">
        <v>62</v>
      </c>
      <c r="C63" s="36" t="s">
        <v>197</v>
      </c>
      <c r="D63" s="36" t="s">
        <v>198</v>
      </c>
      <c r="E63" s="10">
        <v>194</v>
      </c>
      <c r="F63" s="10">
        <v>4</v>
      </c>
      <c r="G63" s="36" t="s">
        <v>563</v>
      </c>
      <c r="H63" s="36" t="s">
        <v>378</v>
      </c>
      <c r="I63" s="10" t="s">
        <v>564</v>
      </c>
      <c r="J63" s="10" t="s">
        <v>565</v>
      </c>
      <c r="K63" s="34">
        <v>44647</v>
      </c>
      <c r="L63" s="12">
        <v>0.58402777777777781</v>
      </c>
      <c r="M63" s="10">
        <v>8428025</v>
      </c>
      <c r="N63" s="10">
        <v>300641</v>
      </c>
      <c r="O63" s="10">
        <v>4686</v>
      </c>
      <c r="P63" s="10" t="s">
        <v>203</v>
      </c>
      <c r="Q63" s="10" t="s">
        <v>564</v>
      </c>
      <c r="R63" s="10" t="s">
        <v>486</v>
      </c>
      <c r="S63" s="10" t="s">
        <v>205</v>
      </c>
      <c r="T63" s="10" t="s">
        <v>206</v>
      </c>
      <c r="U63" s="10" t="s">
        <v>207</v>
      </c>
      <c r="V63" s="10" t="s">
        <v>487</v>
      </c>
      <c r="W63" s="10"/>
      <c r="X63" s="36" t="s">
        <v>208</v>
      </c>
      <c r="Y63" s="10" t="s">
        <v>209</v>
      </c>
      <c r="Z63" s="10"/>
      <c r="AA63" s="10" t="s">
        <v>210</v>
      </c>
      <c r="AB63" s="10" t="s">
        <v>211</v>
      </c>
      <c r="AC63" s="10" t="s">
        <v>212</v>
      </c>
      <c r="AD63" s="36" t="s">
        <v>213</v>
      </c>
      <c r="AE63" s="10"/>
      <c r="AF63" s="10"/>
      <c r="AG63" s="10"/>
      <c r="AH63" s="10"/>
      <c r="AI63" s="10" t="s">
        <v>303</v>
      </c>
      <c r="AJ63" s="36" t="s">
        <v>566</v>
      </c>
      <c r="AK63" s="36"/>
      <c r="AL63" s="36" t="s">
        <v>567</v>
      </c>
      <c r="AM63" s="10" t="s">
        <v>217</v>
      </c>
      <c r="AN63" s="10" t="s">
        <v>218</v>
      </c>
      <c r="AO63" s="10" t="s">
        <v>219</v>
      </c>
      <c r="AP63" s="10" t="s">
        <v>220</v>
      </c>
      <c r="AQ63" s="36">
        <v>10.119999999999999</v>
      </c>
      <c r="AR63" s="10"/>
      <c r="AS63" s="36">
        <v>7.27</v>
      </c>
      <c r="AT63" s="36">
        <v>-65.2</v>
      </c>
      <c r="AU63" s="42">
        <v>122.8</v>
      </c>
      <c r="AV63" s="36">
        <v>322.3</v>
      </c>
      <c r="AW63" s="39">
        <v>351.8</v>
      </c>
      <c r="AX63" s="39">
        <v>172.9</v>
      </c>
      <c r="AY63" s="40">
        <v>0.21199999999999999</v>
      </c>
      <c r="AZ63" s="41">
        <v>2.8420000000000001</v>
      </c>
      <c r="BA63" s="41">
        <v>6.75</v>
      </c>
      <c r="BB63" s="41">
        <v>105</v>
      </c>
      <c r="BC63" s="39">
        <v>6</v>
      </c>
      <c r="BD63" s="36" t="s">
        <v>221</v>
      </c>
      <c r="BE63" s="36" t="s">
        <v>221</v>
      </c>
      <c r="BF63" s="36" t="s">
        <v>221</v>
      </c>
      <c r="BG63" s="36" t="s">
        <v>211</v>
      </c>
      <c r="BH63" s="36" t="s">
        <v>221</v>
      </c>
      <c r="BI63" s="36" t="s">
        <v>222</v>
      </c>
      <c r="BJ63" s="36" t="s">
        <v>221</v>
      </c>
      <c r="BK63" s="10" t="s">
        <v>210</v>
      </c>
      <c r="BL63" s="10" t="s">
        <v>221</v>
      </c>
      <c r="BM63" s="10" t="s">
        <v>223</v>
      </c>
      <c r="BN63" s="10" t="s">
        <v>221</v>
      </c>
      <c r="BO63" s="17"/>
      <c r="BP63" s="17"/>
      <c r="BQ63" s="36" t="s">
        <v>224</v>
      </c>
      <c r="BR63" s="19">
        <v>66.099999999999994</v>
      </c>
      <c r="BS63" s="19" t="s">
        <v>225</v>
      </c>
      <c r="BT63" s="19">
        <v>80.599999999999994</v>
      </c>
      <c r="BU63" s="19">
        <v>3.9E-2</v>
      </c>
      <c r="BV63" s="19">
        <v>0.193</v>
      </c>
      <c r="BW63" s="19" t="s">
        <v>265</v>
      </c>
      <c r="BX63" s="19" t="s">
        <v>266</v>
      </c>
      <c r="BY63" s="19">
        <v>106.93</v>
      </c>
      <c r="BZ63" s="20" t="s">
        <v>226</v>
      </c>
      <c r="CA63" s="20" t="s">
        <v>227</v>
      </c>
      <c r="CB63" s="20" t="s">
        <v>228</v>
      </c>
      <c r="CC63" s="20" t="s">
        <v>229</v>
      </c>
      <c r="CD63" s="20" t="s">
        <v>230</v>
      </c>
      <c r="CE63" s="20" t="s">
        <v>231</v>
      </c>
      <c r="CF63" s="19" t="s">
        <v>227</v>
      </c>
      <c r="CG63" s="19" t="s">
        <v>232</v>
      </c>
      <c r="CH63" s="19" t="s">
        <v>264</v>
      </c>
      <c r="CI63" s="19">
        <v>4.1700000000000001E-2</v>
      </c>
      <c r="CJ63" s="19" t="s">
        <v>233</v>
      </c>
      <c r="CK63" s="19" t="s">
        <v>234</v>
      </c>
      <c r="CL63" s="19">
        <v>49.698</v>
      </c>
      <c r="CM63" s="19" t="s">
        <v>234</v>
      </c>
      <c r="CN63" s="19" t="s">
        <v>235</v>
      </c>
      <c r="CO63" s="19" t="s">
        <v>234</v>
      </c>
      <c r="CP63" s="20" t="s">
        <v>236</v>
      </c>
      <c r="CQ63" s="19" t="s">
        <v>236</v>
      </c>
      <c r="CR63" s="19" t="s">
        <v>232</v>
      </c>
      <c r="CS63" s="19">
        <v>0.15379999999999999</v>
      </c>
      <c r="CT63" s="19" t="s">
        <v>237</v>
      </c>
      <c r="CU63" s="19" t="s">
        <v>238</v>
      </c>
      <c r="CV63" s="19" t="s">
        <v>239</v>
      </c>
      <c r="CW63" s="19" t="s">
        <v>232</v>
      </c>
      <c r="CX63" s="19">
        <v>0.68</v>
      </c>
      <c r="CY63" s="19" t="s">
        <v>240</v>
      </c>
      <c r="CZ63" s="19">
        <v>1.8E-3</v>
      </c>
      <c r="DA63" s="19" t="s">
        <v>233</v>
      </c>
      <c r="DB63" s="19">
        <v>6.2930000000000001</v>
      </c>
      <c r="DC63" s="19">
        <v>4.5879999999999997E-2</v>
      </c>
      <c r="DD63" s="19">
        <v>6.4000000000000005E-4</v>
      </c>
      <c r="DE63" s="19">
        <v>1.694</v>
      </c>
      <c r="DF63" s="19" t="s">
        <v>240</v>
      </c>
      <c r="DG63" s="19" t="s">
        <v>238</v>
      </c>
      <c r="DH63" s="19">
        <v>0.02</v>
      </c>
      <c r="DI63" s="19" t="s">
        <v>238</v>
      </c>
      <c r="DJ63" s="19" t="s">
        <v>259</v>
      </c>
      <c r="DK63" s="20" t="s">
        <v>237</v>
      </c>
      <c r="DL63" s="20" t="s">
        <v>241</v>
      </c>
      <c r="DM63" s="19">
        <v>4.54</v>
      </c>
      <c r="DN63" s="19">
        <v>9.7200000000000006</v>
      </c>
      <c r="DO63" s="21" t="s">
        <v>232</v>
      </c>
      <c r="DP63" s="21">
        <v>0.55000000000000004</v>
      </c>
      <c r="DQ63" s="21" t="s">
        <v>242</v>
      </c>
      <c r="DR63" s="21" t="s">
        <v>227</v>
      </c>
      <c r="DS63" s="21" t="s">
        <v>247</v>
      </c>
      <c r="DT63" s="21">
        <v>1.1999999999999999E-3</v>
      </c>
      <c r="DU63" s="21" t="s">
        <v>233</v>
      </c>
      <c r="DV63" s="21" t="s">
        <v>231</v>
      </c>
      <c r="DW63" s="21" t="s">
        <v>236</v>
      </c>
      <c r="DX63" s="21" t="s">
        <v>238</v>
      </c>
      <c r="DY63" s="21" t="s">
        <v>233</v>
      </c>
      <c r="DZ63" s="21" t="s">
        <v>243</v>
      </c>
      <c r="EA63" s="21">
        <v>3.1E-4</v>
      </c>
      <c r="EB63" s="19" t="s">
        <v>245</v>
      </c>
      <c r="EC63" s="19">
        <v>0.14000000000000001</v>
      </c>
      <c r="ED63" s="19" t="s">
        <v>232</v>
      </c>
      <c r="EE63" s="19">
        <v>0.01</v>
      </c>
      <c r="EF63" s="19">
        <v>4.3900000000000002E-2</v>
      </c>
      <c r="EG63" s="19" t="s">
        <v>233</v>
      </c>
      <c r="EH63" s="19" t="s">
        <v>234</v>
      </c>
      <c r="EI63" s="19">
        <v>49.88</v>
      </c>
      <c r="EJ63" s="19" t="s">
        <v>234</v>
      </c>
      <c r="EK63" s="19">
        <v>1.3999999999999999E-4</v>
      </c>
      <c r="EL63" s="19">
        <v>1.8000000000000001E-4</v>
      </c>
      <c r="EM63" s="19" t="s">
        <v>236</v>
      </c>
      <c r="EN63" s="19" t="s">
        <v>236</v>
      </c>
      <c r="EO63" s="19">
        <v>1.58E-3</v>
      </c>
      <c r="EP63" s="19">
        <v>0.28589999999999999</v>
      </c>
      <c r="EQ63" s="19">
        <v>9.0000000000000006E-5</v>
      </c>
      <c r="ER63" s="19" t="s">
        <v>238</v>
      </c>
      <c r="ES63" s="19" t="s">
        <v>239</v>
      </c>
      <c r="ET63" s="19" t="s">
        <v>232</v>
      </c>
      <c r="EU63" s="19">
        <v>0.93</v>
      </c>
      <c r="EV63" s="19" t="s">
        <v>240</v>
      </c>
      <c r="EW63" s="19">
        <v>2.2000000000000001E-3</v>
      </c>
      <c r="EX63" s="19" t="s">
        <v>233</v>
      </c>
      <c r="EY63" s="19">
        <v>7.31</v>
      </c>
      <c r="EZ63" s="19">
        <v>5.4679999999999999E-2</v>
      </c>
      <c r="FA63" s="19">
        <v>6.9999999999999999E-4</v>
      </c>
      <c r="FB63" s="19">
        <v>1.732</v>
      </c>
      <c r="FC63" s="19" t="s">
        <v>240</v>
      </c>
      <c r="FD63" s="19" t="s">
        <v>238</v>
      </c>
      <c r="FE63" s="19">
        <v>2.3E-2</v>
      </c>
      <c r="FF63" s="19">
        <v>4.0000000000000002E-4</v>
      </c>
      <c r="FG63" s="19">
        <v>5.0000000000000001E-4</v>
      </c>
      <c r="FH63" s="19" t="s">
        <v>237</v>
      </c>
      <c r="FI63" s="19" t="s">
        <v>241</v>
      </c>
      <c r="FJ63" s="19">
        <v>6.37</v>
      </c>
      <c r="FK63" s="19">
        <v>13.63</v>
      </c>
      <c r="FL63" s="19" t="s">
        <v>232</v>
      </c>
      <c r="FM63" s="19">
        <v>0.55420000000000003</v>
      </c>
      <c r="FN63" s="19" t="s">
        <v>242</v>
      </c>
      <c r="FO63" s="19" t="s">
        <v>227</v>
      </c>
      <c r="FP63" s="19" t="s">
        <v>247</v>
      </c>
      <c r="FQ63" s="19">
        <v>3.0000000000000001E-3</v>
      </c>
      <c r="FR63" s="19" t="s">
        <v>233</v>
      </c>
      <c r="FS63" s="19">
        <v>4.1999999999999998E-5</v>
      </c>
      <c r="FT63" s="19" t="s">
        <v>236</v>
      </c>
      <c r="FU63" s="19" t="s">
        <v>238</v>
      </c>
      <c r="FV63" s="19" t="s">
        <v>233</v>
      </c>
      <c r="FW63" s="19" t="s">
        <v>243</v>
      </c>
      <c r="FX63" s="19" t="s">
        <v>244</v>
      </c>
      <c r="FY63" s="18">
        <f t="shared" si="13"/>
        <v>2.4849000000000001</v>
      </c>
      <c r="FZ63" s="18">
        <f t="shared" si="20"/>
        <v>0.53786324786324791</v>
      </c>
      <c r="GA63" s="18">
        <f t="shared" si="24"/>
        <v>7.3652173913043475E-2</v>
      </c>
      <c r="GB63" s="18">
        <f t="shared" si="25"/>
        <v>1.7391304347826087E-2</v>
      </c>
      <c r="GC63" s="18">
        <f t="shared" si="1"/>
        <v>3.1138067261241176</v>
      </c>
      <c r="GD63" s="18">
        <f t="shared" si="2"/>
        <v>1.3213114754098361</v>
      </c>
      <c r="GE63" s="18">
        <v>0</v>
      </c>
      <c r="GF63" s="18">
        <f t="shared" si="3"/>
        <v>2.2277083333333336</v>
      </c>
      <c r="GG63" s="18">
        <f t="shared" si="23"/>
        <v>5.4442877291960507E-3</v>
      </c>
      <c r="GH63" s="18">
        <f t="shared" si="5"/>
        <v>3.5544640964723659</v>
      </c>
      <c r="GI63" s="22">
        <f t="shared" si="6"/>
        <v>-6.6082704507893055</v>
      </c>
      <c r="GJ63" s="18">
        <f t="shared" si="7"/>
        <v>79.802640900999549</v>
      </c>
      <c r="GK63" s="18">
        <f t="shared" si="8"/>
        <v>17.273494958781473</v>
      </c>
      <c r="GL63" s="18">
        <f t="shared" si="9"/>
        <v>2.9238641402189756</v>
      </c>
      <c r="GM63" s="18">
        <f t="shared" si="10"/>
        <v>37.173296439290915</v>
      </c>
      <c r="GN63" s="18">
        <f t="shared" si="11"/>
        <v>62.673535950024828</v>
      </c>
      <c r="GO63" s="18">
        <f t="shared" si="12"/>
        <v>0.15316761068424473</v>
      </c>
    </row>
    <row r="64" spans="1:354">
      <c r="A64" s="9">
        <v>63</v>
      </c>
      <c r="B64" s="9">
        <v>63</v>
      </c>
      <c r="C64" s="36" t="s">
        <v>197</v>
      </c>
      <c r="D64" s="36" t="s">
        <v>198</v>
      </c>
      <c r="E64" s="10">
        <v>194</v>
      </c>
      <c r="F64" s="10">
        <v>4</v>
      </c>
      <c r="G64" s="36" t="s">
        <v>568</v>
      </c>
      <c r="H64" s="36" t="s">
        <v>387</v>
      </c>
      <c r="I64" s="36" t="s">
        <v>569</v>
      </c>
      <c r="J64" s="36" t="s">
        <v>570</v>
      </c>
      <c r="K64" s="34">
        <v>44647</v>
      </c>
      <c r="L64" s="37">
        <v>0.55902777777777779</v>
      </c>
      <c r="M64" s="36">
        <v>8428547</v>
      </c>
      <c r="N64" s="36">
        <v>301222</v>
      </c>
      <c r="O64" s="36">
        <v>4675</v>
      </c>
      <c r="P64" s="10" t="s">
        <v>203</v>
      </c>
      <c r="Q64" s="36" t="s">
        <v>571</v>
      </c>
      <c r="R64" s="10" t="s">
        <v>486</v>
      </c>
      <c r="S64" s="10" t="s">
        <v>205</v>
      </c>
      <c r="T64" s="10" t="s">
        <v>206</v>
      </c>
      <c r="U64" s="10" t="s">
        <v>207</v>
      </c>
      <c r="V64" s="10" t="s">
        <v>487</v>
      </c>
      <c r="W64" s="10"/>
      <c r="X64" s="36" t="s">
        <v>208</v>
      </c>
      <c r="Y64" s="10" t="s">
        <v>209</v>
      </c>
      <c r="Z64" s="10"/>
      <c r="AA64" s="10" t="s">
        <v>210</v>
      </c>
      <c r="AB64" s="10" t="s">
        <v>211</v>
      </c>
      <c r="AC64" s="10" t="s">
        <v>212</v>
      </c>
      <c r="AD64" s="36" t="s">
        <v>213</v>
      </c>
      <c r="AE64" s="10"/>
      <c r="AF64" s="10"/>
      <c r="AG64" s="10"/>
      <c r="AH64" s="10"/>
      <c r="AI64" s="36" t="s">
        <v>214</v>
      </c>
      <c r="AJ64" s="36" t="s">
        <v>572</v>
      </c>
      <c r="AK64" s="36"/>
      <c r="AL64" s="36" t="s">
        <v>567</v>
      </c>
      <c r="AM64" s="10" t="s">
        <v>217</v>
      </c>
      <c r="AN64" s="10" t="s">
        <v>218</v>
      </c>
      <c r="AO64" s="10" t="s">
        <v>219</v>
      </c>
      <c r="AP64" s="10" t="s">
        <v>220</v>
      </c>
      <c r="AQ64" s="36">
        <v>9.3000000000000007</v>
      </c>
      <c r="AR64" s="10"/>
      <c r="AS64" s="36">
        <v>7.24</v>
      </c>
      <c r="AT64" s="36">
        <v>-63.8</v>
      </c>
      <c r="AU64" s="42">
        <v>111</v>
      </c>
      <c r="AV64" s="36">
        <v>310.5</v>
      </c>
      <c r="AW64" s="39">
        <v>247.8</v>
      </c>
      <c r="AX64" s="39">
        <v>121.9</v>
      </c>
      <c r="AY64" s="40">
        <v>0.16300000000000001</v>
      </c>
      <c r="AZ64" s="41">
        <v>4.0359999999999996</v>
      </c>
      <c r="BA64" s="41">
        <v>7.12</v>
      </c>
      <c r="BB64" s="41">
        <v>108</v>
      </c>
      <c r="BC64" s="39">
        <v>2.31</v>
      </c>
      <c r="BD64" s="36" t="s">
        <v>221</v>
      </c>
      <c r="BE64" s="36" t="s">
        <v>221</v>
      </c>
      <c r="BF64" s="36" t="s">
        <v>221</v>
      </c>
      <c r="BG64" s="36" t="s">
        <v>211</v>
      </c>
      <c r="BH64" s="36" t="s">
        <v>221</v>
      </c>
      <c r="BI64" s="36" t="s">
        <v>222</v>
      </c>
      <c r="BJ64" s="36" t="s">
        <v>221</v>
      </c>
      <c r="BK64" s="10" t="s">
        <v>210</v>
      </c>
      <c r="BL64" s="10" t="s">
        <v>221</v>
      </c>
      <c r="BM64" s="10" t="s">
        <v>223</v>
      </c>
      <c r="BN64" s="10" t="s">
        <v>221</v>
      </c>
      <c r="BO64" s="17"/>
      <c r="BP64" s="17"/>
      <c r="BQ64" s="36" t="s">
        <v>224</v>
      </c>
      <c r="BR64" s="19">
        <v>31.4</v>
      </c>
      <c r="BS64" s="19" t="s">
        <v>225</v>
      </c>
      <c r="BT64" s="19">
        <v>38.299999999999997</v>
      </c>
      <c r="BU64" s="19">
        <v>5.5E-2</v>
      </c>
      <c r="BV64" s="19">
        <v>0.151</v>
      </c>
      <c r="BW64" s="19" t="s">
        <v>265</v>
      </c>
      <c r="BX64" s="19" t="s">
        <v>266</v>
      </c>
      <c r="BY64" s="19">
        <v>83.74</v>
      </c>
      <c r="BZ64" s="20" t="s">
        <v>226</v>
      </c>
      <c r="CA64" s="20" t="s">
        <v>227</v>
      </c>
      <c r="CB64" s="20" t="s">
        <v>228</v>
      </c>
      <c r="CC64" s="20" t="s">
        <v>229</v>
      </c>
      <c r="CD64" s="20" t="s">
        <v>230</v>
      </c>
      <c r="CE64" s="20" t="s">
        <v>231</v>
      </c>
      <c r="CF64" s="19">
        <v>3.9E-2</v>
      </c>
      <c r="CG64" s="19">
        <v>5.0000000000000001E-3</v>
      </c>
      <c r="CH64" s="19" t="s">
        <v>264</v>
      </c>
      <c r="CI64" s="19">
        <v>0.03</v>
      </c>
      <c r="CJ64" s="19">
        <v>1.3999999999999999E-4</v>
      </c>
      <c r="CK64" s="19" t="s">
        <v>234</v>
      </c>
      <c r="CL64" s="19">
        <v>34.332000000000001</v>
      </c>
      <c r="CM64" s="19" t="s">
        <v>234</v>
      </c>
      <c r="CN64" s="19" t="s">
        <v>235</v>
      </c>
      <c r="CO64" s="19">
        <v>1.2E-4</v>
      </c>
      <c r="CP64" s="20" t="s">
        <v>236</v>
      </c>
      <c r="CQ64" s="19">
        <v>2.0000000000000001E-4</v>
      </c>
      <c r="CR64" s="19" t="s">
        <v>232</v>
      </c>
      <c r="CS64" s="19">
        <v>9.0800000000000006E-2</v>
      </c>
      <c r="CT64" s="19" t="s">
        <v>237</v>
      </c>
      <c r="CU64" s="19" t="s">
        <v>238</v>
      </c>
      <c r="CV64" s="19" t="s">
        <v>239</v>
      </c>
      <c r="CW64" s="19" t="s">
        <v>232</v>
      </c>
      <c r="CX64" s="19">
        <v>0.6</v>
      </c>
      <c r="CY64" s="19" t="s">
        <v>240</v>
      </c>
      <c r="CZ64" s="19">
        <v>7.3000000000000001E-3</v>
      </c>
      <c r="DA64" s="19" t="s">
        <v>233</v>
      </c>
      <c r="DB64" s="19">
        <v>4.1849999999999996</v>
      </c>
      <c r="DC64" s="19">
        <v>2.469E-2</v>
      </c>
      <c r="DD64" s="19">
        <v>2.1000000000000001E-4</v>
      </c>
      <c r="DE64" s="19">
        <v>1.643</v>
      </c>
      <c r="DF64" s="19" t="s">
        <v>240</v>
      </c>
      <c r="DG64" s="19">
        <v>5.9999999999999995E-4</v>
      </c>
      <c r="DH64" s="19" t="s">
        <v>246</v>
      </c>
      <c r="DI64" s="19" t="s">
        <v>238</v>
      </c>
      <c r="DJ64" s="19">
        <v>8.9999999999999998E-4</v>
      </c>
      <c r="DK64" s="20" t="s">
        <v>237</v>
      </c>
      <c r="DL64" s="20" t="s">
        <v>241</v>
      </c>
      <c r="DM64" s="19">
        <v>5.16</v>
      </c>
      <c r="DN64" s="19">
        <v>11.05</v>
      </c>
      <c r="DO64" s="21" t="s">
        <v>232</v>
      </c>
      <c r="DP64" s="21">
        <v>0.4032</v>
      </c>
      <c r="DQ64" s="21" t="s">
        <v>242</v>
      </c>
      <c r="DR64" s="21" t="s">
        <v>227</v>
      </c>
      <c r="DS64" s="21" t="s">
        <v>247</v>
      </c>
      <c r="DT64" s="21">
        <v>1.4E-3</v>
      </c>
      <c r="DU64" s="21" t="s">
        <v>233</v>
      </c>
      <c r="DV64" s="21">
        <v>3.39E-4</v>
      </c>
      <c r="DW64" s="21" t="s">
        <v>236</v>
      </c>
      <c r="DX64" s="21" t="s">
        <v>238</v>
      </c>
      <c r="DY64" s="21" t="s">
        <v>233</v>
      </c>
      <c r="DZ64" s="21" t="s">
        <v>243</v>
      </c>
      <c r="EA64" s="21" t="s">
        <v>244</v>
      </c>
      <c r="EB64" s="19" t="s">
        <v>245</v>
      </c>
      <c r="EC64" s="19">
        <v>0.08</v>
      </c>
      <c r="ED64" s="19">
        <v>5.8799999999999998E-3</v>
      </c>
      <c r="EE64" s="19" t="s">
        <v>264</v>
      </c>
      <c r="EF64" s="19">
        <v>3.0099999999999998E-2</v>
      </c>
      <c r="EG64" s="19">
        <v>2.3000000000000001E-4</v>
      </c>
      <c r="EH64" s="19" t="s">
        <v>234</v>
      </c>
      <c r="EI64" s="19">
        <v>34.619999999999997</v>
      </c>
      <c r="EJ64" s="19" t="s">
        <v>234</v>
      </c>
      <c r="EK64" s="19">
        <v>9.0000000000000006E-5</v>
      </c>
      <c r="EL64" s="19">
        <v>1.6000000000000001E-4</v>
      </c>
      <c r="EM64" s="19" t="s">
        <v>236</v>
      </c>
      <c r="EN64" s="19">
        <v>4.0000000000000002E-4</v>
      </c>
      <c r="EO64" s="19">
        <v>1.3500000000000001E-3</v>
      </c>
      <c r="EP64" s="19">
        <v>0.27050000000000002</v>
      </c>
      <c r="EQ64" s="19">
        <v>8.0000000000000007E-5</v>
      </c>
      <c r="ER64" s="19" t="s">
        <v>238</v>
      </c>
      <c r="ES64" s="19" t="s">
        <v>239</v>
      </c>
      <c r="ET64" s="19" t="s">
        <v>232</v>
      </c>
      <c r="EU64" s="19">
        <v>0.63</v>
      </c>
      <c r="EV64" s="19" t="s">
        <v>240</v>
      </c>
      <c r="EW64" s="19">
        <v>8.6E-3</v>
      </c>
      <c r="EX64" s="19" t="s">
        <v>233</v>
      </c>
      <c r="EY64" s="19">
        <v>4.5060000000000002</v>
      </c>
      <c r="EZ64" s="19">
        <v>3.0110000000000001E-2</v>
      </c>
      <c r="FA64" s="19">
        <v>2.5999999999999998E-4</v>
      </c>
      <c r="FB64" s="19">
        <v>1.681</v>
      </c>
      <c r="FC64" s="19" t="s">
        <v>240</v>
      </c>
      <c r="FD64" s="19" t="s">
        <v>238</v>
      </c>
      <c r="FE64" s="19">
        <v>0.02</v>
      </c>
      <c r="FF64" s="19" t="s">
        <v>238</v>
      </c>
      <c r="FG64" s="19">
        <v>1.2999999999999999E-3</v>
      </c>
      <c r="FH64" s="19" t="s">
        <v>237</v>
      </c>
      <c r="FI64" s="19" t="s">
        <v>241</v>
      </c>
      <c r="FJ64" s="19">
        <v>6.98</v>
      </c>
      <c r="FK64" s="19">
        <v>14.94</v>
      </c>
      <c r="FL64" s="19" t="s">
        <v>232</v>
      </c>
      <c r="FM64" s="19">
        <v>0.40760000000000002</v>
      </c>
      <c r="FN64" s="19" t="s">
        <v>242</v>
      </c>
      <c r="FO64" s="19" t="s">
        <v>227</v>
      </c>
      <c r="FP64" s="19" t="s">
        <v>247</v>
      </c>
      <c r="FQ64" s="19">
        <v>1.8E-3</v>
      </c>
      <c r="FR64" s="19" t="s">
        <v>233</v>
      </c>
      <c r="FS64" s="19">
        <v>3.6499999999999998E-4</v>
      </c>
      <c r="FT64" s="19" t="s">
        <v>236</v>
      </c>
      <c r="FU64" s="19" t="s">
        <v>238</v>
      </c>
      <c r="FV64" s="19" t="s">
        <v>233</v>
      </c>
      <c r="FW64" s="19" t="s">
        <v>243</v>
      </c>
      <c r="FX64" s="19" t="s">
        <v>244</v>
      </c>
      <c r="FY64" s="18">
        <f t="shared" si="13"/>
        <v>1.7166000000000001</v>
      </c>
      <c r="FZ64" s="18">
        <f t="shared" si="20"/>
        <v>0.3576923076923077</v>
      </c>
      <c r="GA64" s="18">
        <f t="shared" si="24"/>
        <v>7.1434782608695652E-2</v>
      </c>
      <c r="GB64" s="18">
        <f t="shared" si="25"/>
        <v>1.5345268542199487E-2</v>
      </c>
      <c r="GC64" s="18">
        <f t="shared" si="1"/>
        <v>2.161072358843203</v>
      </c>
      <c r="GD64" s="18">
        <f t="shared" si="2"/>
        <v>0.62786885245901636</v>
      </c>
      <c r="GE64" s="18">
        <v>0</v>
      </c>
      <c r="GF64" s="18">
        <f t="shared" si="3"/>
        <v>1.7445833333333332</v>
      </c>
      <c r="GG64" s="18">
        <f t="shared" si="23"/>
        <v>4.2595204513399152E-3</v>
      </c>
      <c r="GH64" s="18">
        <f t="shared" si="5"/>
        <v>2.3767117062436895</v>
      </c>
      <c r="GI64" s="22">
        <f t="shared" si="6"/>
        <v>-4.7520848129285609</v>
      </c>
      <c r="GJ64" s="18">
        <f t="shared" si="7"/>
        <v>79.432786828057715</v>
      </c>
      <c r="GK64" s="18">
        <f t="shared" si="8"/>
        <v>16.551611806454101</v>
      </c>
      <c r="GL64" s="18">
        <f t="shared" si="9"/>
        <v>4.0156013654881733</v>
      </c>
      <c r="GM64" s="18">
        <f t="shared" si="10"/>
        <v>26.417543651154112</v>
      </c>
      <c r="GN64" s="18">
        <f t="shared" si="11"/>
        <v>73.403237285795456</v>
      </c>
      <c r="GO64" s="18">
        <f t="shared" si="12"/>
        <v>0.17921906305043364</v>
      </c>
    </row>
    <row r="65" spans="1:354" ht="12.75" customHeight="1">
      <c r="A65" s="9">
        <v>64</v>
      </c>
      <c r="B65" s="9">
        <v>64</v>
      </c>
      <c r="C65" s="36" t="s">
        <v>197</v>
      </c>
      <c r="D65" s="36" t="s">
        <v>198</v>
      </c>
      <c r="E65" s="10">
        <v>194</v>
      </c>
      <c r="F65" s="10">
        <v>4</v>
      </c>
      <c r="G65" s="36" t="s">
        <v>573</v>
      </c>
      <c r="H65" s="36" t="s">
        <v>390</v>
      </c>
      <c r="I65" s="36" t="s">
        <v>574</v>
      </c>
      <c r="J65" s="36" t="s">
        <v>575</v>
      </c>
      <c r="K65" s="34">
        <v>44647</v>
      </c>
      <c r="L65" s="37">
        <v>0.52569444444444446</v>
      </c>
      <c r="M65" s="36">
        <v>8429994</v>
      </c>
      <c r="N65" s="36">
        <v>301179</v>
      </c>
      <c r="O65" s="36">
        <v>4707</v>
      </c>
      <c r="P65" s="10" t="s">
        <v>203</v>
      </c>
      <c r="Q65" s="36" t="s">
        <v>576</v>
      </c>
      <c r="R65" s="10" t="s">
        <v>486</v>
      </c>
      <c r="S65" s="10" t="s">
        <v>205</v>
      </c>
      <c r="T65" s="10" t="s">
        <v>206</v>
      </c>
      <c r="U65" s="10" t="s">
        <v>207</v>
      </c>
      <c r="V65" s="10" t="s">
        <v>487</v>
      </c>
      <c r="W65" s="10"/>
      <c r="X65" s="36" t="s">
        <v>208</v>
      </c>
      <c r="Y65" s="10" t="s">
        <v>209</v>
      </c>
      <c r="Z65" s="10"/>
      <c r="AA65" s="10" t="s">
        <v>210</v>
      </c>
      <c r="AB65" s="10" t="s">
        <v>211</v>
      </c>
      <c r="AC65" s="10" t="s">
        <v>212</v>
      </c>
      <c r="AD65" s="36" t="s">
        <v>213</v>
      </c>
      <c r="AE65" s="10"/>
      <c r="AF65" s="10"/>
      <c r="AG65" s="10"/>
      <c r="AH65" s="10"/>
      <c r="AI65" s="10" t="s">
        <v>303</v>
      </c>
      <c r="AJ65" s="36" t="s">
        <v>577</v>
      </c>
      <c r="AK65" s="36"/>
      <c r="AL65" s="36" t="s">
        <v>567</v>
      </c>
      <c r="AM65" s="10" t="s">
        <v>217</v>
      </c>
      <c r="AN65" s="10" t="s">
        <v>218</v>
      </c>
      <c r="AO65" s="10" t="s">
        <v>219</v>
      </c>
      <c r="AP65" s="10" t="s">
        <v>220</v>
      </c>
      <c r="AQ65" s="36">
        <v>9.8000000000000007</v>
      </c>
      <c r="AR65" s="10"/>
      <c r="AS65" s="36">
        <v>7.69</v>
      </c>
      <c r="AT65" s="36">
        <v>-89.1</v>
      </c>
      <c r="AU65" s="42">
        <v>118</v>
      </c>
      <c r="AV65" s="36">
        <v>317.39999999999998</v>
      </c>
      <c r="AW65" s="39">
        <v>301.5</v>
      </c>
      <c r="AX65" s="39">
        <v>148.19999999999999</v>
      </c>
      <c r="AY65" s="40">
        <v>0.188</v>
      </c>
      <c r="AZ65" s="41">
        <v>3.3170000000000002</v>
      </c>
      <c r="BA65" s="41">
        <v>7.33</v>
      </c>
      <c r="BB65" s="41">
        <v>113.3</v>
      </c>
      <c r="BC65" s="39">
        <v>1.27</v>
      </c>
      <c r="BD65" s="36" t="s">
        <v>221</v>
      </c>
      <c r="BE65" s="36" t="s">
        <v>221</v>
      </c>
      <c r="BF65" s="36" t="s">
        <v>221</v>
      </c>
      <c r="BG65" s="36" t="s">
        <v>211</v>
      </c>
      <c r="BH65" s="36" t="s">
        <v>221</v>
      </c>
      <c r="BI65" s="36" t="s">
        <v>222</v>
      </c>
      <c r="BJ65" s="36" t="s">
        <v>221</v>
      </c>
      <c r="BK65" s="10" t="s">
        <v>210</v>
      </c>
      <c r="BL65" s="10" t="s">
        <v>221</v>
      </c>
      <c r="BM65" s="10" t="s">
        <v>223</v>
      </c>
      <c r="BN65" s="10" t="s">
        <v>221</v>
      </c>
      <c r="BO65" s="17"/>
      <c r="BP65" s="17"/>
      <c r="BQ65" s="36" t="s">
        <v>224</v>
      </c>
      <c r="BR65" s="19">
        <v>33.700000000000003</v>
      </c>
      <c r="BS65" s="19" t="s">
        <v>225</v>
      </c>
      <c r="BT65" s="19">
        <v>41.2</v>
      </c>
      <c r="BU65" s="19">
        <v>3.9E-2</v>
      </c>
      <c r="BV65" s="19">
        <v>0.19</v>
      </c>
      <c r="BW65" s="19" t="s">
        <v>265</v>
      </c>
      <c r="BX65" s="19" t="s">
        <v>266</v>
      </c>
      <c r="BY65" s="19">
        <v>108.53</v>
      </c>
      <c r="BZ65" s="20" t="s">
        <v>226</v>
      </c>
      <c r="CA65" s="20" t="s">
        <v>227</v>
      </c>
      <c r="CB65" s="20" t="s">
        <v>228</v>
      </c>
      <c r="CC65" s="20" t="s">
        <v>229</v>
      </c>
      <c r="CD65" s="20" t="s">
        <v>230</v>
      </c>
      <c r="CE65" s="20" t="s">
        <v>231</v>
      </c>
      <c r="CF65" s="19">
        <v>2.5000000000000001E-2</v>
      </c>
      <c r="CG65" s="19">
        <v>3.2299999999999998E-3</v>
      </c>
      <c r="CH65" s="19" t="s">
        <v>264</v>
      </c>
      <c r="CI65" s="19">
        <v>2.7799999999999998E-2</v>
      </c>
      <c r="CJ65" s="19">
        <v>1.2E-4</v>
      </c>
      <c r="CK65" s="19" t="s">
        <v>234</v>
      </c>
      <c r="CL65" s="19">
        <v>42.616999999999997</v>
      </c>
      <c r="CM65" s="19" t="s">
        <v>234</v>
      </c>
      <c r="CN65" s="19" t="s">
        <v>235</v>
      </c>
      <c r="CO65" s="19" t="s">
        <v>234</v>
      </c>
      <c r="CP65" s="20" t="s">
        <v>236</v>
      </c>
      <c r="CQ65" s="19" t="s">
        <v>236</v>
      </c>
      <c r="CR65" s="19" t="s">
        <v>232</v>
      </c>
      <c r="CS65" s="19">
        <v>0.1308</v>
      </c>
      <c r="CT65" s="19" t="s">
        <v>237</v>
      </c>
      <c r="CU65" s="19" t="s">
        <v>238</v>
      </c>
      <c r="CV65" s="19" t="s">
        <v>239</v>
      </c>
      <c r="CW65" s="19" t="s">
        <v>232</v>
      </c>
      <c r="CX65" s="19">
        <v>0.62</v>
      </c>
      <c r="CY65" s="19" t="s">
        <v>240</v>
      </c>
      <c r="CZ65" s="19">
        <v>8.2000000000000007E-3</v>
      </c>
      <c r="DA65" s="19" t="s">
        <v>233</v>
      </c>
      <c r="DB65" s="19">
        <v>4.7190000000000003</v>
      </c>
      <c r="DC65" s="19">
        <v>1.8409999999999999E-2</v>
      </c>
      <c r="DD65" s="19">
        <v>1.8000000000000001E-4</v>
      </c>
      <c r="DE65" s="19">
        <v>1.585</v>
      </c>
      <c r="DF65" s="19" t="s">
        <v>240</v>
      </c>
      <c r="DG65" s="19" t="s">
        <v>238</v>
      </c>
      <c r="DH65" s="19" t="s">
        <v>246</v>
      </c>
      <c r="DI65" s="19">
        <v>5.0000000000000001E-4</v>
      </c>
      <c r="DJ65" s="19">
        <v>8.0000000000000004E-4</v>
      </c>
      <c r="DK65" s="20" t="s">
        <v>237</v>
      </c>
      <c r="DL65" s="20" t="s">
        <v>241</v>
      </c>
      <c r="DM65" s="19">
        <v>5.59</v>
      </c>
      <c r="DN65" s="19">
        <v>11.96</v>
      </c>
      <c r="DO65" s="21" t="s">
        <v>232</v>
      </c>
      <c r="DP65" s="21">
        <v>0.54679999999999995</v>
      </c>
      <c r="DQ65" s="21" t="s">
        <v>242</v>
      </c>
      <c r="DR65" s="21" t="s">
        <v>227</v>
      </c>
      <c r="DS65" s="21" t="s">
        <v>247</v>
      </c>
      <c r="DT65" s="21">
        <v>2.3E-3</v>
      </c>
      <c r="DU65" s="21" t="s">
        <v>233</v>
      </c>
      <c r="DV65" s="21">
        <v>2.7799999999999998E-4</v>
      </c>
      <c r="DW65" s="21" t="s">
        <v>236</v>
      </c>
      <c r="DX65" s="21" t="s">
        <v>238</v>
      </c>
      <c r="DY65" s="21" t="s">
        <v>233</v>
      </c>
      <c r="DZ65" s="21" t="s">
        <v>243</v>
      </c>
      <c r="EA65" s="21" t="s">
        <v>244</v>
      </c>
      <c r="EB65" s="19" t="s">
        <v>245</v>
      </c>
      <c r="EC65" s="19">
        <v>7.5999999999999998E-2</v>
      </c>
      <c r="ED65" s="19">
        <v>3.29E-3</v>
      </c>
      <c r="EE65" s="19">
        <v>1.0999999999999999E-2</v>
      </c>
      <c r="EF65" s="19">
        <v>2.9700000000000001E-2</v>
      </c>
      <c r="EG65" s="19">
        <v>1.7000000000000001E-4</v>
      </c>
      <c r="EH65" s="19" t="s">
        <v>234</v>
      </c>
      <c r="EI65" s="19">
        <v>42.764000000000003</v>
      </c>
      <c r="EJ65" s="19" t="s">
        <v>234</v>
      </c>
      <c r="EK65" s="19">
        <v>8.0000000000000007E-5</v>
      </c>
      <c r="EL65" s="19" t="s">
        <v>234</v>
      </c>
      <c r="EM65" s="19" t="s">
        <v>236</v>
      </c>
      <c r="EN65" s="19">
        <v>2.9999999999999997E-4</v>
      </c>
      <c r="EO65" s="19" t="s">
        <v>232</v>
      </c>
      <c r="EP65" s="19">
        <v>0.1731</v>
      </c>
      <c r="EQ65" s="19">
        <v>6.0000000000000002E-5</v>
      </c>
      <c r="ER65" s="19" t="s">
        <v>238</v>
      </c>
      <c r="ES65" s="19" t="s">
        <v>239</v>
      </c>
      <c r="ET65" s="19" t="s">
        <v>232</v>
      </c>
      <c r="EU65" s="19">
        <v>0.68</v>
      </c>
      <c r="EV65" s="19" t="s">
        <v>240</v>
      </c>
      <c r="EW65" s="19">
        <v>9.1000000000000004E-3</v>
      </c>
      <c r="EX65" s="19" t="s">
        <v>233</v>
      </c>
      <c r="EY65" s="19">
        <v>5.2480000000000002</v>
      </c>
      <c r="EZ65" s="19">
        <v>2.3980000000000001E-2</v>
      </c>
      <c r="FA65" s="19">
        <v>2.4000000000000001E-4</v>
      </c>
      <c r="FB65" s="19">
        <v>1.6060000000000001</v>
      </c>
      <c r="FC65" s="19" t="s">
        <v>240</v>
      </c>
      <c r="FD65" s="19" t="s">
        <v>238</v>
      </c>
      <c r="FE65" s="19">
        <v>1.6E-2</v>
      </c>
      <c r="FF65" s="19">
        <v>8.0000000000000004E-4</v>
      </c>
      <c r="FG65" s="19">
        <v>1.1000000000000001E-3</v>
      </c>
      <c r="FH65" s="19" t="s">
        <v>237</v>
      </c>
      <c r="FI65" s="19" t="s">
        <v>241</v>
      </c>
      <c r="FJ65" s="19">
        <v>6.54</v>
      </c>
      <c r="FK65" s="19">
        <v>13.99</v>
      </c>
      <c r="FL65" s="19" t="s">
        <v>232</v>
      </c>
      <c r="FM65" s="19">
        <v>0.55459999999999998</v>
      </c>
      <c r="FN65" s="19" t="s">
        <v>242</v>
      </c>
      <c r="FO65" s="19" t="s">
        <v>227</v>
      </c>
      <c r="FP65" s="19" t="s">
        <v>247</v>
      </c>
      <c r="FQ65" s="19">
        <v>2.3999999999999998E-3</v>
      </c>
      <c r="FR65" s="19" t="s">
        <v>233</v>
      </c>
      <c r="FS65" s="19">
        <v>3.2200000000000002E-4</v>
      </c>
      <c r="FT65" s="19" t="s">
        <v>236</v>
      </c>
      <c r="FU65" s="19" t="s">
        <v>238</v>
      </c>
      <c r="FV65" s="19" t="s">
        <v>233</v>
      </c>
      <c r="FW65" s="19" t="s">
        <v>243</v>
      </c>
      <c r="FX65" s="19" t="s">
        <v>244</v>
      </c>
      <c r="FY65" s="18">
        <f t="shared" si="13"/>
        <v>2.1308499999999997</v>
      </c>
      <c r="FZ65" s="18">
        <f t="shared" si="20"/>
        <v>0.40333333333333338</v>
      </c>
      <c r="GA65" s="18">
        <f t="shared" si="24"/>
        <v>6.8913043478260869E-2</v>
      </c>
      <c r="GB65" s="18">
        <f t="shared" si="25"/>
        <v>1.5856777493606138E-2</v>
      </c>
      <c r="GC65" s="18">
        <f t="shared" si="1"/>
        <v>2.6189531543052</v>
      </c>
      <c r="GD65" s="18">
        <f t="shared" si="2"/>
        <v>0.67540983606557381</v>
      </c>
      <c r="GE65" s="18">
        <v>0</v>
      </c>
      <c r="GF65" s="18">
        <f t="shared" si="3"/>
        <v>2.2610416666666668</v>
      </c>
      <c r="GG65" s="18">
        <f t="shared" si="23"/>
        <v>5.3596614950634693E-3</v>
      </c>
      <c r="GH65" s="18">
        <f t="shared" si="5"/>
        <v>2.9418111642273042</v>
      </c>
      <c r="GI65" s="22">
        <f t="shared" si="6"/>
        <v>-5.8060006040196095</v>
      </c>
      <c r="GJ65" s="18">
        <f t="shared" si="7"/>
        <v>81.362661890197401</v>
      </c>
      <c r="GK65" s="18">
        <f t="shared" si="8"/>
        <v>15.400555472720415</v>
      </c>
      <c r="GL65" s="18">
        <f t="shared" si="9"/>
        <v>3.2367826370821882</v>
      </c>
      <c r="GM65" s="18">
        <f t="shared" si="10"/>
        <v>22.958979973922862</v>
      </c>
      <c r="GN65" s="18">
        <f t="shared" si="11"/>
        <v>76.858830850910579</v>
      </c>
      <c r="GO65" s="18">
        <f t="shared" si="12"/>
        <v>0.18218917516655891</v>
      </c>
    </row>
    <row r="66" spans="1:354">
      <c r="A66" s="9">
        <v>65</v>
      </c>
      <c r="B66" s="9">
        <v>65</v>
      </c>
      <c r="C66" s="36" t="s">
        <v>197</v>
      </c>
      <c r="D66" s="36" t="s">
        <v>198</v>
      </c>
      <c r="E66" s="10">
        <v>194</v>
      </c>
      <c r="F66" s="10">
        <v>4</v>
      </c>
      <c r="G66" s="36" t="s">
        <v>578</v>
      </c>
      <c r="H66" s="36" t="s">
        <v>395</v>
      </c>
      <c r="I66" s="10" t="s">
        <v>553</v>
      </c>
      <c r="J66" s="10" t="s">
        <v>579</v>
      </c>
      <c r="K66" s="34">
        <v>44647</v>
      </c>
      <c r="L66" s="12">
        <v>0.6694444444444444</v>
      </c>
      <c r="M66" s="10">
        <v>8425060</v>
      </c>
      <c r="N66" s="10">
        <v>300489</v>
      </c>
      <c r="O66" s="10">
        <v>4608</v>
      </c>
      <c r="P66" s="10" t="s">
        <v>203</v>
      </c>
      <c r="Q66" s="10" t="s">
        <v>580</v>
      </c>
      <c r="R66" s="10" t="s">
        <v>486</v>
      </c>
      <c r="S66" s="10" t="s">
        <v>205</v>
      </c>
      <c r="T66" s="10" t="s">
        <v>206</v>
      </c>
      <c r="U66" s="10" t="s">
        <v>207</v>
      </c>
      <c r="V66" s="10" t="s">
        <v>487</v>
      </c>
      <c r="W66" s="10"/>
      <c r="X66" s="36" t="s">
        <v>208</v>
      </c>
      <c r="Y66" s="10" t="s">
        <v>209</v>
      </c>
      <c r="Z66" s="10"/>
      <c r="AA66" s="10" t="s">
        <v>210</v>
      </c>
      <c r="AB66" s="10" t="s">
        <v>211</v>
      </c>
      <c r="AC66" s="10" t="s">
        <v>212</v>
      </c>
      <c r="AD66" s="36" t="s">
        <v>213</v>
      </c>
      <c r="AE66" s="10"/>
      <c r="AF66" s="10"/>
      <c r="AG66" s="10"/>
      <c r="AH66" s="10"/>
      <c r="AI66" s="36" t="s">
        <v>214</v>
      </c>
      <c r="AJ66" s="36" t="s">
        <v>581</v>
      </c>
      <c r="AK66" s="36"/>
      <c r="AL66" s="10" t="s">
        <v>551</v>
      </c>
      <c r="AM66" s="10" t="s">
        <v>275</v>
      </c>
      <c r="AN66" s="10" t="s">
        <v>218</v>
      </c>
      <c r="AO66" s="10" t="s">
        <v>219</v>
      </c>
      <c r="AP66" s="10" t="s">
        <v>220</v>
      </c>
      <c r="AQ66" s="36">
        <v>9.6999999999999993</v>
      </c>
      <c r="AR66" s="10"/>
      <c r="AS66" s="36">
        <v>7.45</v>
      </c>
      <c r="AT66" s="36">
        <v>-75.400000000000006</v>
      </c>
      <c r="AU66" s="42">
        <v>134.1</v>
      </c>
      <c r="AV66" s="36">
        <v>335.5</v>
      </c>
      <c r="AW66" s="39">
        <v>330.7</v>
      </c>
      <c r="AX66" s="39">
        <v>162.6</v>
      </c>
      <c r="AY66" s="40">
        <v>0.20200000000000001</v>
      </c>
      <c r="AZ66" s="41">
        <v>3.0230000000000001</v>
      </c>
      <c r="BA66" s="41">
        <v>6.86</v>
      </c>
      <c r="BB66" s="41">
        <v>104.5</v>
      </c>
      <c r="BC66" s="39">
        <v>2.95</v>
      </c>
      <c r="BD66" s="36" t="s">
        <v>221</v>
      </c>
      <c r="BE66" s="36" t="s">
        <v>221</v>
      </c>
      <c r="BF66" s="36" t="s">
        <v>221</v>
      </c>
      <c r="BG66" s="36" t="s">
        <v>211</v>
      </c>
      <c r="BH66" s="36" t="s">
        <v>221</v>
      </c>
      <c r="BI66" s="36" t="s">
        <v>222</v>
      </c>
      <c r="BJ66" s="36" t="s">
        <v>221</v>
      </c>
      <c r="BK66" s="10" t="s">
        <v>210</v>
      </c>
      <c r="BL66" s="10" t="s">
        <v>221</v>
      </c>
      <c r="BM66" s="10" t="s">
        <v>223</v>
      </c>
      <c r="BN66" s="10" t="s">
        <v>221</v>
      </c>
      <c r="BO66" s="17"/>
      <c r="BP66" s="17"/>
      <c r="BQ66" s="36" t="s">
        <v>224</v>
      </c>
      <c r="BR66" s="19">
        <v>61.6</v>
      </c>
      <c r="BS66" s="19" t="s">
        <v>225</v>
      </c>
      <c r="BT66" s="19">
        <v>75.099999999999994</v>
      </c>
      <c r="BU66" s="19">
        <v>3.4000000000000002E-2</v>
      </c>
      <c r="BV66" s="19">
        <v>0.13</v>
      </c>
      <c r="BW66" s="19" t="s">
        <v>265</v>
      </c>
      <c r="BX66" s="19" t="s">
        <v>266</v>
      </c>
      <c r="BY66" s="19">
        <v>100.17</v>
      </c>
      <c r="BZ66" s="20" t="s">
        <v>226</v>
      </c>
      <c r="CA66" s="20" t="s">
        <v>227</v>
      </c>
      <c r="CB66" s="20" t="s">
        <v>228</v>
      </c>
      <c r="CC66" s="20" t="s">
        <v>229</v>
      </c>
      <c r="CD66" s="20" t="s">
        <v>230</v>
      </c>
      <c r="CE66" s="20" t="s">
        <v>231</v>
      </c>
      <c r="CF66" s="19" t="s">
        <v>227</v>
      </c>
      <c r="CG66" s="19" t="s">
        <v>232</v>
      </c>
      <c r="CH66" s="19" t="s">
        <v>264</v>
      </c>
      <c r="CI66" s="19">
        <v>5.6099999999999997E-2</v>
      </c>
      <c r="CJ66" s="19" t="s">
        <v>233</v>
      </c>
      <c r="CK66" s="19" t="s">
        <v>234</v>
      </c>
      <c r="CL66" s="19">
        <v>47.390999999999998</v>
      </c>
      <c r="CM66" s="19" t="s">
        <v>234</v>
      </c>
      <c r="CN66" s="19" t="s">
        <v>235</v>
      </c>
      <c r="CO66" s="19">
        <v>1.4999999999999999E-4</v>
      </c>
      <c r="CP66" s="20" t="s">
        <v>236</v>
      </c>
      <c r="CQ66" s="19">
        <v>4.0000000000000002E-4</v>
      </c>
      <c r="CR66" s="19" t="s">
        <v>232</v>
      </c>
      <c r="CS66" s="19">
        <v>3.73E-2</v>
      </c>
      <c r="CT66" s="19" t="s">
        <v>237</v>
      </c>
      <c r="CU66" s="19" t="s">
        <v>238</v>
      </c>
      <c r="CV66" s="19" t="s">
        <v>239</v>
      </c>
      <c r="CW66" s="19" t="s">
        <v>232</v>
      </c>
      <c r="CX66" s="19">
        <v>0.94</v>
      </c>
      <c r="CY66" s="19" t="s">
        <v>240</v>
      </c>
      <c r="CZ66" s="19">
        <v>2.5999999999999999E-3</v>
      </c>
      <c r="DA66" s="19" t="s">
        <v>233</v>
      </c>
      <c r="DB66" s="19">
        <v>5.101</v>
      </c>
      <c r="DC66" s="19">
        <v>4.5220000000000003E-2</v>
      </c>
      <c r="DD66" s="19">
        <v>2.7999999999999998E-4</v>
      </c>
      <c r="DE66" s="19">
        <v>1.655</v>
      </c>
      <c r="DF66" s="19" t="s">
        <v>240</v>
      </c>
      <c r="DG66" s="19" t="s">
        <v>238</v>
      </c>
      <c r="DH66" s="19">
        <v>1.9E-2</v>
      </c>
      <c r="DI66" s="19" t="s">
        <v>238</v>
      </c>
      <c r="DJ66" s="19" t="s">
        <v>259</v>
      </c>
      <c r="DK66" s="20" t="s">
        <v>237</v>
      </c>
      <c r="DL66" s="20" t="s">
        <v>241</v>
      </c>
      <c r="DM66" s="19">
        <v>4.82</v>
      </c>
      <c r="DN66" s="19">
        <v>10.3</v>
      </c>
      <c r="DO66" s="21" t="s">
        <v>232</v>
      </c>
      <c r="DP66" s="21">
        <v>0.36559999999999998</v>
      </c>
      <c r="DQ66" s="21" t="s">
        <v>242</v>
      </c>
      <c r="DR66" s="21" t="s">
        <v>227</v>
      </c>
      <c r="DS66" s="21" t="s">
        <v>247</v>
      </c>
      <c r="DT66" s="21">
        <v>8.9999999999999998E-4</v>
      </c>
      <c r="DU66" s="21" t="s">
        <v>233</v>
      </c>
      <c r="DV66" s="21">
        <v>4.3999999999999999E-5</v>
      </c>
      <c r="DW66" s="21" t="s">
        <v>236</v>
      </c>
      <c r="DX66" s="21" t="s">
        <v>238</v>
      </c>
      <c r="DY66" s="21" t="s">
        <v>233</v>
      </c>
      <c r="DZ66" s="21" t="s">
        <v>243</v>
      </c>
      <c r="EA66" s="21" t="s">
        <v>244</v>
      </c>
      <c r="EB66" s="19" t="s">
        <v>245</v>
      </c>
      <c r="EC66" s="19">
        <v>5.3999999999999999E-2</v>
      </c>
      <c r="ED66" s="19" t="s">
        <v>232</v>
      </c>
      <c r="EE66" s="19">
        <v>1.0999999999999999E-2</v>
      </c>
      <c r="EF66" s="19">
        <v>5.9299999999999999E-2</v>
      </c>
      <c r="EG66" s="19" t="s">
        <v>233</v>
      </c>
      <c r="EH66" s="19" t="s">
        <v>234</v>
      </c>
      <c r="EI66" s="19">
        <v>48.622</v>
      </c>
      <c r="EJ66" s="19" t="s">
        <v>234</v>
      </c>
      <c r="EK66" s="19" t="s">
        <v>235</v>
      </c>
      <c r="EL66" s="19">
        <v>2.2000000000000001E-4</v>
      </c>
      <c r="EM66" s="19" t="s">
        <v>236</v>
      </c>
      <c r="EN66" s="19">
        <v>6.9999999999999999E-4</v>
      </c>
      <c r="EO66" s="19">
        <v>1.23E-3</v>
      </c>
      <c r="EP66" s="19">
        <v>0.14030000000000001</v>
      </c>
      <c r="EQ66" s="19">
        <v>9.0000000000000006E-5</v>
      </c>
      <c r="ER66" s="19" t="s">
        <v>238</v>
      </c>
      <c r="ES66" s="19" t="s">
        <v>239</v>
      </c>
      <c r="ET66" s="19" t="s">
        <v>232</v>
      </c>
      <c r="EU66" s="19">
        <v>0.96</v>
      </c>
      <c r="EV66" s="19" t="s">
        <v>240</v>
      </c>
      <c r="EW66" s="19">
        <v>2.8E-3</v>
      </c>
      <c r="EX66" s="19" t="s">
        <v>233</v>
      </c>
      <c r="EY66" s="19">
        <v>5.27</v>
      </c>
      <c r="EZ66" s="19">
        <v>4.904E-2</v>
      </c>
      <c r="FA66" s="19">
        <v>3.3E-4</v>
      </c>
      <c r="FB66" s="19">
        <v>1.6659999999999999</v>
      </c>
      <c r="FC66" s="19" t="s">
        <v>240</v>
      </c>
      <c r="FD66" s="19" t="s">
        <v>238</v>
      </c>
      <c r="FE66" s="19">
        <v>2.1000000000000001E-2</v>
      </c>
      <c r="FF66" s="19">
        <v>5.0000000000000001E-4</v>
      </c>
      <c r="FG66" s="19">
        <v>8.9999999999999998E-4</v>
      </c>
      <c r="FH66" s="19" t="s">
        <v>237</v>
      </c>
      <c r="FI66" s="19" t="s">
        <v>241</v>
      </c>
      <c r="FJ66" s="19">
        <v>6.29</v>
      </c>
      <c r="FK66" s="19">
        <v>13.46</v>
      </c>
      <c r="FL66" s="19" t="s">
        <v>232</v>
      </c>
      <c r="FM66" s="19">
        <v>0.37490000000000001</v>
      </c>
      <c r="FN66" s="19" t="s">
        <v>242</v>
      </c>
      <c r="FO66" s="19" t="s">
        <v>227</v>
      </c>
      <c r="FP66" s="19" t="s">
        <v>247</v>
      </c>
      <c r="FQ66" s="19">
        <v>1.9E-3</v>
      </c>
      <c r="FR66" s="19" t="s">
        <v>233</v>
      </c>
      <c r="FS66" s="19">
        <v>4.8999999999999998E-5</v>
      </c>
      <c r="FT66" s="19" t="s">
        <v>236</v>
      </c>
      <c r="FU66" s="19" t="s">
        <v>238</v>
      </c>
      <c r="FV66" s="19" t="s">
        <v>233</v>
      </c>
      <c r="FW66" s="19">
        <v>8.9999999999999998E-4</v>
      </c>
      <c r="FX66" s="19" t="s">
        <v>244</v>
      </c>
      <c r="FY66" s="18">
        <f t="shared" si="13"/>
        <v>2.3695499999999998</v>
      </c>
      <c r="FZ66" s="18">
        <f t="shared" si="20"/>
        <v>0.43598290598290601</v>
      </c>
      <c r="GA66" s="18">
        <f t="shared" si="24"/>
        <v>7.1956521739130433E-2</v>
      </c>
      <c r="GB66" s="18">
        <f t="shared" si="25"/>
        <v>2.4040920716112531E-2</v>
      </c>
      <c r="GC66" s="18">
        <f t="shared" ref="GC66:GC129" si="26">FY66+FZ66+GA66+GB66</f>
        <v>2.9015303484381487</v>
      </c>
      <c r="GD66" s="18">
        <f t="shared" ref="GD66:GD129" si="27">BT66/61</f>
        <v>1.2311475409836066</v>
      </c>
      <c r="GE66" s="18">
        <v>0</v>
      </c>
      <c r="GF66" s="18">
        <f t="shared" ref="GF66:GF129" si="28">BY66*2/96</f>
        <v>2.086875</v>
      </c>
      <c r="GG66" s="18">
        <f t="shared" si="23"/>
        <v>3.6671368124118475E-3</v>
      </c>
      <c r="GH66" s="18">
        <f t="shared" ref="GH66:GH129" si="29">GD66+GE66+GF66+GG66</f>
        <v>3.3216896777960181</v>
      </c>
      <c r="GI66" s="22">
        <f t="shared" ref="GI66:GI129" si="30">((GC66-GH66)/(GC66+GH66))*100</f>
        <v>-6.7514779742107036</v>
      </c>
      <c r="GJ66" s="18">
        <f t="shared" ref="GJ66:GJ129" si="31">FY66/GC66*100</f>
        <v>81.66552527274078</v>
      </c>
      <c r="GK66" s="18">
        <f t="shared" ref="GK66:GK129" si="32">FZ66/GC66*100</f>
        <v>15.025964013010901</v>
      </c>
      <c r="GL66" s="18">
        <f t="shared" ref="GL66:GL129" si="33">(GA66+GB66)/GC66*100</f>
        <v>3.3085107142483272</v>
      </c>
      <c r="GM66" s="18">
        <f t="shared" ref="GM66:GM129" si="34">(GD66+GE66)/GH66*100</f>
        <v>37.063893993869051</v>
      </c>
      <c r="GN66" s="18">
        <f t="shared" ref="GN66:GN129" si="35">GF66/GH66*100</f>
        <v>62.825706264790739</v>
      </c>
      <c r="GO66" s="18">
        <f t="shared" ref="GO66:GO129" si="36">GG66/GH66*100</f>
        <v>0.11039974134022773</v>
      </c>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row>
    <row r="67" spans="1:354" s="31" customFormat="1" ht="12.75" customHeight="1">
      <c r="A67" s="28">
        <v>66</v>
      </c>
      <c r="B67" s="28">
        <v>66</v>
      </c>
      <c r="C67" s="28" t="s">
        <v>197</v>
      </c>
      <c r="D67" s="28" t="s">
        <v>198</v>
      </c>
      <c r="E67" s="28">
        <v>194</v>
      </c>
      <c r="F67" s="28">
        <v>4</v>
      </c>
      <c r="G67" s="28" t="s">
        <v>582</v>
      </c>
      <c r="H67" s="28" t="s">
        <v>410</v>
      </c>
      <c r="I67" s="28"/>
      <c r="J67" s="28"/>
      <c r="K67" s="29">
        <v>44655</v>
      </c>
      <c r="L67" s="30">
        <v>0.51041666666666663</v>
      </c>
      <c r="M67" s="28"/>
      <c r="N67" s="28"/>
      <c r="O67" s="28"/>
      <c r="P67" s="28"/>
      <c r="Q67" s="28"/>
      <c r="R67" s="28"/>
      <c r="S67" s="28"/>
      <c r="T67" s="28"/>
      <c r="U67" s="28"/>
      <c r="V67" s="28"/>
      <c r="W67" s="28"/>
      <c r="X67" s="28"/>
      <c r="Y67" s="28"/>
      <c r="Z67" s="28"/>
      <c r="AA67" s="28"/>
      <c r="AB67" s="28"/>
      <c r="AC67" s="28" t="s">
        <v>212</v>
      </c>
      <c r="AD67" s="28" t="s">
        <v>396</v>
      </c>
      <c r="AE67" s="28"/>
      <c r="AF67" s="28"/>
      <c r="AG67" s="28" t="s">
        <v>464</v>
      </c>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t="s">
        <v>465</v>
      </c>
      <c r="BQ67" s="28" t="s">
        <v>258</v>
      </c>
      <c r="BR67" s="28">
        <v>2</v>
      </c>
      <c r="BS67" s="28" t="s">
        <v>225</v>
      </c>
      <c r="BT67" s="28">
        <v>2.5</v>
      </c>
      <c r="BU67" s="28" t="s">
        <v>264</v>
      </c>
      <c r="BV67" s="28">
        <v>3.1E-2</v>
      </c>
      <c r="BW67" s="28" t="s">
        <v>265</v>
      </c>
      <c r="BX67" s="28" t="s">
        <v>266</v>
      </c>
      <c r="BY67" s="28">
        <v>0.03</v>
      </c>
      <c r="BZ67" s="28" t="s">
        <v>226</v>
      </c>
      <c r="CA67" s="28" t="s">
        <v>227</v>
      </c>
      <c r="CB67" s="28" t="s">
        <v>228</v>
      </c>
      <c r="CC67" s="28" t="s">
        <v>229</v>
      </c>
      <c r="CD67" s="28" t="s">
        <v>230</v>
      </c>
      <c r="CE67" s="28" t="s">
        <v>231</v>
      </c>
      <c r="CF67" s="28" t="s">
        <v>227</v>
      </c>
      <c r="CG67" s="28" t="s">
        <v>232</v>
      </c>
      <c r="CH67" s="28" t="s">
        <v>264</v>
      </c>
      <c r="CI67" s="28" t="s">
        <v>236</v>
      </c>
      <c r="CJ67" s="28" t="s">
        <v>233</v>
      </c>
      <c r="CK67" s="28" t="s">
        <v>234</v>
      </c>
      <c r="CL67" s="28">
        <v>5.0000000000000001E-3</v>
      </c>
      <c r="CM67" s="28" t="s">
        <v>234</v>
      </c>
      <c r="CN67" s="28" t="s">
        <v>235</v>
      </c>
      <c r="CO67" s="28" t="s">
        <v>234</v>
      </c>
      <c r="CP67" s="28" t="s">
        <v>236</v>
      </c>
      <c r="CQ67" s="28" t="s">
        <v>236</v>
      </c>
      <c r="CR67" s="28" t="s">
        <v>232</v>
      </c>
      <c r="CS67" s="28" t="s">
        <v>241</v>
      </c>
      <c r="CT67" s="28" t="s">
        <v>237</v>
      </c>
      <c r="CU67" s="28" t="s">
        <v>238</v>
      </c>
      <c r="CV67" s="28" t="s">
        <v>239</v>
      </c>
      <c r="CW67" s="28" t="s">
        <v>232</v>
      </c>
      <c r="CX67" s="28">
        <v>0.06</v>
      </c>
      <c r="CY67" s="28" t="s">
        <v>240</v>
      </c>
      <c r="CZ67" s="28" t="s">
        <v>236</v>
      </c>
      <c r="DA67" s="28" t="s">
        <v>233</v>
      </c>
      <c r="DB67" s="28">
        <v>2E-3</v>
      </c>
      <c r="DC67" s="28" t="s">
        <v>232</v>
      </c>
      <c r="DD67" s="28" t="s">
        <v>233</v>
      </c>
      <c r="DE67" s="28" t="s">
        <v>229</v>
      </c>
      <c r="DF67" s="28" t="s">
        <v>240</v>
      </c>
      <c r="DG67" s="28" t="s">
        <v>238</v>
      </c>
      <c r="DH67" s="28">
        <v>1.7999999999999999E-2</v>
      </c>
      <c r="DI67" s="28" t="s">
        <v>238</v>
      </c>
      <c r="DJ67" s="28" t="s">
        <v>259</v>
      </c>
      <c r="DK67" s="28" t="s">
        <v>237</v>
      </c>
      <c r="DL67" s="28" t="s">
        <v>241</v>
      </c>
      <c r="DM67" s="28">
        <v>0.17</v>
      </c>
      <c r="DN67" s="28">
        <v>0.36</v>
      </c>
      <c r="DO67" s="28" t="s">
        <v>232</v>
      </c>
      <c r="DP67" s="28">
        <v>4.0000000000000002E-4</v>
      </c>
      <c r="DQ67" s="28" t="s">
        <v>242</v>
      </c>
      <c r="DR67" s="28" t="s">
        <v>227</v>
      </c>
      <c r="DS67" s="28" t="s">
        <v>247</v>
      </c>
      <c r="DT67" s="28">
        <v>5.0000000000000001E-4</v>
      </c>
      <c r="DU67" s="28" t="s">
        <v>233</v>
      </c>
      <c r="DV67" s="28" t="s">
        <v>231</v>
      </c>
      <c r="DW67" s="28" t="s">
        <v>236</v>
      </c>
      <c r="DX67" s="28" t="s">
        <v>238</v>
      </c>
      <c r="DY67" s="28" t="s">
        <v>233</v>
      </c>
      <c r="DZ67" s="28" t="s">
        <v>243</v>
      </c>
      <c r="EA67" s="28" t="s">
        <v>244</v>
      </c>
      <c r="EB67" s="28">
        <v>1.5134300000000001</v>
      </c>
      <c r="EC67" s="28">
        <v>105.542</v>
      </c>
      <c r="ED67" s="28">
        <v>88.521420000000006</v>
      </c>
      <c r="EE67" s="28" t="s">
        <v>467</v>
      </c>
      <c r="EF67" s="28" t="s">
        <v>400</v>
      </c>
      <c r="EG67" s="28" t="s">
        <v>401</v>
      </c>
      <c r="EH67" s="28" t="s">
        <v>234</v>
      </c>
      <c r="EI67" s="28">
        <v>77.563999999999993</v>
      </c>
      <c r="EJ67" s="28">
        <v>89.780420000000007</v>
      </c>
      <c r="EK67" s="28">
        <v>3.3E-4</v>
      </c>
      <c r="EL67" s="28" t="s">
        <v>468</v>
      </c>
      <c r="EM67" s="28" t="s">
        <v>402</v>
      </c>
      <c r="EN67" s="28" t="s">
        <v>236</v>
      </c>
      <c r="EO67" s="28">
        <v>89.783799999999999</v>
      </c>
      <c r="EP67" s="28">
        <v>105.4041</v>
      </c>
      <c r="EQ67" s="28">
        <v>3.7100000000000002E-3</v>
      </c>
      <c r="ER67" s="28" t="s">
        <v>238</v>
      </c>
      <c r="ES67" s="28">
        <v>3.1700000000000001E-3</v>
      </c>
      <c r="ET67" s="28">
        <v>2.5799999999999998E-3</v>
      </c>
      <c r="EU67" s="28">
        <v>997.47</v>
      </c>
      <c r="EV67" s="28">
        <v>3.3999999999999998E-3</v>
      </c>
      <c r="EW67" s="28" t="s">
        <v>236</v>
      </c>
      <c r="EX67" s="28">
        <v>2.1000000000000001E-4</v>
      </c>
      <c r="EY67" s="28">
        <v>108.621</v>
      </c>
      <c r="EZ67" s="28">
        <v>100.6521</v>
      </c>
      <c r="FA67" s="28">
        <v>119.48429</v>
      </c>
      <c r="FB67" s="28">
        <v>101.923</v>
      </c>
      <c r="FC67" s="28">
        <v>3.0000000000000001E-3</v>
      </c>
      <c r="FD67" s="28" t="s">
        <v>469</v>
      </c>
      <c r="FE67" s="28">
        <v>3.4000000000000002E-2</v>
      </c>
      <c r="FF67" s="28" t="s">
        <v>469</v>
      </c>
      <c r="FG67" s="28">
        <v>5.8999999999999997E-2</v>
      </c>
      <c r="FH67" s="28" t="s">
        <v>468</v>
      </c>
      <c r="FI67" s="28" t="s">
        <v>402</v>
      </c>
      <c r="FJ67" s="28">
        <v>65.180000000000007</v>
      </c>
      <c r="FK67" s="28">
        <v>139.44</v>
      </c>
      <c r="FL67" s="28" t="s">
        <v>232</v>
      </c>
      <c r="FM67" s="28">
        <v>1.6999999999999999E-3</v>
      </c>
      <c r="FN67" s="28">
        <v>1.38E-2</v>
      </c>
      <c r="FO67" s="28" t="s">
        <v>227</v>
      </c>
      <c r="FP67" s="28">
        <v>1.72E-3</v>
      </c>
      <c r="FQ67" s="28" t="s">
        <v>403</v>
      </c>
      <c r="FR67" s="28" t="s">
        <v>470</v>
      </c>
      <c r="FS67" s="28" t="s">
        <v>231</v>
      </c>
      <c r="FT67" s="28" t="s">
        <v>469</v>
      </c>
      <c r="FU67" s="28">
        <v>8.9999999999999993E-3</v>
      </c>
      <c r="FV67" s="28">
        <v>1.1E-4</v>
      </c>
      <c r="FW67" s="28">
        <v>88.580200000000005</v>
      </c>
      <c r="FX67" s="28">
        <v>1.98E-3</v>
      </c>
      <c r="FY67" s="28">
        <f t="shared" si="13"/>
        <v>2.5000000000000001E-4</v>
      </c>
      <c r="FZ67" s="28">
        <f t="shared" si="20"/>
        <v>1.7094017094017097E-4</v>
      </c>
      <c r="GA67" s="28">
        <v>0</v>
      </c>
      <c r="GB67" s="28">
        <f t="shared" si="25"/>
        <v>1.5345268542199487E-3</v>
      </c>
      <c r="GC67" s="28">
        <f t="shared" si="26"/>
        <v>1.9554670251601194E-3</v>
      </c>
      <c r="GD67" s="28">
        <f t="shared" si="27"/>
        <v>4.0983606557377046E-2</v>
      </c>
      <c r="GE67" s="28">
        <v>0</v>
      </c>
      <c r="GF67" s="28">
        <f t="shared" si="28"/>
        <v>6.2500000000000001E-4</v>
      </c>
      <c r="GG67" s="28">
        <f t="shared" si="23"/>
        <v>8.7447108603667131E-4</v>
      </c>
      <c r="GH67" s="28">
        <f t="shared" si="29"/>
        <v>4.2483077643413719E-2</v>
      </c>
      <c r="GI67" s="28">
        <f t="shared" si="30"/>
        <v>-91.199230128960579</v>
      </c>
      <c r="GJ67" s="28">
        <f t="shared" si="31"/>
        <v>12.784669686748067</v>
      </c>
      <c r="GK67" s="28">
        <f t="shared" si="32"/>
        <v>8.7416544866653467</v>
      </c>
      <c r="GL67" s="28">
        <f t="shared" si="33"/>
        <v>78.4736758265866</v>
      </c>
      <c r="GM67" s="28">
        <f t="shared" si="34"/>
        <v>96.47042735787025</v>
      </c>
      <c r="GN67" s="28">
        <f t="shared" si="35"/>
        <v>1.4711740172075214</v>
      </c>
      <c r="GO67" s="28">
        <f t="shared" si="36"/>
        <v>2.0583986249222299</v>
      </c>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7"/>
      <c r="HQ67" s="27"/>
      <c r="HR67" s="27"/>
      <c r="HS67" s="27"/>
      <c r="HT67" s="27"/>
      <c r="HU67" s="27"/>
      <c r="HV67" s="27"/>
      <c r="HW67" s="27"/>
      <c r="HX67" s="27"/>
      <c r="HY67" s="27"/>
      <c r="HZ67" s="27"/>
      <c r="IA67" s="27"/>
      <c r="IB67" s="27"/>
      <c r="IC67" s="27"/>
      <c r="ID67" s="27"/>
      <c r="IE67" s="27"/>
      <c r="IF67" s="27"/>
      <c r="IG67" s="27"/>
      <c r="IH67" s="27"/>
      <c r="II67" s="27"/>
      <c r="IJ67" s="27"/>
      <c r="IK67" s="27"/>
      <c r="IL67" s="27"/>
      <c r="IM67" s="27"/>
      <c r="IN67" s="27"/>
      <c r="IO67" s="27"/>
      <c r="IP67" s="27"/>
      <c r="IQ67" s="27"/>
      <c r="IR67" s="27"/>
      <c r="IS67" s="27"/>
      <c r="IT67" s="27"/>
      <c r="IU67" s="27"/>
      <c r="IV67" s="27"/>
      <c r="IW67" s="27"/>
      <c r="IX67" s="27"/>
      <c r="IY67" s="27"/>
      <c r="IZ67" s="27"/>
      <c r="JA67" s="27"/>
      <c r="JB67" s="27"/>
      <c r="JC67" s="27"/>
      <c r="JD67" s="27"/>
      <c r="JE67" s="27"/>
      <c r="JF67" s="27"/>
      <c r="JG67" s="27"/>
      <c r="JH67" s="27"/>
      <c r="JI67" s="27"/>
      <c r="JJ67" s="27"/>
      <c r="JK67" s="27"/>
      <c r="JL67" s="27"/>
      <c r="JM67" s="27"/>
      <c r="JN67" s="27"/>
      <c r="JO67" s="27"/>
      <c r="JP67" s="27"/>
      <c r="JQ67" s="27"/>
      <c r="JR67" s="27"/>
      <c r="JS67" s="27"/>
      <c r="JT67" s="27"/>
      <c r="JU67" s="27"/>
      <c r="JV67" s="27"/>
      <c r="JW67" s="27"/>
      <c r="JX67" s="27"/>
      <c r="JY67" s="27"/>
      <c r="JZ67" s="27"/>
      <c r="KA67" s="27"/>
      <c r="KB67" s="27"/>
      <c r="KC67" s="27"/>
      <c r="KD67" s="27"/>
      <c r="KE67" s="27"/>
      <c r="KF67" s="27"/>
      <c r="KG67" s="27"/>
      <c r="KH67" s="27"/>
      <c r="KI67" s="27"/>
      <c r="KJ67" s="27"/>
      <c r="KK67" s="27"/>
      <c r="KL67" s="27"/>
      <c r="KM67" s="27"/>
      <c r="KN67" s="27"/>
      <c r="KO67" s="27"/>
      <c r="KP67" s="27"/>
      <c r="KQ67" s="27"/>
      <c r="KR67" s="27"/>
      <c r="KS67" s="27"/>
      <c r="KT67" s="27"/>
      <c r="KU67" s="27"/>
      <c r="KV67" s="27"/>
      <c r="KW67" s="27"/>
      <c r="KX67" s="27"/>
      <c r="KY67" s="27"/>
      <c r="KZ67" s="27"/>
      <c r="LA67" s="27"/>
      <c r="LB67" s="27"/>
      <c r="LC67" s="27"/>
      <c r="LD67" s="27"/>
      <c r="LE67" s="27"/>
      <c r="LF67" s="27"/>
      <c r="LG67" s="27"/>
      <c r="LH67" s="27"/>
      <c r="LI67" s="27"/>
      <c r="LJ67" s="27"/>
      <c r="LK67" s="27"/>
      <c r="LL67" s="27"/>
      <c r="LM67" s="27"/>
      <c r="LN67" s="27"/>
      <c r="LO67" s="27"/>
      <c r="LP67" s="27"/>
      <c r="LQ67" s="27"/>
      <c r="LR67" s="27"/>
      <c r="LS67" s="27"/>
      <c r="LT67" s="27"/>
      <c r="LU67" s="27"/>
      <c r="LV67" s="27"/>
      <c r="LW67" s="27"/>
      <c r="LX67" s="27"/>
      <c r="LY67" s="27"/>
      <c r="LZ67" s="27"/>
      <c r="MA67" s="27"/>
      <c r="MB67" s="27"/>
      <c r="MC67" s="27"/>
      <c r="MD67" s="27"/>
      <c r="ME67" s="27"/>
      <c r="MF67" s="27"/>
      <c r="MG67" s="27"/>
      <c r="MH67" s="27"/>
      <c r="MI67" s="27"/>
      <c r="MJ67" s="27"/>
      <c r="MK67" s="27"/>
      <c r="ML67" s="27"/>
      <c r="MM67" s="27"/>
      <c r="MN67" s="27"/>
      <c r="MO67" s="27"/>
      <c r="MP67" s="27"/>
    </row>
    <row r="68" spans="1:354">
      <c r="A68" s="9">
        <v>67</v>
      </c>
      <c r="B68" s="9">
        <v>67</v>
      </c>
      <c r="C68" s="36" t="s">
        <v>197</v>
      </c>
      <c r="D68" s="36" t="s">
        <v>198</v>
      </c>
      <c r="E68" s="10">
        <v>194</v>
      </c>
      <c r="F68" s="36">
        <v>4</v>
      </c>
      <c r="G68" s="36" t="s">
        <v>583</v>
      </c>
      <c r="H68" s="36" t="s">
        <v>413</v>
      </c>
      <c r="I68" s="10" t="s">
        <v>584</v>
      </c>
      <c r="J68" s="10" t="s">
        <v>484</v>
      </c>
      <c r="K68" s="34">
        <v>44648</v>
      </c>
      <c r="L68" s="12">
        <v>0.50694444444444442</v>
      </c>
      <c r="M68" s="24">
        <v>8417352</v>
      </c>
      <c r="N68" s="24">
        <v>303019</v>
      </c>
      <c r="O68" s="10">
        <v>4331</v>
      </c>
      <c r="P68" s="10" t="s">
        <v>203</v>
      </c>
      <c r="Q68" s="10" t="s">
        <v>584</v>
      </c>
      <c r="R68" s="10" t="s">
        <v>486</v>
      </c>
      <c r="S68" s="10" t="s">
        <v>205</v>
      </c>
      <c r="T68" s="10" t="s">
        <v>206</v>
      </c>
      <c r="U68" s="10" t="s">
        <v>207</v>
      </c>
      <c r="V68" s="10" t="s">
        <v>487</v>
      </c>
      <c r="W68" s="10"/>
      <c r="X68" s="36" t="s">
        <v>208</v>
      </c>
      <c r="Y68" s="10" t="s">
        <v>252</v>
      </c>
      <c r="Z68" s="10"/>
      <c r="AA68" s="10" t="s">
        <v>210</v>
      </c>
      <c r="AB68" s="10" t="s">
        <v>211</v>
      </c>
      <c r="AC68" s="10" t="s">
        <v>212</v>
      </c>
      <c r="AD68" s="36" t="s">
        <v>213</v>
      </c>
      <c r="AE68" s="10"/>
      <c r="AF68" s="10"/>
      <c r="AG68" s="10"/>
      <c r="AH68" s="10"/>
      <c r="AI68" s="10" t="s">
        <v>303</v>
      </c>
      <c r="AJ68" s="36" t="s">
        <v>521</v>
      </c>
      <c r="AK68" s="36"/>
      <c r="AL68" s="10" t="s">
        <v>216</v>
      </c>
      <c r="AM68" s="10" t="s">
        <v>217</v>
      </c>
      <c r="AN68" s="10" t="s">
        <v>218</v>
      </c>
      <c r="AO68" s="10" t="s">
        <v>219</v>
      </c>
      <c r="AP68" s="10" t="s">
        <v>220</v>
      </c>
      <c r="AQ68" s="42">
        <v>8</v>
      </c>
      <c r="AR68" s="10"/>
      <c r="AS68" s="36">
        <v>7.51</v>
      </c>
      <c r="AT68" s="36">
        <v>-79.3</v>
      </c>
      <c r="AU68" s="42">
        <v>140.19999999999999</v>
      </c>
      <c r="AV68" s="36">
        <v>341</v>
      </c>
      <c r="AW68" s="39">
        <v>346.4</v>
      </c>
      <c r="AX68" s="39">
        <v>170.2</v>
      </c>
      <c r="AY68" s="40">
        <v>0.20799999999999999</v>
      </c>
      <c r="AZ68" s="41">
        <v>2.887</v>
      </c>
      <c r="BA68" s="41">
        <v>7.04</v>
      </c>
      <c r="BB68" s="41">
        <v>102.2</v>
      </c>
      <c r="BC68" s="39">
        <v>2.23</v>
      </c>
      <c r="BD68" s="36" t="s">
        <v>221</v>
      </c>
      <c r="BE68" s="36" t="s">
        <v>221</v>
      </c>
      <c r="BF68" s="36" t="s">
        <v>221</v>
      </c>
      <c r="BG68" s="36" t="s">
        <v>211</v>
      </c>
      <c r="BH68" s="36" t="s">
        <v>221</v>
      </c>
      <c r="BI68" s="36" t="s">
        <v>222</v>
      </c>
      <c r="BJ68" s="36" t="s">
        <v>221</v>
      </c>
      <c r="BK68" s="10" t="s">
        <v>210</v>
      </c>
      <c r="BL68" s="10" t="s">
        <v>221</v>
      </c>
      <c r="BM68" s="10" t="s">
        <v>223</v>
      </c>
      <c r="BN68" s="10" t="s">
        <v>221</v>
      </c>
      <c r="BO68" s="17"/>
      <c r="BP68" s="17"/>
      <c r="BQ68" s="36" t="s">
        <v>224</v>
      </c>
      <c r="BR68" s="19">
        <v>67.099999999999994</v>
      </c>
      <c r="BS68" s="19" t="s">
        <v>225</v>
      </c>
      <c r="BT68" s="19">
        <v>81.900000000000006</v>
      </c>
      <c r="BU68" s="19">
        <v>4.3999999999999997E-2</v>
      </c>
      <c r="BV68" s="19">
        <v>0.218</v>
      </c>
      <c r="BW68" s="19" t="s">
        <v>265</v>
      </c>
      <c r="BX68" s="19" t="s">
        <v>266</v>
      </c>
      <c r="BY68" s="19">
        <v>104.95</v>
      </c>
      <c r="BZ68" s="20" t="s">
        <v>226</v>
      </c>
      <c r="CA68" s="20" t="s">
        <v>227</v>
      </c>
      <c r="CB68" s="20" t="s">
        <v>228</v>
      </c>
      <c r="CC68" s="20" t="s">
        <v>229</v>
      </c>
      <c r="CD68" s="20" t="s">
        <v>230</v>
      </c>
      <c r="CE68" s="20" t="s">
        <v>231</v>
      </c>
      <c r="CF68" s="19">
        <v>2.1000000000000001E-2</v>
      </c>
      <c r="CG68" s="19">
        <v>1.72E-3</v>
      </c>
      <c r="CH68" s="19">
        <v>1.2E-2</v>
      </c>
      <c r="CI68" s="19">
        <v>4.0599999999999997E-2</v>
      </c>
      <c r="CJ68" s="19" t="s">
        <v>233</v>
      </c>
      <c r="CK68" s="19" t="s">
        <v>234</v>
      </c>
      <c r="CL68" s="19">
        <v>52.5</v>
      </c>
      <c r="CM68" s="19" t="s">
        <v>234</v>
      </c>
      <c r="CN68" s="19" t="s">
        <v>235</v>
      </c>
      <c r="CO68" s="19" t="s">
        <v>234</v>
      </c>
      <c r="CP68" s="20" t="s">
        <v>236</v>
      </c>
      <c r="CQ68" s="19">
        <v>5.9999999999999995E-4</v>
      </c>
      <c r="CR68" s="19" t="s">
        <v>232</v>
      </c>
      <c r="CS68" s="19">
        <v>3.6299999999999999E-2</v>
      </c>
      <c r="CT68" s="19" t="s">
        <v>237</v>
      </c>
      <c r="CU68" s="19" t="s">
        <v>238</v>
      </c>
      <c r="CV68" s="19" t="s">
        <v>239</v>
      </c>
      <c r="CW68" s="19" t="s">
        <v>232</v>
      </c>
      <c r="CX68" s="19">
        <v>0.79</v>
      </c>
      <c r="CY68" s="19" t="s">
        <v>240</v>
      </c>
      <c r="CZ68" s="19">
        <v>1.24E-2</v>
      </c>
      <c r="DA68" s="19" t="s">
        <v>233</v>
      </c>
      <c r="DB68" s="19">
        <v>6.859</v>
      </c>
      <c r="DC68" s="19">
        <v>1.6570000000000001E-2</v>
      </c>
      <c r="DD68" s="19">
        <v>6.3000000000000003E-4</v>
      </c>
      <c r="DE68" s="19">
        <v>2.238</v>
      </c>
      <c r="DF68" s="19" t="s">
        <v>240</v>
      </c>
      <c r="DG68" s="19" t="s">
        <v>238</v>
      </c>
      <c r="DH68" s="19" t="s">
        <v>246</v>
      </c>
      <c r="DI68" s="19" t="s">
        <v>238</v>
      </c>
      <c r="DJ68" s="19">
        <v>1.2999999999999999E-3</v>
      </c>
      <c r="DK68" s="20" t="s">
        <v>237</v>
      </c>
      <c r="DL68" s="20" t="s">
        <v>241</v>
      </c>
      <c r="DM68" s="19">
        <v>5.58</v>
      </c>
      <c r="DN68" s="19">
        <v>11.94</v>
      </c>
      <c r="DO68" s="21" t="s">
        <v>232</v>
      </c>
      <c r="DP68" s="21">
        <v>0.57120000000000004</v>
      </c>
      <c r="DQ68" s="21" t="s">
        <v>242</v>
      </c>
      <c r="DR68" s="21" t="s">
        <v>227</v>
      </c>
      <c r="DS68" s="21" t="s">
        <v>247</v>
      </c>
      <c r="DT68" s="21">
        <v>1.2999999999999999E-3</v>
      </c>
      <c r="DU68" s="21" t="s">
        <v>233</v>
      </c>
      <c r="DV68" s="21">
        <v>8.0800000000000002E-4</v>
      </c>
      <c r="DW68" s="21" t="s">
        <v>236</v>
      </c>
      <c r="DX68" s="21" t="s">
        <v>238</v>
      </c>
      <c r="DY68" s="21" t="s">
        <v>233</v>
      </c>
      <c r="DZ68" s="21" t="s">
        <v>243</v>
      </c>
      <c r="EA68" s="21" t="s">
        <v>244</v>
      </c>
      <c r="EB68" s="19" t="s">
        <v>245</v>
      </c>
      <c r="EC68" s="19">
        <v>0.20300000000000001</v>
      </c>
      <c r="ED68" s="19">
        <v>2.5500000000000002E-3</v>
      </c>
      <c r="EE68" s="19">
        <v>2.1000000000000001E-2</v>
      </c>
      <c r="EF68" s="19">
        <v>4.2599999999999999E-2</v>
      </c>
      <c r="EG68" s="19">
        <v>1.6000000000000001E-4</v>
      </c>
      <c r="EH68" s="19" t="s">
        <v>234</v>
      </c>
      <c r="EI68" s="19">
        <v>54.741</v>
      </c>
      <c r="EJ68" s="19" t="s">
        <v>234</v>
      </c>
      <c r="EK68" s="19">
        <v>2.2000000000000001E-4</v>
      </c>
      <c r="EL68" s="19">
        <v>1.6000000000000001E-4</v>
      </c>
      <c r="EM68" s="19" t="s">
        <v>236</v>
      </c>
      <c r="EN68" s="19">
        <v>1.5E-3</v>
      </c>
      <c r="EO68" s="19">
        <v>1.5399999999999999E-3</v>
      </c>
      <c r="EP68" s="19">
        <v>0.2591</v>
      </c>
      <c r="EQ68" s="19">
        <v>1.1E-4</v>
      </c>
      <c r="ER68" s="19" t="s">
        <v>238</v>
      </c>
      <c r="ES68" s="19" t="s">
        <v>239</v>
      </c>
      <c r="ET68" s="19" t="s">
        <v>232</v>
      </c>
      <c r="EU68" s="19">
        <v>1.17</v>
      </c>
      <c r="EV68" s="19" t="s">
        <v>240</v>
      </c>
      <c r="EW68" s="19">
        <v>1.29E-2</v>
      </c>
      <c r="EX68" s="19" t="s">
        <v>233</v>
      </c>
      <c r="EY68" s="19">
        <v>8.1199999999999992</v>
      </c>
      <c r="EZ68" s="19">
        <v>2.981E-2</v>
      </c>
      <c r="FA68" s="19">
        <v>9.5E-4</v>
      </c>
      <c r="FB68" s="19">
        <v>2.3119999999999998</v>
      </c>
      <c r="FC68" s="19" t="s">
        <v>240</v>
      </c>
      <c r="FD68" s="19" t="s">
        <v>238</v>
      </c>
      <c r="FE68" s="19">
        <v>2.5000000000000001E-2</v>
      </c>
      <c r="FF68" s="19">
        <v>1.4E-3</v>
      </c>
      <c r="FG68" s="19">
        <v>2.2000000000000001E-3</v>
      </c>
      <c r="FH68" s="19" t="s">
        <v>237</v>
      </c>
      <c r="FI68" s="19">
        <v>2.8E-3</v>
      </c>
      <c r="FJ68" s="19">
        <v>10.039999999999999</v>
      </c>
      <c r="FK68" s="19">
        <v>21.48</v>
      </c>
      <c r="FL68" s="19" t="s">
        <v>232</v>
      </c>
      <c r="FM68" s="19">
        <v>0.5847</v>
      </c>
      <c r="FN68" s="19" t="s">
        <v>242</v>
      </c>
      <c r="FO68" s="19" t="s">
        <v>227</v>
      </c>
      <c r="FP68" s="19" t="s">
        <v>247</v>
      </c>
      <c r="FQ68" s="19">
        <v>2.7000000000000001E-3</v>
      </c>
      <c r="FR68" s="19">
        <v>5.0000000000000001E-4</v>
      </c>
      <c r="FS68" s="19">
        <v>8.1099999999999998E-4</v>
      </c>
      <c r="FT68" s="19" t="s">
        <v>236</v>
      </c>
      <c r="FU68" s="19" t="s">
        <v>238</v>
      </c>
      <c r="FV68" s="19" t="s">
        <v>233</v>
      </c>
      <c r="FW68" s="19">
        <v>2.7000000000000001E-3</v>
      </c>
      <c r="FX68" s="19" t="s">
        <v>244</v>
      </c>
      <c r="FY68" s="18">
        <f t="shared" si="13"/>
        <v>2.625</v>
      </c>
      <c r="FZ68" s="18">
        <f t="shared" si="20"/>
        <v>0.58623931623931624</v>
      </c>
      <c r="GA68" s="18">
        <f t="shared" ref="GA68:GA79" si="37">DE68/23</f>
        <v>9.7304347826086962E-2</v>
      </c>
      <c r="GB68" s="18">
        <f t="shared" si="25"/>
        <v>2.0204603580562659E-2</v>
      </c>
      <c r="GC68" s="18">
        <f t="shared" si="26"/>
        <v>3.3287482676459659</v>
      </c>
      <c r="GD68" s="18">
        <f t="shared" si="27"/>
        <v>1.3426229508196723</v>
      </c>
      <c r="GE68" s="18">
        <v>0</v>
      </c>
      <c r="GF68" s="18">
        <f t="shared" si="28"/>
        <v>2.1864583333333334</v>
      </c>
      <c r="GG68" s="18">
        <f t="shared" si="23"/>
        <v>6.1495063469675596E-3</v>
      </c>
      <c r="GH68" s="18">
        <f t="shared" si="29"/>
        <v>3.5352307904999734</v>
      </c>
      <c r="GI68" s="22">
        <f t="shared" si="30"/>
        <v>-3.008204440964326</v>
      </c>
      <c r="GJ68" s="18">
        <f t="shared" si="31"/>
        <v>78.858471381386721</v>
      </c>
      <c r="GK68" s="18">
        <f t="shared" si="32"/>
        <v>17.61140432087689</v>
      </c>
      <c r="GL68" s="18">
        <f t="shared" si="33"/>
        <v>3.5301242977363962</v>
      </c>
      <c r="GM68" s="18">
        <f t="shared" si="34"/>
        <v>37.978367761098582</v>
      </c>
      <c r="GN68" s="18">
        <f t="shared" si="35"/>
        <v>61.847683019984999</v>
      </c>
      <c r="GO68" s="18">
        <f t="shared" si="36"/>
        <v>0.17394921891642215</v>
      </c>
    </row>
    <row r="69" spans="1:354" ht="12.75" customHeight="1">
      <c r="A69" s="9">
        <v>68</v>
      </c>
      <c r="B69" s="9">
        <v>68</v>
      </c>
      <c r="C69" s="36" t="s">
        <v>197</v>
      </c>
      <c r="D69" s="36" t="s">
        <v>198</v>
      </c>
      <c r="E69" s="10">
        <v>194</v>
      </c>
      <c r="F69" s="36">
        <v>4</v>
      </c>
      <c r="G69" s="36" t="s">
        <v>585</v>
      </c>
      <c r="H69" s="36" t="s">
        <v>418</v>
      </c>
      <c r="I69" s="10" t="s">
        <v>584</v>
      </c>
      <c r="J69" s="10" t="s">
        <v>586</v>
      </c>
      <c r="K69" s="34">
        <v>44648</v>
      </c>
      <c r="L69" s="12">
        <v>0.62847222222222221</v>
      </c>
      <c r="M69" s="24">
        <v>8415494</v>
      </c>
      <c r="N69" s="24">
        <v>303108</v>
      </c>
      <c r="O69" s="10">
        <v>4324</v>
      </c>
      <c r="P69" s="10" t="s">
        <v>203</v>
      </c>
      <c r="Q69" s="10" t="s">
        <v>587</v>
      </c>
      <c r="R69" s="10" t="s">
        <v>486</v>
      </c>
      <c r="S69" s="10" t="s">
        <v>205</v>
      </c>
      <c r="T69" s="10" t="s">
        <v>206</v>
      </c>
      <c r="U69" s="10" t="s">
        <v>207</v>
      </c>
      <c r="V69" s="10" t="s">
        <v>487</v>
      </c>
      <c r="W69" s="10"/>
      <c r="X69" s="36" t="s">
        <v>208</v>
      </c>
      <c r="Y69" s="10" t="s">
        <v>252</v>
      </c>
      <c r="Z69" s="10"/>
      <c r="AA69" s="10" t="s">
        <v>210</v>
      </c>
      <c r="AB69" s="10" t="s">
        <v>211</v>
      </c>
      <c r="AC69" s="10" t="s">
        <v>212</v>
      </c>
      <c r="AD69" s="36" t="s">
        <v>213</v>
      </c>
      <c r="AE69" s="10"/>
      <c r="AF69" s="10"/>
      <c r="AG69" s="10"/>
      <c r="AH69" s="10"/>
      <c r="AI69" s="10" t="s">
        <v>214</v>
      </c>
      <c r="AJ69" s="10" t="s">
        <v>588</v>
      </c>
      <c r="AK69" s="10"/>
      <c r="AL69" s="10" t="s">
        <v>216</v>
      </c>
      <c r="AM69" s="10" t="s">
        <v>364</v>
      </c>
      <c r="AN69" s="10" t="s">
        <v>218</v>
      </c>
      <c r="AO69" s="10" t="s">
        <v>219</v>
      </c>
      <c r="AP69" s="10" t="s">
        <v>220</v>
      </c>
      <c r="AQ69" s="36">
        <v>10.9</v>
      </c>
      <c r="AR69" s="10"/>
      <c r="AS69" s="36">
        <v>7.76</v>
      </c>
      <c r="AT69" s="36">
        <v>-92.4</v>
      </c>
      <c r="AU69" s="42">
        <v>125.2</v>
      </c>
      <c r="AV69" s="36">
        <v>324.60000000000002</v>
      </c>
      <c r="AW69" s="39">
        <v>355</v>
      </c>
      <c r="AX69" s="39">
        <v>174.5</v>
      </c>
      <c r="AY69" s="40">
        <v>0.215</v>
      </c>
      <c r="AZ69" s="41">
        <v>2.8170000000000002</v>
      </c>
      <c r="BA69" s="41">
        <v>7.24</v>
      </c>
      <c r="BB69" s="41">
        <v>109.5</v>
      </c>
      <c r="BC69" s="39">
        <v>11.95</v>
      </c>
      <c r="BD69" s="36" t="s">
        <v>221</v>
      </c>
      <c r="BE69" s="36" t="s">
        <v>221</v>
      </c>
      <c r="BF69" s="36" t="s">
        <v>221</v>
      </c>
      <c r="BG69" s="36" t="s">
        <v>211</v>
      </c>
      <c r="BH69" s="36" t="s">
        <v>221</v>
      </c>
      <c r="BI69" s="36" t="s">
        <v>222</v>
      </c>
      <c r="BJ69" s="36" t="s">
        <v>221</v>
      </c>
      <c r="BK69" s="10" t="s">
        <v>210</v>
      </c>
      <c r="BL69" s="10" t="s">
        <v>221</v>
      </c>
      <c r="BM69" s="10" t="s">
        <v>223</v>
      </c>
      <c r="BN69" s="10" t="s">
        <v>221</v>
      </c>
      <c r="BO69" s="17"/>
      <c r="BP69" s="17"/>
      <c r="BQ69" s="36" t="s">
        <v>224</v>
      </c>
      <c r="BR69" s="19">
        <v>71.3</v>
      </c>
      <c r="BS69" s="19" t="s">
        <v>225</v>
      </c>
      <c r="BT69" s="19">
        <v>87</v>
      </c>
      <c r="BU69" s="19">
        <v>4.2999999999999997E-2</v>
      </c>
      <c r="BV69" s="19">
        <v>0.21</v>
      </c>
      <c r="BW69" s="19" t="s">
        <v>265</v>
      </c>
      <c r="BX69" s="19" t="s">
        <v>266</v>
      </c>
      <c r="BY69" s="19">
        <v>107.5</v>
      </c>
      <c r="BZ69" s="20" t="s">
        <v>226</v>
      </c>
      <c r="CA69" s="20" t="s">
        <v>227</v>
      </c>
      <c r="CB69" s="20" t="s">
        <v>228</v>
      </c>
      <c r="CC69" s="20" t="s">
        <v>229</v>
      </c>
      <c r="CD69" s="20" t="s">
        <v>230</v>
      </c>
      <c r="CE69" s="20" t="s">
        <v>231</v>
      </c>
      <c r="CF69" s="19">
        <v>2.5999999999999999E-2</v>
      </c>
      <c r="CG69" s="19">
        <v>1.06E-3</v>
      </c>
      <c r="CH69" s="19">
        <v>1.0999999999999999E-2</v>
      </c>
      <c r="CI69" s="19">
        <v>4.0599999999999997E-2</v>
      </c>
      <c r="CJ69" s="19" t="s">
        <v>233</v>
      </c>
      <c r="CK69" s="19" t="s">
        <v>234</v>
      </c>
      <c r="CL69" s="19">
        <v>53.238999999999997</v>
      </c>
      <c r="CM69" s="19" t="s">
        <v>234</v>
      </c>
      <c r="CN69" s="19" t="s">
        <v>235</v>
      </c>
      <c r="CO69" s="19" t="s">
        <v>234</v>
      </c>
      <c r="CP69" s="20" t="s">
        <v>236</v>
      </c>
      <c r="CQ69" s="19">
        <v>5.0000000000000001E-4</v>
      </c>
      <c r="CR69" s="19" t="s">
        <v>232</v>
      </c>
      <c r="CS69" s="19">
        <v>5.8299999999999998E-2</v>
      </c>
      <c r="CT69" s="19">
        <v>1.2E-4</v>
      </c>
      <c r="CU69" s="19" t="s">
        <v>238</v>
      </c>
      <c r="CV69" s="19" t="s">
        <v>239</v>
      </c>
      <c r="CW69" s="19" t="s">
        <v>232</v>
      </c>
      <c r="CX69" s="19">
        <v>0.84</v>
      </c>
      <c r="CY69" s="19" t="s">
        <v>240</v>
      </c>
      <c r="CZ69" s="19">
        <v>1.14E-2</v>
      </c>
      <c r="DA69" s="19" t="s">
        <v>233</v>
      </c>
      <c r="DB69" s="19">
        <v>6.8330000000000002</v>
      </c>
      <c r="DC69" s="19">
        <v>1.8540000000000001E-2</v>
      </c>
      <c r="DD69" s="19">
        <v>7.3999999999999999E-4</v>
      </c>
      <c r="DE69" s="19">
        <v>2.1850000000000001</v>
      </c>
      <c r="DF69" s="19" t="s">
        <v>240</v>
      </c>
      <c r="DG69" s="19">
        <v>5.0000000000000001E-4</v>
      </c>
      <c r="DH69" s="19" t="s">
        <v>246</v>
      </c>
      <c r="DI69" s="19" t="s">
        <v>238</v>
      </c>
      <c r="DJ69" s="19">
        <v>1.2999999999999999E-3</v>
      </c>
      <c r="DK69" s="20" t="s">
        <v>237</v>
      </c>
      <c r="DL69" s="20" t="s">
        <v>241</v>
      </c>
      <c r="DM69" s="19">
        <v>4.4000000000000004</v>
      </c>
      <c r="DN69" s="19">
        <v>9.41</v>
      </c>
      <c r="DO69" s="21" t="s">
        <v>232</v>
      </c>
      <c r="DP69" s="21">
        <v>0.59109999999999996</v>
      </c>
      <c r="DQ69" s="21" t="s">
        <v>242</v>
      </c>
      <c r="DR69" s="21" t="s">
        <v>227</v>
      </c>
      <c r="DS69" s="21" t="s">
        <v>247</v>
      </c>
      <c r="DT69" s="21">
        <v>1.4E-3</v>
      </c>
      <c r="DU69" s="21" t="s">
        <v>233</v>
      </c>
      <c r="DV69" s="21">
        <v>7.3300000000000004E-4</v>
      </c>
      <c r="DW69" s="21" t="s">
        <v>236</v>
      </c>
      <c r="DX69" s="21" t="s">
        <v>238</v>
      </c>
      <c r="DY69" s="21" t="s">
        <v>233</v>
      </c>
      <c r="DZ69" s="21">
        <v>5.0000000000000001E-3</v>
      </c>
      <c r="EA69" s="21" t="s">
        <v>244</v>
      </c>
      <c r="EB69" s="19" t="s">
        <v>245</v>
      </c>
      <c r="EC69" s="19">
        <v>0.187</v>
      </c>
      <c r="ED69" s="19">
        <v>2.6700000000000001E-3</v>
      </c>
      <c r="EE69" s="19">
        <v>0.115</v>
      </c>
      <c r="EF69" s="19">
        <v>4.2200000000000001E-2</v>
      </c>
      <c r="EG69" s="19">
        <v>5.5000000000000003E-4</v>
      </c>
      <c r="EH69" s="19" t="s">
        <v>234</v>
      </c>
      <c r="EI69" s="19">
        <v>54.625999999999998</v>
      </c>
      <c r="EJ69" s="19">
        <v>5.5999999999999995E-4</v>
      </c>
      <c r="EK69" s="19">
        <v>1.8000000000000001E-4</v>
      </c>
      <c r="EL69" s="19">
        <v>3.4000000000000002E-4</v>
      </c>
      <c r="EM69" s="19" t="s">
        <v>236</v>
      </c>
      <c r="EN69" s="19">
        <v>1.2999999999999999E-3</v>
      </c>
      <c r="EO69" s="19">
        <v>1.06E-3</v>
      </c>
      <c r="EP69" s="19">
        <v>0.22120000000000001</v>
      </c>
      <c r="EQ69" s="19">
        <v>1.2999999999999999E-4</v>
      </c>
      <c r="ER69" s="19" t="s">
        <v>238</v>
      </c>
      <c r="ES69" s="19" t="s">
        <v>239</v>
      </c>
      <c r="ET69" s="19" t="s">
        <v>232</v>
      </c>
      <c r="EU69" s="19">
        <v>0.91</v>
      </c>
      <c r="EV69" s="19" t="s">
        <v>240</v>
      </c>
      <c r="EW69" s="19">
        <v>1.18E-2</v>
      </c>
      <c r="EX69" s="19" t="s">
        <v>233</v>
      </c>
      <c r="EY69" s="19">
        <v>7.5419999999999998</v>
      </c>
      <c r="EZ69" s="19">
        <v>2.9159999999999998E-2</v>
      </c>
      <c r="FA69" s="19">
        <v>2.49E-3</v>
      </c>
      <c r="FB69" s="19">
        <v>2.2170000000000001</v>
      </c>
      <c r="FC69" s="19" t="s">
        <v>240</v>
      </c>
      <c r="FD69" s="19" t="s">
        <v>238</v>
      </c>
      <c r="FE69" s="19">
        <v>1.7000000000000001E-2</v>
      </c>
      <c r="FF69" s="19">
        <v>1.2999999999999999E-3</v>
      </c>
      <c r="FG69" s="19">
        <v>2E-3</v>
      </c>
      <c r="FH69" s="19" t="s">
        <v>237</v>
      </c>
      <c r="FI69" s="19" t="s">
        <v>241</v>
      </c>
      <c r="FJ69" s="19">
        <v>7.7</v>
      </c>
      <c r="FK69" s="19">
        <v>16.48</v>
      </c>
      <c r="FL69" s="19" t="s">
        <v>232</v>
      </c>
      <c r="FM69" s="19">
        <v>0.60270000000000001</v>
      </c>
      <c r="FN69" s="19" t="s">
        <v>242</v>
      </c>
      <c r="FO69" s="19" t="s">
        <v>227</v>
      </c>
      <c r="FP69" s="19" t="s">
        <v>247</v>
      </c>
      <c r="FQ69" s="19">
        <v>4.3E-3</v>
      </c>
      <c r="FR69" s="19">
        <v>1.58E-3</v>
      </c>
      <c r="FS69" s="19">
        <v>7.7300000000000003E-4</v>
      </c>
      <c r="FT69" s="19" t="s">
        <v>236</v>
      </c>
      <c r="FU69" s="19" t="s">
        <v>238</v>
      </c>
      <c r="FV69" s="19" t="s">
        <v>233</v>
      </c>
      <c r="FW69" s="19">
        <v>6.6E-3</v>
      </c>
      <c r="FX69" s="19" t="s">
        <v>244</v>
      </c>
      <c r="FY69" s="18">
        <f t="shared" ref="FY69:FY132" si="38">CL69*2/40</f>
        <v>2.66195</v>
      </c>
      <c r="FZ69" s="18">
        <f t="shared" si="20"/>
        <v>0.58401709401709412</v>
      </c>
      <c r="GA69" s="18">
        <f t="shared" si="37"/>
        <v>9.5000000000000001E-2</v>
      </c>
      <c r="GB69" s="18">
        <f t="shared" si="25"/>
        <v>2.1483375959079284E-2</v>
      </c>
      <c r="GC69" s="18">
        <f t="shared" si="26"/>
        <v>3.3624504699761735</v>
      </c>
      <c r="GD69" s="18">
        <f t="shared" si="27"/>
        <v>1.4262295081967213</v>
      </c>
      <c r="GE69" s="18">
        <v>0</v>
      </c>
      <c r="GF69" s="18">
        <f t="shared" si="28"/>
        <v>2.2395833333333335</v>
      </c>
      <c r="GG69" s="18">
        <f t="shared" si="23"/>
        <v>5.9238363892806763E-3</v>
      </c>
      <c r="GH69" s="18">
        <f t="shared" si="29"/>
        <v>3.6717366779193354</v>
      </c>
      <c r="GI69" s="22">
        <f t="shared" si="30"/>
        <v>-4.3969004725115157</v>
      </c>
      <c r="GJ69" s="18">
        <f t="shared" si="31"/>
        <v>79.166965395295847</v>
      </c>
      <c r="GK69" s="18">
        <f t="shared" si="32"/>
        <v>17.368793956427631</v>
      </c>
      <c r="GL69" s="18">
        <f t="shared" si="33"/>
        <v>3.464240648276514</v>
      </c>
      <c r="GM69" s="18">
        <f t="shared" si="34"/>
        <v>38.843458376893288</v>
      </c>
      <c r="GN69" s="18">
        <f t="shared" si="35"/>
        <v>60.99520553316038</v>
      </c>
      <c r="GO69" s="18">
        <f t="shared" si="36"/>
        <v>0.16133608994633949</v>
      </c>
    </row>
    <row r="70" spans="1:354">
      <c r="A70" s="9">
        <v>69</v>
      </c>
      <c r="B70" s="9">
        <v>69</v>
      </c>
      <c r="C70" s="36" t="s">
        <v>197</v>
      </c>
      <c r="D70" s="36" t="s">
        <v>198</v>
      </c>
      <c r="E70" s="10">
        <v>194</v>
      </c>
      <c r="F70" s="36">
        <v>4</v>
      </c>
      <c r="G70" s="36" t="s">
        <v>589</v>
      </c>
      <c r="H70" s="36" t="s">
        <v>422</v>
      </c>
      <c r="I70" s="10" t="s">
        <v>590</v>
      </c>
      <c r="J70" s="10" t="s">
        <v>591</v>
      </c>
      <c r="K70" s="34">
        <v>44649</v>
      </c>
      <c r="L70" s="12">
        <v>0.3298611111111111</v>
      </c>
      <c r="M70" s="10">
        <v>8413538</v>
      </c>
      <c r="N70" s="10">
        <v>302120</v>
      </c>
      <c r="O70" s="10">
        <v>4301</v>
      </c>
      <c r="P70" s="10" t="s">
        <v>203</v>
      </c>
      <c r="Q70" s="10" t="s">
        <v>584</v>
      </c>
      <c r="R70" s="10" t="s">
        <v>486</v>
      </c>
      <c r="S70" s="10" t="s">
        <v>205</v>
      </c>
      <c r="T70" s="10" t="s">
        <v>206</v>
      </c>
      <c r="U70" s="10" t="s">
        <v>207</v>
      </c>
      <c r="V70" s="10" t="s">
        <v>487</v>
      </c>
      <c r="W70" s="10"/>
      <c r="X70" s="36" t="s">
        <v>208</v>
      </c>
      <c r="Y70" s="10" t="s">
        <v>209</v>
      </c>
      <c r="Z70" s="10"/>
      <c r="AA70" s="10" t="s">
        <v>210</v>
      </c>
      <c r="AB70" s="10" t="s">
        <v>211</v>
      </c>
      <c r="AC70" s="10" t="s">
        <v>212</v>
      </c>
      <c r="AD70" s="36" t="s">
        <v>213</v>
      </c>
      <c r="AE70" s="10"/>
      <c r="AF70" s="10"/>
      <c r="AG70" s="10"/>
      <c r="AH70" s="10"/>
      <c r="AI70" s="10" t="s">
        <v>214</v>
      </c>
      <c r="AJ70" s="36" t="s">
        <v>592</v>
      </c>
      <c r="AK70" s="36"/>
      <c r="AL70" s="36" t="s">
        <v>509</v>
      </c>
      <c r="AM70" s="10" t="s">
        <v>324</v>
      </c>
      <c r="AN70" s="10" t="s">
        <v>218</v>
      </c>
      <c r="AO70" s="10" t="s">
        <v>219</v>
      </c>
      <c r="AP70" s="10" t="s">
        <v>220</v>
      </c>
      <c r="AQ70" s="42">
        <v>7.3</v>
      </c>
      <c r="AR70" s="10"/>
      <c r="AS70" s="42">
        <v>7.75</v>
      </c>
      <c r="AT70" s="42">
        <v>-92.1</v>
      </c>
      <c r="AU70" s="42">
        <v>130</v>
      </c>
      <c r="AV70" s="42">
        <v>329.4</v>
      </c>
      <c r="AW70" s="39">
        <v>394.8</v>
      </c>
      <c r="AX70" s="39">
        <v>193.9</v>
      </c>
      <c r="AY70" s="40">
        <v>0.22900000000000001</v>
      </c>
      <c r="AZ70" s="41">
        <v>2.5329999999999999</v>
      </c>
      <c r="BA70" s="41">
        <v>7.7</v>
      </c>
      <c r="BB70" s="41">
        <v>106</v>
      </c>
      <c r="BC70" s="39">
        <v>2</v>
      </c>
      <c r="BD70" s="36" t="s">
        <v>221</v>
      </c>
      <c r="BE70" s="36" t="s">
        <v>221</v>
      </c>
      <c r="BF70" s="36" t="s">
        <v>221</v>
      </c>
      <c r="BG70" s="36" t="s">
        <v>211</v>
      </c>
      <c r="BH70" s="36" t="s">
        <v>221</v>
      </c>
      <c r="BI70" s="36" t="s">
        <v>222</v>
      </c>
      <c r="BJ70" s="36" t="s">
        <v>221</v>
      </c>
      <c r="BK70" s="10" t="s">
        <v>210</v>
      </c>
      <c r="BL70" s="10" t="s">
        <v>221</v>
      </c>
      <c r="BM70" s="10" t="s">
        <v>223</v>
      </c>
      <c r="BN70" s="10" t="s">
        <v>221</v>
      </c>
      <c r="BO70" s="17"/>
      <c r="BP70" s="17"/>
      <c r="BQ70" s="10" t="s">
        <v>224</v>
      </c>
      <c r="BR70" s="19">
        <v>82.4</v>
      </c>
      <c r="BS70" s="19" t="s">
        <v>225</v>
      </c>
      <c r="BT70" s="19">
        <v>100.5</v>
      </c>
      <c r="BU70" s="19">
        <v>0.05</v>
      </c>
      <c r="BV70" s="19">
        <v>0.216</v>
      </c>
      <c r="BW70" s="19">
        <v>0.28100000000000003</v>
      </c>
      <c r="BX70" s="19">
        <v>6.4000000000000001E-2</v>
      </c>
      <c r="BY70" s="19">
        <v>110.46</v>
      </c>
      <c r="BZ70" s="20" t="s">
        <v>226</v>
      </c>
      <c r="CA70" s="20" t="s">
        <v>227</v>
      </c>
      <c r="CB70" s="20" t="s">
        <v>228</v>
      </c>
      <c r="CC70" s="20" t="s">
        <v>229</v>
      </c>
      <c r="CD70" s="20" t="s">
        <v>230</v>
      </c>
      <c r="CE70" s="20" t="s">
        <v>231</v>
      </c>
      <c r="CF70" s="19" t="s">
        <v>227</v>
      </c>
      <c r="CG70" s="19" t="s">
        <v>232</v>
      </c>
      <c r="CH70" s="19" t="s">
        <v>264</v>
      </c>
      <c r="CI70" s="19">
        <v>9.5600000000000004E-2</v>
      </c>
      <c r="CJ70" s="19" t="s">
        <v>233</v>
      </c>
      <c r="CK70" s="19" t="s">
        <v>234</v>
      </c>
      <c r="CL70" s="19">
        <v>60.75</v>
      </c>
      <c r="CM70" s="19" t="s">
        <v>234</v>
      </c>
      <c r="CN70" s="19" t="s">
        <v>235</v>
      </c>
      <c r="CO70" s="19">
        <v>1.6000000000000001E-4</v>
      </c>
      <c r="CP70" s="20" t="s">
        <v>236</v>
      </c>
      <c r="CQ70" s="19">
        <v>2.3999999999999998E-3</v>
      </c>
      <c r="CR70" s="19" t="s">
        <v>232</v>
      </c>
      <c r="CS70" s="19">
        <v>4.2299999999999997E-2</v>
      </c>
      <c r="CT70" s="19" t="s">
        <v>237</v>
      </c>
      <c r="CU70" s="19" t="s">
        <v>238</v>
      </c>
      <c r="CV70" s="19" t="s">
        <v>239</v>
      </c>
      <c r="CW70" s="19" t="s">
        <v>232</v>
      </c>
      <c r="CX70" s="19">
        <v>0.71</v>
      </c>
      <c r="CY70" s="19" t="s">
        <v>240</v>
      </c>
      <c r="CZ70" s="19">
        <v>1.1999999999999999E-3</v>
      </c>
      <c r="DA70" s="19" t="s">
        <v>233</v>
      </c>
      <c r="DB70" s="19">
        <v>6.6379999999999999</v>
      </c>
      <c r="DC70" s="19">
        <v>7.28E-3</v>
      </c>
      <c r="DD70" s="19">
        <v>2.1000000000000001E-4</v>
      </c>
      <c r="DE70" s="19">
        <v>1.3009999999999999</v>
      </c>
      <c r="DF70" s="19" t="s">
        <v>240</v>
      </c>
      <c r="DG70" s="19" t="s">
        <v>238</v>
      </c>
      <c r="DH70" s="19">
        <v>1.4999999999999999E-2</v>
      </c>
      <c r="DI70" s="19" t="s">
        <v>238</v>
      </c>
      <c r="DJ70" s="19" t="s">
        <v>259</v>
      </c>
      <c r="DK70" s="32">
        <v>1E-3</v>
      </c>
      <c r="DL70" s="20" t="s">
        <v>241</v>
      </c>
      <c r="DM70" s="19">
        <v>2.99</v>
      </c>
      <c r="DN70" s="19">
        <v>6.41</v>
      </c>
      <c r="DO70" s="21" t="s">
        <v>232</v>
      </c>
      <c r="DP70" s="21">
        <v>0.4607</v>
      </c>
      <c r="DQ70" s="21" t="s">
        <v>242</v>
      </c>
      <c r="DR70" s="21" t="s">
        <v>227</v>
      </c>
      <c r="DS70" s="21" t="s">
        <v>247</v>
      </c>
      <c r="DT70" s="21">
        <v>1.1999999999999999E-3</v>
      </c>
      <c r="DU70" s="21" t="s">
        <v>233</v>
      </c>
      <c r="DV70" s="21">
        <v>1.4999999999999999E-4</v>
      </c>
      <c r="DW70" s="21" t="s">
        <v>236</v>
      </c>
      <c r="DX70" s="21" t="s">
        <v>238</v>
      </c>
      <c r="DY70" s="21" t="s">
        <v>233</v>
      </c>
      <c r="DZ70" s="21">
        <v>2.3999999999999998E-3</v>
      </c>
      <c r="EA70" s="21" t="s">
        <v>244</v>
      </c>
      <c r="EB70" s="19" t="s">
        <v>245</v>
      </c>
      <c r="EC70" s="19">
        <v>3.1E-2</v>
      </c>
      <c r="ED70" s="19" t="s">
        <v>232</v>
      </c>
      <c r="EE70" s="19">
        <v>6.4000000000000001E-2</v>
      </c>
      <c r="EF70" s="19">
        <v>9.9299999999999999E-2</v>
      </c>
      <c r="EG70" s="19">
        <v>2.7E-4</v>
      </c>
      <c r="EH70" s="19" t="s">
        <v>234</v>
      </c>
      <c r="EI70" s="19">
        <v>62.652999999999999</v>
      </c>
      <c r="EJ70" s="19">
        <v>4.6999999999999999E-4</v>
      </c>
      <c r="EK70" s="19" t="s">
        <v>235</v>
      </c>
      <c r="EL70" s="19">
        <v>2.3000000000000001E-4</v>
      </c>
      <c r="EM70" s="19" t="s">
        <v>236</v>
      </c>
      <c r="EN70" s="19">
        <v>3.7000000000000002E-3</v>
      </c>
      <c r="EO70" s="19">
        <v>1.57E-3</v>
      </c>
      <c r="EP70" s="19">
        <v>0.1231</v>
      </c>
      <c r="EQ70" s="19">
        <v>8.0000000000000007E-5</v>
      </c>
      <c r="ER70" s="19" t="s">
        <v>238</v>
      </c>
      <c r="ES70" s="19" t="s">
        <v>239</v>
      </c>
      <c r="ET70" s="19" t="s">
        <v>232</v>
      </c>
      <c r="EU70" s="19">
        <v>0.78</v>
      </c>
      <c r="EV70" s="19" t="s">
        <v>240</v>
      </c>
      <c r="EW70" s="19">
        <v>1.6000000000000001E-3</v>
      </c>
      <c r="EX70" s="19" t="s">
        <v>233</v>
      </c>
      <c r="EY70" s="19">
        <v>7</v>
      </c>
      <c r="EZ70" s="19">
        <v>1.304E-2</v>
      </c>
      <c r="FA70" s="19">
        <v>1.1000000000000001E-3</v>
      </c>
      <c r="FB70" s="19">
        <v>1.31</v>
      </c>
      <c r="FC70" s="19" t="s">
        <v>240</v>
      </c>
      <c r="FD70" s="19">
        <v>8.0000000000000004E-4</v>
      </c>
      <c r="FE70" s="19" t="s">
        <v>246</v>
      </c>
      <c r="FF70" s="19">
        <v>5.9999999999999995E-4</v>
      </c>
      <c r="FG70" s="19">
        <v>8.0000000000000004E-4</v>
      </c>
      <c r="FH70" s="19">
        <v>1.14E-3</v>
      </c>
      <c r="FI70" s="19" t="s">
        <v>241</v>
      </c>
      <c r="FJ70" s="19">
        <v>4.08</v>
      </c>
      <c r="FK70" s="19">
        <v>8.73</v>
      </c>
      <c r="FL70" s="19" t="s">
        <v>232</v>
      </c>
      <c r="FM70" s="19">
        <v>0.4728</v>
      </c>
      <c r="FN70" s="19" t="s">
        <v>242</v>
      </c>
      <c r="FO70" s="19" t="s">
        <v>227</v>
      </c>
      <c r="FP70" s="19" t="s">
        <v>247</v>
      </c>
      <c r="FQ70" s="19">
        <v>2.3999999999999998E-3</v>
      </c>
      <c r="FR70" s="19">
        <v>9.1E-4</v>
      </c>
      <c r="FS70" s="19">
        <v>1.94E-4</v>
      </c>
      <c r="FT70" s="19" t="s">
        <v>236</v>
      </c>
      <c r="FU70" s="19" t="s">
        <v>238</v>
      </c>
      <c r="FV70" s="19" t="s">
        <v>233</v>
      </c>
      <c r="FW70" s="19">
        <v>4.0000000000000001E-3</v>
      </c>
      <c r="FX70" s="19" t="s">
        <v>244</v>
      </c>
      <c r="FY70" s="18">
        <f t="shared" si="38"/>
        <v>3.0375000000000001</v>
      </c>
      <c r="FZ70" s="18">
        <f t="shared" si="20"/>
        <v>0.5673504273504274</v>
      </c>
      <c r="GA70" s="18">
        <f t="shared" si="37"/>
        <v>5.6565217391304344E-2</v>
      </c>
      <c r="GB70" s="18">
        <f t="shared" si="25"/>
        <v>1.815856777493606E-2</v>
      </c>
      <c r="GC70" s="18">
        <f t="shared" si="26"/>
        <v>3.6795742125166679</v>
      </c>
      <c r="GD70" s="18">
        <f t="shared" si="27"/>
        <v>1.6475409836065573</v>
      </c>
      <c r="GE70" s="18">
        <v>0</v>
      </c>
      <c r="GF70" s="18">
        <f t="shared" si="28"/>
        <v>2.30125</v>
      </c>
      <c r="GG70" s="18">
        <f t="shared" si="23"/>
        <v>6.093088857545839E-3</v>
      </c>
      <c r="GH70" s="18">
        <f t="shared" si="29"/>
        <v>3.954884072464103</v>
      </c>
      <c r="GI70" s="22">
        <f t="shared" si="30"/>
        <v>-3.6061479370324245</v>
      </c>
      <c r="GJ70" s="18">
        <f t="shared" si="31"/>
        <v>82.550312198282398</v>
      </c>
      <c r="GK70" s="18">
        <f t="shared" si="32"/>
        <v>15.418915194603034</v>
      </c>
      <c r="GL70" s="18">
        <f t="shared" si="33"/>
        <v>2.0307726071145766</v>
      </c>
      <c r="GM70" s="18">
        <f t="shared" si="34"/>
        <v>41.658388802786114</v>
      </c>
      <c r="GN70" s="18">
        <f t="shared" si="35"/>
        <v>58.187546280369197</v>
      </c>
      <c r="GO70" s="18">
        <f t="shared" si="36"/>
        <v>0.15406491684469326</v>
      </c>
    </row>
    <row r="71" spans="1:354" ht="12.75" customHeight="1">
      <c r="A71" s="9">
        <v>70</v>
      </c>
      <c r="B71" s="9">
        <v>70</v>
      </c>
      <c r="C71" s="36" t="s">
        <v>197</v>
      </c>
      <c r="D71" s="36" t="s">
        <v>198</v>
      </c>
      <c r="E71" s="10">
        <v>194</v>
      </c>
      <c r="F71" s="36">
        <v>4</v>
      </c>
      <c r="G71" s="36" t="s">
        <v>593</v>
      </c>
      <c r="H71" s="36" t="s">
        <v>425</v>
      </c>
      <c r="I71" s="10" t="s">
        <v>590</v>
      </c>
      <c r="J71" s="10" t="s">
        <v>594</v>
      </c>
      <c r="K71" s="34">
        <v>44649</v>
      </c>
      <c r="L71" s="12">
        <v>0.41319444444444442</v>
      </c>
      <c r="M71" s="24">
        <v>8414368</v>
      </c>
      <c r="N71" s="24">
        <v>302998</v>
      </c>
      <c r="O71" s="10">
        <v>4309</v>
      </c>
      <c r="P71" s="10" t="s">
        <v>203</v>
      </c>
      <c r="Q71" s="10" t="s">
        <v>590</v>
      </c>
      <c r="R71" s="10" t="s">
        <v>486</v>
      </c>
      <c r="S71" s="10" t="s">
        <v>205</v>
      </c>
      <c r="T71" s="10" t="s">
        <v>206</v>
      </c>
      <c r="U71" s="10" t="s">
        <v>207</v>
      </c>
      <c r="V71" s="10" t="s">
        <v>487</v>
      </c>
      <c r="W71" s="10"/>
      <c r="X71" s="36" t="s">
        <v>208</v>
      </c>
      <c r="Y71" s="10" t="s">
        <v>252</v>
      </c>
      <c r="Z71" s="10"/>
      <c r="AA71" s="10" t="s">
        <v>210</v>
      </c>
      <c r="AB71" s="10" t="s">
        <v>211</v>
      </c>
      <c r="AC71" s="10" t="s">
        <v>212</v>
      </c>
      <c r="AD71" s="36" t="s">
        <v>213</v>
      </c>
      <c r="AE71" s="10"/>
      <c r="AF71" s="10"/>
      <c r="AG71" s="10"/>
      <c r="AH71" s="10"/>
      <c r="AI71" s="10" t="s">
        <v>214</v>
      </c>
      <c r="AJ71" s="10" t="s">
        <v>595</v>
      </c>
      <c r="AK71" s="10"/>
      <c r="AL71" s="10" t="s">
        <v>509</v>
      </c>
      <c r="AM71" s="10" t="s">
        <v>324</v>
      </c>
      <c r="AN71" s="10" t="s">
        <v>218</v>
      </c>
      <c r="AO71" s="10" t="s">
        <v>596</v>
      </c>
      <c r="AP71" s="10" t="s">
        <v>220</v>
      </c>
      <c r="AQ71" s="39">
        <v>9.1999999999999993</v>
      </c>
      <c r="AR71" s="10"/>
      <c r="AS71" s="39">
        <v>7.73</v>
      </c>
      <c r="AT71" s="39">
        <v>-90.9</v>
      </c>
      <c r="AU71" s="39">
        <v>134.80000000000001</v>
      </c>
      <c r="AV71" s="39">
        <v>334.3</v>
      </c>
      <c r="AW71" s="39">
        <v>344.5</v>
      </c>
      <c r="AX71" s="39">
        <v>169.3</v>
      </c>
      <c r="AY71" s="40">
        <v>0.20799999999999999</v>
      </c>
      <c r="AZ71" s="41">
        <v>2.903</v>
      </c>
      <c r="BA71" s="41">
        <v>7.18</v>
      </c>
      <c r="BB71" s="41">
        <v>103.1</v>
      </c>
      <c r="BC71" s="39">
        <v>101</v>
      </c>
      <c r="BD71" s="36" t="s">
        <v>221</v>
      </c>
      <c r="BE71" s="36" t="s">
        <v>221</v>
      </c>
      <c r="BF71" s="36" t="s">
        <v>221</v>
      </c>
      <c r="BG71" s="36" t="s">
        <v>211</v>
      </c>
      <c r="BH71" s="36" t="s">
        <v>221</v>
      </c>
      <c r="BI71" s="36" t="s">
        <v>222</v>
      </c>
      <c r="BJ71" s="36" t="s">
        <v>221</v>
      </c>
      <c r="BK71" s="10" t="s">
        <v>210</v>
      </c>
      <c r="BL71" s="10" t="s">
        <v>221</v>
      </c>
      <c r="BM71" s="10" t="s">
        <v>223</v>
      </c>
      <c r="BN71" s="10" t="s">
        <v>221</v>
      </c>
      <c r="BO71" s="17"/>
      <c r="BP71" s="17"/>
      <c r="BQ71" s="10" t="s">
        <v>224</v>
      </c>
      <c r="BR71" s="19">
        <v>78.2</v>
      </c>
      <c r="BS71" s="19" t="s">
        <v>225</v>
      </c>
      <c r="BT71" s="19">
        <v>95.3</v>
      </c>
      <c r="BU71" s="19">
        <v>4.1000000000000002E-2</v>
      </c>
      <c r="BV71" s="19">
        <v>0.255</v>
      </c>
      <c r="BW71" s="19">
        <v>7.6999999999999999E-2</v>
      </c>
      <c r="BX71" s="19">
        <v>1.7999999999999999E-2</v>
      </c>
      <c r="BY71" s="19">
        <v>91.59</v>
      </c>
      <c r="BZ71" s="20" t="s">
        <v>226</v>
      </c>
      <c r="CA71" s="20" t="s">
        <v>227</v>
      </c>
      <c r="CB71" s="20" t="s">
        <v>228</v>
      </c>
      <c r="CC71" s="20" t="s">
        <v>229</v>
      </c>
      <c r="CD71" s="20" t="s">
        <v>230</v>
      </c>
      <c r="CE71" s="20" t="s">
        <v>231</v>
      </c>
      <c r="CF71" s="19" t="s">
        <v>227</v>
      </c>
      <c r="CG71" s="19">
        <v>1.17E-3</v>
      </c>
      <c r="CH71" s="19">
        <v>0.01</v>
      </c>
      <c r="CI71" s="19">
        <v>4.6100000000000002E-2</v>
      </c>
      <c r="CJ71" s="19" t="s">
        <v>233</v>
      </c>
      <c r="CK71" s="19" t="s">
        <v>234</v>
      </c>
      <c r="CL71" s="19">
        <v>45.142000000000003</v>
      </c>
      <c r="CM71" s="19" t="s">
        <v>234</v>
      </c>
      <c r="CN71" s="19" t="s">
        <v>235</v>
      </c>
      <c r="CO71" s="19">
        <v>1.3999999999999999E-4</v>
      </c>
      <c r="CP71" s="20" t="s">
        <v>236</v>
      </c>
      <c r="CQ71" s="19" t="s">
        <v>236</v>
      </c>
      <c r="CR71" s="19" t="s">
        <v>232</v>
      </c>
      <c r="CS71" s="19">
        <v>6.6799999999999998E-2</v>
      </c>
      <c r="CT71" s="19">
        <v>1.8000000000000001E-4</v>
      </c>
      <c r="CU71" s="19" t="s">
        <v>238</v>
      </c>
      <c r="CV71" s="19" t="s">
        <v>239</v>
      </c>
      <c r="CW71" s="19" t="s">
        <v>232</v>
      </c>
      <c r="CX71" s="19">
        <v>0.69</v>
      </c>
      <c r="CY71" s="19" t="s">
        <v>240</v>
      </c>
      <c r="CZ71" s="19">
        <v>2.5000000000000001E-3</v>
      </c>
      <c r="DA71" s="19" t="s">
        <v>233</v>
      </c>
      <c r="DB71" s="19">
        <v>11.851000000000001</v>
      </c>
      <c r="DC71" s="19">
        <v>1.3729999999999999E-2</v>
      </c>
      <c r="DD71" s="19">
        <v>3.2000000000000003E-4</v>
      </c>
      <c r="DE71" s="19">
        <v>2.5019999999999998</v>
      </c>
      <c r="DF71" s="19" t="s">
        <v>240</v>
      </c>
      <c r="DG71" s="19">
        <v>1.1000000000000001E-3</v>
      </c>
      <c r="DH71" s="19" t="s">
        <v>246</v>
      </c>
      <c r="DI71" s="19">
        <v>4.0000000000000002E-4</v>
      </c>
      <c r="DJ71" s="19">
        <v>2.9999999999999997E-4</v>
      </c>
      <c r="DK71" s="20" t="s">
        <v>237</v>
      </c>
      <c r="DL71" s="20" t="s">
        <v>241</v>
      </c>
      <c r="DM71" s="19">
        <v>2.92</v>
      </c>
      <c r="DN71" s="19">
        <v>6.25</v>
      </c>
      <c r="DO71" s="21" t="s">
        <v>232</v>
      </c>
      <c r="DP71" s="21">
        <v>0.4304</v>
      </c>
      <c r="DQ71" s="21" t="s">
        <v>242</v>
      </c>
      <c r="DR71" s="21" t="s">
        <v>227</v>
      </c>
      <c r="DS71" s="21" t="s">
        <v>247</v>
      </c>
      <c r="DT71" s="21">
        <v>1.4E-3</v>
      </c>
      <c r="DU71" s="21" t="s">
        <v>233</v>
      </c>
      <c r="DV71" s="21">
        <v>8.2999999999999998E-5</v>
      </c>
      <c r="DW71" s="21" t="s">
        <v>236</v>
      </c>
      <c r="DX71" s="21" t="s">
        <v>238</v>
      </c>
      <c r="DY71" s="21" t="s">
        <v>233</v>
      </c>
      <c r="DZ71" s="21">
        <v>5.0000000000000001E-3</v>
      </c>
      <c r="EA71" s="21" t="s">
        <v>244</v>
      </c>
      <c r="EB71" s="19" t="s">
        <v>245</v>
      </c>
      <c r="EC71" s="19">
        <v>2.4809999999999999</v>
      </c>
      <c r="ED71" s="19">
        <v>2.1900000000000001E-3</v>
      </c>
      <c r="EE71" s="19">
        <v>5.3999999999999999E-2</v>
      </c>
      <c r="EF71" s="19">
        <v>5.5899999999999998E-2</v>
      </c>
      <c r="EG71" s="19">
        <v>3.6000000000000002E-4</v>
      </c>
      <c r="EH71" s="19" t="s">
        <v>234</v>
      </c>
      <c r="EI71" s="19">
        <v>45.82</v>
      </c>
      <c r="EJ71" s="19" t="s">
        <v>234</v>
      </c>
      <c r="EK71" s="19">
        <v>1.2800000000000001E-3</v>
      </c>
      <c r="EL71" s="19">
        <v>1.0499999999999999E-3</v>
      </c>
      <c r="EM71" s="19" t="s">
        <v>236</v>
      </c>
      <c r="EN71" s="19">
        <v>1.6999999999999999E-3</v>
      </c>
      <c r="EO71" s="19">
        <v>3.3500000000000001E-3</v>
      </c>
      <c r="EP71" s="19">
        <v>3.7164999999999999</v>
      </c>
      <c r="EQ71" s="19">
        <v>6.8999999999999997E-4</v>
      </c>
      <c r="ER71" s="19" t="s">
        <v>238</v>
      </c>
      <c r="ES71" s="19" t="s">
        <v>239</v>
      </c>
      <c r="ET71" s="19" t="s">
        <v>232</v>
      </c>
      <c r="EU71" s="19">
        <v>2.0099999999999998</v>
      </c>
      <c r="EV71" s="19" t="s">
        <v>240</v>
      </c>
      <c r="EW71" s="19">
        <v>5.0000000000000001E-3</v>
      </c>
      <c r="EX71" s="19" t="s">
        <v>233</v>
      </c>
      <c r="EY71" s="19">
        <v>14.247999999999999</v>
      </c>
      <c r="EZ71" s="19">
        <v>7.4249999999999997E-2</v>
      </c>
      <c r="FA71" s="19">
        <v>9.8999999999999999E-4</v>
      </c>
      <c r="FB71" s="19">
        <v>2.5129999999999999</v>
      </c>
      <c r="FC71" s="19" t="s">
        <v>240</v>
      </c>
      <c r="FD71" s="19">
        <v>2.5000000000000001E-3</v>
      </c>
      <c r="FE71" s="19">
        <v>5.5E-2</v>
      </c>
      <c r="FF71" s="19">
        <v>1.6999999999999999E-3</v>
      </c>
      <c r="FG71" s="19">
        <v>8.0000000000000002E-3</v>
      </c>
      <c r="FH71" s="19" t="s">
        <v>237</v>
      </c>
      <c r="FI71" s="19" t="s">
        <v>241</v>
      </c>
      <c r="FJ71" s="19">
        <v>7.74</v>
      </c>
      <c r="FK71" s="19">
        <v>16.559999999999999</v>
      </c>
      <c r="FL71" s="19" t="s">
        <v>232</v>
      </c>
      <c r="FM71" s="19">
        <v>0.44790000000000002</v>
      </c>
      <c r="FN71" s="19" t="s">
        <v>242</v>
      </c>
      <c r="FO71" s="19" t="s">
        <v>227</v>
      </c>
      <c r="FP71" s="19" t="s">
        <v>247</v>
      </c>
      <c r="FQ71" s="19">
        <v>2.6700000000000002E-2</v>
      </c>
      <c r="FR71" s="19">
        <v>6.8000000000000005E-4</v>
      </c>
      <c r="FS71" s="19">
        <v>1.21E-4</v>
      </c>
      <c r="FT71" s="19">
        <v>4.4000000000000003E-3</v>
      </c>
      <c r="FU71" s="19" t="s">
        <v>238</v>
      </c>
      <c r="FV71" s="19">
        <v>3.0000000000000001E-5</v>
      </c>
      <c r="FW71" s="19">
        <v>8.5000000000000006E-3</v>
      </c>
      <c r="FX71" s="19">
        <v>2.4000000000000001E-4</v>
      </c>
      <c r="FY71" s="18">
        <f t="shared" si="38"/>
        <v>2.2571000000000003</v>
      </c>
      <c r="FZ71" s="18">
        <f t="shared" si="20"/>
        <v>1.012905982905983</v>
      </c>
      <c r="GA71" s="18">
        <f t="shared" si="37"/>
        <v>0.10878260869565216</v>
      </c>
      <c r="GB71" s="18">
        <f t="shared" si="25"/>
        <v>1.7647058823529408E-2</v>
      </c>
      <c r="GC71" s="18">
        <f t="shared" si="26"/>
        <v>3.3964356504251652</v>
      </c>
      <c r="GD71" s="18">
        <f t="shared" si="27"/>
        <v>1.562295081967213</v>
      </c>
      <c r="GE71" s="18">
        <v>0</v>
      </c>
      <c r="GF71" s="18">
        <f t="shared" si="28"/>
        <v>1.9081250000000001</v>
      </c>
      <c r="GG71" s="18">
        <f t="shared" si="23"/>
        <v>7.1932299012693931E-3</v>
      </c>
      <c r="GH71" s="18">
        <f t="shared" si="29"/>
        <v>3.4776133118684829</v>
      </c>
      <c r="GI71" s="22">
        <f t="shared" si="30"/>
        <v>-1.1809293458426482</v>
      </c>
      <c r="GJ71" s="18">
        <f t="shared" si="31"/>
        <v>66.454961386283202</v>
      </c>
      <c r="GK71" s="18">
        <f t="shared" si="32"/>
        <v>29.822616623965409</v>
      </c>
      <c r="GL71" s="18">
        <f t="shared" si="33"/>
        <v>3.7224219897513775</v>
      </c>
      <c r="GM71" s="18">
        <f t="shared" si="34"/>
        <v>44.92434729978099</v>
      </c>
      <c r="GN71" s="18">
        <f t="shared" si="35"/>
        <v>54.868808831847545</v>
      </c>
      <c r="GO71" s="18">
        <f t="shared" si="36"/>
        <v>0.2068438683714536</v>
      </c>
    </row>
    <row r="72" spans="1:354">
      <c r="A72" s="9">
        <v>71</v>
      </c>
      <c r="B72" s="9">
        <v>71</v>
      </c>
      <c r="C72" s="36" t="s">
        <v>197</v>
      </c>
      <c r="D72" s="36" t="s">
        <v>198</v>
      </c>
      <c r="E72" s="10">
        <v>194</v>
      </c>
      <c r="F72" s="36">
        <v>4</v>
      </c>
      <c r="G72" s="36" t="s">
        <v>597</v>
      </c>
      <c r="H72" s="36" t="s">
        <v>432</v>
      </c>
      <c r="I72" s="10" t="s">
        <v>598</v>
      </c>
      <c r="J72" s="10" t="s">
        <v>599</v>
      </c>
      <c r="K72" s="34">
        <v>44649</v>
      </c>
      <c r="L72" s="12">
        <v>0.36805555555555558</v>
      </c>
      <c r="M72" s="24">
        <v>8413643</v>
      </c>
      <c r="N72" s="24">
        <v>302590</v>
      </c>
      <c r="O72" s="10">
        <v>4358</v>
      </c>
      <c r="P72" s="10" t="s">
        <v>203</v>
      </c>
      <c r="Q72" s="10" t="s">
        <v>600</v>
      </c>
      <c r="R72" s="10" t="s">
        <v>486</v>
      </c>
      <c r="S72" s="10" t="s">
        <v>205</v>
      </c>
      <c r="T72" s="10" t="s">
        <v>206</v>
      </c>
      <c r="U72" s="10" t="s">
        <v>207</v>
      </c>
      <c r="V72" s="10" t="s">
        <v>487</v>
      </c>
      <c r="W72" s="10"/>
      <c r="X72" s="36" t="s">
        <v>208</v>
      </c>
      <c r="Y72" s="10" t="s">
        <v>252</v>
      </c>
      <c r="Z72" s="10"/>
      <c r="AA72" s="10" t="s">
        <v>210</v>
      </c>
      <c r="AB72" s="10" t="s">
        <v>211</v>
      </c>
      <c r="AC72" s="10" t="s">
        <v>212</v>
      </c>
      <c r="AD72" s="36" t="s">
        <v>213</v>
      </c>
      <c r="AE72" s="10"/>
      <c r="AF72" s="10"/>
      <c r="AG72" s="10"/>
      <c r="AH72" s="10"/>
      <c r="AI72" s="10" t="s">
        <v>254</v>
      </c>
      <c r="AJ72" s="10" t="s">
        <v>601</v>
      </c>
      <c r="AK72" s="10"/>
      <c r="AL72" s="36" t="s">
        <v>509</v>
      </c>
      <c r="AM72" s="10" t="s">
        <v>324</v>
      </c>
      <c r="AN72" s="10" t="s">
        <v>218</v>
      </c>
      <c r="AO72" s="10" t="s">
        <v>596</v>
      </c>
      <c r="AP72" s="10" t="s">
        <v>220</v>
      </c>
      <c r="AQ72" s="39">
        <v>11.5</v>
      </c>
      <c r="AR72" s="10"/>
      <c r="AS72" s="39">
        <v>7.58</v>
      </c>
      <c r="AT72" s="39">
        <v>-82.4</v>
      </c>
      <c r="AU72" s="39">
        <v>132.4</v>
      </c>
      <c r="AV72" s="39">
        <v>331.8</v>
      </c>
      <c r="AW72" s="39">
        <v>330.6</v>
      </c>
      <c r="AX72" s="39">
        <v>162.5</v>
      </c>
      <c r="AY72" s="40">
        <v>0.20300000000000001</v>
      </c>
      <c r="AZ72" s="41">
        <v>3.0249999999999999</v>
      </c>
      <c r="BA72" s="41">
        <v>7.51</v>
      </c>
      <c r="BB72" s="41">
        <v>114.1</v>
      </c>
      <c r="BC72" s="39">
        <v>119</v>
      </c>
      <c r="BD72" s="36" t="s">
        <v>221</v>
      </c>
      <c r="BE72" s="36" t="s">
        <v>221</v>
      </c>
      <c r="BF72" s="36" t="s">
        <v>221</v>
      </c>
      <c r="BG72" s="36" t="s">
        <v>211</v>
      </c>
      <c r="BH72" s="36" t="s">
        <v>221</v>
      </c>
      <c r="BI72" s="36" t="s">
        <v>222</v>
      </c>
      <c r="BJ72" s="36" t="s">
        <v>221</v>
      </c>
      <c r="BK72" s="10" t="s">
        <v>210</v>
      </c>
      <c r="BL72" s="10" t="s">
        <v>221</v>
      </c>
      <c r="BM72" s="10" t="s">
        <v>223</v>
      </c>
      <c r="BN72" s="10" t="s">
        <v>221</v>
      </c>
      <c r="BO72" s="17"/>
      <c r="BP72" s="17"/>
      <c r="BQ72" s="10" t="s">
        <v>224</v>
      </c>
      <c r="BR72" s="19">
        <v>81.7</v>
      </c>
      <c r="BS72" s="19" t="s">
        <v>225</v>
      </c>
      <c r="BT72" s="19">
        <v>99.7</v>
      </c>
      <c r="BU72" s="19">
        <v>5.1999999999999998E-2</v>
      </c>
      <c r="BV72" s="19">
        <v>0.25900000000000001</v>
      </c>
      <c r="BW72" s="19" t="s">
        <v>265</v>
      </c>
      <c r="BX72" s="19" t="s">
        <v>266</v>
      </c>
      <c r="BY72" s="19">
        <v>84.98</v>
      </c>
      <c r="BZ72" s="20" t="s">
        <v>226</v>
      </c>
      <c r="CA72" s="20" t="s">
        <v>227</v>
      </c>
      <c r="CB72" s="20" t="s">
        <v>228</v>
      </c>
      <c r="CC72" s="20" t="s">
        <v>229</v>
      </c>
      <c r="CD72" s="20" t="s">
        <v>230</v>
      </c>
      <c r="CE72" s="20" t="s">
        <v>231</v>
      </c>
      <c r="CF72" s="19" t="s">
        <v>227</v>
      </c>
      <c r="CG72" s="19" t="s">
        <v>232</v>
      </c>
      <c r="CH72" s="19" t="s">
        <v>264</v>
      </c>
      <c r="CI72" s="19">
        <v>3.7199999999999997E-2</v>
      </c>
      <c r="CJ72" s="19" t="s">
        <v>233</v>
      </c>
      <c r="CK72" s="19" t="s">
        <v>234</v>
      </c>
      <c r="CL72" s="19">
        <v>41.48</v>
      </c>
      <c r="CM72" s="19" t="s">
        <v>234</v>
      </c>
      <c r="CN72" s="19" t="s">
        <v>235</v>
      </c>
      <c r="CO72" s="19">
        <v>1.8000000000000001E-4</v>
      </c>
      <c r="CP72" s="20" t="s">
        <v>236</v>
      </c>
      <c r="CQ72" s="19" t="s">
        <v>236</v>
      </c>
      <c r="CR72" s="19">
        <v>1.1999999999999999E-3</v>
      </c>
      <c r="CS72" s="19">
        <v>8.0799999999999997E-2</v>
      </c>
      <c r="CT72" s="19">
        <v>2.2000000000000001E-4</v>
      </c>
      <c r="CU72" s="19" t="s">
        <v>238</v>
      </c>
      <c r="CV72" s="19" t="s">
        <v>239</v>
      </c>
      <c r="CW72" s="19" t="s">
        <v>232</v>
      </c>
      <c r="CX72" s="19">
        <v>0.88</v>
      </c>
      <c r="CY72" s="19" t="s">
        <v>240</v>
      </c>
      <c r="CZ72" s="19">
        <v>2.7000000000000001E-3</v>
      </c>
      <c r="DA72" s="19" t="s">
        <v>233</v>
      </c>
      <c r="DB72" s="19">
        <v>13.215999999999999</v>
      </c>
      <c r="DC72" s="19">
        <v>1.7399999999999999E-2</v>
      </c>
      <c r="DD72" s="19">
        <v>3.2000000000000003E-4</v>
      </c>
      <c r="DE72" s="19">
        <v>2.5499999999999998</v>
      </c>
      <c r="DF72" s="19" t="s">
        <v>240</v>
      </c>
      <c r="DG72" s="19">
        <v>8.9999999999999998E-4</v>
      </c>
      <c r="DH72" s="19" t="s">
        <v>246</v>
      </c>
      <c r="DI72" s="19" t="s">
        <v>238</v>
      </c>
      <c r="DJ72" s="19">
        <v>4.0000000000000002E-4</v>
      </c>
      <c r="DK72" s="20" t="s">
        <v>237</v>
      </c>
      <c r="DL72" s="20" t="s">
        <v>241</v>
      </c>
      <c r="DM72" s="19">
        <v>3.06</v>
      </c>
      <c r="DN72" s="19">
        <v>6.55</v>
      </c>
      <c r="DO72" s="21" t="s">
        <v>232</v>
      </c>
      <c r="DP72" s="21">
        <v>0.40799999999999997</v>
      </c>
      <c r="DQ72" s="21" t="s">
        <v>242</v>
      </c>
      <c r="DR72" s="21" t="s">
        <v>227</v>
      </c>
      <c r="DS72" s="21" t="s">
        <v>247</v>
      </c>
      <c r="DT72" s="21">
        <v>1.1000000000000001E-3</v>
      </c>
      <c r="DU72" s="21" t="s">
        <v>233</v>
      </c>
      <c r="DV72" s="21">
        <v>6.0000000000000002E-5</v>
      </c>
      <c r="DW72" s="21" t="s">
        <v>236</v>
      </c>
      <c r="DX72" s="21" t="s">
        <v>238</v>
      </c>
      <c r="DY72" s="21" t="s">
        <v>233</v>
      </c>
      <c r="DZ72" s="21">
        <v>4.4999999999999997E-3</v>
      </c>
      <c r="EA72" s="21" t="s">
        <v>244</v>
      </c>
      <c r="EB72" s="19" t="s">
        <v>245</v>
      </c>
      <c r="EC72" s="19">
        <v>2.5470000000000002</v>
      </c>
      <c r="ED72" s="19">
        <v>2.7699999999999999E-3</v>
      </c>
      <c r="EE72" s="19">
        <v>4.8000000000000001E-2</v>
      </c>
      <c r="EF72" s="19">
        <v>4.7600000000000003E-2</v>
      </c>
      <c r="EG72" s="19">
        <v>3.2000000000000003E-4</v>
      </c>
      <c r="EH72" s="19" t="s">
        <v>234</v>
      </c>
      <c r="EI72" s="19">
        <v>41.899000000000001</v>
      </c>
      <c r="EJ72" s="19" t="s">
        <v>234</v>
      </c>
      <c r="EK72" s="19">
        <v>1.1900000000000001E-3</v>
      </c>
      <c r="EL72" s="19">
        <v>1.14E-3</v>
      </c>
      <c r="EM72" s="19" t="s">
        <v>236</v>
      </c>
      <c r="EN72" s="19">
        <v>1.2999999999999999E-3</v>
      </c>
      <c r="EO72" s="19">
        <v>4.1900000000000001E-3</v>
      </c>
      <c r="EP72" s="19">
        <v>3.5121000000000002</v>
      </c>
      <c r="EQ72" s="19">
        <v>6.8000000000000005E-4</v>
      </c>
      <c r="ER72" s="19" t="s">
        <v>238</v>
      </c>
      <c r="ES72" s="19" t="s">
        <v>239</v>
      </c>
      <c r="ET72" s="19" t="s">
        <v>232</v>
      </c>
      <c r="EU72" s="19">
        <v>2.0099999999999998</v>
      </c>
      <c r="EV72" s="19" t="s">
        <v>240</v>
      </c>
      <c r="EW72" s="19">
        <v>6.0000000000000001E-3</v>
      </c>
      <c r="EX72" s="19" t="s">
        <v>233</v>
      </c>
      <c r="EY72" s="19">
        <v>13.673</v>
      </c>
      <c r="EZ72" s="19">
        <v>7.2969999999999993E-2</v>
      </c>
      <c r="FA72" s="19">
        <v>7.7999999999999999E-4</v>
      </c>
      <c r="FB72" s="19">
        <v>2.5720000000000001</v>
      </c>
      <c r="FC72" s="19" t="s">
        <v>240</v>
      </c>
      <c r="FD72" s="19">
        <v>3.0000000000000001E-3</v>
      </c>
      <c r="FE72" s="19">
        <v>5.1999999999999998E-2</v>
      </c>
      <c r="FF72" s="19">
        <v>1.9E-3</v>
      </c>
      <c r="FG72" s="19">
        <v>8.2000000000000007E-3</v>
      </c>
      <c r="FH72" s="19" t="s">
        <v>237</v>
      </c>
      <c r="FI72" s="19" t="s">
        <v>241</v>
      </c>
      <c r="FJ72" s="19">
        <v>7.7</v>
      </c>
      <c r="FK72" s="19">
        <v>16.47</v>
      </c>
      <c r="FL72" s="19" t="s">
        <v>232</v>
      </c>
      <c r="FM72" s="19">
        <v>0.41909999999999997</v>
      </c>
      <c r="FN72" s="19" t="s">
        <v>242</v>
      </c>
      <c r="FO72" s="19" t="s">
        <v>227</v>
      </c>
      <c r="FP72" s="19" t="s">
        <v>247</v>
      </c>
      <c r="FQ72" s="19">
        <v>2.3099999999999999E-2</v>
      </c>
      <c r="FR72" s="19">
        <v>5.2999999999999998E-4</v>
      </c>
      <c r="FS72" s="19">
        <v>1.0399999999999999E-4</v>
      </c>
      <c r="FT72" s="19">
        <v>4.1999999999999997E-3</v>
      </c>
      <c r="FU72" s="19" t="s">
        <v>238</v>
      </c>
      <c r="FV72" s="19">
        <v>3.0000000000000001E-5</v>
      </c>
      <c r="FW72" s="19">
        <v>7.1000000000000004E-3</v>
      </c>
      <c r="FX72" s="19">
        <v>5.6999999999999998E-4</v>
      </c>
      <c r="FY72" s="18">
        <f t="shared" si="38"/>
        <v>2.0739999999999998</v>
      </c>
      <c r="FZ72" s="18">
        <f t="shared" si="20"/>
        <v>1.1295726495726497</v>
      </c>
      <c r="GA72" s="18">
        <f t="shared" si="37"/>
        <v>0.1108695652173913</v>
      </c>
      <c r="GB72" s="18">
        <f t="shared" si="25"/>
        <v>2.2506393861892581E-2</v>
      </c>
      <c r="GC72" s="18">
        <f t="shared" si="26"/>
        <v>3.3369486086519333</v>
      </c>
      <c r="GD72" s="18">
        <f t="shared" si="27"/>
        <v>1.6344262295081968</v>
      </c>
      <c r="GE72" s="18">
        <v>0</v>
      </c>
      <c r="GF72" s="18">
        <f t="shared" si="28"/>
        <v>1.7704166666666667</v>
      </c>
      <c r="GG72" s="18">
        <f t="shared" si="23"/>
        <v>7.3060648801128343E-3</v>
      </c>
      <c r="GH72" s="18">
        <f t="shared" si="29"/>
        <v>3.4121489610549762</v>
      </c>
      <c r="GI72" s="22">
        <f t="shared" si="30"/>
        <v>-1.1142282597984221</v>
      </c>
      <c r="GJ72" s="18">
        <f t="shared" si="31"/>
        <v>62.152590382201247</v>
      </c>
      <c r="GK72" s="18">
        <f t="shared" si="32"/>
        <v>33.850465861054317</v>
      </c>
      <c r="GL72" s="18">
        <f t="shared" si="33"/>
        <v>3.9969437567444395</v>
      </c>
      <c r="GM72" s="18">
        <f t="shared" si="34"/>
        <v>47.900201549315156</v>
      </c>
      <c r="GN72" s="18">
        <f t="shared" si="35"/>
        <v>51.885679285211658</v>
      </c>
      <c r="GO72" s="18">
        <f t="shared" si="36"/>
        <v>0.21411916547318402</v>
      </c>
    </row>
    <row r="73" spans="1:354" ht="12.75" customHeight="1">
      <c r="A73" s="9">
        <v>72</v>
      </c>
      <c r="B73" s="9">
        <v>72</v>
      </c>
      <c r="C73" s="36" t="s">
        <v>197</v>
      </c>
      <c r="D73" s="36" t="s">
        <v>198</v>
      </c>
      <c r="E73" s="10">
        <v>194</v>
      </c>
      <c r="F73" s="36">
        <v>4</v>
      </c>
      <c r="G73" s="36" t="s">
        <v>602</v>
      </c>
      <c r="H73" s="36" t="s">
        <v>437</v>
      </c>
      <c r="I73" s="10" t="s">
        <v>603</v>
      </c>
      <c r="J73" s="10" t="s">
        <v>604</v>
      </c>
      <c r="K73" s="34">
        <v>44648</v>
      </c>
      <c r="L73" s="12">
        <v>0.65416666666666667</v>
      </c>
      <c r="M73" s="24">
        <v>8414283</v>
      </c>
      <c r="N73" s="24">
        <v>303543</v>
      </c>
      <c r="O73" s="10">
        <v>4294</v>
      </c>
      <c r="P73" s="10" t="s">
        <v>203</v>
      </c>
      <c r="Q73" s="10" t="s">
        <v>605</v>
      </c>
      <c r="R73" s="10" t="s">
        <v>486</v>
      </c>
      <c r="S73" s="10" t="s">
        <v>205</v>
      </c>
      <c r="T73" s="10" t="s">
        <v>206</v>
      </c>
      <c r="U73" s="10" t="s">
        <v>207</v>
      </c>
      <c r="V73" s="10" t="s">
        <v>487</v>
      </c>
      <c r="W73" s="10"/>
      <c r="X73" s="36" t="s">
        <v>208</v>
      </c>
      <c r="Y73" s="10" t="s">
        <v>252</v>
      </c>
      <c r="Z73" s="10"/>
      <c r="AA73" s="10" t="s">
        <v>210</v>
      </c>
      <c r="AB73" s="10" t="s">
        <v>211</v>
      </c>
      <c r="AC73" s="10" t="s">
        <v>212</v>
      </c>
      <c r="AD73" s="36" t="s">
        <v>213</v>
      </c>
      <c r="AE73" s="10"/>
      <c r="AF73" s="10"/>
      <c r="AG73" s="10"/>
      <c r="AH73" s="10"/>
      <c r="AI73" s="10" t="s">
        <v>303</v>
      </c>
      <c r="AJ73" s="36" t="s">
        <v>606</v>
      </c>
      <c r="AK73" s="36"/>
      <c r="AL73" s="10" t="s">
        <v>216</v>
      </c>
      <c r="AM73" s="10" t="s">
        <v>324</v>
      </c>
      <c r="AN73" s="10" t="s">
        <v>218</v>
      </c>
      <c r="AO73" s="10" t="s">
        <v>219</v>
      </c>
      <c r="AP73" s="10" t="s">
        <v>220</v>
      </c>
      <c r="AQ73" s="36">
        <v>10.199999999999999</v>
      </c>
      <c r="AR73" s="10"/>
      <c r="AS73" s="36">
        <v>7.72</v>
      </c>
      <c r="AT73" s="36">
        <v>-88.4</v>
      </c>
      <c r="AU73" s="42">
        <v>184.2</v>
      </c>
      <c r="AV73" s="36">
        <v>333.7</v>
      </c>
      <c r="AW73" s="39">
        <v>337.2</v>
      </c>
      <c r="AX73" s="39">
        <v>165.7</v>
      </c>
      <c r="AY73" s="40">
        <v>0.20599999999999999</v>
      </c>
      <c r="AZ73" s="41">
        <v>2.9649999999999999</v>
      </c>
      <c r="BA73" s="41">
        <v>6.92</v>
      </c>
      <c r="BB73" s="41">
        <v>104</v>
      </c>
      <c r="BC73" s="39">
        <v>81.900000000000006</v>
      </c>
      <c r="BD73" s="36" t="s">
        <v>221</v>
      </c>
      <c r="BE73" s="36" t="s">
        <v>221</v>
      </c>
      <c r="BF73" s="36" t="s">
        <v>221</v>
      </c>
      <c r="BG73" s="36" t="s">
        <v>211</v>
      </c>
      <c r="BH73" s="36" t="s">
        <v>221</v>
      </c>
      <c r="BI73" s="36" t="s">
        <v>222</v>
      </c>
      <c r="BJ73" s="36" t="s">
        <v>221</v>
      </c>
      <c r="BK73" s="10" t="s">
        <v>210</v>
      </c>
      <c r="BL73" s="10" t="s">
        <v>221</v>
      </c>
      <c r="BM73" s="10" t="s">
        <v>223</v>
      </c>
      <c r="BN73" s="10" t="s">
        <v>221</v>
      </c>
      <c r="BO73" s="17"/>
      <c r="BP73" s="17"/>
      <c r="BQ73" s="10" t="s">
        <v>224</v>
      </c>
      <c r="BR73" s="19">
        <v>77.2</v>
      </c>
      <c r="BS73" s="19" t="s">
        <v>225</v>
      </c>
      <c r="BT73" s="19">
        <v>94.1</v>
      </c>
      <c r="BU73" s="19">
        <v>7.0999999999999994E-2</v>
      </c>
      <c r="BV73" s="19">
        <v>0.24299999999999999</v>
      </c>
      <c r="BW73" s="19" t="s">
        <v>265</v>
      </c>
      <c r="BX73" s="19" t="s">
        <v>266</v>
      </c>
      <c r="BY73" s="19">
        <v>94.24</v>
      </c>
      <c r="BZ73" s="20" t="s">
        <v>226</v>
      </c>
      <c r="CA73" s="20" t="s">
        <v>227</v>
      </c>
      <c r="CB73" s="20" t="s">
        <v>228</v>
      </c>
      <c r="CC73" s="20" t="s">
        <v>229</v>
      </c>
      <c r="CD73" s="20" t="s">
        <v>230</v>
      </c>
      <c r="CE73" s="20" t="s">
        <v>231</v>
      </c>
      <c r="CF73" s="19" t="s">
        <v>227</v>
      </c>
      <c r="CG73" s="19">
        <v>1.17E-3</v>
      </c>
      <c r="CH73" s="19">
        <v>1.2999999999999999E-2</v>
      </c>
      <c r="CI73" s="19">
        <v>4.3900000000000002E-2</v>
      </c>
      <c r="CJ73" s="19">
        <v>1.4999999999999999E-4</v>
      </c>
      <c r="CK73" s="19" t="s">
        <v>234</v>
      </c>
      <c r="CL73" s="19">
        <v>41.863999999999997</v>
      </c>
      <c r="CM73" s="19" t="s">
        <v>234</v>
      </c>
      <c r="CN73" s="19" t="s">
        <v>235</v>
      </c>
      <c r="CO73" s="19">
        <v>1E-4</v>
      </c>
      <c r="CP73" s="20" t="s">
        <v>236</v>
      </c>
      <c r="CQ73" s="19" t="s">
        <v>236</v>
      </c>
      <c r="CR73" s="19" t="s">
        <v>232</v>
      </c>
      <c r="CS73" s="19">
        <v>2.5000000000000001E-2</v>
      </c>
      <c r="CT73" s="19" t="s">
        <v>237</v>
      </c>
      <c r="CU73" s="19" t="s">
        <v>238</v>
      </c>
      <c r="CV73" s="19" t="s">
        <v>239</v>
      </c>
      <c r="CW73" s="19" t="s">
        <v>232</v>
      </c>
      <c r="CX73" s="19">
        <v>0.73</v>
      </c>
      <c r="CY73" s="19">
        <v>6.9999999999999999E-4</v>
      </c>
      <c r="CZ73" s="19">
        <v>5.5999999999999999E-3</v>
      </c>
      <c r="DA73" s="19" t="s">
        <v>233</v>
      </c>
      <c r="DB73" s="19">
        <v>9.7029999999999994</v>
      </c>
      <c r="DC73" s="19">
        <v>1.111E-2</v>
      </c>
      <c r="DD73" s="19">
        <v>6.0999999999999997E-4</v>
      </c>
      <c r="DE73" s="19">
        <v>2.1509999999999998</v>
      </c>
      <c r="DF73" s="19" t="s">
        <v>240</v>
      </c>
      <c r="DG73" s="19" t="s">
        <v>238</v>
      </c>
      <c r="DH73" s="19">
        <v>5.8999999999999997E-2</v>
      </c>
      <c r="DI73" s="19" t="s">
        <v>238</v>
      </c>
      <c r="DJ73" s="19" t="s">
        <v>259</v>
      </c>
      <c r="DK73" s="20" t="s">
        <v>237</v>
      </c>
      <c r="DL73" s="20" t="s">
        <v>241</v>
      </c>
      <c r="DM73" s="19">
        <v>5.66</v>
      </c>
      <c r="DN73" s="19">
        <v>12.11</v>
      </c>
      <c r="DO73" s="21" t="s">
        <v>232</v>
      </c>
      <c r="DP73" s="21">
        <v>0.46229999999999999</v>
      </c>
      <c r="DQ73" s="21" t="s">
        <v>242</v>
      </c>
      <c r="DR73" s="21" t="s">
        <v>227</v>
      </c>
      <c r="DS73" s="21" t="s">
        <v>247</v>
      </c>
      <c r="DT73" s="21">
        <v>1.1000000000000001E-3</v>
      </c>
      <c r="DU73" s="21" t="s">
        <v>233</v>
      </c>
      <c r="DV73" s="21">
        <v>3.28E-4</v>
      </c>
      <c r="DW73" s="21" t="s">
        <v>236</v>
      </c>
      <c r="DX73" s="21" t="s">
        <v>238</v>
      </c>
      <c r="DY73" s="21">
        <v>4.0000000000000003E-5</v>
      </c>
      <c r="DZ73" s="21">
        <v>0.01</v>
      </c>
      <c r="EA73" s="21">
        <v>3.1E-4</v>
      </c>
      <c r="EB73" s="19" t="s">
        <v>245</v>
      </c>
      <c r="EC73" s="19" t="s">
        <v>227</v>
      </c>
      <c r="ED73" s="19">
        <v>2.2200000000000002E-3</v>
      </c>
      <c r="EE73" s="19">
        <v>4.4999999999999998E-2</v>
      </c>
      <c r="EF73" s="19">
        <v>4.4999999999999998E-2</v>
      </c>
      <c r="EG73" s="19">
        <v>1.7000000000000001E-4</v>
      </c>
      <c r="EH73" s="19" t="s">
        <v>234</v>
      </c>
      <c r="EI73" s="19">
        <v>43.225000000000001</v>
      </c>
      <c r="EJ73" s="19" t="s">
        <v>234</v>
      </c>
      <c r="EK73" s="19" t="s">
        <v>235</v>
      </c>
      <c r="EL73" s="19">
        <v>1E-4</v>
      </c>
      <c r="EM73" s="19" t="s">
        <v>236</v>
      </c>
      <c r="EN73" s="19" t="s">
        <v>236</v>
      </c>
      <c r="EO73" s="19" t="s">
        <v>232</v>
      </c>
      <c r="EP73" s="19">
        <v>6.3500000000000001E-2</v>
      </c>
      <c r="EQ73" s="19">
        <v>4.0000000000000003E-5</v>
      </c>
      <c r="ER73" s="19" t="s">
        <v>238</v>
      </c>
      <c r="ES73" s="19" t="s">
        <v>239</v>
      </c>
      <c r="ET73" s="19" t="s">
        <v>232</v>
      </c>
      <c r="EU73" s="19">
        <v>0.76</v>
      </c>
      <c r="EV73" s="19" t="s">
        <v>240</v>
      </c>
      <c r="EW73" s="19">
        <v>6.1999999999999998E-3</v>
      </c>
      <c r="EX73" s="19" t="s">
        <v>233</v>
      </c>
      <c r="EY73" s="19">
        <v>9.7739999999999991</v>
      </c>
      <c r="EZ73" s="19">
        <v>1.4250000000000001E-2</v>
      </c>
      <c r="FA73" s="19">
        <v>7.6999999999999996E-4</v>
      </c>
      <c r="FB73" s="19">
        <v>2.6080000000000001</v>
      </c>
      <c r="FC73" s="19" t="s">
        <v>240</v>
      </c>
      <c r="FD73" s="19" t="s">
        <v>238</v>
      </c>
      <c r="FE73" s="19" t="s">
        <v>246</v>
      </c>
      <c r="FF73" s="19" t="s">
        <v>238</v>
      </c>
      <c r="FG73" s="19">
        <v>5.0000000000000001E-4</v>
      </c>
      <c r="FH73" s="19" t="s">
        <v>237</v>
      </c>
      <c r="FI73" s="19" t="s">
        <v>241</v>
      </c>
      <c r="FJ73" s="19">
        <v>5.85</v>
      </c>
      <c r="FK73" s="19">
        <v>12.51</v>
      </c>
      <c r="FL73" s="19" t="s">
        <v>232</v>
      </c>
      <c r="FM73" s="19">
        <v>0.47310000000000002</v>
      </c>
      <c r="FN73" s="19" t="s">
        <v>242</v>
      </c>
      <c r="FO73" s="19" t="s">
        <v>227</v>
      </c>
      <c r="FP73" s="19" t="s">
        <v>247</v>
      </c>
      <c r="FQ73" s="19">
        <v>1.8E-3</v>
      </c>
      <c r="FR73" s="19">
        <v>3.8999999999999999E-4</v>
      </c>
      <c r="FS73" s="19">
        <v>3.5300000000000002E-4</v>
      </c>
      <c r="FT73" s="19" t="s">
        <v>236</v>
      </c>
      <c r="FU73" s="19" t="s">
        <v>238</v>
      </c>
      <c r="FV73" s="19" t="s">
        <v>233</v>
      </c>
      <c r="FW73" s="19">
        <v>1.04E-2</v>
      </c>
      <c r="FX73" s="19" t="s">
        <v>244</v>
      </c>
      <c r="FY73" s="18">
        <f t="shared" si="38"/>
        <v>2.0931999999999999</v>
      </c>
      <c r="FZ73" s="18">
        <f t="shared" si="20"/>
        <v>0.82931623931623932</v>
      </c>
      <c r="GA73" s="18">
        <f t="shared" si="37"/>
        <v>9.3521739130434781E-2</v>
      </c>
      <c r="GB73" s="18">
        <f t="shared" si="25"/>
        <v>1.8670076726342709E-2</v>
      </c>
      <c r="GC73" s="18">
        <f t="shared" si="26"/>
        <v>3.0347080551730166</v>
      </c>
      <c r="GD73" s="18">
        <f t="shared" si="27"/>
        <v>1.542622950819672</v>
      </c>
      <c r="GE73" s="18">
        <v>0</v>
      </c>
      <c r="GF73" s="18">
        <f t="shared" si="28"/>
        <v>1.9633333333333332</v>
      </c>
      <c r="GG73" s="18">
        <f t="shared" si="23"/>
        <v>6.8547249647390686E-3</v>
      </c>
      <c r="GH73" s="18">
        <f t="shared" si="29"/>
        <v>3.5128110091177445</v>
      </c>
      <c r="GI73" s="22">
        <f t="shared" si="30"/>
        <v>-7.3020475274708785</v>
      </c>
      <c r="GJ73" s="18">
        <f t="shared" si="31"/>
        <v>68.975333440457135</v>
      </c>
      <c r="GK73" s="18">
        <f t="shared" si="32"/>
        <v>27.32771074642822</v>
      </c>
      <c r="GL73" s="18">
        <f t="shared" si="33"/>
        <v>3.6969558131146538</v>
      </c>
      <c r="GM73" s="18">
        <f t="shared" si="34"/>
        <v>43.914202808397242</v>
      </c>
      <c r="GN73" s="18">
        <f t="shared" si="35"/>
        <v>55.890662157382373</v>
      </c>
      <c r="GO73" s="18">
        <f t="shared" si="36"/>
        <v>0.19513503422037665</v>
      </c>
    </row>
    <row r="74" spans="1:354" s="31" customFormat="1">
      <c r="A74" s="28">
        <v>73</v>
      </c>
      <c r="B74" s="28">
        <v>73</v>
      </c>
      <c r="C74" s="28" t="s">
        <v>197</v>
      </c>
      <c r="D74" s="28" t="s">
        <v>198</v>
      </c>
      <c r="E74" s="28">
        <v>194</v>
      </c>
      <c r="F74" s="28">
        <v>4</v>
      </c>
      <c r="G74" s="28" t="s">
        <v>607</v>
      </c>
      <c r="H74" s="28" t="s">
        <v>459</v>
      </c>
      <c r="I74" s="28"/>
      <c r="J74" s="28"/>
      <c r="K74" s="29">
        <v>44646</v>
      </c>
      <c r="L74" s="30">
        <v>0.59375</v>
      </c>
      <c r="M74" s="28"/>
      <c r="N74" s="28"/>
      <c r="O74" s="28"/>
      <c r="P74" s="28"/>
      <c r="Q74" s="28"/>
      <c r="R74" s="28"/>
      <c r="S74" s="28"/>
      <c r="T74" s="28"/>
      <c r="U74" s="28"/>
      <c r="V74" s="28"/>
      <c r="W74" s="28"/>
      <c r="X74" s="28"/>
      <c r="Y74" s="28"/>
      <c r="Z74" s="28"/>
      <c r="AA74" s="28"/>
      <c r="AB74" s="28"/>
      <c r="AC74" s="28" t="s">
        <v>212</v>
      </c>
      <c r="AD74" s="28" t="s">
        <v>33</v>
      </c>
      <c r="AE74" s="28"/>
      <c r="AF74" s="28"/>
      <c r="AG74" s="28"/>
      <c r="AH74" s="28" t="s">
        <v>608</v>
      </c>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t="s">
        <v>609</v>
      </c>
      <c r="BQ74" s="28" t="s">
        <v>224</v>
      </c>
      <c r="BR74" s="28">
        <v>106.3</v>
      </c>
      <c r="BS74" s="28" t="s">
        <v>225</v>
      </c>
      <c r="BT74" s="28">
        <v>129.69999999999999</v>
      </c>
      <c r="BU74" s="28">
        <v>2.8000000000000001E-2</v>
      </c>
      <c r="BV74" s="28">
        <v>0.214</v>
      </c>
      <c r="BW74" s="28">
        <v>0.84299999999999997</v>
      </c>
      <c r="BX74" s="28">
        <v>0.191</v>
      </c>
      <c r="BY74" s="28">
        <v>1.1000000000000001</v>
      </c>
      <c r="BZ74" s="28" t="s">
        <v>226</v>
      </c>
      <c r="CA74" s="28" t="s">
        <v>227</v>
      </c>
      <c r="CB74" s="28" t="s">
        <v>228</v>
      </c>
      <c r="CC74" s="28" t="s">
        <v>229</v>
      </c>
      <c r="CD74" s="28" t="s">
        <v>230</v>
      </c>
      <c r="CE74" s="28" t="s">
        <v>231</v>
      </c>
      <c r="CF74" s="28" t="s">
        <v>227</v>
      </c>
      <c r="CG74" s="28">
        <v>1.58E-3</v>
      </c>
      <c r="CH74" s="28" t="s">
        <v>264</v>
      </c>
      <c r="CI74" s="28">
        <v>0.42780000000000001</v>
      </c>
      <c r="CJ74" s="28" t="s">
        <v>233</v>
      </c>
      <c r="CK74" s="28" t="s">
        <v>234</v>
      </c>
      <c r="CL74" s="28">
        <v>15.462</v>
      </c>
      <c r="CM74" s="28" t="s">
        <v>234</v>
      </c>
      <c r="CN74" s="28" t="s">
        <v>235</v>
      </c>
      <c r="CO74" s="28" t="s">
        <v>234</v>
      </c>
      <c r="CP74" s="28" t="s">
        <v>236</v>
      </c>
      <c r="CQ74" s="28" t="s">
        <v>236</v>
      </c>
      <c r="CR74" s="28" t="s">
        <v>232</v>
      </c>
      <c r="CS74" s="28" t="s">
        <v>241</v>
      </c>
      <c r="CT74" s="28" t="s">
        <v>237</v>
      </c>
      <c r="CU74" s="28" t="s">
        <v>238</v>
      </c>
      <c r="CV74" s="28" t="s">
        <v>239</v>
      </c>
      <c r="CW74" s="28" t="s">
        <v>232</v>
      </c>
      <c r="CX74" s="28">
        <v>0.63</v>
      </c>
      <c r="CY74" s="28" t="s">
        <v>240</v>
      </c>
      <c r="CZ74" s="28">
        <v>1.8E-3</v>
      </c>
      <c r="DA74" s="28" t="s">
        <v>233</v>
      </c>
      <c r="DB74" s="28">
        <v>14.326000000000001</v>
      </c>
      <c r="DC74" s="28">
        <v>7.1000000000000002E-4</v>
      </c>
      <c r="DD74" s="28">
        <v>3.5E-4</v>
      </c>
      <c r="DE74" s="28">
        <v>2.0870000000000002</v>
      </c>
      <c r="DF74" s="28" t="s">
        <v>240</v>
      </c>
      <c r="DG74" s="28" t="s">
        <v>238</v>
      </c>
      <c r="DH74" s="28" t="s">
        <v>246</v>
      </c>
      <c r="DI74" s="28" t="s">
        <v>238</v>
      </c>
      <c r="DJ74" s="28" t="s">
        <v>259</v>
      </c>
      <c r="DK74" s="28" t="s">
        <v>237</v>
      </c>
      <c r="DL74" s="28" t="s">
        <v>241</v>
      </c>
      <c r="DM74" s="28">
        <v>3.44</v>
      </c>
      <c r="DN74" s="28">
        <v>7.35</v>
      </c>
      <c r="DO74" s="28" t="s">
        <v>232</v>
      </c>
      <c r="DP74" s="28">
        <v>0.11509999999999999</v>
      </c>
      <c r="DQ74" s="28" t="s">
        <v>242</v>
      </c>
      <c r="DR74" s="28" t="s">
        <v>227</v>
      </c>
      <c r="DS74" s="28" t="s">
        <v>247</v>
      </c>
      <c r="DT74" s="28">
        <v>8.9999999999999998E-4</v>
      </c>
      <c r="DU74" s="28" t="s">
        <v>233</v>
      </c>
      <c r="DV74" s="28">
        <v>3.9800000000000002E-4</v>
      </c>
      <c r="DW74" s="28" t="s">
        <v>236</v>
      </c>
      <c r="DX74" s="28" t="s">
        <v>238</v>
      </c>
      <c r="DY74" s="28" t="s">
        <v>233</v>
      </c>
      <c r="DZ74" s="28" t="s">
        <v>243</v>
      </c>
      <c r="EA74" s="28" t="s">
        <v>244</v>
      </c>
      <c r="EB74" s="28" t="s">
        <v>245</v>
      </c>
      <c r="EC74" s="28" t="s">
        <v>227</v>
      </c>
      <c r="ED74" s="28">
        <v>2.0500000000000002E-3</v>
      </c>
      <c r="EE74" s="28">
        <v>2.8000000000000001E-2</v>
      </c>
      <c r="EF74" s="28">
        <v>0.43469999999999998</v>
      </c>
      <c r="EG74" s="28">
        <v>1.2999999999999999E-4</v>
      </c>
      <c r="EH74" s="28" t="s">
        <v>234</v>
      </c>
      <c r="EI74" s="28">
        <v>15.701000000000001</v>
      </c>
      <c r="EJ74" s="28" t="s">
        <v>234</v>
      </c>
      <c r="EK74" s="28" t="s">
        <v>235</v>
      </c>
      <c r="EL74" s="28" t="s">
        <v>234</v>
      </c>
      <c r="EM74" s="28" t="s">
        <v>236</v>
      </c>
      <c r="EN74" s="28" t="s">
        <v>236</v>
      </c>
      <c r="EO74" s="28" t="s">
        <v>232</v>
      </c>
      <c r="EP74" s="28">
        <v>8.8800000000000004E-2</v>
      </c>
      <c r="EQ74" s="28">
        <v>6.9999999999999994E-5</v>
      </c>
      <c r="ER74" s="28" t="s">
        <v>238</v>
      </c>
      <c r="ES74" s="28" t="s">
        <v>239</v>
      </c>
      <c r="ET74" s="28" t="s">
        <v>232</v>
      </c>
      <c r="EU74" s="28">
        <v>0.67</v>
      </c>
      <c r="EV74" s="28" t="s">
        <v>240</v>
      </c>
      <c r="EW74" s="28">
        <v>1.9E-3</v>
      </c>
      <c r="EX74" s="28" t="s">
        <v>233</v>
      </c>
      <c r="EY74" s="28">
        <v>16.02</v>
      </c>
      <c r="EZ74" s="28">
        <v>1.74E-3</v>
      </c>
      <c r="FA74" s="28">
        <v>5.6999999999999998E-4</v>
      </c>
      <c r="FB74" s="28">
        <v>2.1589999999999998</v>
      </c>
      <c r="FC74" s="28" t="s">
        <v>240</v>
      </c>
      <c r="FD74" s="28" t="s">
        <v>238</v>
      </c>
      <c r="FE74" s="28" t="s">
        <v>246</v>
      </c>
      <c r="FF74" s="28" t="s">
        <v>238</v>
      </c>
      <c r="FG74" s="28">
        <v>8.0000000000000004E-4</v>
      </c>
      <c r="FH74" s="28" t="s">
        <v>237</v>
      </c>
      <c r="FI74" s="28" t="s">
        <v>241</v>
      </c>
      <c r="FJ74" s="28">
        <v>4.87</v>
      </c>
      <c r="FK74" s="28">
        <v>10.43</v>
      </c>
      <c r="FL74" s="28" t="s">
        <v>232</v>
      </c>
      <c r="FM74" s="28">
        <v>0.11799999999999999</v>
      </c>
      <c r="FN74" s="28" t="s">
        <v>242</v>
      </c>
      <c r="FO74" s="28" t="s">
        <v>227</v>
      </c>
      <c r="FP74" s="28" t="s">
        <v>247</v>
      </c>
      <c r="FQ74" s="28">
        <v>1.2999999999999999E-3</v>
      </c>
      <c r="FR74" s="28">
        <v>3.3E-4</v>
      </c>
      <c r="FS74" s="28">
        <v>4.28E-4</v>
      </c>
      <c r="FT74" s="28" t="s">
        <v>236</v>
      </c>
      <c r="FU74" s="28" t="s">
        <v>238</v>
      </c>
      <c r="FV74" s="28" t="s">
        <v>233</v>
      </c>
      <c r="FW74" s="28" t="s">
        <v>243</v>
      </c>
      <c r="FX74" s="28" t="s">
        <v>244</v>
      </c>
      <c r="FY74" s="28">
        <f t="shared" si="38"/>
        <v>0.77310000000000001</v>
      </c>
      <c r="FZ74" s="28">
        <f t="shared" si="20"/>
        <v>1.2244444444444447</v>
      </c>
      <c r="GA74" s="28">
        <f t="shared" si="37"/>
        <v>9.0739130434782614E-2</v>
      </c>
      <c r="GB74" s="28">
        <f t="shared" si="25"/>
        <v>1.6112531969309462E-2</v>
      </c>
      <c r="GC74" s="28">
        <f t="shared" si="26"/>
        <v>2.1043961068485371</v>
      </c>
      <c r="GD74" s="28">
        <f t="shared" si="27"/>
        <v>2.1262295081967211</v>
      </c>
      <c r="GE74" s="28">
        <v>0</v>
      </c>
      <c r="GF74" s="28">
        <f t="shared" si="28"/>
        <v>2.2916666666666669E-2</v>
      </c>
      <c r="GG74" s="28">
        <f t="shared" si="23"/>
        <v>6.0366713681241175E-3</v>
      </c>
      <c r="GH74" s="28">
        <f t="shared" si="29"/>
        <v>2.1551828462315119</v>
      </c>
      <c r="GI74" s="28">
        <f t="shared" si="30"/>
        <v>-1.1922948240283604</v>
      </c>
      <c r="GJ74" s="28">
        <f t="shared" si="31"/>
        <v>36.737380262395796</v>
      </c>
      <c r="GK74" s="28">
        <f t="shared" si="32"/>
        <v>58.185074590264549</v>
      </c>
      <c r="GL74" s="28">
        <f t="shared" si="33"/>
        <v>5.0775451473396345</v>
      </c>
      <c r="GM74" s="28">
        <f t="shared" si="34"/>
        <v>98.656571618254205</v>
      </c>
      <c r="GN74" s="28">
        <f t="shared" si="35"/>
        <v>1.0633281861322377</v>
      </c>
      <c r="GO74" s="28">
        <f t="shared" si="36"/>
        <v>0.28010019561354899</v>
      </c>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row>
    <row r="75" spans="1:354" ht="12.75" customHeight="1">
      <c r="A75" s="9">
        <v>74</v>
      </c>
      <c r="B75" s="9">
        <v>74</v>
      </c>
      <c r="C75" s="36" t="s">
        <v>197</v>
      </c>
      <c r="D75" s="36" t="s">
        <v>198</v>
      </c>
      <c r="E75" s="10">
        <v>194</v>
      </c>
      <c r="F75" s="36">
        <v>4</v>
      </c>
      <c r="G75" s="36" t="s">
        <v>610</v>
      </c>
      <c r="H75" s="36" t="s">
        <v>611</v>
      </c>
      <c r="I75" s="10" t="s">
        <v>612</v>
      </c>
      <c r="J75" s="10" t="s">
        <v>613</v>
      </c>
      <c r="K75" s="34">
        <v>44649</v>
      </c>
      <c r="L75" s="12">
        <v>0.57430555555555551</v>
      </c>
      <c r="M75" s="24">
        <v>8407910</v>
      </c>
      <c r="N75" s="24">
        <v>292742</v>
      </c>
      <c r="O75" s="10">
        <v>4667</v>
      </c>
      <c r="P75" s="10" t="s">
        <v>203</v>
      </c>
      <c r="Q75" s="10" t="s">
        <v>612</v>
      </c>
      <c r="R75" s="10" t="s">
        <v>486</v>
      </c>
      <c r="S75" s="10" t="s">
        <v>205</v>
      </c>
      <c r="T75" s="10" t="s">
        <v>206</v>
      </c>
      <c r="U75" s="10" t="s">
        <v>207</v>
      </c>
      <c r="V75" s="10" t="s">
        <v>487</v>
      </c>
      <c r="W75" s="10"/>
      <c r="X75" s="36" t="s">
        <v>208</v>
      </c>
      <c r="Y75" s="10" t="s">
        <v>252</v>
      </c>
      <c r="Z75" s="10"/>
      <c r="AA75" s="10" t="s">
        <v>210</v>
      </c>
      <c r="AB75" s="10" t="s">
        <v>211</v>
      </c>
      <c r="AC75" s="10" t="s">
        <v>212</v>
      </c>
      <c r="AD75" s="36" t="s">
        <v>213</v>
      </c>
      <c r="AE75" s="10"/>
      <c r="AF75" s="10"/>
      <c r="AG75" s="10"/>
      <c r="AH75" s="10"/>
      <c r="AI75" s="10" t="s">
        <v>214</v>
      </c>
      <c r="AJ75" s="36" t="s">
        <v>614</v>
      </c>
      <c r="AK75" s="36"/>
      <c r="AL75" s="10" t="s">
        <v>216</v>
      </c>
      <c r="AM75" s="10" t="s">
        <v>217</v>
      </c>
      <c r="AN75" s="10" t="s">
        <v>218</v>
      </c>
      <c r="AO75" s="10" t="s">
        <v>534</v>
      </c>
      <c r="AP75" s="10" t="s">
        <v>220</v>
      </c>
      <c r="AQ75" s="39">
        <v>15</v>
      </c>
      <c r="AR75" s="10"/>
      <c r="AS75" s="39">
        <v>7.45</v>
      </c>
      <c r="AT75" s="39">
        <v>-75.2</v>
      </c>
      <c r="AU75" s="39">
        <v>30.2</v>
      </c>
      <c r="AV75" s="39">
        <v>228.7</v>
      </c>
      <c r="AW75" s="39">
        <v>165</v>
      </c>
      <c r="AX75" s="39">
        <v>81.37</v>
      </c>
      <c r="AY75" s="40">
        <v>0.128</v>
      </c>
      <c r="AZ75" s="41">
        <v>6.0590000000000002</v>
      </c>
      <c r="BA75" s="41">
        <v>5.99</v>
      </c>
      <c r="BB75" s="41">
        <v>103.9</v>
      </c>
      <c r="BC75" s="39">
        <v>71.8</v>
      </c>
      <c r="BD75" s="36" t="s">
        <v>221</v>
      </c>
      <c r="BE75" s="36" t="s">
        <v>221</v>
      </c>
      <c r="BF75" s="36" t="s">
        <v>221</v>
      </c>
      <c r="BG75" s="36" t="s">
        <v>211</v>
      </c>
      <c r="BH75" s="36" t="s">
        <v>221</v>
      </c>
      <c r="BI75" s="36" t="s">
        <v>222</v>
      </c>
      <c r="BJ75" s="36" t="s">
        <v>221</v>
      </c>
      <c r="BK75" s="10" t="s">
        <v>210</v>
      </c>
      <c r="BL75" s="10" t="s">
        <v>221</v>
      </c>
      <c r="BM75" s="10" t="s">
        <v>223</v>
      </c>
      <c r="BN75" s="10" t="s">
        <v>221</v>
      </c>
      <c r="BO75" s="17"/>
      <c r="BP75" s="17"/>
      <c r="BQ75" s="10" t="s">
        <v>224</v>
      </c>
      <c r="BR75" s="19">
        <v>66.3</v>
      </c>
      <c r="BS75" s="19" t="s">
        <v>225</v>
      </c>
      <c r="BT75" s="19">
        <v>80.900000000000006</v>
      </c>
      <c r="BU75" s="19">
        <v>0.05</v>
      </c>
      <c r="BV75" s="19">
        <v>0.17599999999999999</v>
      </c>
      <c r="BW75" s="19">
        <v>0.14599999999999999</v>
      </c>
      <c r="BX75" s="19">
        <v>3.3000000000000002E-2</v>
      </c>
      <c r="BY75" s="19">
        <v>19.62</v>
      </c>
      <c r="BZ75" s="20" t="s">
        <v>226</v>
      </c>
      <c r="CA75" s="20" t="s">
        <v>227</v>
      </c>
      <c r="CB75" s="20" t="s">
        <v>228</v>
      </c>
      <c r="CC75" s="20" t="s">
        <v>229</v>
      </c>
      <c r="CD75" s="20" t="s">
        <v>230</v>
      </c>
      <c r="CE75" s="20" t="s">
        <v>231</v>
      </c>
      <c r="CF75" s="19">
        <v>2.3E-2</v>
      </c>
      <c r="CG75" s="19" t="s">
        <v>232</v>
      </c>
      <c r="CH75" s="19" t="s">
        <v>264</v>
      </c>
      <c r="CI75" s="19">
        <v>3.56E-2</v>
      </c>
      <c r="CJ75" s="19" t="s">
        <v>233</v>
      </c>
      <c r="CK75" s="19" t="s">
        <v>234</v>
      </c>
      <c r="CL75" s="19">
        <v>12.946</v>
      </c>
      <c r="CM75" s="19" t="s">
        <v>234</v>
      </c>
      <c r="CN75" s="19" t="s">
        <v>235</v>
      </c>
      <c r="CO75" s="19">
        <v>1.2999999999999999E-4</v>
      </c>
      <c r="CP75" s="20" t="s">
        <v>236</v>
      </c>
      <c r="CQ75" s="19" t="s">
        <v>236</v>
      </c>
      <c r="CR75" s="19" t="s">
        <v>232</v>
      </c>
      <c r="CS75" s="19">
        <v>0.1273</v>
      </c>
      <c r="CT75" s="19">
        <v>1.4999999999999999E-4</v>
      </c>
      <c r="CU75" s="19" t="s">
        <v>238</v>
      </c>
      <c r="CV75" s="19" t="s">
        <v>239</v>
      </c>
      <c r="CW75" s="19" t="s">
        <v>232</v>
      </c>
      <c r="CX75" s="19">
        <v>0.76</v>
      </c>
      <c r="CY75" s="19" t="s">
        <v>240</v>
      </c>
      <c r="CZ75" s="19">
        <v>3.0000000000000001E-3</v>
      </c>
      <c r="DA75" s="19" t="s">
        <v>233</v>
      </c>
      <c r="DB75" s="19">
        <v>11.478</v>
      </c>
      <c r="DC75" s="19">
        <v>9.4999999999999998E-3</v>
      </c>
      <c r="DD75" s="19">
        <v>2.7999999999999998E-4</v>
      </c>
      <c r="DE75" s="19">
        <v>3.1920000000000002</v>
      </c>
      <c r="DF75" s="19" t="s">
        <v>240</v>
      </c>
      <c r="DG75" s="19">
        <v>5.0000000000000001E-4</v>
      </c>
      <c r="DH75" s="19">
        <v>0.02</v>
      </c>
      <c r="DI75" s="19" t="s">
        <v>238</v>
      </c>
      <c r="DJ75" s="19">
        <v>5.9999999999999995E-4</v>
      </c>
      <c r="DK75" s="20" t="s">
        <v>237</v>
      </c>
      <c r="DL75" s="20" t="s">
        <v>241</v>
      </c>
      <c r="DM75" s="19">
        <v>2.61</v>
      </c>
      <c r="DN75" s="19">
        <v>5.59</v>
      </c>
      <c r="DO75" s="21" t="s">
        <v>232</v>
      </c>
      <c r="DP75" s="21">
        <v>0.1182</v>
      </c>
      <c r="DQ75" s="21" t="s">
        <v>242</v>
      </c>
      <c r="DR75" s="21" t="s">
        <v>227</v>
      </c>
      <c r="DS75" s="21" t="s">
        <v>247</v>
      </c>
      <c r="DT75" s="21">
        <v>1E-3</v>
      </c>
      <c r="DU75" s="21" t="s">
        <v>233</v>
      </c>
      <c r="DV75" s="21">
        <v>6.3E-5</v>
      </c>
      <c r="DW75" s="21" t="s">
        <v>236</v>
      </c>
      <c r="DX75" s="21" t="s">
        <v>238</v>
      </c>
      <c r="DY75" s="21" t="s">
        <v>233</v>
      </c>
      <c r="DZ75" s="21">
        <v>1.1999999999999999E-3</v>
      </c>
      <c r="EA75" s="21">
        <v>1.8000000000000001E-4</v>
      </c>
      <c r="EB75" s="19" t="s">
        <v>245</v>
      </c>
      <c r="EC75" s="19">
        <v>1.369</v>
      </c>
      <c r="ED75" s="19" t="s">
        <v>232</v>
      </c>
      <c r="EE75" s="19">
        <v>3.4000000000000002E-2</v>
      </c>
      <c r="EF75" s="19">
        <v>3.6600000000000001E-2</v>
      </c>
      <c r="EG75" s="19">
        <v>2.5999999999999998E-4</v>
      </c>
      <c r="EH75" s="19" t="s">
        <v>234</v>
      </c>
      <c r="EI75" s="19">
        <v>13.324999999999999</v>
      </c>
      <c r="EJ75" s="19">
        <v>3.3E-4</v>
      </c>
      <c r="EK75" s="19">
        <v>2.2000000000000001E-4</v>
      </c>
      <c r="EL75" s="19">
        <v>1.06E-3</v>
      </c>
      <c r="EM75" s="19" t="s">
        <v>236</v>
      </c>
      <c r="EN75" s="19">
        <v>8.0000000000000004E-4</v>
      </c>
      <c r="EO75" s="19">
        <v>5.2300000000000003E-3</v>
      </c>
      <c r="EP75" s="19">
        <v>2.6288</v>
      </c>
      <c r="EQ75" s="19">
        <v>3.5E-4</v>
      </c>
      <c r="ER75" s="19" t="s">
        <v>238</v>
      </c>
      <c r="ES75" s="19" t="s">
        <v>239</v>
      </c>
      <c r="ET75" s="19" t="s">
        <v>232</v>
      </c>
      <c r="EU75" s="19">
        <v>1.48</v>
      </c>
      <c r="EV75" s="19" t="s">
        <v>240</v>
      </c>
      <c r="EW75" s="19">
        <v>4.1999999999999997E-3</v>
      </c>
      <c r="EX75" s="19" t="s">
        <v>233</v>
      </c>
      <c r="EY75" s="19">
        <v>12.109</v>
      </c>
      <c r="EZ75" s="19">
        <v>4.8800000000000003E-2</v>
      </c>
      <c r="FA75" s="19">
        <v>5.1999999999999995E-4</v>
      </c>
      <c r="FB75" s="19">
        <v>3.2440000000000002</v>
      </c>
      <c r="FC75" s="19" t="s">
        <v>240</v>
      </c>
      <c r="FD75" s="19">
        <v>5.9999999999999995E-4</v>
      </c>
      <c r="FE75" s="19">
        <v>4.2999999999999997E-2</v>
      </c>
      <c r="FF75" s="19">
        <v>6.9999999999999999E-4</v>
      </c>
      <c r="FG75" s="19">
        <v>6.0000000000000001E-3</v>
      </c>
      <c r="FH75" s="19" t="s">
        <v>237</v>
      </c>
      <c r="FI75" s="19" t="s">
        <v>241</v>
      </c>
      <c r="FJ75" s="19">
        <v>5.39</v>
      </c>
      <c r="FK75" s="19">
        <v>11.53</v>
      </c>
      <c r="FL75" s="19" t="s">
        <v>232</v>
      </c>
      <c r="FM75" s="19">
        <v>0.1191</v>
      </c>
      <c r="FN75" s="19" t="s">
        <v>242</v>
      </c>
      <c r="FO75" s="19" t="s">
        <v>227</v>
      </c>
      <c r="FP75" s="19" t="s">
        <v>247</v>
      </c>
      <c r="FQ75" s="19">
        <v>2.9399999999999999E-2</v>
      </c>
      <c r="FR75" s="19">
        <v>3.2000000000000003E-4</v>
      </c>
      <c r="FS75" s="19">
        <v>9.7999999999999997E-5</v>
      </c>
      <c r="FT75" s="19">
        <v>2.8E-3</v>
      </c>
      <c r="FU75" s="19" t="s">
        <v>238</v>
      </c>
      <c r="FV75" s="19" t="s">
        <v>233</v>
      </c>
      <c r="FW75" s="19">
        <v>5.0000000000000001E-3</v>
      </c>
      <c r="FX75" s="19" t="s">
        <v>244</v>
      </c>
      <c r="FY75" s="18">
        <f t="shared" si="38"/>
        <v>0.64729999999999999</v>
      </c>
      <c r="FZ75" s="18">
        <f t="shared" si="20"/>
        <v>0.98102564102564105</v>
      </c>
      <c r="GA75" s="18">
        <f t="shared" si="37"/>
        <v>0.13878260869565218</v>
      </c>
      <c r="GB75" s="18">
        <f t="shared" si="25"/>
        <v>1.9437340153452685E-2</v>
      </c>
      <c r="GC75" s="18">
        <f t="shared" si="26"/>
        <v>1.786545589874746</v>
      </c>
      <c r="GD75" s="18">
        <f t="shared" si="27"/>
        <v>1.3262295081967215</v>
      </c>
      <c r="GE75" s="18">
        <v>0</v>
      </c>
      <c r="GF75" s="18">
        <f t="shared" si="28"/>
        <v>0.40875</v>
      </c>
      <c r="GG75" s="18">
        <f t="shared" si="23"/>
        <v>4.9647390691114242E-3</v>
      </c>
      <c r="GH75" s="18">
        <f t="shared" si="29"/>
        <v>1.7399442472658329</v>
      </c>
      <c r="GI75" s="22">
        <f t="shared" si="30"/>
        <v>1.3214653879932741</v>
      </c>
      <c r="GJ75" s="18">
        <f t="shared" si="31"/>
        <v>36.231932936308773</v>
      </c>
      <c r="GK75" s="18">
        <f t="shared" si="32"/>
        <v>54.911872755199063</v>
      </c>
      <c r="GL75" s="18">
        <f t="shared" si="33"/>
        <v>8.8561943084921566</v>
      </c>
      <c r="GM75" s="18">
        <f t="shared" si="34"/>
        <v>76.222528985096673</v>
      </c>
      <c r="GN75" s="18">
        <f t="shared" si="35"/>
        <v>23.492132040570503</v>
      </c>
      <c r="GO75" s="18">
        <f t="shared" si="36"/>
        <v>0.28533897433283101</v>
      </c>
    </row>
    <row r="76" spans="1:354">
      <c r="A76" s="9">
        <v>75</v>
      </c>
      <c r="B76" s="9">
        <v>75</v>
      </c>
      <c r="C76" s="36" t="s">
        <v>197</v>
      </c>
      <c r="D76" s="36" t="s">
        <v>198</v>
      </c>
      <c r="E76" s="10">
        <v>194</v>
      </c>
      <c r="F76" s="36">
        <v>4</v>
      </c>
      <c r="G76" s="36" t="s">
        <v>615</v>
      </c>
      <c r="H76" s="36" t="s">
        <v>616</v>
      </c>
      <c r="I76" s="10" t="s">
        <v>617</v>
      </c>
      <c r="J76" s="10" t="s">
        <v>618</v>
      </c>
      <c r="K76" s="34">
        <v>44649</v>
      </c>
      <c r="L76" s="12">
        <v>0.6166666666666667</v>
      </c>
      <c r="M76" s="24">
        <v>8407519</v>
      </c>
      <c r="N76" s="24">
        <v>294534</v>
      </c>
      <c r="O76" s="10">
        <v>4654</v>
      </c>
      <c r="P76" s="10" t="s">
        <v>203</v>
      </c>
      <c r="Q76" s="10" t="s">
        <v>619</v>
      </c>
      <c r="R76" s="10" t="s">
        <v>486</v>
      </c>
      <c r="S76" s="10" t="s">
        <v>205</v>
      </c>
      <c r="T76" s="10" t="s">
        <v>206</v>
      </c>
      <c r="U76" s="10" t="s">
        <v>207</v>
      </c>
      <c r="V76" s="10" t="s">
        <v>487</v>
      </c>
      <c r="W76" s="10"/>
      <c r="X76" s="36" t="s">
        <v>208</v>
      </c>
      <c r="Y76" s="10" t="s">
        <v>252</v>
      </c>
      <c r="Z76" s="10"/>
      <c r="AA76" s="10" t="s">
        <v>210</v>
      </c>
      <c r="AB76" s="10" t="s">
        <v>211</v>
      </c>
      <c r="AC76" s="10" t="s">
        <v>212</v>
      </c>
      <c r="AD76" s="36" t="s">
        <v>213</v>
      </c>
      <c r="AE76" s="10"/>
      <c r="AF76" s="10"/>
      <c r="AG76" s="10"/>
      <c r="AH76" s="10"/>
      <c r="AI76" s="10" t="s">
        <v>303</v>
      </c>
      <c r="AJ76" s="36" t="s">
        <v>430</v>
      </c>
      <c r="AK76" s="36"/>
      <c r="AL76" s="10" t="s">
        <v>216</v>
      </c>
      <c r="AM76" s="10" t="s">
        <v>217</v>
      </c>
      <c r="AN76" s="10" t="s">
        <v>218</v>
      </c>
      <c r="AO76" s="10" t="s">
        <v>534</v>
      </c>
      <c r="AP76" s="10" t="s">
        <v>220</v>
      </c>
      <c r="AQ76" s="39">
        <v>15</v>
      </c>
      <c r="AR76" s="10"/>
      <c r="AS76" s="39">
        <v>7.7</v>
      </c>
      <c r="AT76" s="39">
        <v>-87.5</v>
      </c>
      <c r="AU76" s="39">
        <v>30.1</v>
      </c>
      <c r="AV76" s="39">
        <v>228.5</v>
      </c>
      <c r="AW76" s="39">
        <v>166.3</v>
      </c>
      <c r="AX76" s="39">
        <v>81.97</v>
      </c>
      <c r="AY76" s="40">
        <v>0.129</v>
      </c>
      <c r="AZ76" s="41">
        <v>6.0140000000000002</v>
      </c>
      <c r="BA76" s="41">
        <v>5.9</v>
      </c>
      <c r="BB76" s="41">
        <v>101.9</v>
      </c>
      <c r="BC76" s="39">
        <v>76.400000000000006</v>
      </c>
      <c r="BD76" s="36" t="s">
        <v>221</v>
      </c>
      <c r="BE76" s="36" t="s">
        <v>221</v>
      </c>
      <c r="BF76" s="36" t="s">
        <v>221</v>
      </c>
      <c r="BG76" s="36" t="s">
        <v>211</v>
      </c>
      <c r="BH76" s="36" t="s">
        <v>221</v>
      </c>
      <c r="BI76" s="36" t="s">
        <v>222</v>
      </c>
      <c r="BJ76" s="36" t="s">
        <v>221</v>
      </c>
      <c r="BK76" s="10" t="s">
        <v>210</v>
      </c>
      <c r="BL76" s="10" t="s">
        <v>221</v>
      </c>
      <c r="BM76" s="10" t="s">
        <v>223</v>
      </c>
      <c r="BN76" s="10" t="s">
        <v>221</v>
      </c>
      <c r="BO76" s="17"/>
      <c r="BP76" s="17"/>
      <c r="BQ76" s="10" t="s">
        <v>224</v>
      </c>
      <c r="BR76" s="19">
        <v>67.900000000000006</v>
      </c>
      <c r="BS76" s="19" t="s">
        <v>225</v>
      </c>
      <c r="BT76" s="19">
        <v>82.9</v>
      </c>
      <c r="BU76" s="19">
        <v>7.1999999999999995E-2</v>
      </c>
      <c r="BV76" s="19">
        <v>0.13500000000000001</v>
      </c>
      <c r="BW76" s="19">
        <v>8.6999999999999994E-2</v>
      </c>
      <c r="BX76" s="19">
        <v>0.02</v>
      </c>
      <c r="BY76" s="19">
        <v>21.93</v>
      </c>
      <c r="BZ76" s="20" t="s">
        <v>226</v>
      </c>
      <c r="CA76" s="20" t="s">
        <v>227</v>
      </c>
      <c r="CB76" s="20" t="s">
        <v>228</v>
      </c>
      <c r="CC76" s="20" t="s">
        <v>229</v>
      </c>
      <c r="CD76" s="20" t="s">
        <v>230</v>
      </c>
      <c r="CE76" s="20" t="s">
        <v>231</v>
      </c>
      <c r="CF76" s="19" t="s">
        <v>227</v>
      </c>
      <c r="CG76" s="19">
        <v>1.15E-3</v>
      </c>
      <c r="CH76" s="19">
        <v>0.01</v>
      </c>
      <c r="CI76" s="19">
        <v>3.2800000000000003E-2</v>
      </c>
      <c r="CJ76" s="19" t="s">
        <v>233</v>
      </c>
      <c r="CK76" s="19" t="s">
        <v>234</v>
      </c>
      <c r="CL76" s="19">
        <v>11.907999999999999</v>
      </c>
      <c r="CM76" s="19" t="s">
        <v>234</v>
      </c>
      <c r="CN76" s="19" t="s">
        <v>235</v>
      </c>
      <c r="CO76" s="19" t="s">
        <v>234</v>
      </c>
      <c r="CP76" s="20" t="s">
        <v>236</v>
      </c>
      <c r="CQ76" s="19" t="s">
        <v>236</v>
      </c>
      <c r="CR76" s="19" t="s">
        <v>232</v>
      </c>
      <c r="CS76" s="19">
        <v>0.13730000000000001</v>
      </c>
      <c r="CT76" s="19">
        <v>6.9999999999999994E-5</v>
      </c>
      <c r="CU76" s="19" t="s">
        <v>238</v>
      </c>
      <c r="CV76" s="19" t="s">
        <v>239</v>
      </c>
      <c r="CW76" s="19" t="s">
        <v>232</v>
      </c>
      <c r="CX76" s="19">
        <v>0.74</v>
      </c>
      <c r="CY76" s="19" t="s">
        <v>240</v>
      </c>
      <c r="CZ76" s="19">
        <v>3.0000000000000001E-3</v>
      </c>
      <c r="DA76" s="19" t="s">
        <v>233</v>
      </c>
      <c r="DB76" s="19">
        <v>11.84</v>
      </c>
      <c r="DC76" s="19">
        <v>7.7799999999999996E-3</v>
      </c>
      <c r="DD76" s="19">
        <v>3.6999999999999999E-4</v>
      </c>
      <c r="DE76" s="19">
        <v>3.37</v>
      </c>
      <c r="DF76" s="19" t="s">
        <v>240</v>
      </c>
      <c r="DG76" s="19">
        <v>8.0000000000000004E-4</v>
      </c>
      <c r="DH76" s="19">
        <v>2.3E-2</v>
      </c>
      <c r="DI76" s="19" t="s">
        <v>238</v>
      </c>
      <c r="DJ76" s="19">
        <v>4.0000000000000002E-4</v>
      </c>
      <c r="DK76" s="20" t="s">
        <v>237</v>
      </c>
      <c r="DL76" s="20" t="s">
        <v>241</v>
      </c>
      <c r="DM76" s="19">
        <v>2.73</v>
      </c>
      <c r="DN76" s="19">
        <v>5.83</v>
      </c>
      <c r="DO76" s="21" t="s">
        <v>232</v>
      </c>
      <c r="DP76" s="21">
        <v>0.1128</v>
      </c>
      <c r="DQ76" s="21" t="s">
        <v>242</v>
      </c>
      <c r="DR76" s="21" t="s">
        <v>227</v>
      </c>
      <c r="DS76" s="21" t="s">
        <v>247</v>
      </c>
      <c r="DT76" s="21">
        <v>6.9999999999999999E-4</v>
      </c>
      <c r="DU76" s="21" t="s">
        <v>233</v>
      </c>
      <c r="DV76" s="21">
        <v>6.3999999999999997E-5</v>
      </c>
      <c r="DW76" s="21" t="s">
        <v>236</v>
      </c>
      <c r="DX76" s="21" t="s">
        <v>238</v>
      </c>
      <c r="DY76" s="21" t="s">
        <v>233</v>
      </c>
      <c r="DZ76" s="21">
        <v>1.1999999999999999E-3</v>
      </c>
      <c r="EA76" s="21" t="s">
        <v>244</v>
      </c>
      <c r="EB76" s="19" t="s">
        <v>245</v>
      </c>
      <c r="EC76" s="19">
        <v>1.282</v>
      </c>
      <c r="ED76" s="19">
        <v>1.5299999999999999E-3</v>
      </c>
      <c r="EE76" s="19">
        <v>3.1E-2</v>
      </c>
      <c r="EF76" s="19">
        <v>3.4200000000000001E-2</v>
      </c>
      <c r="EG76" s="19">
        <v>2.0000000000000001E-4</v>
      </c>
      <c r="EH76" s="19" t="s">
        <v>234</v>
      </c>
      <c r="EI76" s="19">
        <v>12.420999999999999</v>
      </c>
      <c r="EJ76" s="19">
        <v>3.5E-4</v>
      </c>
      <c r="EK76" s="19">
        <v>5.1999999999999995E-4</v>
      </c>
      <c r="EL76" s="19">
        <v>1.0300000000000001E-3</v>
      </c>
      <c r="EM76" s="19" t="s">
        <v>236</v>
      </c>
      <c r="EN76" s="19">
        <v>8.0000000000000004E-4</v>
      </c>
      <c r="EO76" s="19">
        <v>2E-3</v>
      </c>
      <c r="EP76" s="19">
        <v>2.7071000000000001</v>
      </c>
      <c r="EQ76" s="19">
        <v>3.2000000000000003E-4</v>
      </c>
      <c r="ER76" s="19" t="s">
        <v>238</v>
      </c>
      <c r="ES76" s="19" t="s">
        <v>239</v>
      </c>
      <c r="ET76" s="19" t="s">
        <v>232</v>
      </c>
      <c r="EU76" s="19">
        <v>1.43</v>
      </c>
      <c r="EV76" s="19" t="s">
        <v>240</v>
      </c>
      <c r="EW76" s="19">
        <v>4.1999999999999997E-3</v>
      </c>
      <c r="EX76" s="19" t="s">
        <v>233</v>
      </c>
      <c r="EY76" s="19">
        <v>12.677</v>
      </c>
      <c r="EZ76" s="19">
        <v>5.5259999999999997E-2</v>
      </c>
      <c r="FA76" s="19">
        <v>4.8999999999999998E-4</v>
      </c>
      <c r="FB76" s="19">
        <v>3.444</v>
      </c>
      <c r="FC76" s="19" t="s">
        <v>240</v>
      </c>
      <c r="FD76" s="19">
        <v>1.1000000000000001E-3</v>
      </c>
      <c r="FE76" s="19">
        <v>4.4999999999999998E-2</v>
      </c>
      <c r="FF76" s="19">
        <v>2E-3</v>
      </c>
      <c r="FG76" s="19">
        <v>5.7000000000000002E-3</v>
      </c>
      <c r="FH76" s="19" t="s">
        <v>237</v>
      </c>
      <c r="FI76" s="19" t="s">
        <v>241</v>
      </c>
      <c r="FJ76" s="19">
        <v>5.0599999999999996</v>
      </c>
      <c r="FK76" s="19">
        <v>10.82</v>
      </c>
      <c r="FL76" s="19" t="s">
        <v>232</v>
      </c>
      <c r="FM76" s="19">
        <v>0.1154</v>
      </c>
      <c r="FN76" s="19" t="s">
        <v>242</v>
      </c>
      <c r="FO76" s="19" t="s">
        <v>227</v>
      </c>
      <c r="FP76" s="19" t="s">
        <v>247</v>
      </c>
      <c r="FQ76" s="19">
        <v>7.1000000000000004E-3</v>
      </c>
      <c r="FR76" s="19">
        <v>2.7999999999999998E-4</v>
      </c>
      <c r="FS76" s="19">
        <v>7.7999999999999999E-5</v>
      </c>
      <c r="FT76" s="19" t="s">
        <v>236</v>
      </c>
      <c r="FU76" s="19" t="s">
        <v>238</v>
      </c>
      <c r="FV76" s="19" t="s">
        <v>233</v>
      </c>
      <c r="FW76" s="19">
        <v>4.5999999999999999E-3</v>
      </c>
      <c r="FX76" s="19">
        <v>2.0000000000000001E-4</v>
      </c>
      <c r="FY76" s="18">
        <f t="shared" si="38"/>
        <v>0.59539999999999993</v>
      </c>
      <c r="FZ76" s="18">
        <f t="shared" si="20"/>
        <v>1.0119658119658119</v>
      </c>
      <c r="GA76" s="18">
        <f t="shared" si="37"/>
        <v>0.14652173913043479</v>
      </c>
      <c r="GB76" s="18">
        <f t="shared" si="25"/>
        <v>1.8925831202046033E-2</v>
      </c>
      <c r="GC76" s="18">
        <f t="shared" si="26"/>
        <v>1.7728133822982926</v>
      </c>
      <c r="GD76" s="18">
        <f t="shared" si="27"/>
        <v>1.3590163934426231</v>
      </c>
      <c r="GE76" s="18">
        <v>0</v>
      </c>
      <c r="GF76" s="18">
        <f t="shared" si="28"/>
        <v>0.45687499999999998</v>
      </c>
      <c r="GG76" s="18">
        <f t="shared" si="23"/>
        <v>3.8081805359661495E-3</v>
      </c>
      <c r="GH76" s="18">
        <f t="shared" si="29"/>
        <v>1.8196995739785893</v>
      </c>
      <c r="GI76" s="22">
        <f t="shared" si="30"/>
        <v>-1.305108492326426</v>
      </c>
      <c r="GJ76" s="18">
        <f t="shared" si="31"/>
        <v>33.585035286010623</v>
      </c>
      <c r="GK76" s="18">
        <f t="shared" si="32"/>
        <v>57.082478171159202</v>
      </c>
      <c r="GL76" s="18">
        <f t="shared" si="33"/>
        <v>9.3324865428301855</v>
      </c>
      <c r="GM76" s="18">
        <f t="shared" si="34"/>
        <v>74.68355836734473</v>
      </c>
      <c r="GN76" s="18">
        <f t="shared" si="35"/>
        <v>25.10716639896161</v>
      </c>
      <c r="GO76" s="18">
        <f t="shared" si="36"/>
        <v>0.20927523369365567</v>
      </c>
    </row>
    <row r="77" spans="1:354" ht="12.75" customHeight="1">
      <c r="A77" s="9">
        <v>76</v>
      </c>
      <c r="B77" s="9">
        <v>76</v>
      </c>
      <c r="C77" s="36" t="s">
        <v>197</v>
      </c>
      <c r="D77" s="36" t="s">
        <v>198</v>
      </c>
      <c r="E77" s="10">
        <v>194</v>
      </c>
      <c r="F77" s="36">
        <v>4</v>
      </c>
      <c r="G77" s="36" t="s">
        <v>620</v>
      </c>
      <c r="H77" s="36" t="s">
        <v>621</v>
      </c>
      <c r="I77" s="10" t="s">
        <v>622</v>
      </c>
      <c r="J77" s="10" t="s">
        <v>623</v>
      </c>
      <c r="K77" s="34">
        <v>44650</v>
      </c>
      <c r="L77" s="12">
        <v>0.34375</v>
      </c>
      <c r="M77" s="10">
        <v>8405126</v>
      </c>
      <c r="N77" s="10">
        <v>299613</v>
      </c>
      <c r="O77" s="10">
        <v>4566</v>
      </c>
      <c r="P77" s="10" t="s">
        <v>203</v>
      </c>
      <c r="Q77" s="10" t="s">
        <v>622</v>
      </c>
      <c r="R77" s="10" t="s">
        <v>486</v>
      </c>
      <c r="S77" s="10" t="s">
        <v>205</v>
      </c>
      <c r="T77" s="10" t="s">
        <v>206</v>
      </c>
      <c r="U77" s="10" t="s">
        <v>207</v>
      </c>
      <c r="V77" s="10" t="s">
        <v>487</v>
      </c>
      <c r="W77" s="10"/>
      <c r="X77" s="36" t="s">
        <v>208</v>
      </c>
      <c r="Y77" s="10" t="s">
        <v>209</v>
      </c>
      <c r="Z77" s="10"/>
      <c r="AA77" s="10" t="s">
        <v>210</v>
      </c>
      <c r="AB77" s="10" t="s">
        <v>211</v>
      </c>
      <c r="AC77" s="10" t="s">
        <v>212</v>
      </c>
      <c r="AD77" s="36" t="s">
        <v>213</v>
      </c>
      <c r="AE77" s="10"/>
      <c r="AF77" s="10"/>
      <c r="AG77" s="10"/>
      <c r="AH77" s="10"/>
      <c r="AI77" s="10" t="s">
        <v>214</v>
      </c>
      <c r="AJ77" s="36" t="s">
        <v>624</v>
      </c>
      <c r="AK77" s="36"/>
      <c r="AL77" s="10" t="s">
        <v>216</v>
      </c>
      <c r="AM77" s="10" t="s">
        <v>217</v>
      </c>
      <c r="AN77" s="10" t="s">
        <v>218</v>
      </c>
      <c r="AO77" s="10" t="s">
        <v>219</v>
      </c>
      <c r="AP77" s="10" t="s">
        <v>220</v>
      </c>
      <c r="AQ77" s="39">
        <v>4.8</v>
      </c>
      <c r="AR77" s="10"/>
      <c r="AS77" s="39">
        <v>7.66</v>
      </c>
      <c r="AT77" s="39">
        <v>-86.9</v>
      </c>
      <c r="AU77" s="39">
        <v>85.5</v>
      </c>
      <c r="AV77" s="39">
        <v>287.5</v>
      </c>
      <c r="AW77" s="39">
        <v>141.69999999999999</v>
      </c>
      <c r="AX77" s="39">
        <v>69.92</v>
      </c>
      <c r="AY77" s="40">
        <v>0.111</v>
      </c>
      <c r="AZ77" s="41">
        <v>7.0579999999999998</v>
      </c>
      <c r="BA77" s="41">
        <v>7.78</v>
      </c>
      <c r="BB77" s="41">
        <v>104.3</v>
      </c>
      <c r="BC77" s="39">
        <v>11.03</v>
      </c>
      <c r="BD77" s="36" t="s">
        <v>221</v>
      </c>
      <c r="BE77" s="36" t="s">
        <v>221</v>
      </c>
      <c r="BF77" s="36" t="s">
        <v>221</v>
      </c>
      <c r="BG77" s="36" t="s">
        <v>211</v>
      </c>
      <c r="BH77" s="36" t="s">
        <v>221</v>
      </c>
      <c r="BI77" s="36" t="s">
        <v>222</v>
      </c>
      <c r="BJ77" s="36" t="s">
        <v>221</v>
      </c>
      <c r="BK77" s="10" t="s">
        <v>210</v>
      </c>
      <c r="BL77" s="10" t="s">
        <v>221</v>
      </c>
      <c r="BM77" s="10" t="s">
        <v>223</v>
      </c>
      <c r="BN77" s="10" t="s">
        <v>221</v>
      </c>
      <c r="BO77" s="17"/>
      <c r="BP77" s="17"/>
      <c r="BQ77" s="10" t="s">
        <v>224</v>
      </c>
      <c r="BR77" s="19">
        <v>70</v>
      </c>
      <c r="BS77" s="19" t="s">
        <v>225</v>
      </c>
      <c r="BT77" s="19">
        <v>85.4</v>
      </c>
      <c r="BU77" s="19">
        <v>5.8999999999999997E-2</v>
      </c>
      <c r="BV77" s="19">
        <v>0.20599999999999999</v>
      </c>
      <c r="BW77" s="19">
        <v>0.14799999999999999</v>
      </c>
      <c r="BX77" s="19">
        <v>3.4000000000000002E-2</v>
      </c>
      <c r="BY77" s="19">
        <v>5.99</v>
      </c>
      <c r="BZ77" s="20" t="s">
        <v>226</v>
      </c>
      <c r="CA77" s="20" t="s">
        <v>227</v>
      </c>
      <c r="CB77" s="20" t="s">
        <v>228</v>
      </c>
      <c r="CC77" s="20" t="s">
        <v>229</v>
      </c>
      <c r="CD77" s="20" t="s">
        <v>230</v>
      </c>
      <c r="CE77" s="20" t="s">
        <v>231</v>
      </c>
      <c r="CF77" s="19" t="s">
        <v>227</v>
      </c>
      <c r="CG77" s="19" t="s">
        <v>232</v>
      </c>
      <c r="CH77" s="19" t="s">
        <v>264</v>
      </c>
      <c r="CI77" s="19">
        <v>5.7200000000000001E-2</v>
      </c>
      <c r="CJ77" s="19" t="s">
        <v>233</v>
      </c>
      <c r="CK77" s="19" t="s">
        <v>234</v>
      </c>
      <c r="CL77" s="19">
        <v>10.708</v>
      </c>
      <c r="CM77" s="19" t="s">
        <v>234</v>
      </c>
      <c r="CN77" s="19" t="s">
        <v>235</v>
      </c>
      <c r="CO77" s="19" t="s">
        <v>234</v>
      </c>
      <c r="CP77" s="20" t="s">
        <v>236</v>
      </c>
      <c r="CQ77" s="19" t="s">
        <v>236</v>
      </c>
      <c r="CR77" s="19" t="s">
        <v>232</v>
      </c>
      <c r="CS77" s="19">
        <v>4.8300000000000003E-2</v>
      </c>
      <c r="CT77" s="19" t="s">
        <v>237</v>
      </c>
      <c r="CU77" s="19" t="s">
        <v>238</v>
      </c>
      <c r="CV77" s="19" t="s">
        <v>239</v>
      </c>
      <c r="CW77" s="19" t="s">
        <v>232</v>
      </c>
      <c r="CX77" s="19">
        <v>0.7</v>
      </c>
      <c r="CY77" s="19" t="s">
        <v>240</v>
      </c>
      <c r="CZ77" s="19">
        <v>2E-3</v>
      </c>
      <c r="DA77" s="19" t="s">
        <v>233</v>
      </c>
      <c r="DB77" s="19">
        <v>10.208</v>
      </c>
      <c r="DC77" s="19">
        <v>4.9199999999999999E-3</v>
      </c>
      <c r="DD77" s="19" t="s">
        <v>233</v>
      </c>
      <c r="DE77" s="19">
        <v>1.853</v>
      </c>
      <c r="DF77" s="19" t="s">
        <v>240</v>
      </c>
      <c r="DG77" s="19" t="s">
        <v>238</v>
      </c>
      <c r="DH77" s="19">
        <v>1.6E-2</v>
      </c>
      <c r="DI77" s="19" t="s">
        <v>238</v>
      </c>
      <c r="DJ77" s="19" t="s">
        <v>259</v>
      </c>
      <c r="DK77" s="20" t="s">
        <v>237</v>
      </c>
      <c r="DL77" s="20" t="s">
        <v>241</v>
      </c>
      <c r="DM77" s="19">
        <v>3.09</v>
      </c>
      <c r="DN77" s="19">
        <v>6.61</v>
      </c>
      <c r="DO77" s="21" t="s">
        <v>232</v>
      </c>
      <c r="DP77" s="21">
        <v>7.7299999999999994E-2</v>
      </c>
      <c r="DQ77" s="21" t="s">
        <v>242</v>
      </c>
      <c r="DR77" s="21" t="s">
        <v>227</v>
      </c>
      <c r="DS77" s="21" t="s">
        <v>247</v>
      </c>
      <c r="DT77" s="21">
        <v>8.0000000000000004E-4</v>
      </c>
      <c r="DU77" s="21" t="s">
        <v>233</v>
      </c>
      <c r="DV77" s="21" t="s">
        <v>231</v>
      </c>
      <c r="DW77" s="21" t="s">
        <v>236</v>
      </c>
      <c r="DX77" s="21" t="s">
        <v>238</v>
      </c>
      <c r="DY77" s="21" t="s">
        <v>233</v>
      </c>
      <c r="DZ77" s="21" t="s">
        <v>243</v>
      </c>
      <c r="EA77" s="21" t="s">
        <v>244</v>
      </c>
      <c r="EB77" s="19" t="s">
        <v>245</v>
      </c>
      <c r="EC77" s="19">
        <v>9.0999999999999998E-2</v>
      </c>
      <c r="ED77" s="19" t="s">
        <v>232</v>
      </c>
      <c r="EE77" s="19">
        <v>2.9000000000000001E-2</v>
      </c>
      <c r="EF77" s="19">
        <v>5.91E-2</v>
      </c>
      <c r="EG77" s="19" t="s">
        <v>233</v>
      </c>
      <c r="EH77" s="19" t="s">
        <v>234</v>
      </c>
      <c r="EI77" s="19">
        <v>11.789</v>
      </c>
      <c r="EJ77" s="19" t="s">
        <v>234</v>
      </c>
      <c r="EK77" s="19" t="s">
        <v>235</v>
      </c>
      <c r="EL77" s="19">
        <v>1E-4</v>
      </c>
      <c r="EM77" s="19" t="s">
        <v>236</v>
      </c>
      <c r="EN77" s="19" t="s">
        <v>236</v>
      </c>
      <c r="EO77" s="19">
        <v>1.5499999999999999E-3</v>
      </c>
      <c r="EP77" s="19">
        <v>0.2797</v>
      </c>
      <c r="EQ77" s="19">
        <v>8.0000000000000007E-5</v>
      </c>
      <c r="ER77" s="19" t="s">
        <v>238</v>
      </c>
      <c r="ES77" s="19" t="s">
        <v>239</v>
      </c>
      <c r="ET77" s="19" t="s">
        <v>232</v>
      </c>
      <c r="EU77" s="19">
        <v>0.76</v>
      </c>
      <c r="EV77" s="19" t="s">
        <v>240</v>
      </c>
      <c r="EW77" s="19">
        <v>2.3E-3</v>
      </c>
      <c r="EX77" s="19" t="s">
        <v>233</v>
      </c>
      <c r="EY77" s="19">
        <v>11.18</v>
      </c>
      <c r="EZ77" s="19">
        <v>1.082E-2</v>
      </c>
      <c r="FA77" s="19">
        <v>1.9000000000000001E-4</v>
      </c>
      <c r="FB77" s="19">
        <v>1.899</v>
      </c>
      <c r="FC77" s="19" t="s">
        <v>240</v>
      </c>
      <c r="FD77" s="19" t="s">
        <v>238</v>
      </c>
      <c r="FE77" s="19" t="s">
        <v>246</v>
      </c>
      <c r="FF77" s="19" t="s">
        <v>238</v>
      </c>
      <c r="FG77" s="19">
        <v>6.9999999999999999E-4</v>
      </c>
      <c r="FH77" s="19" t="s">
        <v>237</v>
      </c>
      <c r="FI77" s="19" t="s">
        <v>241</v>
      </c>
      <c r="FJ77" s="19">
        <v>4.1500000000000004</v>
      </c>
      <c r="FK77" s="19">
        <v>8.89</v>
      </c>
      <c r="FL77" s="19" t="s">
        <v>232</v>
      </c>
      <c r="FM77" s="19">
        <v>7.9600000000000004E-2</v>
      </c>
      <c r="FN77" s="19" t="s">
        <v>242</v>
      </c>
      <c r="FO77" s="19" t="s">
        <v>227</v>
      </c>
      <c r="FP77" s="19" t="s">
        <v>247</v>
      </c>
      <c r="FQ77" s="19">
        <v>1.9E-3</v>
      </c>
      <c r="FR77" s="19">
        <v>2.2000000000000001E-4</v>
      </c>
      <c r="FS77" s="19" t="s">
        <v>231</v>
      </c>
      <c r="FT77" s="19" t="s">
        <v>236</v>
      </c>
      <c r="FU77" s="19" t="s">
        <v>238</v>
      </c>
      <c r="FV77" s="19" t="s">
        <v>233</v>
      </c>
      <c r="FW77" s="19">
        <v>1.1000000000000001E-3</v>
      </c>
      <c r="FX77" s="19" t="s">
        <v>244</v>
      </c>
      <c r="FY77" s="18">
        <f t="shared" si="38"/>
        <v>0.53539999999999999</v>
      </c>
      <c r="FZ77" s="18">
        <f t="shared" si="20"/>
        <v>0.87247863247863255</v>
      </c>
      <c r="GA77" s="18">
        <f t="shared" si="37"/>
        <v>8.0565217391304345E-2</v>
      </c>
      <c r="GB77" s="18">
        <f t="shared" si="25"/>
        <v>1.7902813299232736E-2</v>
      </c>
      <c r="GC77" s="18">
        <f t="shared" si="26"/>
        <v>1.5063466631691695</v>
      </c>
      <c r="GD77" s="18">
        <f t="shared" si="27"/>
        <v>1.4000000000000001</v>
      </c>
      <c r="GE77" s="18">
        <v>0</v>
      </c>
      <c r="GF77" s="18">
        <f t="shared" si="28"/>
        <v>0.12479166666666668</v>
      </c>
      <c r="GG77" s="18">
        <f t="shared" si="23"/>
        <v>5.8110014104372351E-3</v>
      </c>
      <c r="GH77" s="18">
        <f t="shared" si="29"/>
        <v>1.5306026680771041</v>
      </c>
      <c r="GI77" s="22">
        <f t="shared" si="30"/>
        <v>-0.79869639767682965</v>
      </c>
      <c r="GJ77" s="18">
        <f t="shared" si="31"/>
        <v>35.542947257146224</v>
      </c>
      <c r="GK77" s="18">
        <f t="shared" si="32"/>
        <v>57.92017560174655</v>
      </c>
      <c r="GL77" s="18">
        <f t="shared" si="33"/>
        <v>6.5368771411072375</v>
      </c>
      <c r="GM77" s="18">
        <f t="shared" si="34"/>
        <v>91.467238964036298</v>
      </c>
      <c r="GN77" s="18">
        <f t="shared" si="35"/>
        <v>8.1531065683716868</v>
      </c>
      <c r="GO77" s="18">
        <f t="shared" si="36"/>
        <v>0.37965446759201038</v>
      </c>
    </row>
    <row r="78" spans="1:354">
      <c r="A78" s="9">
        <v>77</v>
      </c>
      <c r="B78" s="9">
        <v>77</v>
      </c>
      <c r="C78" s="36" t="s">
        <v>197</v>
      </c>
      <c r="D78" s="36" t="s">
        <v>198</v>
      </c>
      <c r="E78" s="10">
        <v>194</v>
      </c>
      <c r="F78" s="36">
        <v>4</v>
      </c>
      <c r="G78" s="36" t="s">
        <v>625</v>
      </c>
      <c r="H78" s="36" t="s">
        <v>626</v>
      </c>
      <c r="I78" s="10" t="s">
        <v>627</v>
      </c>
      <c r="J78" s="10" t="s">
        <v>628</v>
      </c>
      <c r="K78" s="34">
        <v>44649</v>
      </c>
      <c r="L78" s="12">
        <v>0.66666666666666663</v>
      </c>
      <c r="M78" s="24">
        <v>8406115</v>
      </c>
      <c r="N78" s="24">
        <v>298532</v>
      </c>
      <c r="O78" s="10">
        <v>4636</v>
      </c>
      <c r="P78" s="10" t="s">
        <v>203</v>
      </c>
      <c r="Q78" s="10" t="s">
        <v>627</v>
      </c>
      <c r="R78" s="10" t="s">
        <v>486</v>
      </c>
      <c r="S78" s="10" t="s">
        <v>205</v>
      </c>
      <c r="T78" s="10" t="s">
        <v>206</v>
      </c>
      <c r="U78" s="10" t="s">
        <v>207</v>
      </c>
      <c r="V78" s="10" t="s">
        <v>487</v>
      </c>
      <c r="W78" s="10"/>
      <c r="X78" s="36" t="s">
        <v>208</v>
      </c>
      <c r="Y78" s="10" t="s">
        <v>252</v>
      </c>
      <c r="Z78" s="10"/>
      <c r="AA78" s="10" t="s">
        <v>210</v>
      </c>
      <c r="AB78" s="10" t="s">
        <v>211</v>
      </c>
      <c r="AC78" s="10" t="s">
        <v>212</v>
      </c>
      <c r="AD78" s="36" t="s">
        <v>213</v>
      </c>
      <c r="AE78" s="10"/>
      <c r="AF78" s="10"/>
      <c r="AG78" s="10"/>
      <c r="AH78" s="10"/>
      <c r="AI78" s="10" t="s">
        <v>303</v>
      </c>
      <c r="AJ78" s="36" t="s">
        <v>629</v>
      </c>
      <c r="AK78" s="36"/>
      <c r="AL78" s="10" t="s">
        <v>216</v>
      </c>
      <c r="AM78" s="10" t="s">
        <v>324</v>
      </c>
      <c r="AN78" s="10" t="s">
        <v>218</v>
      </c>
      <c r="AO78" s="10" t="s">
        <v>219</v>
      </c>
      <c r="AP78" s="10" t="s">
        <v>220</v>
      </c>
      <c r="AQ78" s="39">
        <v>12.1</v>
      </c>
      <c r="AR78" s="10"/>
      <c r="AS78" s="39">
        <v>7.57</v>
      </c>
      <c r="AT78" s="39">
        <v>-82</v>
      </c>
      <c r="AU78" s="39">
        <v>85.5</v>
      </c>
      <c r="AV78" s="39">
        <v>284.5</v>
      </c>
      <c r="AW78" s="39">
        <v>165.9</v>
      </c>
      <c r="AX78" s="39">
        <v>81.77</v>
      </c>
      <c r="AY78" s="40">
        <v>0.128</v>
      </c>
      <c r="AZ78" s="41">
        <v>6.0289999999999999</v>
      </c>
      <c r="BA78" s="41">
        <v>6.18</v>
      </c>
      <c r="BB78" s="41">
        <v>104.2</v>
      </c>
      <c r="BC78" s="39">
        <v>136</v>
      </c>
      <c r="BD78" s="36" t="s">
        <v>221</v>
      </c>
      <c r="BE78" s="36" t="s">
        <v>221</v>
      </c>
      <c r="BF78" s="36" t="s">
        <v>221</v>
      </c>
      <c r="BG78" s="36" t="s">
        <v>211</v>
      </c>
      <c r="BH78" s="36" t="s">
        <v>221</v>
      </c>
      <c r="BI78" s="36" t="s">
        <v>222</v>
      </c>
      <c r="BJ78" s="36" t="s">
        <v>221</v>
      </c>
      <c r="BK78" s="10" t="s">
        <v>210</v>
      </c>
      <c r="BL78" s="10" t="s">
        <v>221</v>
      </c>
      <c r="BM78" s="10" t="s">
        <v>223</v>
      </c>
      <c r="BN78" s="10" t="s">
        <v>221</v>
      </c>
      <c r="BO78" s="17"/>
      <c r="BP78" s="17"/>
      <c r="BQ78" s="10" t="s">
        <v>224</v>
      </c>
      <c r="BR78" s="19">
        <v>71.8</v>
      </c>
      <c r="BS78" s="19" t="s">
        <v>225</v>
      </c>
      <c r="BT78" s="19">
        <v>87.6</v>
      </c>
      <c r="BU78" s="19">
        <v>7.1999999999999995E-2</v>
      </c>
      <c r="BV78" s="19">
        <v>0.13500000000000001</v>
      </c>
      <c r="BW78" s="19">
        <v>8.7999999999999995E-2</v>
      </c>
      <c r="BX78" s="19">
        <v>0.02</v>
      </c>
      <c r="BY78" s="19">
        <v>21.92</v>
      </c>
      <c r="BZ78" s="20" t="s">
        <v>226</v>
      </c>
      <c r="CA78" s="20" t="s">
        <v>227</v>
      </c>
      <c r="CB78" s="20" t="s">
        <v>228</v>
      </c>
      <c r="CC78" s="20" t="s">
        <v>229</v>
      </c>
      <c r="CD78" s="20" t="s">
        <v>230</v>
      </c>
      <c r="CE78" s="20" t="s">
        <v>231</v>
      </c>
      <c r="CF78" s="19" t="s">
        <v>227</v>
      </c>
      <c r="CG78" s="19" t="s">
        <v>232</v>
      </c>
      <c r="CH78" s="19" t="s">
        <v>264</v>
      </c>
      <c r="CI78" s="19">
        <v>4.0599999999999997E-2</v>
      </c>
      <c r="CJ78" s="19" t="s">
        <v>233</v>
      </c>
      <c r="CK78" s="19" t="s">
        <v>234</v>
      </c>
      <c r="CL78" s="19">
        <v>14.292999999999999</v>
      </c>
      <c r="CM78" s="19" t="s">
        <v>234</v>
      </c>
      <c r="CN78" s="19" t="s">
        <v>235</v>
      </c>
      <c r="CO78" s="19">
        <v>9.0000000000000006E-5</v>
      </c>
      <c r="CP78" s="20" t="s">
        <v>236</v>
      </c>
      <c r="CQ78" s="19" t="s">
        <v>236</v>
      </c>
      <c r="CR78" s="19" t="s">
        <v>232</v>
      </c>
      <c r="CS78" s="19">
        <v>0.1638</v>
      </c>
      <c r="CT78" s="19">
        <v>1.1E-4</v>
      </c>
      <c r="CU78" s="19" t="s">
        <v>238</v>
      </c>
      <c r="CV78" s="19" t="s">
        <v>239</v>
      </c>
      <c r="CW78" s="19" t="s">
        <v>232</v>
      </c>
      <c r="CX78" s="19">
        <v>0.82</v>
      </c>
      <c r="CY78" s="19" t="s">
        <v>240</v>
      </c>
      <c r="CZ78" s="19">
        <v>3.0000000000000001E-3</v>
      </c>
      <c r="DA78" s="19" t="s">
        <v>233</v>
      </c>
      <c r="DB78" s="19">
        <v>11.864000000000001</v>
      </c>
      <c r="DC78" s="19">
        <v>6.2300000000000003E-3</v>
      </c>
      <c r="DD78" s="19">
        <v>2.7E-4</v>
      </c>
      <c r="DE78" s="19">
        <v>3.01</v>
      </c>
      <c r="DF78" s="19" t="s">
        <v>240</v>
      </c>
      <c r="DG78" s="19">
        <v>8.0000000000000004E-4</v>
      </c>
      <c r="DH78" s="19">
        <v>0.02</v>
      </c>
      <c r="DI78" s="19" t="s">
        <v>238</v>
      </c>
      <c r="DJ78" s="19">
        <v>4.0000000000000002E-4</v>
      </c>
      <c r="DK78" s="20" t="s">
        <v>237</v>
      </c>
      <c r="DL78" s="20" t="s">
        <v>241</v>
      </c>
      <c r="DM78" s="19">
        <v>2.5299999999999998</v>
      </c>
      <c r="DN78" s="19">
        <v>5.42</v>
      </c>
      <c r="DO78" s="21" t="s">
        <v>232</v>
      </c>
      <c r="DP78" s="21">
        <v>9.9299999999999999E-2</v>
      </c>
      <c r="DQ78" s="21" t="s">
        <v>242</v>
      </c>
      <c r="DR78" s="21" t="s">
        <v>227</v>
      </c>
      <c r="DS78" s="21" t="s">
        <v>247</v>
      </c>
      <c r="DT78" s="21">
        <v>5.0000000000000001E-4</v>
      </c>
      <c r="DU78" s="21" t="s">
        <v>233</v>
      </c>
      <c r="DV78" s="21">
        <v>5.3999999999999998E-5</v>
      </c>
      <c r="DW78" s="21" t="s">
        <v>236</v>
      </c>
      <c r="DX78" s="21" t="s">
        <v>238</v>
      </c>
      <c r="DY78" s="21" t="s">
        <v>233</v>
      </c>
      <c r="DZ78" s="21">
        <v>1.38E-2</v>
      </c>
      <c r="EA78" s="21" t="s">
        <v>244</v>
      </c>
      <c r="EB78" s="19" t="s">
        <v>245</v>
      </c>
      <c r="EC78" s="19">
        <v>1.9850000000000001</v>
      </c>
      <c r="ED78" s="19" t="s">
        <v>232</v>
      </c>
      <c r="EE78" s="19">
        <v>2.7E-2</v>
      </c>
      <c r="EF78" s="19">
        <v>4.1599999999999998E-2</v>
      </c>
      <c r="EG78" s="19">
        <v>2.5999999999999998E-4</v>
      </c>
      <c r="EH78" s="19" t="s">
        <v>234</v>
      </c>
      <c r="EI78" s="19">
        <v>14.637</v>
      </c>
      <c r="EJ78" s="19" t="s">
        <v>234</v>
      </c>
      <c r="EK78" s="19">
        <v>6.0999999999999997E-4</v>
      </c>
      <c r="EL78" s="19">
        <v>1.3600000000000001E-3</v>
      </c>
      <c r="EM78" s="19" t="s">
        <v>236</v>
      </c>
      <c r="EN78" s="19">
        <v>1E-3</v>
      </c>
      <c r="EO78" s="19">
        <v>3.7499999999999999E-3</v>
      </c>
      <c r="EP78" s="19">
        <v>5.0542999999999996</v>
      </c>
      <c r="EQ78" s="19">
        <v>4.6999999999999999E-4</v>
      </c>
      <c r="ER78" s="19" t="s">
        <v>238</v>
      </c>
      <c r="ES78" s="19" t="s">
        <v>239</v>
      </c>
      <c r="ET78" s="19" t="s">
        <v>232</v>
      </c>
      <c r="EU78" s="19">
        <v>2</v>
      </c>
      <c r="EV78" s="19" t="s">
        <v>240</v>
      </c>
      <c r="EW78" s="19">
        <v>5.0000000000000001E-3</v>
      </c>
      <c r="EX78" s="19" t="s">
        <v>233</v>
      </c>
      <c r="EY78" s="19">
        <v>13.019</v>
      </c>
      <c r="EZ78" s="19">
        <v>8.4820000000000007E-2</v>
      </c>
      <c r="FA78" s="19">
        <v>4.2000000000000002E-4</v>
      </c>
      <c r="FB78" s="19">
        <v>3.03</v>
      </c>
      <c r="FC78" s="19" t="s">
        <v>240</v>
      </c>
      <c r="FD78" s="19">
        <v>2.8E-3</v>
      </c>
      <c r="FE78" s="19">
        <v>6.5000000000000002E-2</v>
      </c>
      <c r="FF78" s="19">
        <v>1.4E-3</v>
      </c>
      <c r="FG78" s="19">
        <v>8.0999999999999996E-3</v>
      </c>
      <c r="FH78" s="19" t="s">
        <v>237</v>
      </c>
      <c r="FI78" s="19" t="s">
        <v>241</v>
      </c>
      <c r="FJ78" s="19">
        <v>6.16</v>
      </c>
      <c r="FK78" s="19">
        <v>13.19</v>
      </c>
      <c r="FL78" s="19" t="s">
        <v>232</v>
      </c>
      <c r="FM78" s="19">
        <v>0.10340000000000001</v>
      </c>
      <c r="FN78" s="19" t="s">
        <v>242</v>
      </c>
      <c r="FO78" s="19" t="s">
        <v>227</v>
      </c>
      <c r="FP78" s="19" t="s">
        <v>247</v>
      </c>
      <c r="FQ78" s="19">
        <v>1.9199999999999998E-2</v>
      </c>
      <c r="FR78" s="19">
        <v>2.1000000000000001E-4</v>
      </c>
      <c r="FS78" s="19">
        <v>6.7999999999999999E-5</v>
      </c>
      <c r="FT78" s="19">
        <v>2.8E-3</v>
      </c>
      <c r="FU78" s="19" t="s">
        <v>238</v>
      </c>
      <c r="FV78" s="19">
        <v>2.0000000000000002E-5</v>
      </c>
      <c r="FW78" s="19">
        <v>1.54E-2</v>
      </c>
      <c r="FX78" s="19">
        <v>4.6000000000000001E-4</v>
      </c>
      <c r="FY78" s="18">
        <f t="shared" si="38"/>
        <v>0.71465000000000001</v>
      </c>
      <c r="FZ78" s="18">
        <f t="shared" si="20"/>
        <v>1.0140170940170941</v>
      </c>
      <c r="GA78" s="18">
        <f t="shared" si="37"/>
        <v>0.13086956521739129</v>
      </c>
      <c r="GB78" s="18">
        <f t="shared" si="25"/>
        <v>2.0971867007672632E-2</v>
      </c>
      <c r="GC78" s="18">
        <f t="shared" si="26"/>
        <v>1.8805085262421579</v>
      </c>
      <c r="GD78" s="18">
        <f t="shared" si="27"/>
        <v>1.4360655737704917</v>
      </c>
      <c r="GE78" s="18">
        <v>0</v>
      </c>
      <c r="GF78" s="18">
        <f t="shared" si="28"/>
        <v>0.45666666666666672</v>
      </c>
      <c r="GG78" s="18">
        <f t="shared" si="23"/>
        <v>3.8081805359661495E-3</v>
      </c>
      <c r="GH78" s="18">
        <f t="shared" si="29"/>
        <v>1.8965404209731247</v>
      </c>
      <c r="GI78" s="22">
        <f t="shared" si="30"/>
        <v>-0.42445557245919902</v>
      </c>
      <c r="GJ78" s="18">
        <f t="shared" si="31"/>
        <v>38.003018333987214</v>
      </c>
      <c r="GK78" s="18">
        <f t="shared" si="32"/>
        <v>53.922493829018478</v>
      </c>
      <c r="GL78" s="18">
        <f t="shared" si="33"/>
        <v>8.0744878369943063</v>
      </c>
      <c r="GM78" s="18">
        <f t="shared" si="34"/>
        <v>75.720272443950293</v>
      </c>
      <c r="GN78" s="18">
        <f t="shared" si="35"/>
        <v>24.078931385619963</v>
      </c>
      <c r="GO78" s="18">
        <f t="shared" si="36"/>
        <v>0.2007961704297424</v>
      </c>
    </row>
    <row r="79" spans="1:354" ht="12.75" customHeight="1">
      <c r="A79" s="9">
        <v>78</v>
      </c>
      <c r="B79" s="9">
        <v>78</v>
      </c>
      <c r="C79" s="36" t="s">
        <v>197</v>
      </c>
      <c r="D79" s="36" t="s">
        <v>198</v>
      </c>
      <c r="E79" s="10">
        <v>194</v>
      </c>
      <c r="F79" s="36">
        <v>4</v>
      </c>
      <c r="G79" s="36" t="s">
        <v>630</v>
      </c>
      <c r="H79" s="36" t="s">
        <v>631</v>
      </c>
      <c r="I79" s="10" t="s">
        <v>627</v>
      </c>
      <c r="J79" s="10" t="s">
        <v>632</v>
      </c>
      <c r="K79" s="34">
        <v>44650</v>
      </c>
      <c r="L79" s="12">
        <v>0.43055555555555558</v>
      </c>
      <c r="M79" s="10">
        <v>8403741</v>
      </c>
      <c r="N79" s="10">
        <v>303008</v>
      </c>
      <c r="O79" s="10">
        <v>4436</v>
      </c>
      <c r="P79" s="10" t="s">
        <v>203</v>
      </c>
      <c r="Q79" s="10" t="s">
        <v>627</v>
      </c>
      <c r="R79" s="10" t="s">
        <v>486</v>
      </c>
      <c r="S79" s="10" t="s">
        <v>205</v>
      </c>
      <c r="T79" s="10" t="s">
        <v>206</v>
      </c>
      <c r="U79" s="10" t="s">
        <v>207</v>
      </c>
      <c r="V79" s="10" t="s">
        <v>487</v>
      </c>
      <c r="W79" s="10"/>
      <c r="X79" s="36" t="s">
        <v>208</v>
      </c>
      <c r="Y79" s="10" t="s">
        <v>209</v>
      </c>
      <c r="Z79" s="10"/>
      <c r="AA79" s="10" t="s">
        <v>210</v>
      </c>
      <c r="AB79" s="10" t="s">
        <v>211</v>
      </c>
      <c r="AC79" s="10" t="s">
        <v>212</v>
      </c>
      <c r="AD79" s="36" t="s">
        <v>213</v>
      </c>
      <c r="AE79" s="10"/>
      <c r="AF79" s="10"/>
      <c r="AG79" s="10"/>
      <c r="AH79" s="10"/>
      <c r="AI79" s="10" t="s">
        <v>214</v>
      </c>
      <c r="AJ79" s="36" t="s">
        <v>633</v>
      </c>
      <c r="AK79" s="36"/>
      <c r="AL79" s="10" t="s">
        <v>216</v>
      </c>
      <c r="AM79" s="10" t="s">
        <v>275</v>
      </c>
      <c r="AN79" s="10" t="s">
        <v>218</v>
      </c>
      <c r="AO79" s="10" t="s">
        <v>219</v>
      </c>
      <c r="AP79" s="10" t="s">
        <v>220</v>
      </c>
      <c r="AQ79" s="39">
        <v>11.2</v>
      </c>
      <c r="AR79" s="10"/>
      <c r="AS79" s="39">
        <v>7.36</v>
      </c>
      <c r="AT79" s="39">
        <v>-70.2</v>
      </c>
      <c r="AU79" s="39">
        <v>115</v>
      </c>
      <c r="AV79" s="39">
        <v>314.14999999999998</v>
      </c>
      <c r="AW79" s="39">
        <v>132.4</v>
      </c>
      <c r="AX79" s="39">
        <v>65.400000000000006</v>
      </c>
      <c r="AY79" s="40">
        <v>0.111</v>
      </c>
      <c r="AZ79" s="41">
        <v>7.55</v>
      </c>
      <c r="BA79" s="41">
        <v>6.83</v>
      </c>
      <c r="BB79" s="41">
        <v>103.6</v>
      </c>
      <c r="BC79" s="39">
        <v>7.1</v>
      </c>
      <c r="BD79" s="36" t="s">
        <v>221</v>
      </c>
      <c r="BE79" s="36" t="s">
        <v>221</v>
      </c>
      <c r="BF79" s="36" t="s">
        <v>221</v>
      </c>
      <c r="BG79" s="36" t="s">
        <v>211</v>
      </c>
      <c r="BH79" s="36" t="s">
        <v>221</v>
      </c>
      <c r="BI79" s="36" t="s">
        <v>222</v>
      </c>
      <c r="BJ79" s="36" t="s">
        <v>221</v>
      </c>
      <c r="BK79" s="10" t="s">
        <v>210</v>
      </c>
      <c r="BL79" s="10" t="s">
        <v>221</v>
      </c>
      <c r="BM79" s="10" t="s">
        <v>223</v>
      </c>
      <c r="BN79" s="10" t="s">
        <v>221</v>
      </c>
      <c r="BO79" s="17"/>
      <c r="BP79" s="17"/>
      <c r="BQ79" s="10" t="s">
        <v>224</v>
      </c>
      <c r="BR79" s="19">
        <v>69.3</v>
      </c>
      <c r="BS79" s="19" t="s">
        <v>225</v>
      </c>
      <c r="BT79" s="19">
        <v>84.5</v>
      </c>
      <c r="BU79" s="19">
        <v>2.4E-2</v>
      </c>
      <c r="BV79" s="19">
        <v>0.19800000000000001</v>
      </c>
      <c r="BW79" s="19">
        <v>8.5999999999999993E-2</v>
      </c>
      <c r="BX79" s="19">
        <v>0.02</v>
      </c>
      <c r="BY79" s="19">
        <v>4.2300000000000004</v>
      </c>
      <c r="BZ79" s="20" t="s">
        <v>226</v>
      </c>
      <c r="CA79" s="20" t="s">
        <v>227</v>
      </c>
      <c r="CB79" s="20" t="s">
        <v>228</v>
      </c>
      <c r="CC79" s="20" t="s">
        <v>229</v>
      </c>
      <c r="CD79" s="20" t="s">
        <v>230</v>
      </c>
      <c r="CE79" s="20" t="s">
        <v>231</v>
      </c>
      <c r="CF79" s="19" t="s">
        <v>227</v>
      </c>
      <c r="CG79" s="19" t="s">
        <v>232</v>
      </c>
      <c r="CH79" s="19">
        <v>1.9E-2</v>
      </c>
      <c r="CI79" s="19">
        <v>7.46E-2</v>
      </c>
      <c r="CJ79" s="19" t="s">
        <v>233</v>
      </c>
      <c r="CK79" s="19" t="s">
        <v>234</v>
      </c>
      <c r="CL79" s="19">
        <v>9.2850000000000001</v>
      </c>
      <c r="CM79" s="19" t="s">
        <v>234</v>
      </c>
      <c r="CN79" s="19" t="s">
        <v>235</v>
      </c>
      <c r="CO79" s="19">
        <v>1.1E-4</v>
      </c>
      <c r="CP79" s="20" t="s">
        <v>236</v>
      </c>
      <c r="CQ79" s="19" t="s">
        <v>236</v>
      </c>
      <c r="CR79" s="19" t="s">
        <v>232</v>
      </c>
      <c r="CS79" s="19">
        <v>6.5500000000000003E-2</v>
      </c>
      <c r="CT79" s="19" t="s">
        <v>237</v>
      </c>
      <c r="CU79" s="19" t="s">
        <v>238</v>
      </c>
      <c r="CV79" s="19" t="s">
        <v>239</v>
      </c>
      <c r="CW79" s="19" t="s">
        <v>232</v>
      </c>
      <c r="CX79" s="19">
        <v>0.77</v>
      </c>
      <c r="CY79" s="19" t="s">
        <v>240</v>
      </c>
      <c r="CZ79" s="19">
        <v>2.5000000000000001E-3</v>
      </c>
      <c r="DA79" s="19" t="s">
        <v>233</v>
      </c>
      <c r="DB79" s="19">
        <v>9.6430000000000007</v>
      </c>
      <c r="DC79" s="19">
        <v>6.1399999999999996E-3</v>
      </c>
      <c r="DD79" s="19" t="s">
        <v>233</v>
      </c>
      <c r="DE79" s="19">
        <v>2.355</v>
      </c>
      <c r="DF79" s="19" t="s">
        <v>240</v>
      </c>
      <c r="DG79" s="19">
        <v>6.9999999999999999E-4</v>
      </c>
      <c r="DH79" s="19" t="s">
        <v>246</v>
      </c>
      <c r="DI79" s="19" t="s">
        <v>238</v>
      </c>
      <c r="DJ79" s="19" t="s">
        <v>259</v>
      </c>
      <c r="DK79" s="20" t="s">
        <v>237</v>
      </c>
      <c r="DL79" s="20" t="s">
        <v>241</v>
      </c>
      <c r="DM79" s="19">
        <v>3.26</v>
      </c>
      <c r="DN79" s="19">
        <v>6.98</v>
      </c>
      <c r="DO79" s="21" t="s">
        <v>232</v>
      </c>
      <c r="DP79" s="21">
        <v>7.6700000000000004E-2</v>
      </c>
      <c r="DQ79" s="21" t="s">
        <v>242</v>
      </c>
      <c r="DR79" s="21" t="s">
        <v>227</v>
      </c>
      <c r="DS79" s="21" t="s">
        <v>247</v>
      </c>
      <c r="DT79" s="21">
        <v>8.9999999999999998E-4</v>
      </c>
      <c r="DU79" s="21" t="s">
        <v>233</v>
      </c>
      <c r="DV79" s="21">
        <v>6.3999999999999997E-5</v>
      </c>
      <c r="DW79" s="21" t="s">
        <v>236</v>
      </c>
      <c r="DX79" s="21" t="s">
        <v>238</v>
      </c>
      <c r="DY79" s="21" t="s">
        <v>233</v>
      </c>
      <c r="DZ79" s="21" t="s">
        <v>243</v>
      </c>
      <c r="EA79" s="21" t="s">
        <v>244</v>
      </c>
      <c r="EB79" s="19" t="s">
        <v>245</v>
      </c>
      <c r="EC79" s="19">
        <v>8.5000000000000006E-2</v>
      </c>
      <c r="ED79" s="19" t="s">
        <v>232</v>
      </c>
      <c r="EE79" s="19">
        <v>0.02</v>
      </c>
      <c r="EF79" s="19">
        <v>7.6499999999999999E-2</v>
      </c>
      <c r="EG79" s="19" t="s">
        <v>233</v>
      </c>
      <c r="EH79" s="19" t="s">
        <v>234</v>
      </c>
      <c r="EI79" s="19">
        <v>9.609</v>
      </c>
      <c r="EJ79" s="19" t="s">
        <v>234</v>
      </c>
      <c r="EK79" s="19" t="s">
        <v>235</v>
      </c>
      <c r="EL79" s="19">
        <v>1.7000000000000001E-4</v>
      </c>
      <c r="EM79" s="19" t="s">
        <v>236</v>
      </c>
      <c r="EN79" s="19" t="s">
        <v>236</v>
      </c>
      <c r="EO79" s="19" t="s">
        <v>232</v>
      </c>
      <c r="EP79" s="19">
        <v>0.29849999999999999</v>
      </c>
      <c r="EQ79" s="19" t="s">
        <v>237</v>
      </c>
      <c r="ER79" s="19">
        <v>2.0000000000000001E-4</v>
      </c>
      <c r="ES79" s="19" t="s">
        <v>239</v>
      </c>
      <c r="ET79" s="19" t="s">
        <v>232</v>
      </c>
      <c r="EU79" s="19">
        <v>0.87</v>
      </c>
      <c r="EV79" s="19" t="s">
        <v>240</v>
      </c>
      <c r="EW79" s="19">
        <v>2.7000000000000001E-3</v>
      </c>
      <c r="EX79" s="19" t="s">
        <v>233</v>
      </c>
      <c r="EY79" s="19">
        <v>11.608000000000001</v>
      </c>
      <c r="EZ79" s="19">
        <v>9.4699999999999993E-3</v>
      </c>
      <c r="FA79" s="19" t="s">
        <v>233</v>
      </c>
      <c r="FB79" s="19">
        <v>2.5150000000000001</v>
      </c>
      <c r="FC79" s="19" t="s">
        <v>240</v>
      </c>
      <c r="FD79" s="19">
        <v>1.4E-3</v>
      </c>
      <c r="FE79" s="19" t="s">
        <v>246</v>
      </c>
      <c r="FF79" s="19">
        <v>2.9999999999999997E-4</v>
      </c>
      <c r="FG79" s="19">
        <v>8.0000000000000004E-4</v>
      </c>
      <c r="FH79" s="19" t="s">
        <v>237</v>
      </c>
      <c r="FI79" s="19" t="s">
        <v>241</v>
      </c>
      <c r="FJ79" s="19">
        <v>4.0599999999999996</v>
      </c>
      <c r="FK79" s="19">
        <v>8.68</v>
      </c>
      <c r="FL79" s="19" t="s">
        <v>232</v>
      </c>
      <c r="FM79" s="19">
        <v>8.4599999999999995E-2</v>
      </c>
      <c r="FN79" s="19" t="s">
        <v>242</v>
      </c>
      <c r="FO79" s="19" t="s">
        <v>227</v>
      </c>
      <c r="FP79" s="19" t="s">
        <v>247</v>
      </c>
      <c r="FQ79" s="19">
        <v>1.2999999999999999E-3</v>
      </c>
      <c r="FR79" s="19" t="s">
        <v>233</v>
      </c>
      <c r="FS79" s="19">
        <v>7.2000000000000002E-5</v>
      </c>
      <c r="FT79" s="19" t="s">
        <v>236</v>
      </c>
      <c r="FU79" s="19" t="s">
        <v>238</v>
      </c>
      <c r="FV79" s="19" t="s">
        <v>233</v>
      </c>
      <c r="FW79" s="19">
        <v>1.2999999999999999E-3</v>
      </c>
      <c r="FX79" s="19" t="s">
        <v>244</v>
      </c>
      <c r="FY79" s="18">
        <f t="shared" si="38"/>
        <v>0.46425</v>
      </c>
      <c r="FZ79" s="18">
        <f t="shared" si="20"/>
        <v>0.82418803418803432</v>
      </c>
      <c r="GA79" s="18">
        <f t="shared" si="37"/>
        <v>0.10239130434782609</v>
      </c>
      <c r="GB79" s="18">
        <f t="shared" si="25"/>
        <v>1.969309462915601E-2</v>
      </c>
      <c r="GC79" s="18">
        <f t="shared" si="26"/>
        <v>1.4105224331650166</v>
      </c>
      <c r="GD79" s="18">
        <f t="shared" si="27"/>
        <v>1.3852459016393444</v>
      </c>
      <c r="GE79" s="18">
        <v>0</v>
      </c>
      <c r="GF79" s="18">
        <f t="shared" si="28"/>
        <v>8.8125000000000009E-2</v>
      </c>
      <c r="GG79" s="18">
        <f t="shared" si="23"/>
        <v>5.5853314527503526E-3</v>
      </c>
      <c r="GH79" s="18">
        <f t="shared" si="29"/>
        <v>1.4789562330920947</v>
      </c>
      <c r="GI79" s="22">
        <f t="shared" si="30"/>
        <v>-2.3683787918643429</v>
      </c>
      <c r="GJ79" s="18">
        <f t="shared" si="31"/>
        <v>32.913336866134586</v>
      </c>
      <c r="GK79" s="18">
        <f t="shared" si="32"/>
        <v>58.431402068428696</v>
      </c>
      <c r="GL79" s="18">
        <f t="shared" si="33"/>
        <v>8.6552610654367026</v>
      </c>
      <c r="GM79" s="18">
        <f t="shared" si="34"/>
        <v>93.663752222279925</v>
      </c>
      <c r="GN79" s="18">
        <f t="shared" si="35"/>
        <v>5.9585941779869058</v>
      </c>
      <c r="GO79" s="18">
        <f t="shared" si="36"/>
        <v>0.37765359973316759</v>
      </c>
    </row>
    <row r="80" spans="1:354" s="31" customFormat="1">
      <c r="A80" s="28">
        <v>79</v>
      </c>
      <c r="B80" s="28">
        <v>79</v>
      </c>
      <c r="C80" s="28" t="s">
        <v>197</v>
      </c>
      <c r="D80" s="28" t="s">
        <v>198</v>
      </c>
      <c r="E80" s="28">
        <v>194</v>
      </c>
      <c r="F80" s="28">
        <v>4</v>
      </c>
      <c r="G80" s="28" t="s">
        <v>634</v>
      </c>
      <c r="H80" s="28" t="s">
        <v>635</v>
      </c>
      <c r="I80" s="28"/>
      <c r="J80" s="28"/>
      <c r="K80" s="29">
        <v>44655</v>
      </c>
      <c r="L80" s="30">
        <v>0.68402777777777779</v>
      </c>
      <c r="M80" s="28"/>
      <c r="N80" s="28"/>
      <c r="O80" s="28"/>
      <c r="P80" s="28"/>
      <c r="Q80" s="28"/>
      <c r="R80" s="28"/>
      <c r="S80" s="28"/>
      <c r="T80" s="28"/>
      <c r="U80" s="28"/>
      <c r="V80" s="28"/>
      <c r="W80" s="28"/>
      <c r="X80" s="28"/>
      <c r="Y80" s="28"/>
      <c r="Z80" s="28"/>
      <c r="AA80" s="28"/>
      <c r="AB80" s="28"/>
      <c r="AC80" s="28" t="s">
        <v>212</v>
      </c>
      <c r="AD80" s="28" t="s">
        <v>262</v>
      </c>
      <c r="AE80" s="28"/>
      <c r="AF80" s="28" t="s">
        <v>211</v>
      </c>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t="s">
        <v>636</v>
      </c>
      <c r="BQ80" s="28" t="s">
        <v>224</v>
      </c>
      <c r="BR80" s="28">
        <v>2.1</v>
      </c>
      <c r="BS80" s="28" t="s">
        <v>225</v>
      </c>
      <c r="BT80" s="28">
        <v>2.5</v>
      </c>
      <c r="BU80" s="28" t="s">
        <v>264</v>
      </c>
      <c r="BV80" s="28">
        <v>0.04</v>
      </c>
      <c r="BW80" s="28" t="s">
        <v>265</v>
      </c>
      <c r="BX80" s="28" t="s">
        <v>266</v>
      </c>
      <c r="BY80" s="28">
        <v>0.02</v>
      </c>
      <c r="BZ80" s="28" t="s">
        <v>226</v>
      </c>
      <c r="CA80" s="28" t="s">
        <v>227</v>
      </c>
      <c r="CB80" s="28" t="s">
        <v>228</v>
      </c>
      <c r="CC80" s="28" t="s">
        <v>229</v>
      </c>
      <c r="CD80" s="28" t="s">
        <v>230</v>
      </c>
      <c r="CE80" s="28" t="s">
        <v>231</v>
      </c>
      <c r="CF80" s="28" t="s">
        <v>227</v>
      </c>
      <c r="CG80" s="28" t="s">
        <v>232</v>
      </c>
      <c r="CH80" s="28" t="s">
        <v>264</v>
      </c>
      <c r="CI80" s="28" t="s">
        <v>236</v>
      </c>
      <c r="CJ80" s="28" t="s">
        <v>233</v>
      </c>
      <c r="CK80" s="28" t="s">
        <v>234</v>
      </c>
      <c r="CL80" s="28">
        <v>5.0000000000000001E-3</v>
      </c>
      <c r="CM80" s="28" t="s">
        <v>234</v>
      </c>
      <c r="CN80" s="28" t="s">
        <v>235</v>
      </c>
      <c r="CO80" s="28" t="s">
        <v>234</v>
      </c>
      <c r="CP80" s="28" t="s">
        <v>236</v>
      </c>
      <c r="CQ80" s="28" t="s">
        <v>236</v>
      </c>
      <c r="CR80" s="28" t="s">
        <v>232</v>
      </c>
      <c r="CS80" s="28" t="s">
        <v>241</v>
      </c>
      <c r="CT80" s="28" t="s">
        <v>237</v>
      </c>
      <c r="CU80" s="28" t="s">
        <v>238</v>
      </c>
      <c r="CV80" s="28" t="s">
        <v>239</v>
      </c>
      <c r="CW80" s="28" t="s">
        <v>232</v>
      </c>
      <c r="CX80" s="28" t="s">
        <v>355</v>
      </c>
      <c r="CY80" s="28" t="s">
        <v>240</v>
      </c>
      <c r="CZ80" s="28" t="s">
        <v>236</v>
      </c>
      <c r="DA80" s="28" t="s">
        <v>233</v>
      </c>
      <c r="DB80" s="28">
        <v>4.0000000000000001E-3</v>
      </c>
      <c r="DC80" s="28" t="s">
        <v>232</v>
      </c>
      <c r="DD80" s="28" t="s">
        <v>233</v>
      </c>
      <c r="DE80" s="28" t="s">
        <v>229</v>
      </c>
      <c r="DF80" s="28" t="s">
        <v>240</v>
      </c>
      <c r="DG80" s="28" t="s">
        <v>238</v>
      </c>
      <c r="DH80" s="28" t="s">
        <v>246</v>
      </c>
      <c r="DI80" s="28" t="s">
        <v>238</v>
      </c>
      <c r="DJ80" s="28" t="s">
        <v>259</v>
      </c>
      <c r="DK80" s="28" t="s">
        <v>237</v>
      </c>
      <c r="DL80" s="28" t="s">
        <v>241</v>
      </c>
      <c r="DM80" s="28">
        <v>0.1</v>
      </c>
      <c r="DN80" s="28">
        <v>0.21</v>
      </c>
      <c r="DO80" s="28" t="s">
        <v>232</v>
      </c>
      <c r="DP80" s="28" t="s">
        <v>238</v>
      </c>
      <c r="DQ80" s="28" t="s">
        <v>242</v>
      </c>
      <c r="DR80" s="28" t="s">
        <v>227</v>
      </c>
      <c r="DS80" s="28" t="s">
        <v>247</v>
      </c>
      <c r="DT80" s="28">
        <v>5.0000000000000001E-4</v>
      </c>
      <c r="DU80" s="28" t="s">
        <v>233</v>
      </c>
      <c r="DV80" s="28" t="s">
        <v>231</v>
      </c>
      <c r="DW80" s="28" t="s">
        <v>236</v>
      </c>
      <c r="DX80" s="28" t="s">
        <v>238</v>
      </c>
      <c r="DY80" s="28" t="s">
        <v>233</v>
      </c>
      <c r="DZ80" s="28" t="s">
        <v>243</v>
      </c>
      <c r="EA80" s="28" t="s">
        <v>244</v>
      </c>
      <c r="EB80" s="28" t="s">
        <v>245</v>
      </c>
      <c r="EC80" s="28" t="s">
        <v>227</v>
      </c>
      <c r="ED80" s="28" t="s">
        <v>232</v>
      </c>
      <c r="EE80" s="28" t="s">
        <v>264</v>
      </c>
      <c r="EF80" s="28" t="s">
        <v>236</v>
      </c>
      <c r="EG80" s="28" t="s">
        <v>233</v>
      </c>
      <c r="EH80" s="28" t="s">
        <v>234</v>
      </c>
      <c r="EI80" s="28">
        <v>9.9000000000000005E-2</v>
      </c>
      <c r="EJ80" s="28" t="s">
        <v>234</v>
      </c>
      <c r="EK80" s="28" t="s">
        <v>235</v>
      </c>
      <c r="EL80" s="28" t="s">
        <v>234</v>
      </c>
      <c r="EM80" s="28" t="s">
        <v>236</v>
      </c>
      <c r="EN80" s="28" t="s">
        <v>236</v>
      </c>
      <c r="EO80" s="28" t="s">
        <v>232</v>
      </c>
      <c r="EP80" s="28" t="s">
        <v>241</v>
      </c>
      <c r="EQ80" s="28" t="s">
        <v>237</v>
      </c>
      <c r="ER80" s="28" t="s">
        <v>238</v>
      </c>
      <c r="ES80" s="28" t="s">
        <v>239</v>
      </c>
      <c r="ET80" s="28" t="s">
        <v>232</v>
      </c>
      <c r="EU80" s="28">
        <v>0.05</v>
      </c>
      <c r="EV80" s="28" t="s">
        <v>240</v>
      </c>
      <c r="EW80" s="28" t="s">
        <v>236</v>
      </c>
      <c r="EX80" s="28" t="s">
        <v>233</v>
      </c>
      <c r="EY80" s="28">
        <v>8.9999999999999993E-3</v>
      </c>
      <c r="EZ80" s="28" t="s">
        <v>232</v>
      </c>
      <c r="FA80" s="28" t="s">
        <v>233</v>
      </c>
      <c r="FB80" s="28">
        <v>7.5999999999999998E-2</v>
      </c>
      <c r="FC80" s="28" t="s">
        <v>240</v>
      </c>
      <c r="FD80" s="28" t="s">
        <v>238</v>
      </c>
      <c r="FE80" s="28" t="s">
        <v>246</v>
      </c>
      <c r="FF80" s="28">
        <v>2.2000000000000001E-3</v>
      </c>
      <c r="FG80" s="28" t="s">
        <v>259</v>
      </c>
      <c r="FH80" s="28" t="s">
        <v>237</v>
      </c>
      <c r="FI80" s="28" t="s">
        <v>241</v>
      </c>
      <c r="FJ80" s="28">
        <v>0.1</v>
      </c>
      <c r="FK80" s="28">
        <v>0.21</v>
      </c>
      <c r="FL80" s="28" t="s">
        <v>232</v>
      </c>
      <c r="FM80" s="28" t="s">
        <v>238</v>
      </c>
      <c r="FN80" s="28" t="s">
        <v>242</v>
      </c>
      <c r="FO80" s="28" t="s">
        <v>227</v>
      </c>
      <c r="FP80" s="28" t="s">
        <v>247</v>
      </c>
      <c r="FQ80" s="28" t="s">
        <v>238</v>
      </c>
      <c r="FR80" s="28" t="s">
        <v>233</v>
      </c>
      <c r="FS80" s="28" t="s">
        <v>231</v>
      </c>
      <c r="FT80" s="28" t="s">
        <v>236</v>
      </c>
      <c r="FU80" s="28" t="s">
        <v>238</v>
      </c>
      <c r="FV80" s="28" t="s">
        <v>233</v>
      </c>
      <c r="FW80" s="28" t="s">
        <v>243</v>
      </c>
      <c r="FX80" s="28" t="s">
        <v>244</v>
      </c>
      <c r="FY80" s="28">
        <f t="shared" si="38"/>
        <v>2.5000000000000001E-4</v>
      </c>
      <c r="FZ80" s="28">
        <f t="shared" si="20"/>
        <v>3.4188034188034193E-4</v>
      </c>
      <c r="GA80" s="28">
        <v>0</v>
      </c>
      <c r="GB80" s="28">
        <v>0</v>
      </c>
      <c r="GC80" s="28">
        <f t="shared" si="26"/>
        <v>5.9188034188034189E-4</v>
      </c>
      <c r="GD80" s="28">
        <f t="shared" si="27"/>
        <v>4.0983606557377046E-2</v>
      </c>
      <c r="GE80" s="28">
        <v>0</v>
      </c>
      <c r="GF80" s="28">
        <f t="shared" si="28"/>
        <v>4.1666666666666669E-4</v>
      </c>
      <c r="GG80" s="28">
        <f t="shared" si="23"/>
        <v>1.1283497884344146E-3</v>
      </c>
      <c r="GH80" s="28">
        <f t="shared" si="29"/>
        <v>4.2528623012478131E-2</v>
      </c>
      <c r="GI80" s="28">
        <f t="shared" si="30"/>
        <v>-97.254761443685638</v>
      </c>
      <c r="GJ80" s="28">
        <f t="shared" si="31"/>
        <v>42.238267148014444</v>
      </c>
      <c r="GK80" s="28">
        <f t="shared" si="32"/>
        <v>57.76173285198557</v>
      </c>
      <c r="GL80" s="28">
        <f t="shared" si="33"/>
        <v>0</v>
      </c>
      <c r="GM80" s="28">
        <f t="shared" si="34"/>
        <v>96.367113850246767</v>
      </c>
      <c r="GN80" s="28">
        <f t="shared" si="35"/>
        <v>0.97973232414417555</v>
      </c>
      <c r="GO80" s="28">
        <f t="shared" si="36"/>
        <v>2.6531538256090506</v>
      </c>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7"/>
      <c r="HQ80" s="27"/>
      <c r="HR80" s="27"/>
      <c r="HS80" s="27"/>
      <c r="HT80" s="27"/>
      <c r="HU80" s="27"/>
      <c r="HV80" s="27"/>
      <c r="HW80" s="27"/>
      <c r="HX80" s="27"/>
      <c r="HY80" s="27"/>
      <c r="HZ80" s="27"/>
      <c r="IA80" s="27"/>
      <c r="IB80" s="27"/>
      <c r="IC80" s="27"/>
      <c r="ID80" s="27"/>
      <c r="IE80" s="27"/>
      <c r="IF80" s="27"/>
      <c r="IG80" s="27"/>
      <c r="IH80" s="27"/>
      <c r="II80" s="27"/>
      <c r="IJ80" s="27"/>
      <c r="IK80" s="27"/>
      <c r="IL80" s="27"/>
      <c r="IM80" s="27"/>
      <c r="IN80" s="27"/>
      <c r="IO80" s="27"/>
      <c r="IP80" s="27"/>
      <c r="IQ80" s="27"/>
      <c r="IR80" s="27"/>
      <c r="IS80" s="27"/>
      <c r="IT80" s="27"/>
      <c r="IU80" s="27"/>
      <c r="IV80" s="27"/>
      <c r="IW80" s="27"/>
      <c r="IX80" s="27"/>
      <c r="IY80" s="27"/>
      <c r="IZ80" s="27"/>
      <c r="JA80" s="27"/>
      <c r="JB80" s="27"/>
      <c r="JC80" s="27"/>
      <c r="JD80" s="27"/>
      <c r="JE80" s="27"/>
      <c r="JF80" s="27"/>
      <c r="JG80" s="27"/>
      <c r="JH80" s="27"/>
      <c r="JI80" s="27"/>
      <c r="JJ80" s="27"/>
      <c r="JK80" s="27"/>
      <c r="JL80" s="27"/>
      <c r="JM80" s="27"/>
      <c r="JN80" s="27"/>
      <c r="JO80" s="27"/>
      <c r="JP80" s="27"/>
      <c r="JQ80" s="27"/>
      <c r="JR80" s="27"/>
      <c r="JS80" s="27"/>
      <c r="JT80" s="27"/>
      <c r="JU80" s="27"/>
      <c r="JV80" s="27"/>
      <c r="JW80" s="27"/>
      <c r="JX80" s="27"/>
      <c r="JY80" s="27"/>
      <c r="JZ80" s="27"/>
      <c r="KA80" s="27"/>
      <c r="KB80" s="27"/>
      <c r="KC80" s="27"/>
      <c r="KD80" s="27"/>
      <c r="KE80" s="27"/>
      <c r="KF80" s="27"/>
      <c r="KG80" s="27"/>
      <c r="KH80" s="27"/>
      <c r="KI80" s="27"/>
      <c r="KJ80" s="27"/>
      <c r="KK80" s="27"/>
      <c r="KL80" s="27"/>
      <c r="KM80" s="27"/>
      <c r="KN80" s="27"/>
      <c r="KO80" s="27"/>
      <c r="KP80" s="27"/>
      <c r="KQ80" s="27"/>
      <c r="KR80" s="27"/>
      <c r="KS80" s="27"/>
      <c r="KT80" s="27"/>
      <c r="KU80" s="27"/>
      <c r="KV80" s="27"/>
      <c r="KW80" s="27"/>
      <c r="KX80" s="27"/>
      <c r="KY80" s="27"/>
      <c r="KZ80" s="27"/>
      <c r="LA80" s="27"/>
      <c r="LB80" s="27"/>
      <c r="LC80" s="27"/>
      <c r="LD80" s="27"/>
      <c r="LE80" s="27"/>
      <c r="LF80" s="27"/>
      <c r="LG80" s="27"/>
      <c r="LH80" s="27"/>
      <c r="LI80" s="27"/>
      <c r="LJ80" s="27"/>
      <c r="LK80" s="27"/>
      <c r="LL80" s="27"/>
      <c r="LM80" s="27"/>
      <c r="LN80" s="27"/>
      <c r="LO80" s="27"/>
      <c r="LP80" s="27"/>
      <c r="LQ80" s="27"/>
      <c r="LR80" s="27"/>
      <c r="LS80" s="27"/>
      <c r="LT80" s="27"/>
      <c r="LU80" s="27"/>
      <c r="LV80" s="27"/>
      <c r="LW80" s="27"/>
      <c r="LX80" s="27"/>
      <c r="LY80" s="27"/>
      <c r="LZ80" s="27"/>
      <c r="MA80" s="27"/>
      <c r="MB80" s="27"/>
      <c r="MC80" s="27"/>
      <c r="MD80" s="27"/>
      <c r="ME80" s="27"/>
      <c r="MF80" s="27"/>
      <c r="MG80" s="27"/>
      <c r="MH80" s="27"/>
      <c r="MI80" s="27"/>
      <c r="MJ80" s="27"/>
      <c r="MK80" s="27"/>
      <c r="ML80" s="27"/>
      <c r="MM80" s="27"/>
      <c r="MN80" s="27"/>
      <c r="MO80" s="27"/>
      <c r="MP80" s="27"/>
    </row>
    <row r="81" spans="1:354" ht="12.75" customHeight="1">
      <c r="A81" s="9">
        <v>80</v>
      </c>
      <c r="B81" s="9">
        <v>80</v>
      </c>
      <c r="C81" s="36" t="s">
        <v>197</v>
      </c>
      <c r="D81" s="36" t="s">
        <v>198</v>
      </c>
      <c r="E81" s="10">
        <v>194</v>
      </c>
      <c r="F81" s="36">
        <v>4</v>
      </c>
      <c r="G81" s="36" t="s">
        <v>637</v>
      </c>
      <c r="H81" s="36" t="s">
        <v>638</v>
      </c>
      <c r="I81" s="10" t="s">
        <v>627</v>
      </c>
      <c r="J81" s="10" t="s">
        <v>632</v>
      </c>
      <c r="K81" s="34">
        <v>44650</v>
      </c>
      <c r="L81" s="12">
        <v>0.4694444444444445</v>
      </c>
      <c r="M81" s="10">
        <v>8405152</v>
      </c>
      <c r="N81" s="10">
        <v>304619</v>
      </c>
      <c r="O81" s="10">
        <v>4481</v>
      </c>
      <c r="P81" s="10" t="s">
        <v>203</v>
      </c>
      <c r="Q81" s="10" t="s">
        <v>627</v>
      </c>
      <c r="R81" s="10" t="s">
        <v>486</v>
      </c>
      <c r="S81" s="10" t="s">
        <v>205</v>
      </c>
      <c r="T81" s="10" t="s">
        <v>206</v>
      </c>
      <c r="U81" s="10" t="s">
        <v>207</v>
      </c>
      <c r="V81" s="10" t="s">
        <v>487</v>
      </c>
      <c r="W81" s="10"/>
      <c r="X81" s="36" t="s">
        <v>208</v>
      </c>
      <c r="Y81" s="10" t="s">
        <v>209</v>
      </c>
      <c r="Z81" s="10"/>
      <c r="AA81" s="10" t="s">
        <v>210</v>
      </c>
      <c r="AB81" s="10" t="s">
        <v>211</v>
      </c>
      <c r="AC81" s="10" t="s">
        <v>212</v>
      </c>
      <c r="AD81" s="36" t="s">
        <v>213</v>
      </c>
      <c r="AE81" s="10"/>
      <c r="AF81" s="10"/>
      <c r="AG81" s="10"/>
      <c r="AH81" s="10"/>
      <c r="AI81" s="10" t="s">
        <v>254</v>
      </c>
      <c r="AJ81" s="10" t="s">
        <v>639</v>
      </c>
      <c r="AK81" s="10"/>
      <c r="AL81" s="10" t="s">
        <v>216</v>
      </c>
      <c r="AM81" s="10" t="s">
        <v>324</v>
      </c>
      <c r="AN81" s="10" t="s">
        <v>218</v>
      </c>
      <c r="AO81" s="10" t="s">
        <v>219</v>
      </c>
      <c r="AP81" s="10" t="s">
        <v>220</v>
      </c>
      <c r="AQ81" s="39">
        <v>11</v>
      </c>
      <c r="AR81" s="10"/>
      <c r="AS81" s="39">
        <v>7.62</v>
      </c>
      <c r="AT81" s="39">
        <v>-84.5</v>
      </c>
      <c r="AU81" s="39">
        <v>65.599999999999994</v>
      </c>
      <c r="AV81" s="39">
        <v>265</v>
      </c>
      <c r="AW81" s="39">
        <v>131.6</v>
      </c>
      <c r="AX81" s="39">
        <v>64.989999999999995</v>
      </c>
      <c r="AY81" s="40">
        <v>0.112</v>
      </c>
      <c r="AZ81" s="41">
        <v>7.5979999999999999</v>
      </c>
      <c r="BA81" s="41">
        <v>6.75</v>
      </c>
      <c r="BB81" s="41">
        <v>110.1</v>
      </c>
      <c r="BC81" s="39">
        <v>6.72</v>
      </c>
      <c r="BD81" s="36" t="s">
        <v>221</v>
      </c>
      <c r="BE81" s="36" t="s">
        <v>221</v>
      </c>
      <c r="BF81" s="36" t="s">
        <v>221</v>
      </c>
      <c r="BG81" s="36" t="s">
        <v>211</v>
      </c>
      <c r="BH81" s="36" t="s">
        <v>221</v>
      </c>
      <c r="BI81" s="36" t="s">
        <v>222</v>
      </c>
      <c r="BJ81" s="36" t="s">
        <v>221</v>
      </c>
      <c r="BK81" s="10" t="s">
        <v>210</v>
      </c>
      <c r="BL81" s="10" t="s">
        <v>221</v>
      </c>
      <c r="BM81" s="10" t="s">
        <v>223</v>
      </c>
      <c r="BN81" s="10" t="s">
        <v>221</v>
      </c>
      <c r="BO81" s="17"/>
      <c r="BP81" s="17"/>
      <c r="BQ81" s="10" t="s">
        <v>224</v>
      </c>
      <c r="BR81" s="19">
        <v>67.599999999999994</v>
      </c>
      <c r="BS81" s="19" t="s">
        <v>225</v>
      </c>
      <c r="BT81" s="19">
        <v>82.4</v>
      </c>
      <c r="BU81" s="19">
        <v>2.9000000000000001E-2</v>
      </c>
      <c r="BV81" s="19">
        <v>0.33400000000000002</v>
      </c>
      <c r="BW81" s="19">
        <v>0.124</v>
      </c>
      <c r="BX81" s="19">
        <v>2.8000000000000001E-2</v>
      </c>
      <c r="BY81" s="19">
        <v>4.88</v>
      </c>
      <c r="BZ81" s="20" t="s">
        <v>226</v>
      </c>
      <c r="CA81" s="20" t="s">
        <v>227</v>
      </c>
      <c r="CB81" s="20" t="s">
        <v>228</v>
      </c>
      <c r="CC81" s="20" t="s">
        <v>229</v>
      </c>
      <c r="CD81" s="20" t="s">
        <v>230</v>
      </c>
      <c r="CE81" s="20" t="s">
        <v>231</v>
      </c>
      <c r="CF81" s="19" t="s">
        <v>227</v>
      </c>
      <c r="CG81" s="19" t="s">
        <v>232</v>
      </c>
      <c r="CH81" s="19">
        <v>1.9E-2</v>
      </c>
      <c r="CI81" s="19">
        <v>7.17E-2</v>
      </c>
      <c r="CJ81" s="19" t="s">
        <v>233</v>
      </c>
      <c r="CK81" s="19" t="s">
        <v>234</v>
      </c>
      <c r="CL81" s="19">
        <v>9.6579999999999995</v>
      </c>
      <c r="CM81" s="19" t="s">
        <v>234</v>
      </c>
      <c r="CN81" s="19" t="s">
        <v>235</v>
      </c>
      <c r="CO81" s="19" t="s">
        <v>234</v>
      </c>
      <c r="CP81" s="20" t="s">
        <v>236</v>
      </c>
      <c r="CQ81" s="19" t="s">
        <v>236</v>
      </c>
      <c r="CR81" s="19" t="s">
        <v>232</v>
      </c>
      <c r="CS81" s="19">
        <v>6.4000000000000001E-2</v>
      </c>
      <c r="CT81" s="19" t="s">
        <v>237</v>
      </c>
      <c r="CU81" s="19" t="s">
        <v>238</v>
      </c>
      <c r="CV81" s="19" t="s">
        <v>239</v>
      </c>
      <c r="CW81" s="19" t="s">
        <v>232</v>
      </c>
      <c r="CX81" s="19">
        <v>0.88</v>
      </c>
      <c r="CY81" s="19" t="s">
        <v>240</v>
      </c>
      <c r="CZ81" s="19">
        <v>2.3E-3</v>
      </c>
      <c r="DA81" s="19" t="s">
        <v>233</v>
      </c>
      <c r="DB81" s="19">
        <v>9.2260000000000009</v>
      </c>
      <c r="DC81" s="19">
        <v>5.45E-3</v>
      </c>
      <c r="DD81" s="19" t="s">
        <v>233</v>
      </c>
      <c r="DE81" s="19">
        <v>2.5950000000000002</v>
      </c>
      <c r="DF81" s="19" t="s">
        <v>240</v>
      </c>
      <c r="DG81" s="19">
        <v>1.1000000000000001E-3</v>
      </c>
      <c r="DH81" s="19" t="s">
        <v>246</v>
      </c>
      <c r="DI81" s="19" t="s">
        <v>238</v>
      </c>
      <c r="DJ81" s="19" t="s">
        <v>259</v>
      </c>
      <c r="DK81" s="20" t="s">
        <v>237</v>
      </c>
      <c r="DL81" s="20" t="s">
        <v>241</v>
      </c>
      <c r="DM81" s="19">
        <v>3.43</v>
      </c>
      <c r="DN81" s="19">
        <v>7.35</v>
      </c>
      <c r="DO81" s="21" t="s">
        <v>232</v>
      </c>
      <c r="DP81" s="21">
        <v>9.1300000000000006E-2</v>
      </c>
      <c r="DQ81" s="21" t="s">
        <v>242</v>
      </c>
      <c r="DR81" s="21" t="s">
        <v>227</v>
      </c>
      <c r="DS81" s="21" t="s">
        <v>247</v>
      </c>
      <c r="DT81" s="21">
        <v>1E-3</v>
      </c>
      <c r="DU81" s="21" t="s">
        <v>233</v>
      </c>
      <c r="DV81" s="21">
        <v>5.8999999999999998E-5</v>
      </c>
      <c r="DW81" s="21" t="s">
        <v>236</v>
      </c>
      <c r="DX81" s="21" t="s">
        <v>238</v>
      </c>
      <c r="DY81" s="21" t="s">
        <v>233</v>
      </c>
      <c r="DZ81" s="21">
        <v>3.0999999999999999E-3</v>
      </c>
      <c r="EA81" s="21" t="s">
        <v>244</v>
      </c>
      <c r="EB81" s="19" t="s">
        <v>245</v>
      </c>
      <c r="EC81" s="19">
        <v>5.8999999999999997E-2</v>
      </c>
      <c r="ED81" s="19">
        <v>1.8400000000000001E-3</v>
      </c>
      <c r="EE81" s="19">
        <v>1.9E-2</v>
      </c>
      <c r="EF81" s="19">
        <v>7.6899999999999996E-2</v>
      </c>
      <c r="EG81" s="19" t="s">
        <v>233</v>
      </c>
      <c r="EH81" s="19" t="s">
        <v>234</v>
      </c>
      <c r="EI81" s="19">
        <v>11.629</v>
      </c>
      <c r="EJ81" s="19" t="s">
        <v>234</v>
      </c>
      <c r="EK81" s="19" t="s">
        <v>235</v>
      </c>
      <c r="EL81" s="19">
        <v>2.5000000000000001E-4</v>
      </c>
      <c r="EM81" s="19" t="s">
        <v>236</v>
      </c>
      <c r="EN81" s="19" t="s">
        <v>236</v>
      </c>
      <c r="EO81" s="19" t="s">
        <v>232</v>
      </c>
      <c r="EP81" s="19">
        <v>0.25430000000000003</v>
      </c>
      <c r="EQ81" s="19" t="s">
        <v>237</v>
      </c>
      <c r="ER81" s="19" t="s">
        <v>238</v>
      </c>
      <c r="ES81" s="19" t="s">
        <v>239</v>
      </c>
      <c r="ET81" s="19" t="s">
        <v>232</v>
      </c>
      <c r="EU81" s="19">
        <v>1</v>
      </c>
      <c r="EV81" s="19" t="s">
        <v>240</v>
      </c>
      <c r="EW81" s="19">
        <v>2.8E-3</v>
      </c>
      <c r="EX81" s="19" t="s">
        <v>233</v>
      </c>
      <c r="EY81" s="19">
        <v>11.141</v>
      </c>
      <c r="EZ81" s="19">
        <v>8.9099999999999995E-3</v>
      </c>
      <c r="FA81" s="19" t="s">
        <v>233</v>
      </c>
      <c r="FB81" s="19">
        <v>2.7</v>
      </c>
      <c r="FC81" s="19" t="s">
        <v>240</v>
      </c>
      <c r="FD81" s="19">
        <v>1.4E-3</v>
      </c>
      <c r="FE81" s="19" t="s">
        <v>246</v>
      </c>
      <c r="FF81" s="19">
        <v>5.0000000000000001E-4</v>
      </c>
      <c r="FG81" s="19">
        <v>8.9999999999999998E-4</v>
      </c>
      <c r="FH81" s="19" t="s">
        <v>237</v>
      </c>
      <c r="FI81" s="19" t="s">
        <v>241</v>
      </c>
      <c r="FJ81" s="19">
        <v>4.0999999999999996</v>
      </c>
      <c r="FK81" s="19">
        <v>8.76</v>
      </c>
      <c r="FL81" s="19" t="s">
        <v>232</v>
      </c>
      <c r="FM81" s="19">
        <v>9.5000000000000001E-2</v>
      </c>
      <c r="FN81" s="19" t="s">
        <v>242</v>
      </c>
      <c r="FO81" s="19" t="s">
        <v>227</v>
      </c>
      <c r="FP81" s="19" t="s">
        <v>247</v>
      </c>
      <c r="FQ81" s="19">
        <v>1.5E-3</v>
      </c>
      <c r="FR81" s="19" t="s">
        <v>233</v>
      </c>
      <c r="FS81" s="19">
        <v>7.1000000000000005E-5</v>
      </c>
      <c r="FT81" s="19" t="s">
        <v>236</v>
      </c>
      <c r="FU81" s="19" t="s">
        <v>238</v>
      </c>
      <c r="FV81" s="19" t="s">
        <v>233</v>
      </c>
      <c r="FW81" s="19">
        <v>4.8999999999999998E-3</v>
      </c>
      <c r="FX81" s="19" t="s">
        <v>244</v>
      </c>
      <c r="FY81" s="18">
        <f t="shared" si="38"/>
        <v>0.4829</v>
      </c>
      <c r="FZ81" s="18">
        <f t="shared" si="20"/>
        <v>0.78854700854700865</v>
      </c>
      <c r="GA81" s="18">
        <f t="shared" ref="GA81:GA88" si="39">DE81/23</f>
        <v>0.11282608695652174</v>
      </c>
      <c r="GB81" s="18">
        <f t="shared" ref="GB81:GB88" si="40">CX81/39.1</f>
        <v>2.2506393861892581E-2</v>
      </c>
      <c r="GC81" s="18">
        <f t="shared" si="26"/>
        <v>1.4067794893654229</v>
      </c>
      <c r="GD81" s="18">
        <f t="shared" si="27"/>
        <v>1.3508196721311476</v>
      </c>
      <c r="GE81" s="18">
        <v>0</v>
      </c>
      <c r="GF81" s="18">
        <f t="shared" si="28"/>
        <v>0.10166666666666667</v>
      </c>
      <c r="GG81" s="18">
        <f t="shared" si="23"/>
        <v>9.421720733427362E-3</v>
      </c>
      <c r="GH81" s="18">
        <f t="shared" si="29"/>
        <v>1.4619080595312415</v>
      </c>
      <c r="GI81" s="22">
        <f t="shared" si="30"/>
        <v>-1.9217349127834367</v>
      </c>
      <c r="GJ81" s="18">
        <f t="shared" si="31"/>
        <v>34.326630694468605</v>
      </c>
      <c r="GK81" s="18">
        <f t="shared" si="32"/>
        <v>56.053348410894898</v>
      </c>
      <c r="GL81" s="18">
        <f t="shared" si="33"/>
        <v>9.6200208946364985</v>
      </c>
      <c r="GM81" s="18">
        <f t="shared" si="34"/>
        <v>92.40113722091975</v>
      </c>
      <c r="GN81" s="18">
        <f t="shared" si="35"/>
        <v>6.9543817071003708</v>
      </c>
      <c r="GO81" s="18">
        <f t="shared" si="36"/>
        <v>0.64448107197989057</v>
      </c>
    </row>
    <row r="82" spans="1:354">
      <c r="A82" s="9">
        <v>81</v>
      </c>
      <c r="B82" s="9">
        <v>81</v>
      </c>
      <c r="C82" s="10" t="s">
        <v>197</v>
      </c>
      <c r="D82" s="10" t="s">
        <v>198</v>
      </c>
      <c r="E82" s="10">
        <v>194</v>
      </c>
      <c r="F82" s="10">
        <v>4</v>
      </c>
      <c r="G82" s="10" t="s">
        <v>640</v>
      </c>
      <c r="H82" s="10" t="s">
        <v>641</v>
      </c>
      <c r="I82" s="10" t="s">
        <v>642</v>
      </c>
      <c r="J82" s="10" t="s">
        <v>642</v>
      </c>
      <c r="K82" s="11">
        <v>44650</v>
      </c>
      <c r="L82" s="12">
        <v>0.39444444444444443</v>
      </c>
      <c r="M82" s="10">
        <v>8404327</v>
      </c>
      <c r="N82" s="10">
        <v>299642</v>
      </c>
      <c r="O82" s="10">
        <v>4591</v>
      </c>
      <c r="P82" s="10" t="s">
        <v>203</v>
      </c>
      <c r="Q82" s="10" t="s">
        <v>642</v>
      </c>
      <c r="R82" s="10" t="s">
        <v>486</v>
      </c>
      <c r="S82" s="10" t="s">
        <v>205</v>
      </c>
      <c r="T82" s="10" t="s">
        <v>206</v>
      </c>
      <c r="U82" s="10" t="s">
        <v>207</v>
      </c>
      <c r="V82" s="10" t="s">
        <v>487</v>
      </c>
      <c r="W82" s="10"/>
      <c r="X82" s="10" t="s">
        <v>360</v>
      </c>
      <c r="Y82" s="10" t="s">
        <v>361</v>
      </c>
      <c r="Z82" s="10"/>
      <c r="AA82" s="10" t="s">
        <v>210</v>
      </c>
      <c r="AB82" s="10" t="s">
        <v>211</v>
      </c>
      <c r="AC82" s="10" t="s">
        <v>212</v>
      </c>
      <c r="AD82" s="10" t="s">
        <v>213</v>
      </c>
      <c r="AE82" s="10"/>
      <c r="AF82" s="10"/>
      <c r="AG82" s="10"/>
      <c r="AH82" s="10"/>
      <c r="AI82" s="10" t="s">
        <v>214</v>
      </c>
      <c r="AJ82" s="10" t="s">
        <v>643</v>
      </c>
      <c r="AK82" s="10"/>
      <c r="AL82" s="10" t="s">
        <v>363</v>
      </c>
      <c r="AM82" s="10" t="s">
        <v>324</v>
      </c>
      <c r="AN82" s="10" t="s">
        <v>218</v>
      </c>
      <c r="AO82" s="10" t="s">
        <v>219</v>
      </c>
      <c r="AP82" s="10" t="s">
        <v>220</v>
      </c>
      <c r="AQ82" s="14">
        <v>10.3</v>
      </c>
      <c r="AR82" s="10"/>
      <c r="AS82" s="14">
        <v>7.78</v>
      </c>
      <c r="AT82" s="14">
        <v>-93.7</v>
      </c>
      <c r="AU82" s="14">
        <v>75</v>
      </c>
      <c r="AV82" s="14">
        <v>274.5</v>
      </c>
      <c r="AW82" s="14">
        <v>150.80000000000001</v>
      </c>
      <c r="AX82" s="14">
        <v>74.8</v>
      </c>
      <c r="AY82" s="15">
        <v>0.11899999999999999</v>
      </c>
      <c r="AZ82" s="16">
        <v>6.6230000000000002</v>
      </c>
      <c r="BA82" s="16">
        <v>3.57</v>
      </c>
      <c r="BB82" s="16">
        <v>55.4</v>
      </c>
      <c r="BC82" s="14">
        <v>0.24</v>
      </c>
      <c r="BD82" s="10" t="s">
        <v>221</v>
      </c>
      <c r="BE82" s="10" t="s">
        <v>221</v>
      </c>
      <c r="BF82" s="10" t="s">
        <v>221</v>
      </c>
      <c r="BG82" s="10" t="s">
        <v>211</v>
      </c>
      <c r="BH82" s="10" t="s">
        <v>221</v>
      </c>
      <c r="BI82" s="10" t="s">
        <v>222</v>
      </c>
      <c r="BJ82" s="10" t="s">
        <v>221</v>
      </c>
      <c r="BK82" s="10" t="s">
        <v>210</v>
      </c>
      <c r="BL82" s="10" t="s">
        <v>221</v>
      </c>
      <c r="BM82" s="10" t="s">
        <v>223</v>
      </c>
      <c r="BN82" s="10" t="s">
        <v>221</v>
      </c>
      <c r="BO82" s="17"/>
      <c r="BP82" s="17"/>
      <c r="BQ82" s="10" t="s">
        <v>224</v>
      </c>
      <c r="BR82" s="19">
        <v>83</v>
      </c>
      <c r="BS82" s="19" t="s">
        <v>225</v>
      </c>
      <c r="BT82" s="19">
        <v>101.2</v>
      </c>
      <c r="BU82" s="19">
        <v>3.3000000000000002E-2</v>
      </c>
      <c r="BV82" s="19">
        <v>0.38100000000000001</v>
      </c>
      <c r="BW82" s="19">
        <v>1.0449999999999999</v>
      </c>
      <c r="BX82" s="19">
        <v>0.23599999999999999</v>
      </c>
      <c r="BY82" s="19">
        <v>1.1299999999999999</v>
      </c>
      <c r="BZ82" s="20" t="s">
        <v>226</v>
      </c>
      <c r="CA82" s="20" t="s">
        <v>227</v>
      </c>
      <c r="CB82" s="20" t="s">
        <v>228</v>
      </c>
      <c r="CC82" s="20" t="s">
        <v>229</v>
      </c>
      <c r="CD82" s="20" t="s">
        <v>230</v>
      </c>
      <c r="CE82" s="20" t="s">
        <v>231</v>
      </c>
      <c r="CF82" s="19" t="s">
        <v>227</v>
      </c>
      <c r="CG82" s="19" t="s">
        <v>232</v>
      </c>
      <c r="CH82" s="19">
        <v>8.6999999999999994E-2</v>
      </c>
      <c r="CI82" s="19">
        <v>5.5999999999999999E-3</v>
      </c>
      <c r="CJ82" s="19" t="s">
        <v>233</v>
      </c>
      <c r="CK82" s="19" t="s">
        <v>234</v>
      </c>
      <c r="CL82" s="19">
        <v>15.965999999999999</v>
      </c>
      <c r="CM82" s="19" t="s">
        <v>234</v>
      </c>
      <c r="CN82" s="19" t="s">
        <v>235</v>
      </c>
      <c r="CO82" s="19" t="s">
        <v>234</v>
      </c>
      <c r="CP82" s="20" t="s">
        <v>236</v>
      </c>
      <c r="CQ82" s="19">
        <v>2.0000000000000001E-4</v>
      </c>
      <c r="CR82" s="19" t="s">
        <v>232</v>
      </c>
      <c r="CS82" s="19" t="s">
        <v>241</v>
      </c>
      <c r="CT82" s="19" t="s">
        <v>237</v>
      </c>
      <c r="CU82" s="19" t="s">
        <v>238</v>
      </c>
      <c r="CV82" s="19" t="s">
        <v>239</v>
      </c>
      <c r="CW82" s="19" t="s">
        <v>232</v>
      </c>
      <c r="CX82" s="19">
        <v>0.63</v>
      </c>
      <c r="CY82" s="19" t="s">
        <v>240</v>
      </c>
      <c r="CZ82" s="19" t="s">
        <v>236</v>
      </c>
      <c r="DA82" s="19" t="s">
        <v>233</v>
      </c>
      <c r="DB82" s="19">
        <v>6.4720000000000004</v>
      </c>
      <c r="DC82" s="19" t="s">
        <v>232</v>
      </c>
      <c r="DD82" s="19">
        <v>2.7999999999999998E-4</v>
      </c>
      <c r="DE82" s="19">
        <v>3.585</v>
      </c>
      <c r="DF82" s="19" t="s">
        <v>240</v>
      </c>
      <c r="DG82" s="19" t="s">
        <v>238</v>
      </c>
      <c r="DH82" s="19" t="s">
        <v>246</v>
      </c>
      <c r="DI82" s="19" t="s">
        <v>238</v>
      </c>
      <c r="DJ82" s="19">
        <v>1.1999999999999999E-3</v>
      </c>
      <c r="DK82" s="20" t="s">
        <v>237</v>
      </c>
      <c r="DL82" s="20" t="s">
        <v>241</v>
      </c>
      <c r="DM82" s="19">
        <v>5.79</v>
      </c>
      <c r="DN82" s="19">
        <v>12.39</v>
      </c>
      <c r="DO82" s="21" t="s">
        <v>232</v>
      </c>
      <c r="DP82" s="21">
        <v>0.1401</v>
      </c>
      <c r="DQ82" s="21" t="s">
        <v>242</v>
      </c>
      <c r="DR82" s="21" t="s">
        <v>227</v>
      </c>
      <c r="DS82" s="21" t="s">
        <v>247</v>
      </c>
      <c r="DT82" s="21">
        <v>8.9999999999999998E-4</v>
      </c>
      <c r="DU82" s="21" t="s">
        <v>233</v>
      </c>
      <c r="DV82" s="21">
        <v>5.5999999999999999E-5</v>
      </c>
      <c r="DW82" s="21" t="s">
        <v>236</v>
      </c>
      <c r="DX82" s="21" t="s">
        <v>238</v>
      </c>
      <c r="DY82" s="21" t="s">
        <v>233</v>
      </c>
      <c r="DZ82" s="21">
        <v>5.0000000000000001E-3</v>
      </c>
      <c r="EA82" s="21" t="s">
        <v>244</v>
      </c>
      <c r="EB82" s="19" t="s">
        <v>245</v>
      </c>
      <c r="EC82" s="19" t="s">
        <v>227</v>
      </c>
      <c r="ED82" s="19">
        <v>2.3400000000000001E-3</v>
      </c>
      <c r="EE82" s="19">
        <v>8.6999999999999994E-2</v>
      </c>
      <c r="EF82" s="19">
        <v>8.9999999999999993E-3</v>
      </c>
      <c r="EG82" s="19" t="s">
        <v>233</v>
      </c>
      <c r="EH82" s="19">
        <v>1.2999999999999999E-4</v>
      </c>
      <c r="EI82" s="19">
        <v>18.361000000000001</v>
      </c>
      <c r="EJ82" s="19" t="s">
        <v>234</v>
      </c>
      <c r="EK82" s="19" t="s">
        <v>235</v>
      </c>
      <c r="EL82" s="19" t="s">
        <v>234</v>
      </c>
      <c r="EM82" s="19">
        <v>2.3999999999999998E-3</v>
      </c>
      <c r="EN82" s="19">
        <v>4.0000000000000002E-4</v>
      </c>
      <c r="EO82" s="19" t="s">
        <v>232</v>
      </c>
      <c r="EP82" s="19">
        <v>2.3999999999999998E-3</v>
      </c>
      <c r="EQ82" s="19" t="s">
        <v>237</v>
      </c>
      <c r="ER82" s="19" t="s">
        <v>238</v>
      </c>
      <c r="ES82" s="19" t="s">
        <v>239</v>
      </c>
      <c r="ET82" s="19">
        <v>1.2E-4</v>
      </c>
      <c r="EU82" s="19">
        <v>0.65</v>
      </c>
      <c r="EV82" s="19" t="s">
        <v>240</v>
      </c>
      <c r="EW82" s="19" t="s">
        <v>236</v>
      </c>
      <c r="EX82" s="19" t="s">
        <v>233</v>
      </c>
      <c r="EY82" s="19">
        <v>7.601</v>
      </c>
      <c r="EZ82" s="19" t="s">
        <v>232</v>
      </c>
      <c r="FA82" s="19">
        <v>3.4000000000000002E-4</v>
      </c>
      <c r="FB82" s="19">
        <v>3.76</v>
      </c>
      <c r="FC82" s="19" t="s">
        <v>240</v>
      </c>
      <c r="FD82" s="19" t="s">
        <v>238</v>
      </c>
      <c r="FE82" s="19" t="s">
        <v>246</v>
      </c>
      <c r="FF82" s="19" t="s">
        <v>238</v>
      </c>
      <c r="FG82" s="19">
        <v>1.6000000000000001E-3</v>
      </c>
      <c r="FH82" s="19" t="s">
        <v>237</v>
      </c>
      <c r="FI82" s="19" t="s">
        <v>241</v>
      </c>
      <c r="FJ82" s="19">
        <v>6.83</v>
      </c>
      <c r="FK82" s="19">
        <v>14.6</v>
      </c>
      <c r="FL82" s="19" t="s">
        <v>232</v>
      </c>
      <c r="FM82" s="19">
        <v>0.1429</v>
      </c>
      <c r="FN82" s="19" t="s">
        <v>242</v>
      </c>
      <c r="FO82" s="19" t="s">
        <v>227</v>
      </c>
      <c r="FP82" s="19">
        <v>7.5000000000000002E-4</v>
      </c>
      <c r="FQ82" s="19">
        <v>1.2999999999999999E-3</v>
      </c>
      <c r="FR82" s="19" t="s">
        <v>233</v>
      </c>
      <c r="FS82" s="19">
        <v>6.8999999999999997E-5</v>
      </c>
      <c r="FT82" s="19">
        <v>2.7000000000000001E-3</v>
      </c>
      <c r="FU82" s="19" t="s">
        <v>238</v>
      </c>
      <c r="FV82" s="19" t="s">
        <v>233</v>
      </c>
      <c r="FW82" s="19">
        <v>5.7999999999999996E-3</v>
      </c>
      <c r="FX82" s="19" t="s">
        <v>244</v>
      </c>
      <c r="FY82" s="18">
        <f t="shared" si="38"/>
        <v>0.79830000000000001</v>
      </c>
      <c r="FZ82" s="18">
        <f t="shared" si="20"/>
        <v>0.55316239316239324</v>
      </c>
      <c r="GA82" s="18">
        <f t="shared" si="39"/>
        <v>0.15586956521739131</v>
      </c>
      <c r="GB82" s="18">
        <f t="shared" si="40"/>
        <v>1.6112531969309462E-2</v>
      </c>
      <c r="GC82" s="18">
        <f t="shared" si="26"/>
        <v>1.523444490349094</v>
      </c>
      <c r="GD82" s="18">
        <f t="shared" si="27"/>
        <v>1.659016393442623</v>
      </c>
      <c r="GE82" s="18">
        <v>0</v>
      </c>
      <c r="GF82" s="18">
        <f t="shared" si="28"/>
        <v>2.3541666666666666E-2</v>
      </c>
      <c r="GG82" s="18">
        <f t="shared" si="23"/>
        <v>1.0747531734837799E-2</v>
      </c>
      <c r="GH82" s="18">
        <f t="shared" si="29"/>
        <v>1.6933055918441273</v>
      </c>
      <c r="GI82" s="22">
        <f t="shared" si="30"/>
        <v>-5.2805190690853996</v>
      </c>
      <c r="GJ82" s="18">
        <f t="shared" si="31"/>
        <v>52.400990325356148</v>
      </c>
      <c r="GK82" s="18">
        <f t="shared" si="32"/>
        <v>36.309980223541807</v>
      </c>
      <c r="GL82" s="18">
        <f t="shared" si="33"/>
        <v>11.289029451102051</v>
      </c>
      <c r="GM82" s="18">
        <f t="shared" si="34"/>
        <v>97.975014163618212</v>
      </c>
      <c r="GN82" s="18">
        <f t="shared" si="35"/>
        <v>1.3902786821266064</v>
      </c>
      <c r="GO82" s="18">
        <f t="shared" si="36"/>
        <v>0.6347071542551862</v>
      </c>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row>
    <row r="83" spans="1:354" ht="12.75" customHeight="1">
      <c r="A83" s="9">
        <v>82</v>
      </c>
      <c r="B83" s="9">
        <v>82</v>
      </c>
      <c r="C83" s="36" t="s">
        <v>197</v>
      </c>
      <c r="D83" s="36" t="s">
        <v>198</v>
      </c>
      <c r="E83" s="10">
        <v>194</v>
      </c>
      <c r="F83" s="36">
        <v>4</v>
      </c>
      <c r="G83" s="36" t="s">
        <v>644</v>
      </c>
      <c r="H83" s="36" t="s">
        <v>645</v>
      </c>
      <c r="I83" s="10" t="s">
        <v>646</v>
      </c>
      <c r="J83" s="10" t="s">
        <v>647</v>
      </c>
      <c r="K83" s="34">
        <v>44650</v>
      </c>
      <c r="L83" s="12">
        <v>0.5</v>
      </c>
      <c r="M83" s="10">
        <v>8406083</v>
      </c>
      <c r="N83" s="10">
        <v>305366</v>
      </c>
      <c r="O83" s="10">
        <v>4325</v>
      </c>
      <c r="P83" s="10" t="s">
        <v>203</v>
      </c>
      <c r="Q83" s="10" t="s">
        <v>646</v>
      </c>
      <c r="R83" s="10" t="s">
        <v>486</v>
      </c>
      <c r="S83" s="10" t="s">
        <v>205</v>
      </c>
      <c r="T83" s="10" t="s">
        <v>206</v>
      </c>
      <c r="U83" s="10" t="s">
        <v>207</v>
      </c>
      <c r="V83" s="10" t="s">
        <v>487</v>
      </c>
      <c r="W83" s="10"/>
      <c r="X83" s="36" t="s">
        <v>208</v>
      </c>
      <c r="Y83" s="10" t="s">
        <v>209</v>
      </c>
      <c r="Z83" s="10"/>
      <c r="AA83" s="10" t="s">
        <v>210</v>
      </c>
      <c r="AB83" s="10" t="s">
        <v>211</v>
      </c>
      <c r="AC83" s="10" t="s">
        <v>212</v>
      </c>
      <c r="AD83" s="36" t="s">
        <v>213</v>
      </c>
      <c r="AE83" s="10"/>
      <c r="AF83" s="10"/>
      <c r="AG83" s="10"/>
      <c r="AH83" s="10"/>
      <c r="AI83" s="10" t="s">
        <v>303</v>
      </c>
      <c r="AJ83" s="36" t="s">
        <v>648</v>
      </c>
      <c r="AK83" s="36"/>
      <c r="AL83" s="10" t="s">
        <v>216</v>
      </c>
      <c r="AM83" s="10" t="s">
        <v>275</v>
      </c>
      <c r="AN83" s="10" t="s">
        <v>218</v>
      </c>
      <c r="AO83" s="10" t="s">
        <v>219</v>
      </c>
      <c r="AP83" s="10" t="s">
        <v>220</v>
      </c>
      <c r="AQ83" s="39">
        <v>16.899999999999999</v>
      </c>
      <c r="AR83" s="10"/>
      <c r="AS83" s="39">
        <v>7.28</v>
      </c>
      <c r="AT83" s="39">
        <v>-65</v>
      </c>
      <c r="AU83" s="39">
        <v>59.9</v>
      </c>
      <c r="AV83" s="39">
        <v>257.3</v>
      </c>
      <c r="AW83" s="39">
        <v>106.8</v>
      </c>
      <c r="AX83" s="39">
        <v>52.84</v>
      </c>
      <c r="AY83" s="40">
        <v>0.10199999999999999</v>
      </c>
      <c r="AZ83" s="41">
        <v>9.3620000000000001</v>
      </c>
      <c r="BA83" s="41">
        <v>5.9</v>
      </c>
      <c r="BB83" s="41">
        <v>101.1</v>
      </c>
      <c r="BC83" s="39">
        <v>2.31</v>
      </c>
      <c r="BD83" s="36" t="s">
        <v>221</v>
      </c>
      <c r="BE83" s="36" t="s">
        <v>221</v>
      </c>
      <c r="BF83" s="36" t="s">
        <v>221</v>
      </c>
      <c r="BG83" s="36" t="s">
        <v>211</v>
      </c>
      <c r="BH83" s="36" t="s">
        <v>221</v>
      </c>
      <c r="BI83" s="36" t="s">
        <v>222</v>
      </c>
      <c r="BJ83" s="36" t="s">
        <v>221</v>
      </c>
      <c r="BK83" s="10" t="s">
        <v>210</v>
      </c>
      <c r="BL83" s="10" t="s">
        <v>221</v>
      </c>
      <c r="BM83" s="10" t="s">
        <v>223</v>
      </c>
      <c r="BN83" s="10" t="s">
        <v>221</v>
      </c>
      <c r="BO83" s="17"/>
      <c r="BP83" s="17"/>
      <c r="BQ83" s="10" t="s">
        <v>224</v>
      </c>
      <c r="BR83" s="19">
        <v>49.4</v>
      </c>
      <c r="BS83" s="19" t="s">
        <v>225</v>
      </c>
      <c r="BT83" s="19">
        <v>60.3</v>
      </c>
      <c r="BU83" s="19">
        <v>5.5E-2</v>
      </c>
      <c r="BV83" s="19">
        <v>0.24199999999999999</v>
      </c>
      <c r="BW83" s="19">
        <v>0.114</v>
      </c>
      <c r="BX83" s="19">
        <v>2.5999999999999999E-2</v>
      </c>
      <c r="BY83" s="19">
        <v>7.76</v>
      </c>
      <c r="BZ83" s="20" t="s">
        <v>226</v>
      </c>
      <c r="CA83" s="20" t="s">
        <v>227</v>
      </c>
      <c r="CB83" s="20" t="s">
        <v>228</v>
      </c>
      <c r="CC83" s="20" t="s">
        <v>229</v>
      </c>
      <c r="CD83" s="20" t="s">
        <v>230</v>
      </c>
      <c r="CE83" s="20" t="s">
        <v>231</v>
      </c>
      <c r="CF83" s="19" t="s">
        <v>227</v>
      </c>
      <c r="CG83" s="19" t="s">
        <v>232</v>
      </c>
      <c r="CH83" s="19">
        <v>1.0999999999999999E-2</v>
      </c>
      <c r="CI83" s="19">
        <v>3.9399999999999998E-2</v>
      </c>
      <c r="CJ83" s="19" t="s">
        <v>233</v>
      </c>
      <c r="CK83" s="19" t="s">
        <v>234</v>
      </c>
      <c r="CL83" s="19">
        <v>10.743</v>
      </c>
      <c r="CM83" s="19" t="s">
        <v>234</v>
      </c>
      <c r="CN83" s="19" t="s">
        <v>235</v>
      </c>
      <c r="CO83" s="19">
        <v>8.0000000000000007E-5</v>
      </c>
      <c r="CP83" s="20" t="s">
        <v>236</v>
      </c>
      <c r="CQ83" s="19" t="s">
        <v>236</v>
      </c>
      <c r="CR83" s="19" t="s">
        <v>232</v>
      </c>
      <c r="CS83" s="19">
        <v>0.13800000000000001</v>
      </c>
      <c r="CT83" s="19" t="s">
        <v>237</v>
      </c>
      <c r="CU83" s="19" t="s">
        <v>238</v>
      </c>
      <c r="CV83" s="19" t="s">
        <v>239</v>
      </c>
      <c r="CW83" s="19" t="s">
        <v>232</v>
      </c>
      <c r="CX83" s="19">
        <v>0.75</v>
      </c>
      <c r="CY83" s="19" t="s">
        <v>240</v>
      </c>
      <c r="CZ83" s="19">
        <v>1.1000000000000001E-3</v>
      </c>
      <c r="DA83" s="19" t="s">
        <v>233</v>
      </c>
      <c r="DB83" s="19">
        <v>4.2119999999999997</v>
      </c>
      <c r="DC83" s="19">
        <v>6.1000000000000004E-3</v>
      </c>
      <c r="DD83" s="19" t="s">
        <v>233</v>
      </c>
      <c r="DE83" s="19">
        <v>2.367</v>
      </c>
      <c r="DF83" s="19" t="s">
        <v>240</v>
      </c>
      <c r="DG83" s="19">
        <v>5.0000000000000001E-4</v>
      </c>
      <c r="DH83" s="19" t="s">
        <v>246</v>
      </c>
      <c r="DI83" s="19" t="s">
        <v>238</v>
      </c>
      <c r="DJ83" s="19" t="s">
        <v>259</v>
      </c>
      <c r="DK83" s="20" t="s">
        <v>237</v>
      </c>
      <c r="DL83" s="20" t="s">
        <v>241</v>
      </c>
      <c r="DM83" s="19">
        <v>4.22</v>
      </c>
      <c r="DN83" s="19">
        <v>9.0399999999999991</v>
      </c>
      <c r="DO83" s="21" t="s">
        <v>232</v>
      </c>
      <c r="DP83" s="21">
        <v>5.6000000000000001E-2</v>
      </c>
      <c r="DQ83" s="21" t="s">
        <v>242</v>
      </c>
      <c r="DR83" s="21" t="s">
        <v>227</v>
      </c>
      <c r="DS83" s="21" t="s">
        <v>247</v>
      </c>
      <c r="DT83" s="21">
        <v>8.0000000000000004E-4</v>
      </c>
      <c r="DU83" s="21" t="s">
        <v>233</v>
      </c>
      <c r="DV83" s="21" t="s">
        <v>231</v>
      </c>
      <c r="DW83" s="21" t="s">
        <v>236</v>
      </c>
      <c r="DX83" s="21" t="s">
        <v>238</v>
      </c>
      <c r="DY83" s="21" t="s">
        <v>233</v>
      </c>
      <c r="DZ83" s="21" t="s">
        <v>243</v>
      </c>
      <c r="EA83" s="21" t="s">
        <v>244</v>
      </c>
      <c r="EB83" s="19" t="s">
        <v>245</v>
      </c>
      <c r="EC83" s="19">
        <v>4.1000000000000002E-2</v>
      </c>
      <c r="ED83" s="19">
        <v>1.74E-3</v>
      </c>
      <c r="EE83" s="19">
        <v>1.2E-2</v>
      </c>
      <c r="EF83" s="19">
        <v>4.3299999999999998E-2</v>
      </c>
      <c r="EG83" s="19" t="s">
        <v>233</v>
      </c>
      <c r="EH83" s="19" t="s">
        <v>234</v>
      </c>
      <c r="EI83" s="19">
        <v>10.975</v>
      </c>
      <c r="EJ83" s="19" t="s">
        <v>234</v>
      </c>
      <c r="EK83" s="19" t="s">
        <v>235</v>
      </c>
      <c r="EL83" s="19">
        <v>1.1E-4</v>
      </c>
      <c r="EM83" s="19" t="s">
        <v>236</v>
      </c>
      <c r="EN83" s="19" t="s">
        <v>236</v>
      </c>
      <c r="EO83" s="19" t="s">
        <v>232</v>
      </c>
      <c r="EP83" s="19">
        <v>0.22359999999999999</v>
      </c>
      <c r="EQ83" s="19" t="s">
        <v>237</v>
      </c>
      <c r="ER83" s="19" t="s">
        <v>238</v>
      </c>
      <c r="ES83" s="19" t="s">
        <v>239</v>
      </c>
      <c r="ET83" s="19" t="s">
        <v>232</v>
      </c>
      <c r="EU83" s="19">
        <v>0.83</v>
      </c>
      <c r="EV83" s="19" t="s">
        <v>240</v>
      </c>
      <c r="EW83" s="19">
        <v>1.1999999999999999E-3</v>
      </c>
      <c r="EX83" s="19" t="s">
        <v>233</v>
      </c>
      <c r="EY83" s="19">
        <v>5.016</v>
      </c>
      <c r="EZ83" s="19">
        <v>7.6400000000000001E-3</v>
      </c>
      <c r="FA83" s="19" t="s">
        <v>233</v>
      </c>
      <c r="FB83" s="19">
        <v>2.391</v>
      </c>
      <c r="FC83" s="19" t="s">
        <v>240</v>
      </c>
      <c r="FD83" s="19">
        <v>8.0000000000000004E-4</v>
      </c>
      <c r="FE83" s="19" t="s">
        <v>246</v>
      </c>
      <c r="FF83" s="19" t="s">
        <v>238</v>
      </c>
      <c r="FG83" s="19">
        <v>5.0000000000000001E-4</v>
      </c>
      <c r="FH83" s="19" t="s">
        <v>237</v>
      </c>
      <c r="FI83" s="19" t="s">
        <v>241</v>
      </c>
      <c r="FJ83" s="19">
        <v>4.71</v>
      </c>
      <c r="FK83" s="19">
        <v>10.08</v>
      </c>
      <c r="FL83" s="19" t="s">
        <v>232</v>
      </c>
      <c r="FM83" s="19">
        <v>5.6099999999999997E-2</v>
      </c>
      <c r="FN83" s="19" t="s">
        <v>242</v>
      </c>
      <c r="FO83" s="19" t="s">
        <v>227</v>
      </c>
      <c r="FP83" s="19">
        <v>9.0000000000000006E-5</v>
      </c>
      <c r="FQ83" s="19">
        <v>1E-3</v>
      </c>
      <c r="FR83" s="19" t="s">
        <v>233</v>
      </c>
      <c r="FS83" s="19" t="s">
        <v>231</v>
      </c>
      <c r="FT83" s="19" t="s">
        <v>236</v>
      </c>
      <c r="FU83" s="19" t="s">
        <v>238</v>
      </c>
      <c r="FV83" s="19" t="s">
        <v>233</v>
      </c>
      <c r="FW83" s="19" t="s">
        <v>243</v>
      </c>
      <c r="FX83" s="19" t="s">
        <v>244</v>
      </c>
      <c r="FY83" s="18">
        <f t="shared" si="38"/>
        <v>0.53715000000000002</v>
      </c>
      <c r="FZ83" s="18">
        <f t="shared" si="20"/>
        <v>0.36</v>
      </c>
      <c r="GA83" s="18">
        <f t="shared" si="39"/>
        <v>0.10291304347826087</v>
      </c>
      <c r="GB83" s="18">
        <f t="shared" si="40"/>
        <v>1.9181585677749361E-2</v>
      </c>
      <c r="GC83" s="18">
        <f t="shared" si="26"/>
        <v>1.0192446291560102</v>
      </c>
      <c r="GD83" s="18">
        <f t="shared" si="27"/>
        <v>0.98852459016393435</v>
      </c>
      <c r="GE83" s="18">
        <v>0</v>
      </c>
      <c r="GF83" s="18">
        <f t="shared" si="28"/>
        <v>0.16166666666666665</v>
      </c>
      <c r="GG83" s="18">
        <f t="shared" si="23"/>
        <v>6.8265162200282078E-3</v>
      </c>
      <c r="GH83" s="18">
        <f t="shared" si="29"/>
        <v>1.1570177730506293</v>
      </c>
      <c r="GI83" s="22">
        <f t="shared" si="30"/>
        <v>-6.3307229750843836</v>
      </c>
      <c r="GJ83" s="18">
        <f t="shared" si="31"/>
        <v>52.700792786594249</v>
      </c>
      <c r="GK83" s="18">
        <f t="shared" si="32"/>
        <v>35.320274417153371</v>
      </c>
      <c r="GL83" s="18">
        <f t="shared" si="33"/>
        <v>11.978932796252376</v>
      </c>
      <c r="GM83" s="18">
        <f t="shared" si="34"/>
        <v>85.437286547254971</v>
      </c>
      <c r="GN83" s="18">
        <f t="shared" si="35"/>
        <v>13.972703828084789</v>
      </c>
      <c r="GO83" s="18">
        <f t="shared" si="36"/>
        <v>0.59000962466023332</v>
      </c>
    </row>
    <row r="84" spans="1:354">
      <c r="A84" s="9">
        <v>83</v>
      </c>
      <c r="B84" s="9">
        <v>83</v>
      </c>
      <c r="C84" s="36" t="s">
        <v>197</v>
      </c>
      <c r="D84" s="36" t="s">
        <v>198</v>
      </c>
      <c r="E84" s="10">
        <v>194</v>
      </c>
      <c r="F84" s="36">
        <v>4</v>
      </c>
      <c r="G84" s="36" t="s">
        <v>649</v>
      </c>
      <c r="H84" s="36" t="s">
        <v>650</v>
      </c>
      <c r="I84" s="10" t="s">
        <v>651</v>
      </c>
      <c r="J84" s="10" t="s">
        <v>652</v>
      </c>
      <c r="K84" s="34">
        <v>44650</v>
      </c>
      <c r="L84" s="12">
        <v>0.52083333333333337</v>
      </c>
      <c r="M84" s="10">
        <v>8406626</v>
      </c>
      <c r="N84" s="10">
        <v>307123</v>
      </c>
      <c r="O84" s="10">
        <v>4272</v>
      </c>
      <c r="P84" s="10" t="s">
        <v>203</v>
      </c>
      <c r="Q84" s="10" t="s">
        <v>651</v>
      </c>
      <c r="R84" s="10" t="s">
        <v>486</v>
      </c>
      <c r="S84" s="10" t="s">
        <v>205</v>
      </c>
      <c r="T84" s="10" t="s">
        <v>206</v>
      </c>
      <c r="U84" s="10" t="s">
        <v>207</v>
      </c>
      <c r="V84" s="10" t="s">
        <v>487</v>
      </c>
      <c r="W84" s="10"/>
      <c r="X84" s="36" t="s">
        <v>208</v>
      </c>
      <c r="Y84" s="10" t="s">
        <v>209</v>
      </c>
      <c r="Z84" s="10"/>
      <c r="AA84" s="10" t="s">
        <v>210</v>
      </c>
      <c r="AB84" s="10" t="s">
        <v>211</v>
      </c>
      <c r="AC84" s="10" t="s">
        <v>212</v>
      </c>
      <c r="AD84" s="36" t="s">
        <v>213</v>
      </c>
      <c r="AE84" s="10"/>
      <c r="AF84" s="10"/>
      <c r="AG84" s="10"/>
      <c r="AH84" s="10"/>
      <c r="AI84" s="10" t="s">
        <v>214</v>
      </c>
      <c r="AJ84" s="36" t="s">
        <v>653</v>
      </c>
      <c r="AK84" s="36"/>
      <c r="AL84" s="10" t="s">
        <v>216</v>
      </c>
      <c r="AM84" s="10" t="s">
        <v>275</v>
      </c>
      <c r="AN84" s="10" t="s">
        <v>218</v>
      </c>
      <c r="AO84" s="10" t="s">
        <v>219</v>
      </c>
      <c r="AP84" s="10" t="s">
        <v>220</v>
      </c>
      <c r="AQ84" s="39">
        <v>18</v>
      </c>
      <c r="AR84" s="10"/>
      <c r="AS84" s="39">
        <v>7.67</v>
      </c>
      <c r="AT84" s="39">
        <v>-87.5</v>
      </c>
      <c r="AU84" s="39">
        <v>95.8</v>
      </c>
      <c r="AV84" s="39">
        <v>95.2</v>
      </c>
      <c r="AW84" s="39">
        <v>233.3</v>
      </c>
      <c r="AX84" s="39">
        <v>114.8</v>
      </c>
      <c r="AY84" s="40">
        <v>0.161</v>
      </c>
      <c r="AZ84" s="41">
        <v>4.2750000000000004</v>
      </c>
      <c r="BA84" s="41">
        <v>7.62</v>
      </c>
      <c r="BB84" s="41">
        <v>174.1</v>
      </c>
      <c r="BC84" s="39">
        <v>1.57</v>
      </c>
      <c r="BD84" s="36" t="s">
        <v>221</v>
      </c>
      <c r="BE84" s="36" t="s">
        <v>221</v>
      </c>
      <c r="BF84" s="36" t="s">
        <v>221</v>
      </c>
      <c r="BG84" s="36" t="s">
        <v>211</v>
      </c>
      <c r="BH84" s="36" t="s">
        <v>221</v>
      </c>
      <c r="BI84" s="36" t="s">
        <v>222</v>
      </c>
      <c r="BJ84" s="36" t="s">
        <v>221</v>
      </c>
      <c r="BK84" s="10" t="s">
        <v>210</v>
      </c>
      <c r="BL84" s="10" t="s">
        <v>221</v>
      </c>
      <c r="BM84" s="10" t="s">
        <v>223</v>
      </c>
      <c r="BN84" s="10" t="s">
        <v>221</v>
      </c>
      <c r="BO84" s="17"/>
      <c r="BP84" s="17"/>
      <c r="BQ84" s="10" t="s">
        <v>224</v>
      </c>
      <c r="BR84" s="19">
        <v>68.900000000000006</v>
      </c>
      <c r="BS84" s="19" t="s">
        <v>225</v>
      </c>
      <c r="BT84" s="19">
        <v>84</v>
      </c>
      <c r="BU84" s="19">
        <v>5.5E-2</v>
      </c>
      <c r="BV84" s="19">
        <v>0.22500000000000001</v>
      </c>
      <c r="BW84" s="19" t="s">
        <v>265</v>
      </c>
      <c r="BX84" s="19" t="s">
        <v>266</v>
      </c>
      <c r="BY84" s="19">
        <v>48.67</v>
      </c>
      <c r="BZ84" s="20" t="s">
        <v>226</v>
      </c>
      <c r="CA84" s="20" t="s">
        <v>227</v>
      </c>
      <c r="CB84" s="20" t="s">
        <v>228</v>
      </c>
      <c r="CC84" s="20" t="s">
        <v>229</v>
      </c>
      <c r="CD84" s="20" t="s">
        <v>230</v>
      </c>
      <c r="CE84" s="20" t="s">
        <v>231</v>
      </c>
      <c r="CF84" s="19" t="s">
        <v>227</v>
      </c>
      <c r="CG84" s="19" t="s">
        <v>232</v>
      </c>
      <c r="CH84" s="19" t="s">
        <v>264</v>
      </c>
      <c r="CI84" s="19">
        <v>6.9199999999999998E-2</v>
      </c>
      <c r="CJ84" s="19" t="s">
        <v>233</v>
      </c>
      <c r="CK84" s="19" t="s">
        <v>234</v>
      </c>
      <c r="CL84" s="19">
        <v>30.337</v>
      </c>
      <c r="CM84" s="19" t="s">
        <v>234</v>
      </c>
      <c r="CN84" s="19" t="s">
        <v>235</v>
      </c>
      <c r="CO84" s="19" t="s">
        <v>234</v>
      </c>
      <c r="CP84" s="20" t="s">
        <v>236</v>
      </c>
      <c r="CQ84" s="19" t="s">
        <v>236</v>
      </c>
      <c r="CR84" s="19" t="s">
        <v>232</v>
      </c>
      <c r="CS84" s="19">
        <v>7.7499999999999999E-2</v>
      </c>
      <c r="CT84" s="19" t="s">
        <v>237</v>
      </c>
      <c r="CU84" s="19" t="s">
        <v>238</v>
      </c>
      <c r="CV84" s="19" t="s">
        <v>239</v>
      </c>
      <c r="CW84" s="19" t="s">
        <v>232</v>
      </c>
      <c r="CX84" s="19">
        <v>0.24</v>
      </c>
      <c r="CY84" s="19" t="s">
        <v>240</v>
      </c>
      <c r="CZ84" s="19">
        <v>2E-3</v>
      </c>
      <c r="DA84" s="19" t="s">
        <v>233</v>
      </c>
      <c r="DB84" s="19">
        <v>5.8369999999999997</v>
      </c>
      <c r="DC84" s="19">
        <v>1.239E-2</v>
      </c>
      <c r="DD84" s="19">
        <v>3.3E-4</v>
      </c>
      <c r="DE84" s="19">
        <v>3.645</v>
      </c>
      <c r="DF84" s="19" t="s">
        <v>240</v>
      </c>
      <c r="DG84" s="19">
        <v>5.0000000000000001E-4</v>
      </c>
      <c r="DH84" s="19" t="s">
        <v>246</v>
      </c>
      <c r="DI84" s="19" t="s">
        <v>238</v>
      </c>
      <c r="DJ84" s="19" t="s">
        <v>259</v>
      </c>
      <c r="DK84" s="20" t="s">
        <v>237</v>
      </c>
      <c r="DL84" s="20" t="s">
        <v>241</v>
      </c>
      <c r="DM84" s="19">
        <v>4.45</v>
      </c>
      <c r="DN84" s="19">
        <v>9.51</v>
      </c>
      <c r="DO84" s="21" t="s">
        <v>232</v>
      </c>
      <c r="DP84" s="21">
        <v>0.25059999999999999</v>
      </c>
      <c r="DQ84" s="21" t="s">
        <v>242</v>
      </c>
      <c r="DR84" s="21" t="s">
        <v>227</v>
      </c>
      <c r="DS84" s="21" t="s">
        <v>247</v>
      </c>
      <c r="DT84" s="21">
        <v>1E-3</v>
      </c>
      <c r="DU84" s="21" t="s">
        <v>233</v>
      </c>
      <c r="DV84" s="21">
        <v>4.1E-5</v>
      </c>
      <c r="DW84" s="21" t="s">
        <v>236</v>
      </c>
      <c r="DX84" s="21" t="s">
        <v>238</v>
      </c>
      <c r="DY84" s="21" t="s">
        <v>233</v>
      </c>
      <c r="DZ84" s="21" t="s">
        <v>243</v>
      </c>
      <c r="EA84" s="21" t="s">
        <v>244</v>
      </c>
      <c r="EB84" s="19" t="s">
        <v>245</v>
      </c>
      <c r="EC84" s="19" t="s">
        <v>227</v>
      </c>
      <c r="ED84" s="19">
        <v>1.1800000000000001E-3</v>
      </c>
      <c r="EE84" s="19">
        <v>1.0999999999999999E-2</v>
      </c>
      <c r="EF84" s="19">
        <v>7.0400000000000004E-2</v>
      </c>
      <c r="EG84" s="19" t="s">
        <v>233</v>
      </c>
      <c r="EH84" s="19" t="s">
        <v>234</v>
      </c>
      <c r="EI84" s="19">
        <v>31.984999999999999</v>
      </c>
      <c r="EJ84" s="19" t="s">
        <v>234</v>
      </c>
      <c r="EK84" s="19" t="s">
        <v>235</v>
      </c>
      <c r="EL84" s="19">
        <v>9.0000000000000006E-5</v>
      </c>
      <c r="EM84" s="19" t="s">
        <v>236</v>
      </c>
      <c r="EN84" s="19" t="s">
        <v>236</v>
      </c>
      <c r="EO84" s="19" t="s">
        <v>232</v>
      </c>
      <c r="EP84" s="19">
        <v>0.1386</v>
      </c>
      <c r="EQ84" s="19" t="s">
        <v>237</v>
      </c>
      <c r="ER84" s="19" t="s">
        <v>238</v>
      </c>
      <c r="ES84" s="19" t="s">
        <v>239</v>
      </c>
      <c r="ET84" s="19" t="s">
        <v>232</v>
      </c>
      <c r="EU84" s="19">
        <v>0.28000000000000003</v>
      </c>
      <c r="EV84" s="19" t="s">
        <v>240</v>
      </c>
      <c r="EW84" s="19">
        <v>2.3999999999999998E-3</v>
      </c>
      <c r="EX84" s="19" t="s">
        <v>233</v>
      </c>
      <c r="EY84" s="19">
        <v>6.42</v>
      </c>
      <c r="EZ84" s="19">
        <v>2.1139999999999999E-2</v>
      </c>
      <c r="FA84" s="19">
        <v>3.6000000000000002E-4</v>
      </c>
      <c r="FB84" s="19">
        <v>3.8069999999999999</v>
      </c>
      <c r="FC84" s="19" t="s">
        <v>240</v>
      </c>
      <c r="FD84" s="19" t="s">
        <v>238</v>
      </c>
      <c r="FE84" s="19" t="s">
        <v>246</v>
      </c>
      <c r="FF84" s="19" t="s">
        <v>238</v>
      </c>
      <c r="FG84" s="19" t="s">
        <v>259</v>
      </c>
      <c r="FH84" s="19" t="s">
        <v>237</v>
      </c>
      <c r="FI84" s="19" t="s">
        <v>241</v>
      </c>
      <c r="FJ84" s="19">
        <v>5.62</v>
      </c>
      <c r="FK84" s="19">
        <v>12.02</v>
      </c>
      <c r="FL84" s="19" t="s">
        <v>232</v>
      </c>
      <c r="FM84" s="19">
        <v>0.25729999999999997</v>
      </c>
      <c r="FN84" s="19" t="s">
        <v>242</v>
      </c>
      <c r="FO84" s="19" t="s">
        <v>227</v>
      </c>
      <c r="FP84" s="19" t="s">
        <v>247</v>
      </c>
      <c r="FQ84" s="19">
        <v>1.8E-3</v>
      </c>
      <c r="FR84" s="19" t="s">
        <v>233</v>
      </c>
      <c r="FS84" s="19">
        <v>5.3999999999999998E-5</v>
      </c>
      <c r="FT84" s="19" t="s">
        <v>236</v>
      </c>
      <c r="FU84" s="19" t="s">
        <v>238</v>
      </c>
      <c r="FV84" s="19" t="s">
        <v>233</v>
      </c>
      <c r="FW84" s="19">
        <v>3.8E-3</v>
      </c>
      <c r="FX84" s="19" t="s">
        <v>244</v>
      </c>
      <c r="FY84" s="18">
        <f t="shared" si="38"/>
        <v>1.51685</v>
      </c>
      <c r="FZ84" s="18">
        <f t="shared" si="20"/>
        <v>0.49888888888888888</v>
      </c>
      <c r="GA84" s="18">
        <f t="shared" si="39"/>
        <v>0.15847826086956521</v>
      </c>
      <c r="GB84" s="18">
        <f t="shared" si="40"/>
        <v>6.1381074168797949E-3</v>
      </c>
      <c r="GC84" s="18">
        <f t="shared" si="26"/>
        <v>2.180355257175334</v>
      </c>
      <c r="GD84" s="18">
        <f t="shared" si="27"/>
        <v>1.3770491803278688</v>
      </c>
      <c r="GE84" s="18">
        <v>0</v>
      </c>
      <c r="GF84" s="18">
        <f t="shared" si="28"/>
        <v>1.0139583333333333</v>
      </c>
      <c r="GG84" s="18">
        <f t="shared" si="23"/>
        <v>6.3469675599435822E-3</v>
      </c>
      <c r="GH84" s="18">
        <f t="shared" si="29"/>
        <v>2.3973544812211456</v>
      </c>
      <c r="GI84" s="22">
        <f t="shared" si="30"/>
        <v>-4.7403447672902042</v>
      </c>
      <c r="GJ84" s="18">
        <f t="shared" si="31"/>
        <v>69.568938135572012</v>
      </c>
      <c r="GK84" s="18">
        <f t="shared" si="32"/>
        <v>22.881082669766535</v>
      </c>
      <c r="GL84" s="18">
        <f t="shared" si="33"/>
        <v>7.5499791946614563</v>
      </c>
      <c r="GM84" s="18">
        <f t="shared" si="34"/>
        <v>57.440365666175417</v>
      </c>
      <c r="GN84" s="18">
        <f t="shared" si="35"/>
        <v>42.294885519677138</v>
      </c>
      <c r="GO84" s="18">
        <f t="shared" si="36"/>
        <v>0.26474881414744361</v>
      </c>
    </row>
    <row r="85" spans="1:354" ht="12.75" customHeight="1">
      <c r="A85" s="9">
        <v>84</v>
      </c>
      <c r="B85" s="9">
        <v>84</v>
      </c>
      <c r="C85" s="36" t="s">
        <v>197</v>
      </c>
      <c r="D85" s="36" t="s">
        <v>198</v>
      </c>
      <c r="E85" s="10">
        <v>194</v>
      </c>
      <c r="F85" s="36">
        <v>4</v>
      </c>
      <c r="G85" s="36" t="s">
        <v>654</v>
      </c>
      <c r="H85" s="36" t="s">
        <v>655</v>
      </c>
      <c r="I85" s="10" t="s">
        <v>656</v>
      </c>
      <c r="J85" s="10" t="s">
        <v>657</v>
      </c>
      <c r="K85" s="34">
        <v>44650</v>
      </c>
      <c r="L85" s="12">
        <v>0.54166666666666663</v>
      </c>
      <c r="M85" s="24">
        <v>8407390</v>
      </c>
      <c r="N85" s="24">
        <v>307419</v>
      </c>
      <c r="O85" s="10">
        <v>4257</v>
      </c>
      <c r="P85" s="10" t="s">
        <v>203</v>
      </c>
      <c r="Q85" s="10" t="s">
        <v>656</v>
      </c>
      <c r="R85" s="10" t="s">
        <v>486</v>
      </c>
      <c r="S85" s="10" t="s">
        <v>205</v>
      </c>
      <c r="T85" s="10" t="s">
        <v>206</v>
      </c>
      <c r="U85" s="10" t="s">
        <v>207</v>
      </c>
      <c r="V85" s="10" t="s">
        <v>487</v>
      </c>
      <c r="W85" s="10"/>
      <c r="X85" s="36" t="s">
        <v>208</v>
      </c>
      <c r="Y85" s="10" t="s">
        <v>252</v>
      </c>
      <c r="Z85" s="10"/>
      <c r="AA85" s="10" t="s">
        <v>210</v>
      </c>
      <c r="AB85" s="10" t="s">
        <v>211</v>
      </c>
      <c r="AC85" s="10" t="s">
        <v>212</v>
      </c>
      <c r="AD85" s="36" t="s">
        <v>213</v>
      </c>
      <c r="AE85" s="10"/>
      <c r="AF85" s="10"/>
      <c r="AG85" s="10"/>
      <c r="AH85" s="10"/>
      <c r="AI85" s="10" t="s">
        <v>214</v>
      </c>
      <c r="AJ85" s="36" t="s">
        <v>658</v>
      </c>
      <c r="AK85" s="36"/>
      <c r="AL85" s="10" t="s">
        <v>216</v>
      </c>
      <c r="AM85" s="10" t="s">
        <v>217</v>
      </c>
      <c r="AN85" s="10" t="s">
        <v>218</v>
      </c>
      <c r="AO85" s="10" t="s">
        <v>219</v>
      </c>
      <c r="AP85" s="10" t="s">
        <v>220</v>
      </c>
      <c r="AQ85" s="39">
        <v>16.600000000000001</v>
      </c>
      <c r="AR85" s="10"/>
      <c r="AS85" s="39">
        <v>7.4</v>
      </c>
      <c r="AT85" s="39">
        <v>-72.3</v>
      </c>
      <c r="AU85" s="39">
        <v>305.2</v>
      </c>
      <c r="AV85" s="39">
        <v>304.7</v>
      </c>
      <c r="AW85" s="39">
        <v>175.6</v>
      </c>
      <c r="AX85" s="39">
        <v>86.54</v>
      </c>
      <c r="AY85" s="40">
        <v>0.13400000000000001</v>
      </c>
      <c r="AZ85" s="41">
        <v>5.6449999999999996</v>
      </c>
      <c r="BA85" s="41">
        <v>6.27</v>
      </c>
      <c r="BB85" s="41">
        <v>106.2</v>
      </c>
      <c r="BC85" s="39">
        <v>7.38</v>
      </c>
      <c r="BD85" s="36" t="s">
        <v>221</v>
      </c>
      <c r="BE85" s="36" t="s">
        <v>221</v>
      </c>
      <c r="BF85" s="36" t="s">
        <v>221</v>
      </c>
      <c r="BG85" s="36" t="s">
        <v>211</v>
      </c>
      <c r="BH85" s="36" t="s">
        <v>221</v>
      </c>
      <c r="BI85" s="36" t="s">
        <v>222</v>
      </c>
      <c r="BJ85" s="36" t="s">
        <v>221</v>
      </c>
      <c r="BK85" s="10" t="s">
        <v>210</v>
      </c>
      <c r="BL85" s="10" t="s">
        <v>221</v>
      </c>
      <c r="BM85" s="10" t="s">
        <v>223</v>
      </c>
      <c r="BN85" s="10" t="s">
        <v>221</v>
      </c>
      <c r="BO85" s="17"/>
      <c r="BP85" s="17"/>
      <c r="BQ85" s="10" t="s">
        <v>224</v>
      </c>
      <c r="BR85" s="19">
        <v>68.400000000000006</v>
      </c>
      <c r="BS85" s="19" t="s">
        <v>225</v>
      </c>
      <c r="BT85" s="19">
        <v>83.4</v>
      </c>
      <c r="BU85" s="19">
        <v>3.5000000000000003E-2</v>
      </c>
      <c r="BV85" s="19">
        <v>0.24299999999999999</v>
      </c>
      <c r="BW85" s="19">
        <v>0.08</v>
      </c>
      <c r="BX85" s="19">
        <v>1.7999999999999999E-2</v>
      </c>
      <c r="BY85" s="19">
        <v>21.6</v>
      </c>
      <c r="BZ85" s="20" t="s">
        <v>226</v>
      </c>
      <c r="CA85" s="20" t="s">
        <v>227</v>
      </c>
      <c r="CB85" s="20" t="s">
        <v>228</v>
      </c>
      <c r="CC85" s="20" t="s">
        <v>229</v>
      </c>
      <c r="CD85" s="20" t="s">
        <v>230</v>
      </c>
      <c r="CE85" s="20" t="s">
        <v>231</v>
      </c>
      <c r="CF85" s="19" t="s">
        <v>227</v>
      </c>
      <c r="CG85" s="19" t="s">
        <v>232</v>
      </c>
      <c r="CH85" s="19">
        <v>1.6E-2</v>
      </c>
      <c r="CI85" s="19">
        <v>6.1699999999999998E-2</v>
      </c>
      <c r="CJ85" s="19" t="s">
        <v>233</v>
      </c>
      <c r="CK85" s="19" t="s">
        <v>234</v>
      </c>
      <c r="CL85" s="19">
        <v>16.29</v>
      </c>
      <c r="CM85" s="19" t="s">
        <v>234</v>
      </c>
      <c r="CN85" s="19" t="s">
        <v>235</v>
      </c>
      <c r="CO85" s="19">
        <v>9.0000000000000006E-5</v>
      </c>
      <c r="CP85" s="20" t="s">
        <v>236</v>
      </c>
      <c r="CQ85" s="19" t="s">
        <v>236</v>
      </c>
      <c r="CR85" s="19" t="s">
        <v>232</v>
      </c>
      <c r="CS85" s="19">
        <v>5.7000000000000002E-2</v>
      </c>
      <c r="CT85" s="19" t="s">
        <v>237</v>
      </c>
      <c r="CU85" s="19" t="s">
        <v>238</v>
      </c>
      <c r="CV85" s="19" t="s">
        <v>239</v>
      </c>
      <c r="CW85" s="19" t="s">
        <v>232</v>
      </c>
      <c r="CX85" s="19">
        <v>0.7</v>
      </c>
      <c r="CY85" s="19" t="s">
        <v>240</v>
      </c>
      <c r="CZ85" s="19">
        <v>2.5000000000000001E-3</v>
      </c>
      <c r="DA85" s="19" t="s">
        <v>233</v>
      </c>
      <c r="DB85" s="19">
        <v>8.4250000000000007</v>
      </c>
      <c r="DC85" s="19">
        <v>8.1799999999999998E-3</v>
      </c>
      <c r="DD85" s="19">
        <v>2.1000000000000001E-4</v>
      </c>
      <c r="DE85" s="19">
        <v>2.9580000000000002</v>
      </c>
      <c r="DF85" s="19" t="s">
        <v>240</v>
      </c>
      <c r="DG85" s="19">
        <v>5.9999999999999995E-4</v>
      </c>
      <c r="DH85" s="19" t="s">
        <v>246</v>
      </c>
      <c r="DI85" s="19" t="s">
        <v>238</v>
      </c>
      <c r="DJ85" s="19" t="s">
        <v>259</v>
      </c>
      <c r="DK85" s="20" t="s">
        <v>237</v>
      </c>
      <c r="DL85" s="20" t="s">
        <v>241</v>
      </c>
      <c r="DM85" s="19">
        <v>3.8</v>
      </c>
      <c r="DN85" s="19">
        <v>8.1300000000000008</v>
      </c>
      <c r="DO85" s="21" t="s">
        <v>232</v>
      </c>
      <c r="DP85" s="21">
        <v>0.14910000000000001</v>
      </c>
      <c r="DQ85" s="21" t="s">
        <v>242</v>
      </c>
      <c r="DR85" s="21" t="s">
        <v>227</v>
      </c>
      <c r="DS85" s="21" t="s">
        <v>247</v>
      </c>
      <c r="DT85" s="21">
        <v>8.0000000000000004E-4</v>
      </c>
      <c r="DU85" s="21" t="s">
        <v>233</v>
      </c>
      <c r="DV85" s="21">
        <v>5.5999999999999999E-5</v>
      </c>
      <c r="DW85" s="21" t="s">
        <v>236</v>
      </c>
      <c r="DX85" s="21" t="s">
        <v>238</v>
      </c>
      <c r="DY85" s="21" t="s">
        <v>233</v>
      </c>
      <c r="DZ85" s="21" t="s">
        <v>243</v>
      </c>
      <c r="EA85" s="21" t="s">
        <v>244</v>
      </c>
      <c r="EB85" s="19" t="s">
        <v>245</v>
      </c>
      <c r="EC85" s="19">
        <v>4.1000000000000002E-2</v>
      </c>
      <c r="ED85" s="19">
        <v>1.2199999999999999E-3</v>
      </c>
      <c r="EE85" s="19">
        <v>1.9E-2</v>
      </c>
      <c r="EF85" s="19">
        <v>6.83E-2</v>
      </c>
      <c r="EG85" s="19" t="s">
        <v>233</v>
      </c>
      <c r="EH85" s="19" t="s">
        <v>234</v>
      </c>
      <c r="EI85" s="19">
        <v>18.721</v>
      </c>
      <c r="EJ85" s="19" t="s">
        <v>234</v>
      </c>
      <c r="EK85" s="19" t="s">
        <v>235</v>
      </c>
      <c r="EL85" s="19">
        <v>2.5000000000000001E-4</v>
      </c>
      <c r="EM85" s="19" t="s">
        <v>236</v>
      </c>
      <c r="EN85" s="19" t="s">
        <v>236</v>
      </c>
      <c r="EO85" s="19" t="s">
        <v>232</v>
      </c>
      <c r="EP85" s="19">
        <v>0.19120000000000001</v>
      </c>
      <c r="EQ85" s="19" t="s">
        <v>237</v>
      </c>
      <c r="ER85" s="19" t="s">
        <v>238</v>
      </c>
      <c r="ES85" s="19" t="s">
        <v>239</v>
      </c>
      <c r="ET85" s="19" t="s">
        <v>232</v>
      </c>
      <c r="EU85" s="19">
        <v>0.8</v>
      </c>
      <c r="EV85" s="19" t="s">
        <v>240</v>
      </c>
      <c r="EW85" s="19">
        <v>2.7000000000000001E-3</v>
      </c>
      <c r="EX85" s="19" t="s">
        <v>233</v>
      </c>
      <c r="EY85" s="19">
        <v>9.8740000000000006</v>
      </c>
      <c r="EZ85" s="19">
        <v>1.2149999999999999E-2</v>
      </c>
      <c r="FA85" s="19">
        <v>2.2000000000000001E-4</v>
      </c>
      <c r="FB85" s="19">
        <v>2.9609999999999999</v>
      </c>
      <c r="FC85" s="19" t="s">
        <v>240</v>
      </c>
      <c r="FD85" s="19">
        <v>5.9999999999999995E-4</v>
      </c>
      <c r="FE85" s="19" t="s">
        <v>246</v>
      </c>
      <c r="FF85" s="19">
        <v>4.0000000000000002E-4</v>
      </c>
      <c r="FG85" s="19">
        <v>5.9999999999999995E-4</v>
      </c>
      <c r="FH85" s="19" t="s">
        <v>237</v>
      </c>
      <c r="FI85" s="19" t="s">
        <v>241</v>
      </c>
      <c r="FJ85" s="19">
        <v>4.01</v>
      </c>
      <c r="FK85" s="19">
        <v>8.57</v>
      </c>
      <c r="FL85" s="19" t="s">
        <v>232</v>
      </c>
      <c r="FM85" s="19">
        <v>0.15290000000000001</v>
      </c>
      <c r="FN85" s="19" t="s">
        <v>242</v>
      </c>
      <c r="FO85" s="19" t="s">
        <v>227</v>
      </c>
      <c r="FP85" s="19" t="s">
        <v>247</v>
      </c>
      <c r="FQ85" s="19">
        <v>1E-3</v>
      </c>
      <c r="FR85" s="19" t="s">
        <v>233</v>
      </c>
      <c r="FS85" s="19">
        <v>6.3999999999999997E-5</v>
      </c>
      <c r="FT85" s="19" t="s">
        <v>236</v>
      </c>
      <c r="FU85" s="19" t="s">
        <v>238</v>
      </c>
      <c r="FV85" s="19" t="s">
        <v>233</v>
      </c>
      <c r="FW85" s="19" t="s">
        <v>243</v>
      </c>
      <c r="FX85" s="19" t="s">
        <v>244</v>
      </c>
      <c r="FY85" s="18">
        <f t="shared" si="38"/>
        <v>0.8145</v>
      </c>
      <c r="FZ85" s="18">
        <f t="shared" si="20"/>
        <v>0.72008547008547019</v>
      </c>
      <c r="GA85" s="18">
        <f t="shared" si="39"/>
        <v>0.12860869565217392</v>
      </c>
      <c r="GB85" s="18">
        <f t="shared" si="40"/>
        <v>1.7902813299232736E-2</v>
      </c>
      <c r="GC85" s="18">
        <f t="shared" si="26"/>
        <v>1.6810969790368768</v>
      </c>
      <c r="GD85" s="18">
        <f t="shared" si="27"/>
        <v>1.3672131147540985</v>
      </c>
      <c r="GE85" s="18">
        <v>0</v>
      </c>
      <c r="GF85" s="18">
        <f t="shared" si="28"/>
        <v>0.45</v>
      </c>
      <c r="GG85" s="18">
        <f t="shared" si="23"/>
        <v>6.8547249647390686E-3</v>
      </c>
      <c r="GH85" s="18">
        <f t="shared" si="29"/>
        <v>1.8240678397188375</v>
      </c>
      <c r="GI85" s="22">
        <f t="shared" si="30"/>
        <v>-4.0788627090212932</v>
      </c>
      <c r="GJ85" s="18">
        <f t="shared" si="31"/>
        <v>48.45050643459237</v>
      </c>
      <c r="GK85" s="18">
        <f t="shared" si="32"/>
        <v>42.834261144054693</v>
      </c>
      <c r="GL85" s="18">
        <f t="shared" si="33"/>
        <v>8.7152324213529369</v>
      </c>
      <c r="GM85" s="18">
        <f t="shared" si="34"/>
        <v>74.954071607602117</v>
      </c>
      <c r="GN85" s="18">
        <f t="shared" si="35"/>
        <v>24.670135079480552</v>
      </c>
      <c r="GO85" s="18">
        <f t="shared" si="36"/>
        <v>0.3757933129173342</v>
      </c>
    </row>
    <row r="86" spans="1:354">
      <c r="A86" s="9">
        <v>85</v>
      </c>
      <c r="B86" s="9">
        <v>85</v>
      </c>
      <c r="C86" s="36" t="s">
        <v>197</v>
      </c>
      <c r="D86" s="36" t="s">
        <v>198</v>
      </c>
      <c r="E86" s="10">
        <v>194</v>
      </c>
      <c r="F86" s="36">
        <v>4</v>
      </c>
      <c r="G86" s="36" t="s">
        <v>659</v>
      </c>
      <c r="H86" s="36" t="s">
        <v>660</v>
      </c>
      <c r="I86" s="10" t="s">
        <v>661</v>
      </c>
      <c r="J86" s="10" t="s">
        <v>662</v>
      </c>
      <c r="K86" s="34">
        <v>44650</v>
      </c>
      <c r="L86" s="12">
        <v>0.63194444444444442</v>
      </c>
      <c r="M86" s="10">
        <v>8407217</v>
      </c>
      <c r="N86" s="10">
        <v>308249</v>
      </c>
      <c r="O86" s="10">
        <v>4252</v>
      </c>
      <c r="P86" s="10" t="s">
        <v>203</v>
      </c>
      <c r="Q86" s="10" t="s">
        <v>663</v>
      </c>
      <c r="R86" s="10" t="s">
        <v>486</v>
      </c>
      <c r="S86" s="10" t="s">
        <v>205</v>
      </c>
      <c r="T86" s="10" t="s">
        <v>206</v>
      </c>
      <c r="U86" s="10" t="s">
        <v>207</v>
      </c>
      <c r="V86" s="10" t="s">
        <v>487</v>
      </c>
      <c r="W86" s="10"/>
      <c r="X86" s="36" t="s">
        <v>208</v>
      </c>
      <c r="Y86" s="10" t="s">
        <v>209</v>
      </c>
      <c r="Z86" s="10"/>
      <c r="AA86" s="10" t="s">
        <v>210</v>
      </c>
      <c r="AB86" s="10" t="s">
        <v>211</v>
      </c>
      <c r="AC86" s="10" t="s">
        <v>212</v>
      </c>
      <c r="AD86" s="36" t="s">
        <v>213</v>
      </c>
      <c r="AE86" s="10"/>
      <c r="AF86" s="10"/>
      <c r="AG86" s="10"/>
      <c r="AH86" s="10"/>
      <c r="AI86" s="10" t="s">
        <v>214</v>
      </c>
      <c r="AJ86" s="36" t="s">
        <v>664</v>
      </c>
      <c r="AK86" s="36"/>
      <c r="AL86" s="10" t="s">
        <v>216</v>
      </c>
      <c r="AM86" s="10" t="s">
        <v>275</v>
      </c>
      <c r="AN86" s="10" t="s">
        <v>218</v>
      </c>
      <c r="AO86" s="10" t="s">
        <v>219</v>
      </c>
      <c r="AP86" s="10" t="s">
        <v>220</v>
      </c>
      <c r="AQ86" s="39">
        <v>15.4</v>
      </c>
      <c r="AR86" s="10"/>
      <c r="AS86" s="39">
        <v>8.1999999999999993</v>
      </c>
      <c r="AT86" s="39">
        <v>-116.9</v>
      </c>
      <c r="AU86" s="39">
        <v>127.5</v>
      </c>
      <c r="AV86" s="39">
        <v>326.89999999999998</v>
      </c>
      <c r="AW86" s="39">
        <v>298.39999999999998</v>
      </c>
      <c r="AX86" s="39">
        <v>146.69999999999999</v>
      </c>
      <c r="AY86" s="40">
        <v>0.191</v>
      </c>
      <c r="AZ86" s="41">
        <v>3.351</v>
      </c>
      <c r="BA86" s="41">
        <v>7.7</v>
      </c>
      <c r="BB86" s="41">
        <v>127.5</v>
      </c>
      <c r="BC86" s="39">
        <v>1.24</v>
      </c>
      <c r="BD86" s="36" t="s">
        <v>221</v>
      </c>
      <c r="BE86" s="36" t="s">
        <v>221</v>
      </c>
      <c r="BF86" s="36" t="s">
        <v>221</v>
      </c>
      <c r="BG86" s="36" t="s">
        <v>211</v>
      </c>
      <c r="BH86" s="36" t="s">
        <v>221</v>
      </c>
      <c r="BI86" s="36" t="s">
        <v>222</v>
      </c>
      <c r="BJ86" s="36" t="s">
        <v>221</v>
      </c>
      <c r="BK86" s="10" t="s">
        <v>210</v>
      </c>
      <c r="BL86" s="10" t="s">
        <v>221</v>
      </c>
      <c r="BM86" s="10" t="s">
        <v>223</v>
      </c>
      <c r="BN86" s="10" t="s">
        <v>221</v>
      </c>
      <c r="BO86" s="17"/>
      <c r="BP86" s="17"/>
      <c r="BQ86" s="10" t="s">
        <v>224</v>
      </c>
      <c r="BR86" s="19">
        <v>91.5</v>
      </c>
      <c r="BS86" s="19" t="s">
        <v>665</v>
      </c>
      <c r="BT86" s="19">
        <v>105.1</v>
      </c>
      <c r="BU86" s="19">
        <v>6.8000000000000005E-2</v>
      </c>
      <c r="BV86" s="19">
        <v>1.6539999999999999</v>
      </c>
      <c r="BW86" s="19">
        <v>5.8000000000000003E-2</v>
      </c>
      <c r="BX86" s="19">
        <v>1.2999999999999999E-2</v>
      </c>
      <c r="BY86" s="19">
        <v>62.27</v>
      </c>
      <c r="BZ86" s="20" t="s">
        <v>226</v>
      </c>
      <c r="CA86" s="20" t="s">
        <v>227</v>
      </c>
      <c r="CB86" s="20" t="s">
        <v>228</v>
      </c>
      <c r="CC86" s="20" t="s">
        <v>229</v>
      </c>
      <c r="CD86" s="20" t="s">
        <v>230</v>
      </c>
      <c r="CE86" s="20" t="s">
        <v>231</v>
      </c>
      <c r="CF86" s="19" t="s">
        <v>227</v>
      </c>
      <c r="CG86" s="19" t="s">
        <v>232</v>
      </c>
      <c r="CH86" s="19">
        <v>1.0999999999999999E-2</v>
      </c>
      <c r="CI86" s="19">
        <v>7.2800000000000004E-2</v>
      </c>
      <c r="CJ86" s="19" t="s">
        <v>233</v>
      </c>
      <c r="CK86" s="19" t="s">
        <v>234</v>
      </c>
      <c r="CL86" s="19">
        <v>37.156999999999996</v>
      </c>
      <c r="CM86" s="19" t="s">
        <v>234</v>
      </c>
      <c r="CN86" s="19" t="s">
        <v>235</v>
      </c>
      <c r="CO86" s="19">
        <v>9.0000000000000006E-5</v>
      </c>
      <c r="CP86" s="20" t="s">
        <v>236</v>
      </c>
      <c r="CQ86" s="19" t="s">
        <v>236</v>
      </c>
      <c r="CR86" s="19" t="s">
        <v>232</v>
      </c>
      <c r="CS86" s="19">
        <v>0.122</v>
      </c>
      <c r="CT86" s="19" t="s">
        <v>237</v>
      </c>
      <c r="CU86" s="19" t="s">
        <v>238</v>
      </c>
      <c r="CV86" s="19" t="s">
        <v>239</v>
      </c>
      <c r="CW86" s="19" t="s">
        <v>232</v>
      </c>
      <c r="CX86" s="19">
        <v>0.51</v>
      </c>
      <c r="CY86" s="19" t="s">
        <v>240</v>
      </c>
      <c r="CZ86" s="19">
        <v>2.2000000000000001E-3</v>
      </c>
      <c r="DA86" s="19" t="s">
        <v>233</v>
      </c>
      <c r="DB86" s="19">
        <v>7.9729999999999999</v>
      </c>
      <c r="DC86" s="19">
        <v>2.232E-2</v>
      </c>
      <c r="DD86" s="19">
        <v>4.6000000000000001E-4</v>
      </c>
      <c r="DE86" s="19">
        <v>4.4349999999999996</v>
      </c>
      <c r="DF86" s="19" t="s">
        <v>240</v>
      </c>
      <c r="DG86" s="19" t="s">
        <v>238</v>
      </c>
      <c r="DH86" s="19" t="s">
        <v>246</v>
      </c>
      <c r="DI86" s="19" t="s">
        <v>238</v>
      </c>
      <c r="DJ86" s="19" t="s">
        <v>259</v>
      </c>
      <c r="DK86" s="20" t="s">
        <v>237</v>
      </c>
      <c r="DL86" s="20" t="s">
        <v>241</v>
      </c>
      <c r="DM86" s="19">
        <v>4.07</v>
      </c>
      <c r="DN86" s="19">
        <v>8.6999999999999993</v>
      </c>
      <c r="DO86" s="21" t="s">
        <v>232</v>
      </c>
      <c r="DP86" s="21">
        <v>0.35720000000000002</v>
      </c>
      <c r="DQ86" s="21" t="s">
        <v>242</v>
      </c>
      <c r="DR86" s="21" t="s">
        <v>227</v>
      </c>
      <c r="DS86" s="21" t="s">
        <v>247</v>
      </c>
      <c r="DT86" s="21">
        <v>6.9999999999999999E-4</v>
      </c>
      <c r="DU86" s="21" t="s">
        <v>233</v>
      </c>
      <c r="DV86" s="21">
        <v>8.7999999999999998E-5</v>
      </c>
      <c r="DW86" s="21" t="s">
        <v>236</v>
      </c>
      <c r="DX86" s="21" t="s">
        <v>238</v>
      </c>
      <c r="DY86" s="21" t="s">
        <v>233</v>
      </c>
      <c r="DZ86" s="21" t="s">
        <v>243</v>
      </c>
      <c r="EA86" s="21" t="s">
        <v>244</v>
      </c>
      <c r="EB86" s="19" t="s">
        <v>245</v>
      </c>
      <c r="EC86" s="19">
        <v>2.3E-2</v>
      </c>
      <c r="ED86" s="19">
        <v>1.8400000000000001E-3</v>
      </c>
      <c r="EE86" s="19">
        <v>1.4E-2</v>
      </c>
      <c r="EF86" s="19">
        <v>7.7299999999999994E-2</v>
      </c>
      <c r="EG86" s="19" t="s">
        <v>233</v>
      </c>
      <c r="EH86" s="19" t="s">
        <v>234</v>
      </c>
      <c r="EI86" s="19">
        <v>37.543999999999997</v>
      </c>
      <c r="EJ86" s="19" t="s">
        <v>234</v>
      </c>
      <c r="EK86" s="19" t="s">
        <v>235</v>
      </c>
      <c r="EL86" s="19">
        <v>1.6000000000000001E-4</v>
      </c>
      <c r="EM86" s="19" t="s">
        <v>236</v>
      </c>
      <c r="EN86" s="19" t="s">
        <v>236</v>
      </c>
      <c r="EO86" s="19" t="s">
        <v>232</v>
      </c>
      <c r="EP86" s="19">
        <v>0.21299999999999999</v>
      </c>
      <c r="EQ86" s="19" t="s">
        <v>237</v>
      </c>
      <c r="ER86" s="19" t="s">
        <v>238</v>
      </c>
      <c r="ES86" s="19" t="s">
        <v>239</v>
      </c>
      <c r="ET86" s="19" t="s">
        <v>232</v>
      </c>
      <c r="EU86" s="19">
        <v>0.57999999999999996</v>
      </c>
      <c r="EV86" s="19" t="s">
        <v>240</v>
      </c>
      <c r="EW86" s="19">
        <v>2.7000000000000001E-3</v>
      </c>
      <c r="EX86" s="19" t="s">
        <v>233</v>
      </c>
      <c r="EY86" s="19">
        <v>9.8689999999999998</v>
      </c>
      <c r="EZ86" s="19">
        <v>2.879E-2</v>
      </c>
      <c r="FA86" s="19">
        <v>5.4000000000000001E-4</v>
      </c>
      <c r="FB86" s="19">
        <v>4.9429999999999996</v>
      </c>
      <c r="FC86" s="19" t="s">
        <v>240</v>
      </c>
      <c r="FD86" s="19" t="s">
        <v>238</v>
      </c>
      <c r="FE86" s="19" t="s">
        <v>246</v>
      </c>
      <c r="FF86" s="19">
        <v>5.0000000000000001E-4</v>
      </c>
      <c r="FG86" s="19">
        <v>2.9999999999999997E-4</v>
      </c>
      <c r="FH86" s="19" t="s">
        <v>237</v>
      </c>
      <c r="FI86" s="19" t="s">
        <v>241</v>
      </c>
      <c r="FJ86" s="19">
        <v>5.75</v>
      </c>
      <c r="FK86" s="19">
        <v>12.31</v>
      </c>
      <c r="FL86" s="19" t="s">
        <v>232</v>
      </c>
      <c r="FM86" s="19">
        <v>0.41560000000000002</v>
      </c>
      <c r="FN86" s="19" t="s">
        <v>242</v>
      </c>
      <c r="FO86" s="19" t="s">
        <v>227</v>
      </c>
      <c r="FP86" s="19" t="s">
        <v>247</v>
      </c>
      <c r="FQ86" s="19">
        <v>1.5E-3</v>
      </c>
      <c r="FR86" s="19" t="s">
        <v>233</v>
      </c>
      <c r="FS86" s="19">
        <v>8.8999999999999995E-5</v>
      </c>
      <c r="FT86" s="19" t="s">
        <v>236</v>
      </c>
      <c r="FU86" s="19" t="s">
        <v>238</v>
      </c>
      <c r="FV86" s="19" t="s">
        <v>233</v>
      </c>
      <c r="FW86" s="19" t="s">
        <v>243</v>
      </c>
      <c r="FX86" s="19" t="s">
        <v>244</v>
      </c>
      <c r="FY86" s="18">
        <f t="shared" si="38"/>
        <v>1.8578499999999998</v>
      </c>
      <c r="FZ86" s="18">
        <f t="shared" si="20"/>
        <v>0.68145299145299143</v>
      </c>
      <c r="GA86" s="18">
        <f t="shared" si="39"/>
        <v>0.19282608695652173</v>
      </c>
      <c r="GB86" s="18">
        <f t="shared" si="40"/>
        <v>1.3043478260869565E-2</v>
      </c>
      <c r="GC86" s="18">
        <f t="shared" si="26"/>
        <v>2.7451725566703824</v>
      </c>
      <c r="GD86" s="18">
        <f t="shared" si="27"/>
        <v>1.722950819672131</v>
      </c>
      <c r="GE86" s="18">
        <f>BS86*2/60</f>
        <v>0.10666666666666667</v>
      </c>
      <c r="GF86" s="18">
        <f t="shared" si="28"/>
        <v>1.2972916666666667</v>
      </c>
      <c r="GG86" s="18">
        <f t="shared" si="23"/>
        <v>4.6657263751763038E-2</v>
      </c>
      <c r="GH86" s="18">
        <f t="shared" si="29"/>
        <v>3.1735664167572275</v>
      </c>
      <c r="GI86" s="22">
        <f t="shared" si="30"/>
        <v>-7.237924531055258</v>
      </c>
      <c r="GJ86" s="18">
        <f t="shared" si="31"/>
        <v>67.67698429323454</v>
      </c>
      <c r="GK86" s="18">
        <f t="shared" si="32"/>
        <v>24.823685119434721</v>
      </c>
      <c r="GL86" s="18">
        <f t="shared" si="33"/>
        <v>7.499330587330741</v>
      </c>
      <c r="GM86" s="18">
        <f t="shared" si="34"/>
        <v>57.651778663838826</v>
      </c>
      <c r="GN86" s="18">
        <f t="shared" si="35"/>
        <v>40.878037397189516</v>
      </c>
      <c r="GO86" s="18">
        <f t="shared" si="36"/>
        <v>1.4701839389716558</v>
      </c>
    </row>
    <row r="87" spans="1:354" ht="12.75" customHeight="1">
      <c r="A87" s="9">
        <v>86</v>
      </c>
      <c r="B87" s="9">
        <v>86</v>
      </c>
      <c r="C87" s="36" t="s">
        <v>197</v>
      </c>
      <c r="D87" s="36" t="s">
        <v>198</v>
      </c>
      <c r="E87" s="10">
        <v>194</v>
      </c>
      <c r="F87" s="36">
        <v>4</v>
      </c>
      <c r="G87" s="36" t="s">
        <v>666</v>
      </c>
      <c r="H87" s="36" t="s">
        <v>667</v>
      </c>
      <c r="I87" s="10" t="s">
        <v>661</v>
      </c>
      <c r="J87" s="10" t="s">
        <v>662</v>
      </c>
      <c r="K87" s="34">
        <v>44650</v>
      </c>
      <c r="L87" s="12">
        <v>0.60416666666666663</v>
      </c>
      <c r="M87" s="10">
        <v>8405921</v>
      </c>
      <c r="N87" s="10">
        <v>309810</v>
      </c>
      <c r="O87" s="10">
        <v>4279</v>
      </c>
      <c r="P87" s="10" t="s">
        <v>203</v>
      </c>
      <c r="Q87" s="10" t="s">
        <v>663</v>
      </c>
      <c r="R87" s="10" t="s">
        <v>486</v>
      </c>
      <c r="S87" s="10" t="s">
        <v>205</v>
      </c>
      <c r="T87" s="10" t="s">
        <v>206</v>
      </c>
      <c r="U87" s="10" t="s">
        <v>207</v>
      </c>
      <c r="V87" s="10" t="s">
        <v>487</v>
      </c>
      <c r="W87" s="10"/>
      <c r="X87" s="36" t="s">
        <v>208</v>
      </c>
      <c r="Y87" s="10" t="s">
        <v>209</v>
      </c>
      <c r="Z87" s="10"/>
      <c r="AA87" s="10" t="s">
        <v>210</v>
      </c>
      <c r="AB87" s="10" t="s">
        <v>211</v>
      </c>
      <c r="AC87" s="10" t="s">
        <v>212</v>
      </c>
      <c r="AD87" s="36" t="s">
        <v>213</v>
      </c>
      <c r="AE87" s="10"/>
      <c r="AF87" s="10"/>
      <c r="AG87" s="10"/>
      <c r="AH87" s="10"/>
      <c r="AI87" s="10" t="s">
        <v>303</v>
      </c>
      <c r="AJ87" s="36" t="s">
        <v>668</v>
      </c>
      <c r="AK87" s="36"/>
      <c r="AL87" s="10" t="s">
        <v>216</v>
      </c>
      <c r="AM87" s="10" t="s">
        <v>275</v>
      </c>
      <c r="AN87" s="10" t="s">
        <v>218</v>
      </c>
      <c r="AO87" s="10" t="s">
        <v>219</v>
      </c>
      <c r="AP87" s="10" t="s">
        <v>220</v>
      </c>
      <c r="AQ87" s="39">
        <v>17.3</v>
      </c>
      <c r="AR87" s="10"/>
      <c r="AS87" s="39">
        <v>7.83</v>
      </c>
      <c r="AT87" s="39">
        <v>-96.6</v>
      </c>
      <c r="AU87" s="39">
        <v>115.5</v>
      </c>
      <c r="AV87" s="39">
        <v>314.89999999999998</v>
      </c>
      <c r="AW87" s="39">
        <v>280.10000000000002</v>
      </c>
      <c r="AX87" s="39">
        <v>137.80000000000001</v>
      </c>
      <c r="AY87" s="40">
        <v>0.183</v>
      </c>
      <c r="AZ87" s="41">
        <v>3.56</v>
      </c>
      <c r="BA87" s="41">
        <v>7.93</v>
      </c>
      <c r="BB87" s="41">
        <v>137.80000000000001</v>
      </c>
      <c r="BC87" s="39">
        <v>1.29</v>
      </c>
      <c r="BD87" s="36" t="s">
        <v>221</v>
      </c>
      <c r="BE87" s="36" t="s">
        <v>211</v>
      </c>
      <c r="BF87" s="36" t="s">
        <v>221</v>
      </c>
      <c r="BG87" s="36" t="s">
        <v>211</v>
      </c>
      <c r="BH87" s="36" t="s">
        <v>221</v>
      </c>
      <c r="BI87" s="36" t="s">
        <v>222</v>
      </c>
      <c r="BJ87" s="36" t="s">
        <v>221</v>
      </c>
      <c r="BK87" s="10" t="s">
        <v>210</v>
      </c>
      <c r="BL87" s="10" t="s">
        <v>221</v>
      </c>
      <c r="BM87" s="10" t="s">
        <v>223</v>
      </c>
      <c r="BN87" s="10" t="s">
        <v>221</v>
      </c>
      <c r="BO87" s="17"/>
      <c r="BP87" s="17"/>
      <c r="BQ87" s="10" t="s">
        <v>224</v>
      </c>
      <c r="BR87" s="19">
        <v>89</v>
      </c>
      <c r="BS87" s="19" t="s">
        <v>225</v>
      </c>
      <c r="BT87" s="19">
        <v>108.5</v>
      </c>
      <c r="BU87" s="19">
        <v>8.1000000000000003E-2</v>
      </c>
      <c r="BV87" s="19">
        <v>1.722</v>
      </c>
      <c r="BW87" s="19">
        <v>7.6999999999999999E-2</v>
      </c>
      <c r="BX87" s="19">
        <v>1.7999999999999999E-2</v>
      </c>
      <c r="BY87" s="19">
        <v>54.53</v>
      </c>
      <c r="BZ87" s="20" t="s">
        <v>226</v>
      </c>
      <c r="CA87" s="20" t="s">
        <v>227</v>
      </c>
      <c r="CB87" s="20" t="s">
        <v>228</v>
      </c>
      <c r="CC87" s="20" t="s">
        <v>229</v>
      </c>
      <c r="CD87" s="20" t="s">
        <v>230</v>
      </c>
      <c r="CE87" s="20" t="s">
        <v>231</v>
      </c>
      <c r="CF87" s="19" t="s">
        <v>227</v>
      </c>
      <c r="CG87" s="19">
        <v>1.23E-3</v>
      </c>
      <c r="CH87" s="19">
        <v>1.2E-2</v>
      </c>
      <c r="CI87" s="19">
        <v>8.8400000000000006E-2</v>
      </c>
      <c r="CJ87" s="19" t="s">
        <v>233</v>
      </c>
      <c r="CK87" s="19" t="s">
        <v>234</v>
      </c>
      <c r="CL87" s="19">
        <v>32.728999999999999</v>
      </c>
      <c r="CM87" s="19" t="s">
        <v>234</v>
      </c>
      <c r="CN87" s="19" t="s">
        <v>235</v>
      </c>
      <c r="CO87" s="19" t="s">
        <v>234</v>
      </c>
      <c r="CP87" s="20" t="s">
        <v>236</v>
      </c>
      <c r="CQ87" s="19" t="s">
        <v>236</v>
      </c>
      <c r="CR87" s="19" t="s">
        <v>232</v>
      </c>
      <c r="CS87" s="19">
        <v>0.104</v>
      </c>
      <c r="CT87" s="19" t="s">
        <v>237</v>
      </c>
      <c r="CU87" s="19" t="s">
        <v>238</v>
      </c>
      <c r="CV87" s="19" t="s">
        <v>239</v>
      </c>
      <c r="CW87" s="19" t="s">
        <v>232</v>
      </c>
      <c r="CX87" s="19">
        <v>0.53</v>
      </c>
      <c r="CY87" s="19" t="s">
        <v>240</v>
      </c>
      <c r="CZ87" s="19">
        <v>2.0999999999999999E-3</v>
      </c>
      <c r="DA87" s="19" t="s">
        <v>233</v>
      </c>
      <c r="DB87" s="19">
        <v>7.4850000000000003</v>
      </c>
      <c r="DC87" s="19">
        <v>2.6950000000000002E-2</v>
      </c>
      <c r="DD87" s="19">
        <v>5.1000000000000004E-4</v>
      </c>
      <c r="DE87" s="19">
        <v>4.5620000000000003</v>
      </c>
      <c r="DF87" s="19" t="s">
        <v>240</v>
      </c>
      <c r="DG87" s="19">
        <v>4.0000000000000002E-4</v>
      </c>
      <c r="DH87" s="19" t="s">
        <v>246</v>
      </c>
      <c r="DI87" s="19" t="s">
        <v>238</v>
      </c>
      <c r="DJ87" s="19" t="s">
        <v>259</v>
      </c>
      <c r="DK87" s="20" t="s">
        <v>237</v>
      </c>
      <c r="DL87" s="20" t="s">
        <v>241</v>
      </c>
      <c r="DM87" s="19">
        <v>4.45</v>
      </c>
      <c r="DN87" s="19">
        <v>9.52</v>
      </c>
      <c r="DO87" s="21" t="s">
        <v>232</v>
      </c>
      <c r="DP87" s="21">
        <v>0.3085</v>
      </c>
      <c r="DQ87" s="21" t="s">
        <v>242</v>
      </c>
      <c r="DR87" s="21" t="s">
        <v>227</v>
      </c>
      <c r="DS87" s="21" t="s">
        <v>247</v>
      </c>
      <c r="DT87" s="21">
        <v>8.9999999999999998E-4</v>
      </c>
      <c r="DU87" s="21" t="s">
        <v>233</v>
      </c>
      <c r="DV87" s="21">
        <v>7.2999999999999999E-5</v>
      </c>
      <c r="DW87" s="21" t="s">
        <v>236</v>
      </c>
      <c r="DX87" s="21" t="s">
        <v>238</v>
      </c>
      <c r="DY87" s="21" t="s">
        <v>233</v>
      </c>
      <c r="DZ87" s="21" t="s">
        <v>243</v>
      </c>
      <c r="EA87" s="21" t="s">
        <v>244</v>
      </c>
      <c r="EB87" s="19" t="s">
        <v>245</v>
      </c>
      <c r="EC87" s="19">
        <v>2.1000000000000001E-2</v>
      </c>
      <c r="ED87" s="19">
        <v>1.8699999999999999E-3</v>
      </c>
      <c r="EE87" s="19">
        <v>1.4E-2</v>
      </c>
      <c r="EF87" s="19">
        <v>9.0300000000000005E-2</v>
      </c>
      <c r="EG87" s="19" t="s">
        <v>233</v>
      </c>
      <c r="EH87" s="19" t="s">
        <v>234</v>
      </c>
      <c r="EI87" s="19">
        <v>36.287999999999997</v>
      </c>
      <c r="EJ87" s="19" t="s">
        <v>234</v>
      </c>
      <c r="EK87" s="19" t="s">
        <v>235</v>
      </c>
      <c r="EL87" s="19">
        <v>2.0000000000000001E-4</v>
      </c>
      <c r="EM87" s="19" t="s">
        <v>236</v>
      </c>
      <c r="EN87" s="19" t="s">
        <v>236</v>
      </c>
      <c r="EO87" s="19">
        <v>1.8E-3</v>
      </c>
      <c r="EP87" s="19">
        <v>0.17960000000000001</v>
      </c>
      <c r="EQ87" s="19" t="s">
        <v>237</v>
      </c>
      <c r="ER87" s="19" t="s">
        <v>238</v>
      </c>
      <c r="ES87" s="19" t="s">
        <v>239</v>
      </c>
      <c r="ET87" s="19" t="s">
        <v>232</v>
      </c>
      <c r="EU87" s="19">
        <v>0.61</v>
      </c>
      <c r="EV87" s="19" t="s">
        <v>240</v>
      </c>
      <c r="EW87" s="19">
        <v>2.3999999999999998E-3</v>
      </c>
      <c r="EX87" s="19" t="s">
        <v>233</v>
      </c>
      <c r="EY87" s="19">
        <v>9.8019999999999996</v>
      </c>
      <c r="EZ87" s="19">
        <v>4.1189999999999997E-2</v>
      </c>
      <c r="FA87" s="19">
        <v>5.1999999999999995E-4</v>
      </c>
      <c r="FB87" s="19">
        <v>5.0030000000000001</v>
      </c>
      <c r="FC87" s="19" t="s">
        <v>240</v>
      </c>
      <c r="FD87" s="19">
        <v>6.9999999999999999E-4</v>
      </c>
      <c r="FE87" s="19" t="s">
        <v>246</v>
      </c>
      <c r="FF87" s="19">
        <v>2.9999999999999997E-4</v>
      </c>
      <c r="FG87" s="19">
        <v>4.0000000000000002E-4</v>
      </c>
      <c r="FH87" s="19" t="s">
        <v>237</v>
      </c>
      <c r="FI87" s="19" t="s">
        <v>241</v>
      </c>
      <c r="FJ87" s="19">
        <v>6</v>
      </c>
      <c r="FK87" s="19">
        <v>12.83</v>
      </c>
      <c r="FL87" s="19" t="s">
        <v>232</v>
      </c>
      <c r="FM87" s="19">
        <v>0.35370000000000001</v>
      </c>
      <c r="FN87" s="19" t="s">
        <v>242</v>
      </c>
      <c r="FO87" s="19" t="s">
        <v>227</v>
      </c>
      <c r="FP87" s="19" t="s">
        <v>247</v>
      </c>
      <c r="FQ87" s="19">
        <v>1.6000000000000001E-3</v>
      </c>
      <c r="FR87" s="19" t="s">
        <v>233</v>
      </c>
      <c r="FS87" s="19">
        <v>8.8999999999999995E-5</v>
      </c>
      <c r="FT87" s="19" t="s">
        <v>236</v>
      </c>
      <c r="FU87" s="19" t="s">
        <v>238</v>
      </c>
      <c r="FV87" s="19" t="s">
        <v>233</v>
      </c>
      <c r="FW87" s="19">
        <v>2E-3</v>
      </c>
      <c r="FX87" s="19" t="s">
        <v>244</v>
      </c>
      <c r="FY87" s="18">
        <f t="shared" si="38"/>
        <v>1.63645</v>
      </c>
      <c r="FZ87" s="18">
        <f t="shared" si="20"/>
        <v>0.6397435897435898</v>
      </c>
      <c r="GA87" s="18">
        <f t="shared" si="39"/>
        <v>0.19834782608695653</v>
      </c>
      <c r="GB87" s="18">
        <f t="shared" si="40"/>
        <v>1.3554987212276215E-2</v>
      </c>
      <c r="GC87" s="18">
        <f t="shared" si="26"/>
        <v>2.4880964030428228</v>
      </c>
      <c r="GD87" s="18">
        <f t="shared" si="27"/>
        <v>1.778688524590164</v>
      </c>
      <c r="GE87" s="18">
        <v>0</v>
      </c>
      <c r="GF87" s="18">
        <f t="shared" si="28"/>
        <v>1.1360416666666666</v>
      </c>
      <c r="GG87" s="18">
        <f t="shared" si="23"/>
        <v>4.8575458392101548E-2</v>
      </c>
      <c r="GH87" s="18">
        <f t="shared" si="29"/>
        <v>2.9633056496489321</v>
      </c>
      <c r="GI87" s="22">
        <f t="shared" si="30"/>
        <v>-8.7171931553179753</v>
      </c>
      <c r="GJ87" s="18">
        <f t="shared" si="31"/>
        <v>65.771165377623632</v>
      </c>
      <c r="GK87" s="18">
        <f t="shared" si="32"/>
        <v>25.712170515628497</v>
      </c>
      <c r="GL87" s="18">
        <f t="shared" si="33"/>
        <v>8.5166641067478643</v>
      </c>
      <c r="GM87" s="18">
        <f t="shared" si="34"/>
        <v>60.023795547411332</v>
      </c>
      <c r="GN87" s="18">
        <f t="shared" si="35"/>
        <v>38.336972320126861</v>
      </c>
      <c r="GO87" s="18">
        <f t="shared" si="36"/>
        <v>1.6392321324618122</v>
      </c>
    </row>
    <row r="88" spans="1:354">
      <c r="A88" s="9">
        <v>87</v>
      </c>
      <c r="B88" s="9">
        <v>87</v>
      </c>
      <c r="C88" s="36" t="s">
        <v>197</v>
      </c>
      <c r="D88" s="36" t="s">
        <v>198</v>
      </c>
      <c r="E88" s="10">
        <v>194</v>
      </c>
      <c r="F88" s="36">
        <v>4</v>
      </c>
      <c r="G88" s="36" t="s">
        <v>669</v>
      </c>
      <c r="H88" s="36" t="s">
        <v>670</v>
      </c>
      <c r="I88" s="10" t="s">
        <v>671</v>
      </c>
      <c r="J88" s="10" t="s">
        <v>672</v>
      </c>
      <c r="K88" s="34">
        <v>44651</v>
      </c>
      <c r="L88" s="12">
        <v>0.33888888888888885</v>
      </c>
      <c r="M88" s="10">
        <v>8403761</v>
      </c>
      <c r="N88" s="10">
        <v>310382</v>
      </c>
      <c r="O88" s="10">
        <v>4316</v>
      </c>
      <c r="P88" s="10" t="s">
        <v>203</v>
      </c>
      <c r="Q88" s="10" t="s">
        <v>671</v>
      </c>
      <c r="R88" s="10" t="s">
        <v>486</v>
      </c>
      <c r="S88" s="10" t="s">
        <v>205</v>
      </c>
      <c r="T88" s="10" t="s">
        <v>206</v>
      </c>
      <c r="U88" s="10" t="s">
        <v>207</v>
      </c>
      <c r="V88" s="10" t="s">
        <v>487</v>
      </c>
      <c r="W88" s="10"/>
      <c r="X88" s="36" t="s">
        <v>208</v>
      </c>
      <c r="Y88" s="10" t="s">
        <v>209</v>
      </c>
      <c r="Z88" s="10"/>
      <c r="AA88" s="10" t="s">
        <v>210</v>
      </c>
      <c r="AB88" s="10" t="s">
        <v>211</v>
      </c>
      <c r="AC88" s="10" t="s">
        <v>212</v>
      </c>
      <c r="AD88" s="36" t="s">
        <v>213</v>
      </c>
      <c r="AE88" s="10"/>
      <c r="AF88" s="10"/>
      <c r="AG88" s="10"/>
      <c r="AH88" s="10"/>
      <c r="AI88" s="10" t="s">
        <v>303</v>
      </c>
      <c r="AJ88" s="36" t="s">
        <v>673</v>
      </c>
      <c r="AK88" s="36"/>
      <c r="AL88" s="36" t="s">
        <v>551</v>
      </c>
      <c r="AM88" s="10" t="s">
        <v>351</v>
      </c>
      <c r="AN88" s="10" t="s">
        <v>218</v>
      </c>
      <c r="AO88" s="10" t="s">
        <v>219</v>
      </c>
      <c r="AP88" s="10" t="s">
        <v>220</v>
      </c>
      <c r="AQ88" s="39">
        <v>8.1999999999999993</v>
      </c>
      <c r="AR88" s="10"/>
      <c r="AS88" s="39">
        <v>7.37</v>
      </c>
      <c r="AT88" s="39">
        <v>-71.099999999999994</v>
      </c>
      <c r="AU88" s="39">
        <v>96.3</v>
      </c>
      <c r="AV88" s="39">
        <v>295.8</v>
      </c>
      <c r="AW88" s="39">
        <v>259</v>
      </c>
      <c r="AX88" s="39">
        <v>127.4</v>
      </c>
      <c r="AY88" s="40">
        <v>0.16700000000000001</v>
      </c>
      <c r="AZ88" s="41">
        <v>3.8610000000000002</v>
      </c>
      <c r="BA88" s="41">
        <v>7.5</v>
      </c>
      <c r="BB88" s="41">
        <v>105.8</v>
      </c>
      <c r="BC88" s="39">
        <v>1.61</v>
      </c>
      <c r="BD88" s="36" t="s">
        <v>221</v>
      </c>
      <c r="BE88" s="36" t="s">
        <v>221</v>
      </c>
      <c r="BF88" s="36" t="s">
        <v>221</v>
      </c>
      <c r="BG88" s="36" t="s">
        <v>211</v>
      </c>
      <c r="BH88" s="36" t="s">
        <v>221</v>
      </c>
      <c r="BI88" s="36" t="s">
        <v>222</v>
      </c>
      <c r="BJ88" s="36" t="s">
        <v>221</v>
      </c>
      <c r="BK88" s="10" t="s">
        <v>210</v>
      </c>
      <c r="BL88" s="10" t="s">
        <v>221</v>
      </c>
      <c r="BM88" s="10" t="s">
        <v>223</v>
      </c>
      <c r="BN88" s="10" t="s">
        <v>221</v>
      </c>
      <c r="BO88" s="17"/>
      <c r="BP88" s="17"/>
      <c r="BQ88" s="10" t="s">
        <v>224</v>
      </c>
      <c r="BR88" s="19">
        <v>86.2</v>
      </c>
      <c r="BS88" s="19" t="s">
        <v>225</v>
      </c>
      <c r="BT88" s="19">
        <v>105.1</v>
      </c>
      <c r="BU88" s="19">
        <v>4.7E-2</v>
      </c>
      <c r="BV88" s="19">
        <v>0.33700000000000002</v>
      </c>
      <c r="BW88" s="19">
        <v>0.436</v>
      </c>
      <c r="BX88" s="19">
        <v>9.9000000000000005E-2</v>
      </c>
      <c r="BY88" s="19">
        <v>43.68</v>
      </c>
      <c r="BZ88" s="20" t="s">
        <v>226</v>
      </c>
      <c r="CA88" s="20" t="s">
        <v>227</v>
      </c>
      <c r="CB88" s="20" t="s">
        <v>228</v>
      </c>
      <c r="CC88" s="20" t="s">
        <v>229</v>
      </c>
      <c r="CD88" s="20" t="s">
        <v>230</v>
      </c>
      <c r="CE88" s="20" t="s">
        <v>231</v>
      </c>
      <c r="CF88" s="19" t="s">
        <v>227</v>
      </c>
      <c r="CG88" s="19" t="s">
        <v>232</v>
      </c>
      <c r="CH88" s="19" t="s">
        <v>264</v>
      </c>
      <c r="CI88" s="19">
        <v>0.11509999999999999</v>
      </c>
      <c r="CJ88" s="19" t="s">
        <v>233</v>
      </c>
      <c r="CK88" s="19" t="s">
        <v>234</v>
      </c>
      <c r="CL88" s="19">
        <v>30.852</v>
      </c>
      <c r="CM88" s="19" t="s">
        <v>234</v>
      </c>
      <c r="CN88" s="19" t="s">
        <v>235</v>
      </c>
      <c r="CO88" s="19">
        <v>6.9999999999999994E-5</v>
      </c>
      <c r="CP88" s="20" t="s">
        <v>236</v>
      </c>
      <c r="CQ88" s="19" t="s">
        <v>236</v>
      </c>
      <c r="CR88" s="19" t="s">
        <v>232</v>
      </c>
      <c r="CS88" s="19">
        <v>0.10100000000000001</v>
      </c>
      <c r="CT88" s="19" t="s">
        <v>237</v>
      </c>
      <c r="CU88" s="19" t="s">
        <v>238</v>
      </c>
      <c r="CV88" s="19" t="s">
        <v>239</v>
      </c>
      <c r="CW88" s="19" t="s">
        <v>232</v>
      </c>
      <c r="CX88" s="19">
        <v>0.46</v>
      </c>
      <c r="CY88" s="19" t="s">
        <v>240</v>
      </c>
      <c r="CZ88" s="19">
        <v>1.9E-3</v>
      </c>
      <c r="DA88" s="19" t="s">
        <v>233</v>
      </c>
      <c r="DB88" s="19">
        <v>8.2940000000000005</v>
      </c>
      <c r="DC88" s="19">
        <v>3.9300000000000002E-2</v>
      </c>
      <c r="DD88" s="19">
        <v>3.8999999999999999E-4</v>
      </c>
      <c r="DE88" s="19">
        <v>3.3479999999999999</v>
      </c>
      <c r="DF88" s="19" t="s">
        <v>240</v>
      </c>
      <c r="DG88" s="19" t="s">
        <v>238</v>
      </c>
      <c r="DH88" s="19" t="s">
        <v>246</v>
      </c>
      <c r="DI88" s="19">
        <v>4.0000000000000002E-4</v>
      </c>
      <c r="DJ88" s="19" t="s">
        <v>259</v>
      </c>
      <c r="DK88" s="20" t="s">
        <v>237</v>
      </c>
      <c r="DL88" s="20" t="s">
        <v>241</v>
      </c>
      <c r="DM88" s="19">
        <v>6.57</v>
      </c>
      <c r="DN88" s="19">
        <v>14.05</v>
      </c>
      <c r="DO88" s="21" t="s">
        <v>232</v>
      </c>
      <c r="DP88" s="21">
        <v>0.25309999999999999</v>
      </c>
      <c r="DQ88" s="21" t="s">
        <v>242</v>
      </c>
      <c r="DR88" s="21" t="s">
        <v>227</v>
      </c>
      <c r="DS88" s="21" t="s">
        <v>247</v>
      </c>
      <c r="DT88" s="21">
        <v>6.9999999999999999E-4</v>
      </c>
      <c r="DU88" s="21" t="s">
        <v>233</v>
      </c>
      <c r="DV88" s="21">
        <v>8.8999999999999995E-5</v>
      </c>
      <c r="DW88" s="21" t="s">
        <v>236</v>
      </c>
      <c r="DX88" s="21" t="s">
        <v>238</v>
      </c>
      <c r="DY88" s="21" t="s">
        <v>233</v>
      </c>
      <c r="DZ88" s="21" t="s">
        <v>243</v>
      </c>
      <c r="EA88" s="21" t="s">
        <v>244</v>
      </c>
      <c r="EB88" s="19" t="s">
        <v>245</v>
      </c>
      <c r="EC88" s="19">
        <v>3.3000000000000002E-2</v>
      </c>
      <c r="ED88" s="19" t="s">
        <v>232</v>
      </c>
      <c r="EE88" s="19">
        <v>1.2E-2</v>
      </c>
      <c r="EF88" s="19">
        <v>0.1164</v>
      </c>
      <c r="EG88" s="19" t="s">
        <v>233</v>
      </c>
      <c r="EH88" s="19" t="s">
        <v>234</v>
      </c>
      <c r="EI88" s="19">
        <v>31.106999999999999</v>
      </c>
      <c r="EJ88" s="19" t="s">
        <v>234</v>
      </c>
      <c r="EK88" s="19" t="s">
        <v>235</v>
      </c>
      <c r="EL88" s="19">
        <v>2.0000000000000001E-4</v>
      </c>
      <c r="EM88" s="19" t="s">
        <v>236</v>
      </c>
      <c r="EN88" s="19" t="s">
        <v>236</v>
      </c>
      <c r="EO88" s="19" t="s">
        <v>232</v>
      </c>
      <c r="EP88" s="19">
        <v>0.158</v>
      </c>
      <c r="EQ88" s="19" t="s">
        <v>237</v>
      </c>
      <c r="ER88" s="19" t="s">
        <v>238</v>
      </c>
      <c r="ES88" s="19" t="s">
        <v>239</v>
      </c>
      <c r="ET88" s="19" t="s">
        <v>232</v>
      </c>
      <c r="EU88" s="19">
        <v>0.5</v>
      </c>
      <c r="EV88" s="19" t="s">
        <v>240</v>
      </c>
      <c r="EW88" s="19">
        <v>2.2000000000000001E-3</v>
      </c>
      <c r="EX88" s="19" t="s">
        <v>233</v>
      </c>
      <c r="EY88" s="19">
        <v>10.122999999999999</v>
      </c>
      <c r="EZ88" s="19">
        <v>4.7899999999999998E-2</v>
      </c>
      <c r="FA88" s="19">
        <v>4.4000000000000002E-4</v>
      </c>
      <c r="FB88" s="19">
        <v>3.5739999999999998</v>
      </c>
      <c r="FC88" s="19" t="s">
        <v>240</v>
      </c>
      <c r="FD88" s="19">
        <v>8.9999999999999998E-4</v>
      </c>
      <c r="FE88" s="19">
        <v>1.9E-2</v>
      </c>
      <c r="FF88" s="19" t="s">
        <v>238</v>
      </c>
      <c r="FG88" s="19">
        <v>2.9999999999999997E-4</v>
      </c>
      <c r="FH88" s="19" t="s">
        <v>237</v>
      </c>
      <c r="FI88" s="19" t="s">
        <v>241</v>
      </c>
      <c r="FJ88" s="19">
        <v>8.02</v>
      </c>
      <c r="FK88" s="19">
        <v>17.170000000000002</v>
      </c>
      <c r="FL88" s="19" t="s">
        <v>232</v>
      </c>
      <c r="FM88" s="19">
        <v>0.25929999999999997</v>
      </c>
      <c r="FN88" s="19" t="s">
        <v>242</v>
      </c>
      <c r="FO88" s="19" t="s">
        <v>227</v>
      </c>
      <c r="FP88" s="19" t="s">
        <v>247</v>
      </c>
      <c r="FQ88" s="19">
        <v>1.9E-3</v>
      </c>
      <c r="FR88" s="19" t="s">
        <v>233</v>
      </c>
      <c r="FS88" s="19">
        <v>1.02E-4</v>
      </c>
      <c r="FT88" s="19" t="s">
        <v>236</v>
      </c>
      <c r="FU88" s="19" t="s">
        <v>238</v>
      </c>
      <c r="FV88" s="19" t="s">
        <v>233</v>
      </c>
      <c r="FW88" s="19" t="s">
        <v>243</v>
      </c>
      <c r="FX88" s="19" t="s">
        <v>244</v>
      </c>
      <c r="FY88" s="18">
        <f t="shared" si="38"/>
        <v>1.5426</v>
      </c>
      <c r="FZ88" s="18">
        <f t="shared" si="20"/>
        <v>0.70888888888888901</v>
      </c>
      <c r="GA88" s="18">
        <f t="shared" si="39"/>
        <v>0.14556521739130435</v>
      </c>
      <c r="GB88" s="18">
        <f t="shared" si="40"/>
        <v>1.1764705882352941E-2</v>
      </c>
      <c r="GC88" s="18">
        <f t="shared" si="26"/>
        <v>2.4088188121625462</v>
      </c>
      <c r="GD88" s="18">
        <f t="shared" si="27"/>
        <v>1.722950819672131</v>
      </c>
      <c r="GE88" s="18">
        <v>0</v>
      </c>
      <c r="GF88" s="18">
        <f t="shared" si="28"/>
        <v>0.91</v>
      </c>
      <c r="GG88" s="18">
        <f t="shared" si="23"/>
        <v>9.5063469675599442E-3</v>
      </c>
      <c r="GH88" s="18">
        <f t="shared" si="29"/>
        <v>2.6424571666396912</v>
      </c>
      <c r="GI88" s="22">
        <f t="shared" si="30"/>
        <v>-4.6253333901693781</v>
      </c>
      <c r="GJ88" s="18">
        <f t="shared" si="31"/>
        <v>64.039685849809189</v>
      </c>
      <c r="GK88" s="18">
        <f t="shared" si="32"/>
        <v>29.428900393403829</v>
      </c>
      <c r="GL88" s="18">
        <f t="shared" si="33"/>
        <v>6.5314137567869812</v>
      </c>
      <c r="GM88" s="18">
        <f t="shared" si="34"/>
        <v>65.202601632447269</v>
      </c>
      <c r="GN88" s="18">
        <f t="shared" si="35"/>
        <v>34.43764430653804</v>
      </c>
      <c r="GO88" s="18">
        <f t="shared" si="36"/>
        <v>0.35975406101468776</v>
      </c>
    </row>
    <row r="89" spans="1:354" s="49" customFormat="1" ht="12.75" customHeight="1">
      <c r="A89" s="28">
        <v>88</v>
      </c>
      <c r="B89" s="28">
        <v>88</v>
      </c>
      <c r="C89" s="43" t="s">
        <v>197</v>
      </c>
      <c r="D89" s="43" t="s">
        <v>198</v>
      </c>
      <c r="E89" s="43">
        <v>194</v>
      </c>
      <c r="F89" s="43">
        <v>4</v>
      </c>
      <c r="G89" s="43" t="s">
        <v>674</v>
      </c>
      <c r="H89" s="43" t="s">
        <v>675</v>
      </c>
      <c r="I89" s="28"/>
      <c r="J89" s="28"/>
      <c r="K89" s="29">
        <v>44646</v>
      </c>
      <c r="L89" s="30">
        <v>0.70833333333333337</v>
      </c>
      <c r="M89" s="28"/>
      <c r="N89" s="28"/>
      <c r="O89" s="28"/>
      <c r="P89" s="28"/>
      <c r="Q89" s="28"/>
      <c r="R89" s="28"/>
      <c r="S89" s="28"/>
      <c r="T89" s="28"/>
      <c r="U89" s="28"/>
      <c r="V89" s="28"/>
      <c r="W89" s="28"/>
      <c r="X89" s="28"/>
      <c r="Y89" s="28"/>
      <c r="Z89" s="28"/>
      <c r="AA89" s="28"/>
      <c r="AB89" s="28"/>
      <c r="AC89" s="28" t="s">
        <v>212</v>
      </c>
      <c r="AD89" s="28" t="s">
        <v>396</v>
      </c>
      <c r="AE89" s="28"/>
      <c r="AF89" s="28"/>
      <c r="AG89" s="28" t="s">
        <v>397</v>
      </c>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t="s">
        <v>398</v>
      </c>
      <c r="BQ89" s="28" t="s">
        <v>224</v>
      </c>
      <c r="BR89" s="44">
        <v>1.9</v>
      </c>
      <c r="BS89" s="44" t="s">
        <v>225</v>
      </c>
      <c r="BT89" s="44">
        <v>2.2999999999999998</v>
      </c>
      <c r="BU89" s="44" t="s">
        <v>264</v>
      </c>
      <c r="BV89" s="44">
        <v>3.7999999999999999E-2</v>
      </c>
      <c r="BW89" s="44" t="s">
        <v>265</v>
      </c>
      <c r="BX89" s="44" t="s">
        <v>266</v>
      </c>
      <c r="BY89" s="44">
        <v>0.02</v>
      </c>
      <c r="BZ89" s="45" t="s">
        <v>226</v>
      </c>
      <c r="CA89" s="45" t="s">
        <v>227</v>
      </c>
      <c r="CB89" s="45" t="s">
        <v>228</v>
      </c>
      <c r="CC89" s="45" t="s">
        <v>229</v>
      </c>
      <c r="CD89" s="45" t="s">
        <v>230</v>
      </c>
      <c r="CE89" s="45" t="s">
        <v>231</v>
      </c>
      <c r="CF89" s="44" t="s">
        <v>227</v>
      </c>
      <c r="CG89" s="44">
        <v>1.2099999999999999E-3</v>
      </c>
      <c r="CH89" s="44" t="s">
        <v>264</v>
      </c>
      <c r="CI89" s="44" t="s">
        <v>236</v>
      </c>
      <c r="CJ89" s="44" t="s">
        <v>233</v>
      </c>
      <c r="CK89" s="44" t="s">
        <v>234</v>
      </c>
      <c r="CL89" s="44">
        <v>5.0000000000000001E-3</v>
      </c>
      <c r="CM89" s="44" t="s">
        <v>234</v>
      </c>
      <c r="CN89" s="44" t="s">
        <v>235</v>
      </c>
      <c r="CO89" s="44" t="s">
        <v>234</v>
      </c>
      <c r="CP89" s="45" t="s">
        <v>236</v>
      </c>
      <c r="CQ89" s="44" t="s">
        <v>236</v>
      </c>
      <c r="CR89" s="44" t="s">
        <v>232</v>
      </c>
      <c r="CS89" s="44" t="s">
        <v>241</v>
      </c>
      <c r="CT89" s="44" t="s">
        <v>237</v>
      </c>
      <c r="CU89" s="44" t="s">
        <v>238</v>
      </c>
      <c r="CV89" s="44" t="s">
        <v>239</v>
      </c>
      <c r="CW89" s="44" t="s">
        <v>232</v>
      </c>
      <c r="CX89" s="44" t="s">
        <v>355</v>
      </c>
      <c r="CY89" s="44" t="s">
        <v>240</v>
      </c>
      <c r="CZ89" s="44" t="s">
        <v>236</v>
      </c>
      <c r="DA89" s="44" t="s">
        <v>233</v>
      </c>
      <c r="DB89" s="44" t="s">
        <v>227</v>
      </c>
      <c r="DC89" s="44" t="s">
        <v>232</v>
      </c>
      <c r="DD89" s="44" t="s">
        <v>233</v>
      </c>
      <c r="DE89" s="44" t="s">
        <v>229</v>
      </c>
      <c r="DF89" s="44" t="s">
        <v>240</v>
      </c>
      <c r="DG89" s="44" t="s">
        <v>238</v>
      </c>
      <c r="DH89" s="44" t="s">
        <v>246</v>
      </c>
      <c r="DI89" s="44" t="s">
        <v>238</v>
      </c>
      <c r="DJ89" s="44" t="s">
        <v>259</v>
      </c>
      <c r="DK89" s="45" t="s">
        <v>237</v>
      </c>
      <c r="DL89" s="45" t="s">
        <v>241</v>
      </c>
      <c r="DM89" s="44" t="s">
        <v>355</v>
      </c>
      <c r="DN89" s="44" t="s">
        <v>676</v>
      </c>
      <c r="DO89" s="46" t="s">
        <v>232</v>
      </c>
      <c r="DP89" s="46" t="s">
        <v>238</v>
      </c>
      <c r="DQ89" s="46" t="s">
        <v>242</v>
      </c>
      <c r="DR89" s="46" t="s">
        <v>227</v>
      </c>
      <c r="DS89" s="46" t="s">
        <v>247</v>
      </c>
      <c r="DT89" s="46" t="s">
        <v>238</v>
      </c>
      <c r="DU89" s="46" t="s">
        <v>233</v>
      </c>
      <c r="DV89" s="46" t="s">
        <v>231</v>
      </c>
      <c r="DW89" s="46" t="s">
        <v>236</v>
      </c>
      <c r="DX89" s="46" t="s">
        <v>238</v>
      </c>
      <c r="DY89" s="46" t="s">
        <v>233</v>
      </c>
      <c r="DZ89" s="46" t="s">
        <v>243</v>
      </c>
      <c r="EA89" s="46" t="s">
        <v>244</v>
      </c>
      <c r="EB89" s="44">
        <v>1.3207899999999999</v>
      </c>
      <c r="EC89" s="44">
        <v>5.0620000000000003</v>
      </c>
      <c r="ED89" s="44">
        <v>4.2838500000000002</v>
      </c>
      <c r="EE89" s="44">
        <v>5.2329999999999997</v>
      </c>
      <c r="EF89" s="44">
        <v>3.8571</v>
      </c>
      <c r="EG89" s="44" t="s">
        <v>401</v>
      </c>
      <c r="EH89" s="44" t="s">
        <v>234</v>
      </c>
      <c r="EI89" s="44">
        <v>4.3099999999999996</v>
      </c>
      <c r="EJ89" s="44">
        <v>4.2168099999999997</v>
      </c>
      <c r="EK89" s="44" t="s">
        <v>235</v>
      </c>
      <c r="EL89" s="44">
        <v>4.9076899999999997</v>
      </c>
      <c r="EM89" s="44" t="s">
        <v>402</v>
      </c>
      <c r="EN89" s="44" t="s">
        <v>236</v>
      </c>
      <c r="EO89" s="44">
        <v>5.2112999999999996</v>
      </c>
      <c r="EP89" s="44">
        <v>4.9759000000000002</v>
      </c>
      <c r="EQ89" s="44">
        <v>1.3999999999999999E-4</v>
      </c>
      <c r="ER89" s="44" t="s">
        <v>238</v>
      </c>
      <c r="ES89" s="44">
        <v>2.14E-3</v>
      </c>
      <c r="ET89" s="44">
        <v>1.23E-3</v>
      </c>
      <c r="EU89" s="44">
        <v>109.28</v>
      </c>
      <c r="EV89" s="44" t="s">
        <v>240</v>
      </c>
      <c r="EW89" s="44" t="s">
        <v>236</v>
      </c>
      <c r="EX89" s="44" t="s">
        <v>233</v>
      </c>
      <c r="EY89" s="44">
        <v>6.194</v>
      </c>
      <c r="EZ89" s="44">
        <v>4.9607200000000002</v>
      </c>
      <c r="FA89" s="44">
        <v>5.65116</v>
      </c>
      <c r="FB89" s="44">
        <v>5.6790000000000003</v>
      </c>
      <c r="FC89" s="44">
        <v>2.7000000000000001E-3</v>
      </c>
      <c r="FD89" s="44">
        <v>4.3083</v>
      </c>
      <c r="FE89" s="44">
        <v>2.5999999999999999E-2</v>
      </c>
      <c r="FF89" s="44">
        <v>4.4260000000000002</v>
      </c>
      <c r="FG89" s="44">
        <v>5.0000000000000001E-3</v>
      </c>
      <c r="FH89" s="44">
        <v>4.7775699999999999</v>
      </c>
      <c r="FI89" s="44" t="s">
        <v>402</v>
      </c>
      <c r="FJ89" s="44">
        <v>6.99</v>
      </c>
      <c r="FK89" s="44">
        <v>14.96</v>
      </c>
      <c r="FL89" s="44" t="s">
        <v>232</v>
      </c>
      <c r="FM89" s="44" t="s">
        <v>238</v>
      </c>
      <c r="FN89" s="44">
        <v>1.9400000000000001E-2</v>
      </c>
      <c r="FO89" s="44" t="s">
        <v>227</v>
      </c>
      <c r="FP89" s="44">
        <v>2.2200000000000002E-3</v>
      </c>
      <c r="FQ89" s="44" t="s">
        <v>403</v>
      </c>
      <c r="FR89" s="44">
        <v>6.9071800000000003</v>
      </c>
      <c r="FS89" s="44" t="s">
        <v>231</v>
      </c>
      <c r="FT89" s="44">
        <v>4.9736000000000002</v>
      </c>
      <c r="FU89" s="44">
        <v>2.9999999999999997E-4</v>
      </c>
      <c r="FV89" s="44" t="s">
        <v>233</v>
      </c>
      <c r="FW89" s="44">
        <v>4.0431999999999997</v>
      </c>
      <c r="FX89" s="44">
        <v>1.17E-3</v>
      </c>
      <c r="FY89" s="47">
        <f t="shared" si="38"/>
        <v>2.5000000000000001E-4</v>
      </c>
      <c r="FZ89" s="47">
        <v>0</v>
      </c>
      <c r="GA89" s="47">
        <v>0</v>
      </c>
      <c r="GB89" s="47">
        <v>0</v>
      </c>
      <c r="GC89" s="47">
        <f t="shared" si="26"/>
        <v>2.5000000000000001E-4</v>
      </c>
      <c r="GD89" s="47">
        <f t="shared" si="27"/>
        <v>3.7704918032786881E-2</v>
      </c>
      <c r="GE89" s="47">
        <v>0</v>
      </c>
      <c r="GF89" s="47">
        <f t="shared" si="28"/>
        <v>4.1666666666666669E-4</v>
      </c>
      <c r="GG89" s="47">
        <f t="shared" si="23"/>
        <v>1.0719322990126938E-3</v>
      </c>
      <c r="GH89" s="47">
        <f t="shared" si="29"/>
        <v>3.9193516998466245E-2</v>
      </c>
      <c r="GI89" s="48">
        <f t="shared" si="30"/>
        <v>-98.732364560646445</v>
      </c>
      <c r="GJ89" s="47">
        <f t="shared" si="31"/>
        <v>100</v>
      </c>
      <c r="GK89" s="47">
        <f t="shared" si="32"/>
        <v>0</v>
      </c>
      <c r="GL89" s="47">
        <f t="shared" si="33"/>
        <v>0</v>
      </c>
      <c r="GM89" s="47">
        <f t="shared" si="34"/>
        <v>96.201925523199122</v>
      </c>
      <c r="GN89" s="47">
        <f t="shared" si="35"/>
        <v>1.0631009885715847</v>
      </c>
      <c r="GO89" s="47">
        <f t="shared" si="36"/>
        <v>2.7349734882292949</v>
      </c>
      <c r="GP89" s="27"/>
      <c r="GQ89" s="27"/>
      <c r="GR89" s="27"/>
      <c r="GS89" s="27"/>
      <c r="GT89" s="27"/>
      <c r="GU89" s="27"/>
      <c r="GV89" s="27"/>
      <c r="GW89" s="27"/>
      <c r="GX89" s="27"/>
      <c r="GY89" s="27"/>
      <c r="GZ89" s="27"/>
      <c r="HA89" s="27"/>
      <c r="HB89" s="27"/>
      <c r="HC89" s="27"/>
      <c r="HD89" s="27"/>
      <c r="HE89" s="27"/>
      <c r="HF89" s="27"/>
      <c r="HG89" s="27"/>
      <c r="HH89" s="27"/>
      <c r="HI89" s="27"/>
      <c r="HJ89" s="27"/>
      <c r="HK89" s="27"/>
      <c r="HL89" s="27"/>
      <c r="HM89" s="27"/>
      <c r="HN89" s="27"/>
      <c r="HO89" s="27"/>
      <c r="HP89" s="27"/>
      <c r="HQ89" s="27"/>
      <c r="HR89" s="27"/>
      <c r="HS89" s="27"/>
      <c r="HT89" s="27"/>
      <c r="HU89" s="27"/>
      <c r="HV89" s="27"/>
      <c r="HW89" s="27"/>
      <c r="HX89" s="27"/>
      <c r="HY89" s="27"/>
      <c r="HZ89" s="27"/>
      <c r="IA89" s="27"/>
      <c r="IB89" s="27"/>
      <c r="IC89" s="27"/>
      <c r="ID89" s="27"/>
      <c r="IE89" s="27"/>
      <c r="IF89" s="27"/>
      <c r="IG89" s="27"/>
      <c r="IH89" s="27"/>
      <c r="II89" s="27"/>
      <c r="IJ89" s="27"/>
      <c r="IK89" s="27"/>
      <c r="IL89" s="27"/>
      <c r="IM89" s="27"/>
      <c r="IN89" s="27"/>
      <c r="IO89" s="27"/>
      <c r="IP89" s="27"/>
      <c r="IQ89" s="27"/>
      <c r="IR89" s="27"/>
      <c r="IS89" s="27"/>
      <c r="IT89" s="27"/>
      <c r="IU89" s="27"/>
      <c r="IV89" s="27"/>
      <c r="IW89" s="27"/>
      <c r="IX89" s="27"/>
      <c r="IY89" s="27"/>
      <c r="IZ89" s="27"/>
      <c r="JA89" s="27"/>
      <c r="JB89" s="27"/>
      <c r="JC89" s="27"/>
      <c r="JD89" s="27"/>
      <c r="JE89" s="27"/>
      <c r="JF89" s="27"/>
      <c r="JG89" s="27"/>
      <c r="JH89" s="27"/>
      <c r="JI89" s="27"/>
      <c r="JJ89" s="27"/>
      <c r="JK89" s="27"/>
      <c r="JL89" s="27"/>
      <c r="JM89" s="27"/>
      <c r="JN89" s="27"/>
      <c r="JO89" s="27"/>
      <c r="JP89" s="27"/>
      <c r="JQ89" s="27"/>
      <c r="JR89" s="27"/>
      <c r="JS89" s="27"/>
      <c r="JT89" s="27"/>
      <c r="JU89" s="27"/>
      <c r="JV89" s="27"/>
      <c r="JW89" s="27"/>
      <c r="JX89" s="27"/>
      <c r="JY89" s="27"/>
      <c r="JZ89" s="27"/>
      <c r="KA89" s="27"/>
      <c r="KB89" s="27"/>
      <c r="KC89" s="27"/>
      <c r="KD89" s="27"/>
      <c r="KE89" s="27"/>
      <c r="KF89" s="27"/>
      <c r="KG89" s="27"/>
      <c r="KH89" s="27"/>
      <c r="KI89" s="27"/>
      <c r="KJ89" s="27"/>
      <c r="KK89" s="27"/>
      <c r="KL89" s="27"/>
      <c r="KM89" s="27"/>
      <c r="KN89" s="27"/>
      <c r="KO89" s="27"/>
      <c r="KP89" s="27"/>
      <c r="KQ89" s="27"/>
      <c r="KR89" s="27"/>
      <c r="KS89" s="27"/>
      <c r="KT89" s="27"/>
      <c r="KU89" s="27"/>
      <c r="KV89" s="27"/>
      <c r="KW89" s="27"/>
      <c r="KX89" s="27"/>
      <c r="KY89" s="27"/>
      <c r="KZ89" s="27"/>
      <c r="LA89" s="27"/>
      <c r="LB89" s="27"/>
      <c r="LC89" s="27"/>
      <c r="LD89" s="27"/>
      <c r="LE89" s="27"/>
      <c r="LF89" s="27"/>
      <c r="LG89" s="27"/>
      <c r="LH89" s="27"/>
      <c r="LI89" s="27"/>
      <c r="LJ89" s="27"/>
      <c r="LK89" s="27"/>
      <c r="LL89" s="27"/>
      <c r="LM89" s="27"/>
      <c r="LN89" s="27"/>
      <c r="LO89" s="27"/>
      <c r="LP89" s="27"/>
      <c r="LQ89" s="27"/>
      <c r="LR89" s="27"/>
      <c r="LS89" s="27"/>
      <c r="LT89" s="27"/>
      <c r="LU89" s="27"/>
      <c r="LV89" s="27"/>
      <c r="LW89" s="27"/>
      <c r="LX89" s="27"/>
      <c r="LY89" s="27"/>
      <c r="LZ89" s="27"/>
      <c r="MA89" s="27"/>
      <c r="MB89" s="27"/>
      <c r="MC89" s="27"/>
      <c r="MD89" s="27"/>
      <c r="ME89" s="27"/>
      <c r="MF89" s="27"/>
      <c r="MG89" s="27"/>
      <c r="MH89" s="27"/>
      <c r="MI89" s="27"/>
      <c r="MJ89" s="27"/>
      <c r="MK89" s="27"/>
      <c r="ML89" s="27"/>
      <c r="MM89" s="27"/>
      <c r="MN89" s="27"/>
      <c r="MO89" s="27"/>
      <c r="MP89" s="27"/>
    </row>
    <row r="90" spans="1:354">
      <c r="A90" s="9">
        <v>89</v>
      </c>
      <c r="B90" s="9">
        <v>89</v>
      </c>
      <c r="C90" s="36" t="s">
        <v>197</v>
      </c>
      <c r="D90" s="36" t="s">
        <v>198</v>
      </c>
      <c r="E90" s="10">
        <v>194</v>
      </c>
      <c r="F90" s="36">
        <v>4</v>
      </c>
      <c r="G90" s="36" t="s">
        <v>677</v>
      </c>
      <c r="H90" s="36" t="s">
        <v>678</v>
      </c>
      <c r="I90" s="10" t="s">
        <v>661</v>
      </c>
      <c r="J90" s="10" t="s">
        <v>679</v>
      </c>
      <c r="K90" s="34">
        <v>44650</v>
      </c>
      <c r="L90" s="12">
        <v>0.65277777777777779</v>
      </c>
      <c r="M90" s="24">
        <v>8408190</v>
      </c>
      <c r="N90" s="24">
        <v>307724</v>
      </c>
      <c r="O90" s="10">
        <v>4240</v>
      </c>
      <c r="P90" s="10" t="s">
        <v>203</v>
      </c>
      <c r="Q90" s="10" t="s">
        <v>663</v>
      </c>
      <c r="R90" s="10" t="s">
        <v>486</v>
      </c>
      <c r="S90" s="10" t="s">
        <v>205</v>
      </c>
      <c r="T90" s="10" t="s">
        <v>206</v>
      </c>
      <c r="U90" s="10" t="s">
        <v>207</v>
      </c>
      <c r="V90" s="10" t="s">
        <v>487</v>
      </c>
      <c r="W90" s="10"/>
      <c r="X90" s="36" t="s">
        <v>208</v>
      </c>
      <c r="Y90" s="10" t="s">
        <v>252</v>
      </c>
      <c r="Z90" s="10"/>
      <c r="AA90" s="10" t="s">
        <v>210</v>
      </c>
      <c r="AB90" s="10" t="s">
        <v>211</v>
      </c>
      <c r="AC90" s="10" t="s">
        <v>212</v>
      </c>
      <c r="AD90" s="36" t="s">
        <v>213</v>
      </c>
      <c r="AE90" s="10"/>
      <c r="AF90" s="10"/>
      <c r="AG90" s="10"/>
      <c r="AH90" s="10"/>
      <c r="AI90" s="10" t="s">
        <v>214</v>
      </c>
      <c r="AJ90" s="36" t="s">
        <v>680</v>
      </c>
      <c r="AK90" s="36"/>
      <c r="AL90" s="10" t="s">
        <v>216</v>
      </c>
      <c r="AM90" s="10" t="s">
        <v>217</v>
      </c>
      <c r="AN90" s="10" t="s">
        <v>218</v>
      </c>
      <c r="AO90" s="10" t="s">
        <v>219</v>
      </c>
      <c r="AP90" s="10" t="s">
        <v>220</v>
      </c>
      <c r="AQ90" s="39">
        <v>16.600000000000001</v>
      </c>
      <c r="AR90" s="10"/>
      <c r="AS90" s="39">
        <v>7.9</v>
      </c>
      <c r="AT90" s="39">
        <v>-99.9</v>
      </c>
      <c r="AU90" s="39">
        <v>117.1</v>
      </c>
      <c r="AV90" s="39">
        <v>316.5</v>
      </c>
      <c r="AW90" s="39">
        <v>219.5</v>
      </c>
      <c r="AX90" s="39">
        <v>108.1</v>
      </c>
      <c r="AY90" s="40">
        <v>0.154</v>
      </c>
      <c r="AZ90" s="41">
        <v>4.5549999999999997</v>
      </c>
      <c r="BA90" s="41">
        <v>6.41</v>
      </c>
      <c r="BB90" s="41">
        <v>109.1</v>
      </c>
      <c r="BC90" s="39">
        <v>3.92</v>
      </c>
      <c r="BD90" s="36" t="s">
        <v>221</v>
      </c>
      <c r="BE90" s="36" t="s">
        <v>221</v>
      </c>
      <c r="BF90" s="36" t="s">
        <v>221</v>
      </c>
      <c r="BG90" s="36" t="s">
        <v>211</v>
      </c>
      <c r="BH90" s="36" t="s">
        <v>221</v>
      </c>
      <c r="BI90" s="36" t="s">
        <v>222</v>
      </c>
      <c r="BJ90" s="36" t="s">
        <v>221</v>
      </c>
      <c r="BK90" s="10" t="s">
        <v>210</v>
      </c>
      <c r="BL90" s="10" t="s">
        <v>221</v>
      </c>
      <c r="BM90" s="10" t="s">
        <v>223</v>
      </c>
      <c r="BN90" s="10" t="s">
        <v>221</v>
      </c>
      <c r="BO90" s="17"/>
      <c r="BP90" s="17"/>
      <c r="BQ90" s="10" t="s">
        <v>224</v>
      </c>
      <c r="BR90" s="19">
        <v>75.5</v>
      </c>
      <c r="BS90" s="19" t="s">
        <v>681</v>
      </c>
      <c r="BT90" s="19">
        <v>90</v>
      </c>
      <c r="BU90" s="19">
        <v>9.5000000000000001E-2</v>
      </c>
      <c r="BV90" s="19">
        <v>0.67500000000000004</v>
      </c>
      <c r="BW90" s="19" t="s">
        <v>265</v>
      </c>
      <c r="BX90" s="19" t="s">
        <v>266</v>
      </c>
      <c r="BY90" s="19">
        <v>36.94</v>
      </c>
      <c r="BZ90" s="20" t="s">
        <v>226</v>
      </c>
      <c r="CA90" s="20" t="s">
        <v>227</v>
      </c>
      <c r="CB90" s="20" t="s">
        <v>228</v>
      </c>
      <c r="CC90" s="20" t="s">
        <v>229</v>
      </c>
      <c r="CD90" s="20" t="s">
        <v>230</v>
      </c>
      <c r="CE90" s="20" t="s">
        <v>231</v>
      </c>
      <c r="CF90" s="19" t="s">
        <v>227</v>
      </c>
      <c r="CG90" s="19" t="s">
        <v>232</v>
      </c>
      <c r="CH90" s="19">
        <v>1.6E-2</v>
      </c>
      <c r="CI90" s="19">
        <v>6.1699999999999998E-2</v>
      </c>
      <c r="CJ90" s="19" t="s">
        <v>233</v>
      </c>
      <c r="CK90" s="19" t="s">
        <v>234</v>
      </c>
      <c r="CL90" s="19">
        <v>23.442</v>
      </c>
      <c r="CM90" s="19" t="s">
        <v>234</v>
      </c>
      <c r="CN90" s="19" t="s">
        <v>235</v>
      </c>
      <c r="CO90" s="19" t="s">
        <v>234</v>
      </c>
      <c r="CP90" s="20" t="s">
        <v>236</v>
      </c>
      <c r="CQ90" s="19" t="s">
        <v>236</v>
      </c>
      <c r="CR90" s="19" t="s">
        <v>232</v>
      </c>
      <c r="CS90" s="19">
        <v>9.9000000000000005E-2</v>
      </c>
      <c r="CT90" s="19" t="s">
        <v>237</v>
      </c>
      <c r="CU90" s="19" t="s">
        <v>238</v>
      </c>
      <c r="CV90" s="19" t="s">
        <v>239</v>
      </c>
      <c r="CW90" s="19" t="s">
        <v>232</v>
      </c>
      <c r="CX90" s="19">
        <v>0.71</v>
      </c>
      <c r="CY90" s="19" t="s">
        <v>240</v>
      </c>
      <c r="CZ90" s="19">
        <v>2.5999999999999999E-3</v>
      </c>
      <c r="DA90" s="19" t="s">
        <v>233</v>
      </c>
      <c r="DB90" s="19">
        <v>8.5410000000000004</v>
      </c>
      <c r="DC90" s="19">
        <v>1.2489999999999999E-2</v>
      </c>
      <c r="DD90" s="19">
        <v>2.9E-4</v>
      </c>
      <c r="DE90" s="19">
        <v>3.5939999999999999</v>
      </c>
      <c r="DF90" s="19" t="s">
        <v>240</v>
      </c>
      <c r="DG90" s="19">
        <v>5.0000000000000001E-4</v>
      </c>
      <c r="DH90" s="19" t="s">
        <v>246</v>
      </c>
      <c r="DI90" s="19" t="s">
        <v>238</v>
      </c>
      <c r="DJ90" s="19" t="s">
        <v>259</v>
      </c>
      <c r="DK90" s="20" t="s">
        <v>237</v>
      </c>
      <c r="DL90" s="20" t="s">
        <v>241</v>
      </c>
      <c r="DM90" s="19">
        <v>3.94</v>
      </c>
      <c r="DN90" s="19">
        <v>8.42</v>
      </c>
      <c r="DO90" s="21" t="s">
        <v>232</v>
      </c>
      <c r="DP90" s="21">
        <v>0.21110000000000001</v>
      </c>
      <c r="DQ90" s="21" t="s">
        <v>242</v>
      </c>
      <c r="DR90" s="21" t="s">
        <v>227</v>
      </c>
      <c r="DS90" s="21" t="s">
        <v>247</v>
      </c>
      <c r="DT90" s="21">
        <v>5.9999999999999995E-4</v>
      </c>
      <c r="DU90" s="21" t="s">
        <v>233</v>
      </c>
      <c r="DV90" s="21">
        <v>5.0000000000000002E-5</v>
      </c>
      <c r="DW90" s="21" t="s">
        <v>236</v>
      </c>
      <c r="DX90" s="21" t="s">
        <v>238</v>
      </c>
      <c r="DY90" s="21" t="s">
        <v>233</v>
      </c>
      <c r="DZ90" s="21" t="s">
        <v>243</v>
      </c>
      <c r="EA90" s="21" t="s">
        <v>244</v>
      </c>
      <c r="EB90" s="19" t="s">
        <v>245</v>
      </c>
      <c r="EC90" s="19">
        <v>3.9E-2</v>
      </c>
      <c r="ED90" s="19" t="s">
        <v>232</v>
      </c>
      <c r="EE90" s="19">
        <v>0.03</v>
      </c>
      <c r="EF90" s="19">
        <v>6.7799999999999999E-2</v>
      </c>
      <c r="EG90" s="19" t="s">
        <v>233</v>
      </c>
      <c r="EH90" s="19" t="s">
        <v>234</v>
      </c>
      <c r="EI90" s="19">
        <v>25.704999999999998</v>
      </c>
      <c r="EJ90" s="19" t="s">
        <v>234</v>
      </c>
      <c r="EK90" s="19" t="s">
        <v>235</v>
      </c>
      <c r="EL90" s="19">
        <v>1.6000000000000001E-4</v>
      </c>
      <c r="EM90" s="19" t="s">
        <v>236</v>
      </c>
      <c r="EN90" s="19" t="s">
        <v>236</v>
      </c>
      <c r="EO90" s="19" t="s">
        <v>232</v>
      </c>
      <c r="EP90" s="19">
        <v>0.19819999999999999</v>
      </c>
      <c r="EQ90" s="19" t="s">
        <v>237</v>
      </c>
      <c r="ER90" s="19">
        <v>2.0000000000000001E-4</v>
      </c>
      <c r="ES90" s="19" t="s">
        <v>239</v>
      </c>
      <c r="ET90" s="19" t="s">
        <v>232</v>
      </c>
      <c r="EU90" s="19">
        <v>0.79</v>
      </c>
      <c r="EV90" s="19" t="s">
        <v>240</v>
      </c>
      <c r="EW90" s="19">
        <v>2.7000000000000001E-3</v>
      </c>
      <c r="EX90" s="19" t="s">
        <v>233</v>
      </c>
      <c r="EY90" s="19">
        <v>9.8510000000000009</v>
      </c>
      <c r="EZ90" s="19">
        <v>1.6209999999999999E-2</v>
      </c>
      <c r="FA90" s="19">
        <v>1.3699999999999999E-3</v>
      </c>
      <c r="FB90" s="19">
        <v>3.6429999999999998</v>
      </c>
      <c r="FC90" s="19" t="s">
        <v>240</v>
      </c>
      <c r="FD90" s="19">
        <v>1E-3</v>
      </c>
      <c r="FE90" s="19" t="s">
        <v>246</v>
      </c>
      <c r="FF90" s="19">
        <v>5.9999999999999995E-4</v>
      </c>
      <c r="FG90" s="19">
        <v>5.9999999999999995E-4</v>
      </c>
      <c r="FH90" s="19" t="s">
        <v>237</v>
      </c>
      <c r="FI90" s="19" t="s">
        <v>241</v>
      </c>
      <c r="FJ90" s="19">
        <v>5.27</v>
      </c>
      <c r="FK90" s="19">
        <v>11.27</v>
      </c>
      <c r="FL90" s="19" t="s">
        <v>232</v>
      </c>
      <c r="FM90" s="19">
        <v>0.21590000000000001</v>
      </c>
      <c r="FN90" s="19" t="s">
        <v>242</v>
      </c>
      <c r="FO90" s="19" t="s">
        <v>227</v>
      </c>
      <c r="FP90" s="19" t="s">
        <v>247</v>
      </c>
      <c r="FQ90" s="19">
        <v>1.8E-3</v>
      </c>
      <c r="FR90" s="19">
        <v>9.1E-4</v>
      </c>
      <c r="FS90" s="19">
        <v>7.2000000000000002E-5</v>
      </c>
      <c r="FT90" s="19" t="s">
        <v>236</v>
      </c>
      <c r="FU90" s="19" t="s">
        <v>238</v>
      </c>
      <c r="FV90" s="19" t="s">
        <v>233</v>
      </c>
      <c r="FW90" s="19">
        <v>8.9999999999999998E-4</v>
      </c>
      <c r="FX90" s="19" t="s">
        <v>244</v>
      </c>
      <c r="FY90" s="18">
        <f t="shared" si="38"/>
        <v>1.1720999999999999</v>
      </c>
      <c r="FZ90" s="18">
        <f t="shared" ref="FZ90:FZ142" si="41">DB90*2/23.4</f>
        <v>0.73000000000000009</v>
      </c>
      <c r="GA90" s="18">
        <f t="shared" ref="GA90:GA100" si="42">DE90/23</f>
        <v>0.1562608695652174</v>
      </c>
      <c r="GB90" s="18">
        <f t="shared" ref="GB90:GB100" si="43">CX90/39.1</f>
        <v>1.815856777493606E-2</v>
      </c>
      <c r="GC90" s="18">
        <f t="shared" si="26"/>
        <v>2.0765194373401532</v>
      </c>
      <c r="GD90" s="18">
        <f t="shared" si="27"/>
        <v>1.4754098360655739</v>
      </c>
      <c r="GE90" s="18">
        <f>BS90*2/60</f>
        <v>3.3333333333333333E-2</v>
      </c>
      <c r="GF90" s="18">
        <f t="shared" si="28"/>
        <v>0.76958333333333329</v>
      </c>
      <c r="GG90" s="18">
        <f t="shared" si="23"/>
        <v>1.9040902679830746E-2</v>
      </c>
      <c r="GH90" s="18">
        <f t="shared" si="29"/>
        <v>2.2973674054120714</v>
      </c>
      <c r="GI90" s="22">
        <f t="shared" si="30"/>
        <v>-5.0492382636253081</v>
      </c>
      <c r="GJ90" s="18">
        <f t="shared" si="31"/>
        <v>56.445414327609733</v>
      </c>
      <c r="GK90" s="18">
        <f t="shared" si="32"/>
        <v>35.154980342253317</v>
      </c>
      <c r="GL90" s="18">
        <f t="shared" si="33"/>
        <v>8.3996053301369589</v>
      </c>
      <c r="GM90" s="18">
        <f t="shared" si="34"/>
        <v>65.67269849152791</v>
      </c>
      <c r="GN90" s="18">
        <f t="shared" si="35"/>
        <v>33.498487508805567</v>
      </c>
      <c r="GO90" s="18">
        <f t="shared" si="36"/>
        <v>0.82881399966652003</v>
      </c>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row>
    <row r="91" spans="1:354" ht="12.75" customHeight="1">
      <c r="A91" s="9">
        <v>90</v>
      </c>
      <c r="B91" s="9">
        <v>90</v>
      </c>
      <c r="C91" s="36" t="s">
        <v>197</v>
      </c>
      <c r="D91" s="36" t="s">
        <v>198</v>
      </c>
      <c r="E91" s="10">
        <v>194</v>
      </c>
      <c r="F91" s="36">
        <v>4</v>
      </c>
      <c r="G91" s="36" t="s">
        <v>682</v>
      </c>
      <c r="H91" s="36" t="s">
        <v>683</v>
      </c>
      <c r="I91" s="10" t="s">
        <v>684</v>
      </c>
      <c r="J91" s="10" t="s">
        <v>685</v>
      </c>
      <c r="K91" s="34">
        <v>44650</v>
      </c>
      <c r="L91" s="12">
        <v>0.66666666666666663</v>
      </c>
      <c r="M91" s="10">
        <v>8408147</v>
      </c>
      <c r="N91" s="10">
        <v>309943</v>
      </c>
      <c r="O91" s="10">
        <v>4210</v>
      </c>
      <c r="P91" s="10" t="s">
        <v>203</v>
      </c>
      <c r="Q91" s="10" t="s">
        <v>686</v>
      </c>
      <c r="R91" s="10" t="s">
        <v>486</v>
      </c>
      <c r="S91" s="10" t="s">
        <v>205</v>
      </c>
      <c r="T91" s="10" t="s">
        <v>206</v>
      </c>
      <c r="U91" s="10" t="s">
        <v>207</v>
      </c>
      <c r="V91" s="10" t="s">
        <v>487</v>
      </c>
      <c r="W91" s="10"/>
      <c r="X91" s="36" t="s">
        <v>208</v>
      </c>
      <c r="Y91" s="10" t="s">
        <v>209</v>
      </c>
      <c r="Z91" s="10"/>
      <c r="AA91" s="10" t="s">
        <v>210</v>
      </c>
      <c r="AB91" s="10" t="s">
        <v>211</v>
      </c>
      <c r="AC91" s="10" t="s">
        <v>212</v>
      </c>
      <c r="AD91" s="36" t="s">
        <v>213</v>
      </c>
      <c r="AE91" s="10"/>
      <c r="AF91" s="10"/>
      <c r="AG91" s="10"/>
      <c r="AH91" s="10"/>
      <c r="AI91" s="10" t="s">
        <v>214</v>
      </c>
      <c r="AJ91" s="36" t="s">
        <v>687</v>
      </c>
      <c r="AK91" s="36"/>
      <c r="AL91" s="10" t="s">
        <v>216</v>
      </c>
      <c r="AM91" s="10" t="s">
        <v>217</v>
      </c>
      <c r="AN91" s="10" t="s">
        <v>218</v>
      </c>
      <c r="AO91" s="10" t="s">
        <v>219</v>
      </c>
      <c r="AP91" s="10" t="s">
        <v>220</v>
      </c>
      <c r="AQ91" s="39">
        <v>16.8</v>
      </c>
      <c r="AR91" s="10"/>
      <c r="AS91" s="39">
        <v>7.73</v>
      </c>
      <c r="AT91" s="39">
        <v>-90.8</v>
      </c>
      <c r="AU91" s="39">
        <v>107</v>
      </c>
      <c r="AV91" s="39">
        <v>306.5</v>
      </c>
      <c r="AW91" s="39">
        <v>226.7</v>
      </c>
      <c r="AX91" s="39">
        <v>111.6</v>
      </c>
      <c r="AY91" s="40">
        <v>0.157</v>
      </c>
      <c r="AZ91" s="41">
        <v>4.4130000000000003</v>
      </c>
      <c r="BA91" s="41">
        <v>6.11</v>
      </c>
      <c r="BB91" s="41">
        <v>104.2</v>
      </c>
      <c r="BC91" s="39">
        <v>3.21</v>
      </c>
      <c r="BD91" s="36" t="s">
        <v>221</v>
      </c>
      <c r="BE91" s="36" t="s">
        <v>221</v>
      </c>
      <c r="BF91" s="36" t="s">
        <v>221</v>
      </c>
      <c r="BG91" s="36" t="s">
        <v>211</v>
      </c>
      <c r="BH91" s="36" t="s">
        <v>221</v>
      </c>
      <c r="BI91" s="36" t="s">
        <v>222</v>
      </c>
      <c r="BJ91" s="36" t="s">
        <v>221</v>
      </c>
      <c r="BK91" s="10" t="s">
        <v>210</v>
      </c>
      <c r="BL91" s="10" t="s">
        <v>221</v>
      </c>
      <c r="BM91" s="10" t="s">
        <v>223</v>
      </c>
      <c r="BN91" s="10" t="s">
        <v>221</v>
      </c>
      <c r="BO91" s="17"/>
      <c r="BP91" s="17"/>
      <c r="BQ91" s="10" t="s">
        <v>224</v>
      </c>
      <c r="BR91" s="19">
        <v>76.7</v>
      </c>
      <c r="BS91" s="19" t="s">
        <v>688</v>
      </c>
      <c r="BT91" s="19">
        <v>90.8</v>
      </c>
      <c r="BU91" s="19">
        <v>7.4999999999999997E-2</v>
      </c>
      <c r="BV91" s="19">
        <v>0.70599999999999996</v>
      </c>
      <c r="BW91" s="19">
        <v>5.0999999999999997E-2</v>
      </c>
      <c r="BX91" s="19">
        <v>1.2E-2</v>
      </c>
      <c r="BY91" s="19">
        <v>40.32</v>
      </c>
      <c r="BZ91" s="20" t="s">
        <v>226</v>
      </c>
      <c r="CA91" s="20" t="s">
        <v>227</v>
      </c>
      <c r="CB91" s="20" t="s">
        <v>228</v>
      </c>
      <c r="CC91" s="20" t="s">
        <v>229</v>
      </c>
      <c r="CD91" s="20" t="s">
        <v>230</v>
      </c>
      <c r="CE91" s="20" t="s">
        <v>231</v>
      </c>
      <c r="CF91" s="19" t="s">
        <v>227</v>
      </c>
      <c r="CG91" s="19" t="s">
        <v>232</v>
      </c>
      <c r="CH91" s="19">
        <v>1.7000000000000001E-2</v>
      </c>
      <c r="CI91" s="19">
        <v>5.5599999999999997E-2</v>
      </c>
      <c r="CJ91" s="19" t="s">
        <v>233</v>
      </c>
      <c r="CK91" s="19" t="s">
        <v>234</v>
      </c>
      <c r="CL91" s="19">
        <v>25.966999999999999</v>
      </c>
      <c r="CM91" s="19" t="s">
        <v>234</v>
      </c>
      <c r="CN91" s="19" t="s">
        <v>235</v>
      </c>
      <c r="CO91" s="19">
        <v>1E-4</v>
      </c>
      <c r="CP91" s="20" t="s">
        <v>236</v>
      </c>
      <c r="CQ91" s="19" t="s">
        <v>236</v>
      </c>
      <c r="CR91" s="19" t="s">
        <v>232</v>
      </c>
      <c r="CS91" s="19">
        <v>6.6500000000000004E-2</v>
      </c>
      <c r="CT91" s="19" t="s">
        <v>237</v>
      </c>
      <c r="CU91" s="19" t="s">
        <v>238</v>
      </c>
      <c r="CV91" s="19" t="s">
        <v>239</v>
      </c>
      <c r="CW91" s="19" t="s">
        <v>232</v>
      </c>
      <c r="CX91" s="19">
        <v>0.75</v>
      </c>
      <c r="CY91" s="19" t="s">
        <v>240</v>
      </c>
      <c r="CZ91" s="19">
        <v>2.7000000000000001E-3</v>
      </c>
      <c r="DA91" s="19" t="s">
        <v>233</v>
      </c>
      <c r="DB91" s="19">
        <v>8.89</v>
      </c>
      <c r="DC91" s="19">
        <v>7.7000000000000002E-3</v>
      </c>
      <c r="DD91" s="19">
        <v>2.9999999999999997E-4</v>
      </c>
      <c r="DE91" s="19">
        <v>3.7080000000000002</v>
      </c>
      <c r="DF91" s="19" t="s">
        <v>240</v>
      </c>
      <c r="DG91" s="19" t="s">
        <v>238</v>
      </c>
      <c r="DH91" s="19" t="s">
        <v>246</v>
      </c>
      <c r="DI91" s="19" t="s">
        <v>238</v>
      </c>
      <c r="DJ91" s="19" t="s">
        <v>259</v>
      </c>
      <c r="DK91" s="20" t="s">
        <v>237</v>
      </c>
      <c r="DL91" s="20" t="s">
        <v>241</v>
      </c>
      <c r="DM91" s="19">
        <v>4.26</v>
      </c>
      <c r="DN91" s="19">
        <v>9.11</v>
      </c>
      <c r="DO91" s="21" t="s">
        <v>232</v>
      </c>
      <c r="DP91" s="21">
        <v>0.2167</v>
      </c>
      <c r="DQ91" s="21" t="s">
        <v>242</v>
      </c>
      <c r="DR91" s="21" t="s">
        <v>227</v>
      </c>
      <c r="DS91" s="21" t="s">
        <v>247</v>
      </c>
      <c r="DT91" s="21">
        <v>8.9999999999999998E-4</v>
      </c>
      <c r="DU91" s="21" t="s">
        <v>233</v>
      </c>
      <c r="DV91" s="21">
        <v>6.4999999999999994E-5</v>
      </c>
      <c r="DW91" s="21" t="s">
        <v>236</v>
      </c>
      <c r="DX91" s="21" t="s">
        <v>238</v>
      </c>
      <c r="DY91" s="21" t="s">
        <v>233</v>
      </c>
      <c r="DZ91" s="21" t="s">
        <v>243</v>
      </c>
      <c r="EA91" s="21" t="s">
        <v>244</v>
      </c>
      <c r="EB91" s="19" t="s">
        <v>245</v>
      </c>
      <c r="EC91" s="19">
        <v>3.4000000000000002E-2</v>
      </c>
      <c r="ED91" s="19" t="s">
        <v>232</v>
      </c>
      <c r="EE91" s="19">
        <v>2.4E-2</v>
      </c>
      <c r="EF91" s="19">
        <v>6.6000000000000003E-2</v>
      </c>
      <c r="EG91" s="19" t="s">
        <v>233</v>
      </c>
      <c r="EH91" s="19" t="s">
        <v>234</v>
      </c>
      <c r="EI91" s="19">
        <v>26.773</v>
      </c>
      <c r="EJ91" s="19" t="s">
        <v>234</v>
      </c>
      <c r="EK91" s="19" t="s">
        <v>235</v>
      </c>
      <c r="EL91" s="19">
        <v>2.2000000000000001E-4</v>
      </c>
      <c r="EM91" s="19" t="s">
        <v>236</v>
      </c>
      <c r="EN91" s="19" t="s">
        <v>236</v>
      </c>
      <c r="EO91" s="19" t="s">
        <v>232</v>
      </c>
      <c r="EP91" s="19">
        <v>0.15759999999999999</v>
      </c>
      <c r="EQ91" s="19" t="s">
        <v>237</v>
      </c>
      <c r="ER91" s="19">
        <v>2.0000000000000001E-4</v>
      </c>
      <c r="ES91" s="19" t="s">
        <v>239</v>
      </c>
      <c r="ET91" s="19" t="s">
        <v>232</v>
      </c>
      <c r="EU91" s="19">
        <v>0.87</v>
      </c>
      <c r="EV91" s="19" t="s">
        <v>240</v>
      </c>
      <c r="EW91" s="19">
        <v>2.8E-3</v>
      </c>
      <c r="EX91" s="19" t="s">
        <v>233</v>
      </c>
      <c r="EY91" s="19">
        <v>9.9009999999999998</v>
      </c>
      <c r="EZ91" s="19">
        <v>1.145E-2</v>
      </c>
      <c r="FA91" s="19">
        <v>4.8000000000000001E-4</v>
      </c>
      <c r="FB91" s="19">
        <v>3.7690000000000001</v>
      </c>
      <c r="FC91" s="19" t="s">
        <v>240</v>
      </c>
      <c r="FD91" s="19" t="s">
        <v>238</v>
      </c>
      <c r="FE91" s="19" t="s">
        <v>246</v>
      </c>
      <c r="FF91" s="19" t="s">
        <v>238</v>
      </c>
      <c r="FG91" s="19">
        <v>5.9999999999999995E-4</v>
      </c>
      <c r="FH91" s="19" t="s">
        <v>237</v>
      </c>
      <c r="FI91" s="19" t="s">
        <v>241</v>
      </c>
      <c r="FJ91" s="19">
        <v>5.1100000000000003</v>
      </c>
      <c r="FK91" s="19">
        <v>10.92</v>
      </c>
      <c r="FL91" s="19" t="s">
        <v>232</v>
      </c>
      <c r="FM91" s="19">
        <v>0.2233</v>
      </c>
      <c r="FN91" s="19" t="s">
        <v>242</v>
      </c>
      <c r="FO91" s="19" t="s">
        <v>227</v>
      </c>
      <c r="FP91" s="19" t="s">
        <v>247</v>
      </c>
      <c r="FQ91" s="19">
        <v>1E-3</v>
      </c>
      <c r="FR91" s="19">
        <v>1.1E-4</v>
      </c>
      <c r="FS91" s="19">
        <v>7.2000000000000002E-5</v>
      </c>
      <c r="FT91" s="19" t="s">
        <v>236</v>
      </c>
      <c r="FU91" s="19" t="s">
        <v>238</v>
      </c>
      <c r="FV91" s="19" t="s">
        <v>233</v>
      </c>
      <c r="FW91" s="19">
        <v>1.1000000000000001E-3</v>
      </c>
      <c r="FX91" s="19" t="s">
        <v>244</v>
      </c>
      <c r="FY91" s="18">
        <f t="shared" si="38"/>
        <v>1.2983499999999999</v>
      </c>
      <c r="FZ91" s="18">
        <f t="shared" si="41"/>
        <v>0.75982905982905991</v>
      </c>
      <c r="GA91" s="18">
        <f t="shared" si="42"/>
        <v>0.16121739130434784</v>
      </c>
      <c r="GB91" s="18">
        <f t="shared" si="43"/>
        <v>1.9181585677749361E-2</v>
      </c>
      <c r="GC91" s="18">
        <f t="shared" si="26"/>
        <v>2.2385780368111572</v>
      </c>
      <c r="GD91" s="18">
        <f t="shared" si="27"/>
        <v>1.4885245901639343</v>
      </c>
      <c r="GE91" s="18">
        <f>BS91*2/60</f>
        <v>4.3333333333333335E-2</v>
      </c>
      <c r="GF91" s="18">
        <f t="shared" si="28"/>
        <v>0.84</v>
      </c>
      <c r="GG91" s="18">
        <f t="shared" si="23"/>
        <v>1.9915373765867415E-2</v>
      </c>
      <c r="GH91" s="18">
        <f t="shared" si="29"/>
        <v>2.3917732972631347</v>
      </c>
      <c r="GI91" s="22">
        <f t="shared" si="30"/>
        <v>-3.3085018694937665</v>
      </c>
      <c r="GJ91" s="18">
        <f t="shared" si="31"/>
        <v>57.998871544790674</v>
      </c>
      <c r="GK91" s="18">
        <f t="shared" si="32"/>
        <v>33.942487031250984</v>
      </c>
      <c r="GL91" s="18">
        <f t="shared" si="33"/>
        <v>8.0586414239583366</v>
      </c>
      <c r="GM91" s="18">
        <f t="shared" si="34"/>
        <v>64.046953164421822</v>
      </c>
      <c r="GN91" s="18">
        <f t="shared" si="35"/>
        <v>35.120385404469459</v>
      </c>
      <c r="GO91" s="18">
        <f t="shared" si="36"/>
        <v>0.83266143110871904</v>
      </c>
    </row>
    <row r="92" spans="1:354">
      <c r="A92" s="9">
        <v>91</v>
      </c>
      <c r="B92" s="9">
        <v>91</v>
      </c>
      <c r="C92" s="36" t="s">
        <v>197</v>
      </c>
      <c r="D92" s="36" t="s">
        <v>198</v>
      </c>
      <c r="E92" s="10">
        <v>194</v>
      </c>
      <c r="F92" s="36">
        <v>4</v>
      </c>
      <c r="G92" s="36" t="s">
        <v>689</v>
      </c>
      <c r="H92" s="36" t="s">
        <v>690</v>
      </c>
      <c r="I92" s="10" t="s">
        <v>684</v>
      </c>
      <c r="J92" s="10" t="s">
        <v>691</v>
      </c>
      <c r="K92" s="34">
        <v>44650</v>
      </c>
      <c r="L92" s="12">
        <v>0.70138888888888884</v>
      </c>
      <c r="M92" s="24">
        <v>8408865</v>
      </c>
      <c r="N92" s="24">
        <v>312505</v>
      </c>
      <c r="O92" s="10">
        <v>4178</v>
      </c>
      <c r="P92" s="10" t="s">
        <v>203</v>
      </c>
      <c r="Q92" s="10" t="s">
        <v>686</v>
      </c>
      <c r="R92" s="10" t="s">
        <v>486</v>
      </c>
      <c r="S92" s="10" t="s">
        <v>205</v>
      </c>
      <c r="T92" s="10" t="s">
        <v>206</v>
      </c>
      <c r="U92" s="10" t="s">
        <v>207</v>
      </c>
      <c r="V92" s="10" t="s">
        <v>487</v>
      </c>
      <c r="W92" s="10"/>
      <c r="X92" s="36" t="s">
        <v>208</v>
      </c>
      <c r="Y92" s="10" t="s">
        <v>252</v>
      </c>
      <c r="Z92" s="10"/>
      <c r="AA92" s="10" t="s">
        <v>210</v>
      </c>
      <c r="AB92" s="10" t="s">
        <v>211</v>
      </c>
      <c r="AC92" s="10" t="s">
        <v>212</v>
      </c>
      <c r="AD92" s="36" t="s">
        <v>213</v>
      </c>
      <c r="AE92" s="10"/>
      <c r="AF92" s="10"/>
      <c r="AG92" s="10"/>
      <c r="AH92" s="10"/>
      <c r="AI92" s="10" t="s">
        <v>214</v>
      </c>
      <c r="AJ92" s="36" t="s">
        <v>692</v>
      </c>
      <c r="AK92" s="36"/>
      <c r="AL92" s="10" t="s">
        <v>216</v>
      </c>
      <c r="AM92" s="10" t="s">
        <v>364</v>
      </c>
      <c r="AN92" s="10" t="s">
        <v>218</v>
      </c>
      <c r="AO92" s="10" t="s">
        <v>219</v>
      </c>
      <c r="AP92" s="10" t="s">
        <v>220</v>
      </c>
      <c r="AQ92" s="39">
        <v>15.8</v>
      </c>
      <c r="AR92" s="10"/>
      <c r="AS92" s="39">
        <v>7.62</v>
      </c>
      <c r="AT92" s="39">
        <v>-84.9</v>
      </c>
      <c r="AU92" s="39">
        <v>82.4</v>
      </c>
      <c r="AV92" s="39">
        <v>281.89999999999998</v>
      </c>
      <c r="AW92" s="39">
        <v>224.9</v>
      </c>
      <c r="AX92" s="39">
        <v>115.6</v>
      </c>
      <c r="AY92" s="40">
        <v>0.161</v>
      </c>
      <c r="AZ92" s="41">
        <v>4.2569999999999997</v>
      </c>
      <c r="BA92" s="41">
        <v>5.95</v>
      </c>
      <c r="BB92" s="41">
        <v>98.4</v>
      </c>
      <c r="BC92" s="39">
        <v>2.75</v>
      </c>
      <c r="BD92" s="36" t="s">
        <v>221</v>
      </c>
      <c r="BE92" s="36" t="s">
        <v>221</v>
      </c>
      <c r="BF92" s="36" t="s">
        <v>221</v>
      </c>
      <c r="BG92" s="36" t="s">
        <v>211</v>
      </c>
      <c r="BH92" s="36" t="s">
        <v>221</v>
      </c>
      <c r="BI92" s="36" t="s">
        <v>222</v>
      </c>
      <c r="BJ92" s="36" t="s">
        <v>221</v>
      </c>
      <c r="BK92" s="10" t="s">
        <v>210</v>
      </c>
      <c r="BL92" s="10" t="s">
        <v>221</v>
      </c>
      <c r="BM92" s="10" t="s">
        <v>223</v>
      </c>
      <c r="BN92" s="10" t="s">
        <v>221</v>
      </c>
      <c r="BO92" s="17"/>
      <c r="BP92" s="17"/>
      <c r="BQ92" s="10" t="s">
        <v>224</v>
      </c>
      <c r="BR92" s="19">
        <v>78.5</v>
      </c>
      <c r="BS92" s="19" t="s">
        <v>225</v>
      </c>
      <c r="BT92" s="19">
        <v>95.8</v>
      </c>
      <c r="BU92" s="19">
        <v>4.4999999999999998E-2</v>
      </c>
      <c r="BV92" s="19">
        <v>0.74299999999999999</v>
      </c>
      <c r="BW92" s="19">
        <v>0.111</v>
      </c>
      <c r="BX92" s="19">
        <v>2.5000000000000001E-2</v>
      </c>
      <c r="BY92" s="19">
        <v>39.869999999999997</v>
      </c>
      <c r="BZ92" s="20" t="s">
        <v>226</v>
      </c>
      <c r="CA92" s="20" t="s">
        <v>227</v>
      </c>
      <c r="CB92" s="20" t="s">
        <v>228</v>
      </c>
      <c r="CC92" s="20" t="s">
        <v>229</v>
      </c>
      <c r="CD92" s="20" t="s">
        <v>230</v>
      </c>
      <c r="CE92" s="20" t="s">
        <v>231</v>
      </c>
      <c r="CF92" s="19" t="s">
        <v>227</v>
      </c>
      <c r="CG92" s="19" t="s">
        <v>232</v>
      </c>
      <c r="CH92" s="19">
        <v>1.7000000000000001E-2</v>
      </c>
      <c r="CI92" s="19">
        <v>5.6099999999999997E-2</v>
      </c>
      <c r="CJ92" s="19" t="s">
        <v>233</v>
      </c>
      <c r="CK92" s="19" t="s">
        <v>234</v>
      </c>
      <c r="CL92" s="19">
        <v>26.78</v>
      </c>
      <c r="CM92" s="19" t="s">
        <v>234</v>
      </c>
      <c r="CN92" s="19" t="s">
        <v>235</v>
      </c>
      <c r="CO92" s="19" t="s">
        <v>234</v>
      </c>
      <c r="CP92" s="20" t="s">
        <v>236</v>
      </c>
      <c r="CQ92" s="19" t="s">
        <v>236</v>
      </c>
      <c r="CR92" s="19" t="s">
        <v>232</v>
      </c>
      <c r="CS92" s="19">
        <v>6.8500000000000005E-2</v>
      </c>
      <c r="CT92" s="19" t="s">
        <v>237</v>
      </c>
      <c r="CU92" s="19" t="s">
        <v>238</v>
      </c>
      <c r="CV92" s="19" t="s">
        <v>239</v>
      </c>
      <c r="CW92" s="19" t="s">
        <v>232</v>
      </c>
      <c r="CX92" s="19">
        <v>0.81</v>
      </c>
      <c r="CY92" s="19" t="s">
        <v>240</v>
      </c>
      <c r="CZ92" s="19">
        <v>2.7000000000000001E-3</v>
      </c>
      <c r="DA92" s="19" t="s">
        <v>233</v>
      </c>
      <c r="DB92" s="19">
        <v>8.6609999999999996</v>
      </c>
      <c r="DC92" s="19">
        <v>4.5900000000000003E-3</v>
      </c>
      <c r="DD92" s="19">
        <v>4.0000000000000002E-4</v>
      </c>
      <c r="DE92" s="19">
        <v>3.6949999999999998</v>
      </c>
      <c r="DF92" s="19" t="s">
        <v>240</v>
      </c>
      <c r="DG92" s="19" t="s">
        <v>238</v>
      </c>
      <c r="DH92" s="19" t="s">
        <v>246</v>
      </c>
      <c r="DI92" s="19" t="s">
        <v>238</v>
      </c>
      <c r="DJ92" s="19" t="s">
        <v>259</v>
      </c>
      <c r="DK92" s="20" t="s">
        <v>237</v>
      </c>
      <c r="DL92" s="20" t="s">
        <v>241</v>
      </c>
      <c r="DM92" s="19">
        <v>4.04</v>
      </c>
      <c r="DN92" s="19">
        <v>8.65</v>
      </c>
      <c r="DO92" s="21" t="s">
        <v>232</v>
      </c>
      <c r="DP92" s="21">
        <v>0.23100000000000001</v>
      </c>
      <c r="DQ92" s="21" t="s">
        <v>242</v>
      </c>
      <c r="DR92" s="21" t="s">
        <v>227</v>
      </c>
      <c r="DS92" s="21" t="s">
        <v>247</v>
      </c>
      <c r="DT92" s="21">
        <v>1.6999999999999999E-3</v>
      </c>
      <c r="DU92" s="21" t="s">
        <v>233</v>
      </c>
      <c r="DV92" s="21">
        <v>6.4999999999999994E-5</v>
      </c>
      <c r="DW92" s="21" t="s">
        <v>236</v>
      </c>
      <c r="DX92" s="21" t="s">
        <v>238</v>
      </c>
      <c r="DY92" s="21" t="s">
        <v>233</v>
      </c>
      <c r="DZ92" s="21">
        <v>8.0000000000000004E-4</v>
      </c>
      <c r="EA92" s="21" t="s">
        <v>244</v>
      </c>
      <c r="EB92" s="19" t="s">
        <v>245</v>
      </c>
      <c r="EC92" s="19">
        <v>3.4000000000000002E-2</v>
      </c>
      <c r="ED92" s="19">
        <v>1.16E-3</v>
      </c>
      <c r="EE92" s="19">
        <v>2.1000000000000001E-2</v>
      </c>
      <c r="EF92" s="19">
        <v>6.3399999999999998E-2</v>
      </c>
      <c r="EG92" s="19" t="s">
        <v>233</v>
      </c>
      <c r="EH92" s="19" t="s">
        <v>234</v>
      </c>
      <c r="EI92" s="19">
        <v>27.161999999999999</v>
      </c>
      <c r="EJ92" s="19" t="s">
        <v>234</v>
      </c>
      <c r="EK92" s="19" t="s">
        <v>235</v>
      </c>
      <c r="EL92" s="19">
        <v>1.3999999999999999E-4</v>
      </c>
      <c r="EM92" s="19" t="s">
        <v>236</v>
      </c>
      <c r="EN92" s="19" t="s">
        <v>236</v>
      </c>
      <c r="EO92" s="19" t="s">
        <v>232</v>
      </c>
      <c r="EP92" s="19">
        <v>0.1195</v>
      </c>
      <c r="EQ92" s="19" t="s">
        <v>237</v>
      </c>
      <c r="ER92" s="19">
        <v>2.0000000000000001E-4</v>
      </c>
      <c r="ES92" s="19" t="s">
        <v>239</v>
      </c>
      <c r="ET92" s="19" t="s">
        <v>232</v>
      </c>
      <c r="EU92" s="19">
        <v>0.91</v>
      </c>
      <c r="EV92" s="19" t="s">
        <v>240</v>
      </c>
      <c r="EW92" s="19">
        <v>2.8999999999999998E-3</v>
      </c>
      <c r="EX92" s="19" t="s">
        <v>233</v>
      </c>
      <c r="EY92" s="19">
        <v>9.7279999999999998</v>
      </c>
      <c r="EZ92" s="19">
        <v>7.9000000000000008E-3</v>
      </c>
      <c r="FA92" s="19">
        <v>5.0000000000000001E-4</v>
      </c>
      <c r="FB92" s="19">
        <v>3.8159999999999998</v>
      </c>
      <c r="FC92" s="19" t="s">
        <v>240</v>
      </c>
      <c r="FD92" s="19" t="s">
        <v>238</v>
      </c>
      <c r="FE92" s="19" t="s">
        <v>246</v>
      </c>
      <c r="FF92" s="19" t="s">
        <v>238</v>
      </c>
      <c r="FG92" s="19">
        <v>5.9999999999999995E-4</v>
      </c>
      <c r="FH92" s="19" t="s">
        <v>237</v>
      </c>
      <c r="FI92" s="19" t="s">
        <v>241</v>
      </c>
      <c r="FJ92" s="19">
        <v>4.8099999999999996</v>
      </c>
      <c r="FK92" s="19">
        <v>10.3</v>
      </c>
      <c r="FL92" s="19" t="s">
        <v>232</v>
      </c>
      <c r="FM92" s="19">
        <v>0.2316</v>
      </c>
      <c r="FN92" s="19" t="s">
        <v>242</v>
      </c>
      <c r="FO92" s="19" t="s">
        <v>227</v>
      </c>
      <c r="FP92" s="19" t="s">
        <v>247</v>
      </c>
      <c r="FQ92" s="19">
        <v>3.0000000000000001E-3</v>
      </c>
      <c r="FR92" s="19">
        <v>5.0000000000000002E-5</v>
      </c>
      <c r="FS92" s="19">
        <v>7.4999999999999993E-5</v>
      </c>
      <c r="FT92" s="19" t="s">
        <v>236</v>
      </c>
      <c r="FU92" s="19" t="s">
        <v>238</v>
      </c>
      <c r="FV92" s="19" t="s">
        <v>233</v>
      </c>
      <c r="FW92" s="19" t="s">
        <v>243</v>
      </c>
      <c r="FX92" s="19" t="s">
        <v>244</v>
      </c>
      <c r="FY92" s="18">
        <f t="shared" si="38"/>
        <v>1.339</v>
      </c>
      <c r="FZ92" s="18">
        <f t="shared" si="41"/>
        <v>0.74025641025641031</v>
      </c>
      <c r="GA92" s="18">
        <f t="shared" si="42"/>
        <v>0.16065217391304348</v>
      </c>
      <c r="GB92" s="18">
        <f t="shared" si="43"/>
        <v>2.0716112531969311E-2</v>
      </c>
      <c r="GC92" s="18">
        <f t="shared" si="26"/>
        <v>2.2606246967014227</v>
      </c>
      <c r="GD92" s="18">
        <f t="shared" si="27"/>
        <v>1.5704918032786885</v>
      </c>
      <c r="GE92" s="18">
        <v>0</v>
      </c>
      <c r="GF92" s="18">
        <f t="shared" si="28"/>
        <v>0.83062499999999995</v>
      </c>
      <c r="GG92" s="18">
        <f t="shared" si="23"/>
        <v>2.0959097320169252E-2</v>
      </c>
      <c r="GH92" s="18">
        <f t="shared" si="29"/>
        <v>2.4220759005988577</v>
      </c>
      <c r="GI92" s="22">
        <f t="shared" si="30"/>
        <v>-3.4478224806966407</v>
      </c>
      <c r="GJ92" s="18">
        <f t="shared" si="31"/>
        <v>59.231415190402636</v>
      </c>
      <c r="GK92" s="18">
        <f t="shared" si="32"/>
        <v>32.745657044999604</v>
      </c>
      <c r="GL92" s="18">
        <f t="shared" si="33"/>
        <v>8.0229277645977799</v>
      </c>
      <c r="GM92" s="18">
        <f t="shared" si="34"/>
        <v>64.84073446626445</v>
      </c>
      <c r="GN92" s="18">
        <f t="shared" si="35"/>
        <v>34.293929426184711</v>
      </c>
      <c r="GO92" s="18">
        <f t="shared" si="36"/>
        <v>0.86533610755084589</v>
      </c>
    </row>
    <row r="93" spans="1:354" ht="12.75" customHeight="1">
      <c r="A93" s="9">
        <v>92</v>
      </c>
      <c r="B93" s="9">
        <v>92</v>
      </c>
      <c r="C93" s="36" t="s">
        <v>197</v>
      </c>
      <c r="D93" s="36" t="s">
        <v>198</v>
      </c>
      <c r="E93" s="10">
        <v>194</v>
      </c>
      <c r="F93" s="36">
        <v>4</v>
      </c>
      <c r="G93" s="36" t="s">
        <v>693</v>
      </c>
      <c r="H93" s="36" t="s">
        <v>694</v>
      </c>
      <c r="I93" s="10" t="s">
        <v>695</v>
      </c>
      <c r="J93" s="10" t="s">
        <v>696</v>
      </c>
      <c r="K93" s="34">
        <v>44649</v>
      </c>
      <c r="L93" s="12">
        <v>0.43124999999999997</v>
      </c>
      <c r="M93" s="10">
        <v>8410586</v>
      </c>
      <c r="N93" s="10">
        <v>306729</v>
      </c>
      <c r="O93" s="10">
        <v>4245</v>
      </c>
      <c r="P93" s="10" t="s">
        <v>203</v>
      </c>
      <c r="Q93" s="10" t="s">
        <v>695</v>
      </c>
      <c r="R93" s="10" t="s">
        <v>486</v>
      </c>
      <c r="S93" s="10" t="s">
        <v>205</v>
      </c>
      <c r="T93" s="10" t="s">
        <v>206</v>
      </c>
      <c r="U93" s="10" t="s">
        <v>207</v>
      </c>
      <c r="V93" s="10" t="s">
        <v>487</v>
      </c>
      <c r="W93" s="10"/>
      <c r="X93" s="36" t="s">
        <v>208</v>
      </c>
      <c r="Y93" s="10" t="s">
        <v>209</v>
      </c>
      <c r="Z93" s="10"/>
      <c r="AA93" s="10" t="s">
        <v>210</v>
      </c>
      <c r="AB93" s="10" t="s">
        <v>211</v>
      </c>
      <c r="AC93" s="10" t="s">
        <v>212</v>
      </c>
      <c r="AD93" s="36" t="s">
        <v>213</v>
      </c>
      <c r="AE93" s="10"/>
      <c r="AF93" s="10"/>
      <c r="AG93" s="10"/>
      <c r="AH93" s="10"/>
      <c r="AI93" s="10" t="s">
        <v>214</v>
      </c>
      <c r="AJ93" s="36" t="s">
        <v>697</v>
      </c>
      <c r="AK93" s="36"/>
      <c r="AL93" s="10" t="s">
        <v>216</v>
      </c>
      <c r="AM93" s="10" t="s">
        <v>364</v>
      </c>
      <c r="AN93" s="10" t="s">
        <v>218</v>
      </c>
      <c r="AO93" s="10" t="s">
        <v>219</v>
      </c>
      <c r="AP93" s="10" t="s">
        <v>220</v>
      </c>
      <c r="AQ93" s="39">
        <v>12</v>
      </c>
      <c r="AR93" s="10"/>
      <c r="AS93" s="39">
        <v>7.69</v>
      </c>
      <c r="AT93" s="39">
        <v>-88.6</v>
      </c>
      <c r="AU93" s="39">
        <v>148.30000000000001</v>
      </c>
      <c r="AV93" s="39">
        <v>347.8</v>
      </c>
      <c r="AW93" s="39">
        <v>225</v>
      </c>
      <c r="AX93" s="39">
        <v>306.7</v>
      </c>
      <c r="AY93" s="40">
        <v>0.34599999999999997</v>
      </c>
      <c r="AZ93" s="41">
        <v>1.6</v>
      </c>
      <c r="BA93" s="41">
        <v>6.85</v>
      </c>
      <c r="BB93" s="41">
        <v>105.5</v>
      </c>
      <c r="BC93" s="39">
        <v>2.36</v>
      </c>
      <c r="BD93" s="36" t="s">
        <v>221</v>
      </c>
      <c r="BE93" s="36" t="s">
        <v>221</v>
      </c>
      <c r="BF93" s="36" t="s">
        <v>221</v>
      </c>
      <c r="BG93" s="36" t="s">
        <v>211</v>
      </c>
      <c r="BH93" s="36" t="s">
        <v>221</v>
      </c>
      <c r="BI93" s="36" t="s">
        <v>222</v>
      </c>
      <c r="BJ93" s="36" t="s">
        <v>221</v>
      </c>
      <c r="BK93" s="10" t="s">
        <v>210</v>
      </c>
      <c r="BL93" s="10" t="s">
        <v>221</v>
      </c>
      <c r="BM93" s="10" t="s">
        <v>223</v>
      </c>
      <c r="BN93" s="10" t="s">
        <v>221</v>
      </c>
      <c r="BO93" s="17"/>
      <c r="BP93" s="17"/>
      <c r="BQ93" s="10" t="s">
        <v>224</v>
      </c>
      <c r="BR93" s="19">
        <v>116.8</v>
      </c>
      <c r="BS93" s="19" t="s">
        <v>225</v>
      </c>
      <c r="BT93" s="19">
        <v>142.5</v>
      </c>
      <c r="BU93" s="19">
        <v>6.8000000000000005E-2</v>
      </c>
      <c r="BV93" s="19">
        <v>0.36899999999999999</v>
      </c>
      <c r="BW93" s="19">
        <v>0.16800000000000001</v>
      </c>
      <c r="BX93" s="19">
        <v>3.7999999999999999E-2</v>
      </c>
      <c r="BY93" s="19">
        <v>216.75</v>
      </c>
      <c r="BZ93" s="20" t="s">
        <v>226</v>
      </c>
      <c r="CA93" s="20" t="s">
        <v>227</v>
      </c>
      <c r="CB93" s="20" t="s">
        <v>228</v>
      </c>
      <c r="CC93" s="20" t="s">
        <v>229</v>
      </c>
      <c r="CD93" s="20" t="s">
        <v>230</v>
      </c>
      <c r="CE93" s="20" t="s">
        <v>231</v>
      </c>
      <c r="CF93" s="19" t="s">
        <v>227</v>
      </c>
      <c r="CG93" s="19" t="s">
        <v>232</v>
      </c>
      <c r="CH93" s="19">
        <v>3.4000000000000002E-2</v>
      </c>
      <c r="CI93" s="19">
        <v>2.8299999999999999E-2</v>
      </c>
      <c r="CJ93" s="19" t="s">
        <v>233</v>
      </c>
      <c r="CK93" s="19" t="s">
        <v>234</v>
      </c>
      <c r="CL93" s="19">
        <v>90.013000000000005</v>
      </c>
      <c r="CM93" s="19" t="s">
        <v>234</v>
      </c>
      <c r="CN93" s="19" t="s">
        <v>235</v>
      </c>
      <c r="CO93" s="19" t="s">
        <v>234</v>
      </c>
      <c r="CP93" s="20" t="s">
        <v>236</v>
      </c>
      <c r="CQ93" s="19" t="s">
        <v>236</v>
      </c>
      <c r="CR93" s="19" t="s">
        <v>232</v>
      </c>
      <c r="CS93" s="19">
        <v>9.5000000000000001E-2</v>
      </c>
      <c r="CT93" s="19" t="s">
        <v>237</v>
      </c>
      <c r="CU93" s="19" t="s">
        <v>238</v>
      </c>
      <c r="CV93" s="19" t="s">
        <v>239</v>
      </c>
      <c r="CW93" s="19" t="s">
        <v>232</v>
      </c>
      <c r="CX93" s="19">
        <v>0.68</v>
      </c>
      <c r="CY93" s="19" t="s">
        <v>240</v>
      </c>
      <c r="CZ93" s="19">
        <v>6.0000000000000001E-3</v>
      </c>
      <c r="DA93" s="19" t="s">
        <v>233</v>
      </c>
      <c r="DB93" s="19">
        <v>11.333</v>
      </c>
      <c r="DC93" s="19">
        <v>5.0049999999999997E-2</v>
      </c>
      <c r="DD93" s="19">
        <v>1.8699999999999999E-3</v>
      </c>
      <c r="DE93" s="19">
        <v>5.1219999999999999</v>
      </c>
      <c r="DF93" s="19" t="s">
        <v>240</v>
      </c>
      <c r="DG93" s="19" t="s">
        <v>238</v>
      </c>
      <c r="DH93" s="19" t="s">
        <v>246</v>
      </c>
      <c r="DI93" s="19" t="s">
        <v>238</v>
      </c>
      <c r="DJ93" s="19" t="s">
        <v>259</v>
      </c>
      <c r="DK93" s="20" t="s">
        <v>237</v>
      </c>
      <c r="DL93" s="20" t="s">
        <v>241</v>
      </c>
      <c r="DM93" s="19">
        <v>5.68</v>
      </c>
      <c r="DN93" s="19">
        <v>12.14</v>
      </c>
      <c r="DO93" s="21" t="s">
        <v>232</v>
      </c>
      <c r="DP93" s="21">
        <v>1.109</v>
      </c>
      <c r="DQ93" s="21" t="s">
        <v>242</v>
      </c>
      <c r="DR93" s="21" t="s">
        <v>227</v>
      </c>
      <c r="DS93" s="21" t="s">
        <v>247</v>
      </c>
      <c r="DT93" s="21">
        <v>6.9999999999999999E-4</v>
      </c>
      <c r="DU93" s="21" t="s">
        <v>233</v>
      </c>
      <c r="DV93" s="21">
        <v>1E-4</v>
      </c>
      <c r="DW93" s="21" t="s">
        <v>236</v>
      </c>
      <c r="DX93" s="21" t="s">
        <v>238</v>
      </c>
      <c r="DY93" s="21" t="s">
        <v>233</v>
      </c>
      <c r="DZ93" s="21" t="s">
        <v>243</v>
      </c>
      <c r="EA93" s="21" t="s">
        <v>244</v>
      </c>
      <c r="EB93" s="19" t="s">
        <v>245</v>
      </c>
      <c r="EC93" s="19">
        <v>2.1000000000000001E-2</v>
      </c>
      <c r="ED93" s="19">
        <v>1.23E-3</v>
      </c>
      <c r="EE93" s="19">
        <v>3.5999999999999997E-2</v>
      </c>
      <c r="EF93" s="19">
        <v>3.2800000000000003E-2</v>
      </c>
      <c r="EG93" s="19" t="s">
        <v>233</v>
      </c>
      <c r="EH93" s="19" t="s">
        <v>234</v>
      </c>
      <c r="EI93" s="19">
        <v>90.132999999999996</v>
      </c>
      <c r="EJ93" s="19" t="s">
        <v>234</v>
      </c>
      <c r="EK93" s="19" t="s">
        <v>235</v>
      </c>
      <c r="EL93" s="19" t="s">
        <v>234</v>
      </c>
      <c r="EM93" s="19" t="s">
        <v>236</v>
      </c>
      <c r="EN93" s="19">
        <v>1E-4</v>
      </c>
      <c r="EO93" s="19" t="s">
        <v>232</v>
      </c>
      <c r="EP93" s="19">
        <v>0.19600000000000001</v>
      </c>
      <c r="EQ93" s="19" t="s">
        <v>237</v>
      </c>
      <c r="ER93" s="19">
        <v>2.0000000000000001E-4</v>
      </c>
      <c r="ES93" s="19" t="s">
        <v>239</v>
      </c>
      <c r="ET93" s="19" t="s">
        <v>232</v>
      </c>
      <c r="EU93" s="19">
        <v>0.74</v>
      </c>
      <c r="EV93" s="19" t="s">
        <v>240</v>
      </c>
      <c r="EW93" s="19">
        <v>6.1000000000000004E-3</v>
      </c>
      <c r="EX93" s="19" t="s">
        <v>233</v>
      </c>
      <c r="EY93" s="19">
        <v>12.131</v>
      </c>
      <c r="EZ93" s="19">
        <v>5.4199999999999998E-2</v>
      </c>
      <c r="FA93" s="19">
        <v>1.89E-3</v>
      </c>
      <c r="FB93" s="19">
        <v>5.1920000000000002</v>
      </c>
      <c r="FC93" s="19" t="s">
        <v>240</v>
      </c>
      <c r="FD93" s="19" t="s">
        <v>238</v>
      </c>
      <c r="FE93" s="19" t="s">
        <v>246</v>
      </c>
      <c r="FF93" s="19" t="s">
        <v>238</v>
      </c>
      <c r="FG93" s="19">
        <v>5.0000000000000001E-4</v>
      </c>
      <c r="FH93" s="19" t="s">
        <v>237</v>
      </c>
      <c r="FI93" s="19" t="s">
        <v>241</v>
      </c>
      <c r="FJ93" s="19">
        <v>6.84</v>
      </c>
      <c r="FK93" s="19">
        <v>14.64</v>
      </c>
      <c r="FL93" s="19" t="s">
        <v>232</v>
      </c>
      <c r="FM93" s="19">
        <v>1.1284000000000001</v>
      </c>
      <c r="FN93" s="19" t="s">
        <v>242</v>
      </c>
      <c r="FO93" s="19" t="s">
        <v>227</v>
      </c>
      <c r="FP93" s="19" t="s">
        <v>247</v>
      </c>
      <c r="FQ93" s="19">
        <v>1.4E-3</v>
      </c>
      <c r="FR93" s="19" t="s">
        <v>233</v>
      </c>
      <c r="FS93" s="19">
        <v>1.22E-4</v>
      </c>
      <c r="FT93" s="19" t="s">
        <v>236</v>
      </c>
      <c r="FU93" s="19" t="s">
        <v>238</v>
      </c>
      <c r="FV93" s="19" t="s">
        <v>233</v>
      </c>
      <c r="FW93" s="19" t="s">
        <v>243</v>
      </c>
      <c r="FX93" s="19" t="s">
        <v>244</v>
      </c>
      <c r="FY93" s="18">
        <f t="shared" si="38"/>
        <v>4.5006500000000003</v>
      </c>
      <c r="FZ93" s="18">
        <f t="shared" si="41"/>
        <v>0.9686324786324787</v>
      </c>
      <c r="GA93" s="18">
        <f t="shared" si="42"/>
        <v>0.22269565217391304</v>
      </c>
      <c r="GB93" s="18">
        <f t="shared" si="43"/>
        <v>1.7391304347826087E-2</v>
      </c>
      <c r="GC93" s="18">
        <f t="shared" si="26"/>
        <v>5.7093694351542181</v>
      </c>
      <c r="GD93" s="18">
        <f t="shared" si="27"/>
        <v>2.3360655737704916</v>
      </c>
      <c r="GE93" s="18">
        <v>0</v>
      </c>
      <c r="GF93" s="18">
        <f t="shared" si="28"/>
        <v>4.515625</v>
      </c>
      <c r="GG93" s="18">
        <f t="shared" si="23"/>
        <v>1.0409026798307474E-2</v>
      </c>
      <c r="GH93" s="18">
        <f t="shared" si="29"/>
        <v>6.8620996005687998</v>
      </c>
      <c r="GI93" s="22">
        <f t="shared" si="30"/>
        <v>-9.1694149835551428</v>
      </c>
      <c r="GJ93" s="18">
        <f t="shared" si="31"/>
        <v>78.829195607630737</v>
      </c>
      <c r="GK93" s="18">
        <f t="shared" si="32"/>
        <v>16.965664766205737</v>
      </c>
      <c r="GL93" s="18">
        <f t="shared" si="33"/>
        <v>4.2051396261635334</v>
      </c>
      <c r="GM93" s="18">
        <f t="shared" si="34"/>
        <v>34.043014671148974</v>
      </c>
      <c r="GN93" s="18">
        <f t="shared" si="35"/>
        <v>65.805296670798825</v>
      </c>
      <c r="GO93" s="18">
        <f t="shared" si="36"/>
        <v>0.15168865805218959</v>
      </c>
    </row>
    <row r="94" spans="1:354">
      <c r="A94" s="9">
        <v>93</v>
      </c>
      <c r="B94" s="9">
        <v>93</v>
      </c>
      <c r="C94" s="36" t="s">
        <v>197</v>
      </c>
      <c r="D94" s="36" t="s">
        <v>198</v>
      </c>
      <c r="E94" s="10">
        <v>194</v>
      </c>
      <c r="F94" s="36">
        <v>4</v>
      </c>
      <c r="G94" s="36" t="s">
        <v>698</v>
      </c>
      <c r="H94" s="36" t="s">
        <v>699</v>
      </c>
      <c r="I94" s="10" t="s">
        <v>603</v>
      </c>
      <c r="J94" s="10" t="s">
        <v>604</v>
      </c>
      <c r="K94" s="34">
        <v>44648</v>
      </c>
      <c r="L94" s="12">
        <v>0.68125000000000002</v>
      </c>
      <c r="M94" s="24">
        <v>8412695</v>
      </c>
      <c r="N94" s="24">
        <v>305533</v>
      </c>
      <c r="O94" s="10">
        <v>4274</v>
      </c>
      <c r="P94" s="10" t="s">
        <v>203</v>
      </c>
      <c r="Q94" s="10" t="s">
        <v>605</v>
      </c>
      <c r="R94" s="10" t="s">
        <v>486</v>
      </c>
      <c r="S94" s="10" t="s">
        <v>205</v>
      </c>
      <c r="T94" s="10" t="s">
        <v>206</v>
      </c>
      <c r="U94" s="10" t="s">
        <v>207</v>
      </c>
      <c r="V94" s="10" t="s">
        <v>487</v>
      </c>
      <c r="W94" s="10"/>
      <c r="X94" s="36" t="s">
        <v>208</v>
      </c>
      <c r="Y94" s="10" t="s">
        <v>252</v>
      </c>
      <c r="Z94" s="10"/>
      <c r="AA94" s="10" t="s">
        <v>210</v>
      </c>
      <c r="AB94" s="10" t="s">
        <v>211</v>
      </c>
      <c r="AC94" s="10" t="s">
        <v>212</v>
      </c>
      <c r="AD94" s="36" t="s">
        <v>213</v>
      </c>
      <c r="AE94" s="10"/>
      <c r="AF94" s="10"/>
      <c r="AG94" s="10"/>
      <c r="AH94" s="10"/>
      <c r="AI94" s="10" t="s">
        <v>214</v>
      </c>
      <c r="AJ94" s="36" t="s">
        <v>700</v>
      </c>
      <c r="AK94" s="36"/>
      <c r="AL94" s="10" t="s">
        <v>216</v>
      </c>
      <c r="AM94" s="10" t="s">
        <v>364</v>
      </c>
      <c r="AN94" s="10" t="s">
        <v>218</v>
      </c>
      <c r="AO94" s="10" t="s">
        <v>219</v>
      </c>
      <c r="AP94" s="10" t="s">
        <v>220</v>
      </c>
      <c r="AQ94" s="36">
        <v>10.7</v>
      </c>
      <c r="AR94" s="10"/>
      <c r="AS94" s="36">
        <v>7.67</v>
      </c>
      <c r="AT94" s="42">
        <v>-86</v>
      </c>
      <c r="AU94" s="42">
        <v>150.30000000000001</v>
      </c>
      <c r="AV94" s="36">
        <v>350.3</v>
      </c>
      <c r="AW94" s="39">
        <v>344.8</v>
      </c>
      <c r="AX94" s="39">
        <v>169.5</v>
      </c>
      <c r="AY94" s="40">
        <v>0.20899999999999999</v>
      </c>
      <c r="AZ94" s="41">
        <v>2.9</v>
      </c>
      <c r="BA94" s="41">
        <v>6.9</v>
      </c>
      <c r="BB94" s="41">
        <v>103.1</v>
      </c>
      <c r="BC94" s="39">
        <v>74.2</v>
      </c>
      <c r="BD94" s="36" t="s">
        <v>221</v>
      </c>
      <c r="BE94" s="36" t="s">
        <v>221</v>
      </c>
      <c r="BF94" s="36" t="s">
        <v>221</v>
      </c>
      <c r="BG94" s="36" t="s">
        <v>211</v>
      </c>
      <c r="BH94" s="36" t="s">
        <v>221</v>
      </c>
      <c r="BI94" s="36" t="s">
        <v>222</v>
      </c>
      <c r="BJ94" s="36" t="s">
        <v>221</v>
      </c>
      <c r="BK94" s="10" t="s">
        <v>210</v>
      </c>
      <c r="BL94" s="10" t="s">
        <v>221</v>
      </c>
      <c r="BM94" s="10" t="s">
        <v>223</v>
      </c>
      <c r="BN94" s="10" t="s">
        <v>221</v>
      </c>
      <c r="BO94" s="17"/>
      <c r="BP94" s="17"/>
      <c r="BQ94" s="10" t="s">
        <v>224</v>
      </c>
      <c r="BR94" s="19">
        <v>76</v>
      </c>
      <c r="BS94" s="19" t="s">
        <v>225</v>
      </c>
      <c r="BT94" s="19">
        <v>92.8</v>
      </c>
      <c r="BU94" s="19">
        <v>5.7000000000000002E-2</v>
      </c>
      <c r="BV94" s="19">
        <v>0.23699999999999999</v>
      </c>
      <c r="BW94" s="19">
        <v>5.8000000000000003E-2</v>
      </c>
      <c r="BX94" s="19">
        <v>1.2999999999999999E-2</v>
      </c>
      <c r="BY94" s="19">
        <v>98.05</v>
      </c>
      <c r="BZ94" s="20" t="s">
        <v>226</v>
      </c>
      <c r="CA94" s="20" t="s">
        <v>227</v>
      </c>
      <c r="CB94" s="20" t="s">
        <v>228</v>
      </c>
      <c r="CC94" s="20" t="s">
        <v>229</v>
      </c>
      <c r="CD94" s="20" t="s">
        <v>230</v>
      </c>
      <c r="CE94" s="20" t="s">
        <v>231</v>
      </c>
      <c r="CF94" s="19" t="s">
        <v>227</v>
      </c>
      <c r="CG94" s="19">
        <v>1.2800000000000001E-3</v>
      </c>
      <c r="CH94" s="19">
        <v>1.4999999999999999E-2</v>
      </c>
      <c r="CI94" s="19">
        <v>3.9899999999999998E-2</v>
      </c>
      <c r="CJ94" s="19" t="s">
        <v>233</v>
      </c>
      <c r="CK94" s="19" t="s">
        <v>234</v>
      </c>
      <c r="CL94" s="19">
        <v>42.695999999999998</v>
      </c>
      <c r="CM94" s="19" t="s">
        <v>234</v>
      </c>
      <c r="CN94" s="19" t="s">
        <v>235</v>
      </c>
      <c r="CO94" s="19">
        <v>8.0000000000000007E-5</v>
      </c>
      <c r="CP94" s="20" t="s">
        <v>236</v>
      </c>
      <c r="CQ94" s="19">
        <v>2.9999999999999997E-4</v>
      </c>
      <c r="CR94" s="19" t="s">
        <v>232</v>
      </c>
      <c r="CS94" s="19">
        <v>6.7500000000000004E-2</v>
      </c>
      <c r="CT94" s="19" t="s">
        <v>237</v>
      </c>
      <c r="CU94" s="19" t="s">
        <v>238</v>
      </c>
      <c r="CV94" s="19" t="s">
        <v>239</v>
      </c>
      <c r="CW94" s="19" t="s">
        <v>232</v>
      </c>
      <c r="CX94" s="19">
        <v>0.89</v>
      </c>
      <c r="CY94" s="19" t="s">
        <v>240</v>
      </c>
      <c r="CZ94" s="19">
        <v>7.4000000000000003E-3</v>
      </c>
      <c r="DA94" s="19" t="s">
        <v>233</v>
      </c>
      <c r="DB94" s="19">
        <v>9.9510000000000005</v>
      </c>
      <c r="DC94" s="19">
        <v>1.4149999999999999E-2</v>
      </c>
      <c r="DD94" s="19">
        <v>6.0999999999999997E-4</v>
      </c>
      <c r="DE94" s="19">
        <v>2.226</v>
      </c>
      <c r="DF94" s="19" t="s">
        <v>240</v>
      </c>
      <c r="DG94" s="19" t="s">
        <v>238</v>
      </c>
      <c r="DH94" s="19" t="s">
        <v>246</v>
      </c>
      <c r="DI94" s="19">
        <v>2.9999999999999997E-4</v>
      </c>
      <c r="DJ94" s="19">
        <v>8.9999999999999998E-4</v>
      </c>
      <c r="DK94" s="20" t="s">
        <v>237</v>
      </c>
      <c r="DL94" s="20" t="s">
        <v>241</v>
      </c>
      <c r="DM94" s="19">
        <v>5.26</v>
      </c>
      <c r="DN94" s="19">
        <v>11.26</v>
      </c>
      <c r="DO94" s="21" t="s">
        <v>232</v>
      </c>
      <c r="DP94" s="21">
        <v>0.51229999999999998</v>
      </c>
      <c r="DQ94" s="21" t="s">
        <v>242</v>
      </c>
      <c r="DR94" s="21" t="s">
        <v>227</v>
      </c>
      <c r="DS94" s="21" t="s">
        <v>247</v>
      </c>
      <c r="DT94" s="21">
        <v>2.2000000000000001E-3</v>
      </c>
      <c r="DU94" s="21" t="s">
        <v>233</v>
      </c>
      <c r="DV94" s="21">
        <v>4.2499999999999998E-4</v>
      </c>
      <c r="DW94" s="21" t="s">
        <v>236</v>
      </c>
      <c r="DX94" s="21" t="s">
        <v>238</v>
      </c>
      <c r="DY94" s="21" t="s">
        <v>233</v>
      </c>
      <c r="DZ94" s="21">
        <v>1.1000000000000001E-3</v>
      </c>
      <c r="EA94" s="21" t="s">
        <v>244</v>
      </c>
      <c r="EB94" s="19" t="s">
        <v>245</v>
      </c>
      <c r="EC94" s="19">
        <v>1.0960000000000001</v>
      </c>
      <c r="ED94" s="19">
        <v>4.7499999999999999E-3</v>
      </c>
      <c r="EE94" s="19">
        <v>0.02</v>
      </c>
      <c r="EF94" s="19">
        <v>4.7899999999999998E-2</v>
      </c>
      <c r="EG94" s="19">
        <v>2.0000000000000001E-4</v>
      </c>
      <c r="EH94" s="19" t="s">
        <v>234</v>
      </c>
      <c r="EI94" s="19">
        <v>42.877000000000002</v>
      </c>
      <c r="EJ94" s="19" t="s">
        <v>234</v>
      </c>
      <c r="EK94" s="19">
        <v>6.8999999999999997E-4</v>
      </c>
      <c r="EL94" s="19">
        <v>9.1E-4</v>
      </c>
      <c r="EM94" s="19" t="s">
        <v>236</v>
      </c>
      <c r="EN94" s="19">
        <v>1.6000000000000001E-3</v>
      </c>
      <c r="EO94" s="19">
        <v>1.9499999999999999E-3</v>
      </c>
      <c r="EP94" s="19">
        <v>2.0630000000000002</v>
      </c>
      <c r="EQ94" s="19">
        <v>2.2000000000000001E-4</v>
      </c>
      <c r="ER94" s="19" t="s">
        <v>238</v>
      </c>
      <c r="ES94" s="19" t="s">
        <v>239</v>
      </c>
      <c r="ET94" s="19" t="s">
        <v>232</v>
      </c>
      <c r="EU94" s="19">
        <v>1.63</v>
      </c>
      <c r="EV94" s="19" t="s">
        <v>240</v>
      </c>
      <c r="EW94" s="19">
        <v>9.2999999999999992E-3</v>
      </c>
      <c r="EX94" s="19" t="s">
        <v>233</v>
      </c>
      <c r="EY94" s="19">
        <v>11.504</v>
      </c>
      <c r="EZ94" s="19">
        <v>5.3760000000000002E-2</v>
      </c>
      <c r="FA94" s="19">
        <v>7.1000000000000002E-4</v>
      </c>
      <c r="FB94" s="19">
        <v>2.2610000000000001</v>
      </c>
      <c r="FC94" s="19" t="s">
        <v>240</v>
      </c>
      <c r="FD94" s="19">
        <v>1.8E-3</v>
      </c>
      <c r="FE94" s="19">
        <v>4.1000000000000002E-2</v>
      </c>
      <c r="FF94" s="19">
        <v>1.1000000000000001E-3</v>
      </c>
      <c r="FG94" s="19">
        <v>5.0000000000000001E-3</v>
      </c>
      <c r="FH94" s="19" t="s">
        <v>237</v>
      </c>
      <c r="FI94" s="19" t="s">
        <v>241</v>
      </c>
      <c r="FJ94" s="19">
        <v>7.75</v>
      </c>
      <c r="FK94" s="19">
        <v>16.579999999999998</v>
      </c>
      <c r="FL94" s="19" t="s">
        <v>232</v>
      </c>
      <c r="FM94" s="19">
        <v>0.51870000000000005</v>
      </c>
      <c r="FN94" s="19" t="s">
        <v>242</v>
      </c>
      <c r="FO94" s="19" t="s">
        <v>227</v>
      </c>
      <c r="FP94" s="19" t="s">
        <v>247</v>
      </c>
      <c r="FQ94" s="19">
        <v>1.0200000000000001E-2</v>
      </c>
      <c r="FR94" s="19" t="s">
        <v>233</v>
      </c>
      <c r="FS94" s="19">
        <v>4.6999999999999999E-4</v>
      </c>
      <c r="FT94" s="19" t="s">
        <v>236</v>
      </c>
      <c r="FU94" s="19" t="s">
        <v>238</v>
      </c>
      <c r="FV94" s="19">
        <v>2.0000000000000002E-5</v>
      </c>
      <c r="FW94" s="19">
        <v>2.5999999999999999E-3</v>
      </c>
      <c r="FX94" s="19" t="s">
        <v>244</v>
      </c>
      <c r="FY94" s="18">
        <f t="shared" si="38"/>
        <v>2.1347999999999998</v>
      </c>
      <c r="FZ94" s="18">
        <f t="shared" si="41"/>
        <v>0.85051282051282062</v>
      </c>
      <c r="GA94" s="18">
        <f t="shared" si="42"/>
        <v>9.6782608695652167E-2</v>
      </c>
      <c r="GB94" s="18">
        <f t="shared" si="43"/>
        <v>2.2762148337595909E-2</v>
      </c>
      <c r="GC94" s="18">
        <f t="shared" si="26"/>
        <v>3.1048575775460683</v>
      </c>
      <c r="GD94" s="18">
        <f t="shared" si="27"/>
        <v>1.521311475409836</v>
      </c>
      <c r="GE94" s="18">
        <v>0</v>
      </c>
      <c r="GF94" s="18">
        <f t="shared" si="28"/>
        <v>2.0427083333333331</v>
      </c>
      <c r="GG94" s="18">
        <f t="shared" si="23"/>
        <v>6.6854724964739059E-3</v>
      </c>
      <c r="GH94" s="18">
        <f t="shared" si="29"/>
        <v>3.5707052812396434</v>
      </c>
      <c r="GI94" s="22">
        <f t="shared" si="30"/>
        <v>-6.9784033728402788</v>
      </c>
      <c r="GJ94" s="18">
        <f t="shared" si="31"/>
        <v>68.756776975491547</v>
      </c>
      <c r="GK94" s="18">
        <f t="shared" si="32"/>
        <v>27.392973728122676</v>
      </c>
      <c r="GL94" s="18">
        <f t="shared" si="33"/>
        <v>3.8502492963857797</v>
      </c>
      <c r="GM94" s="18">
        <f t="shared" si="34"/>
        <v>42.605349800297205</v>
      </c>
      <c r="GN94" s="18">
        <f t="shared" si="35"/>
        <v>57.207419051514805</v>
      </c>
      <c r="GO94" s="18">
        <f t="shared" si="36"/>
        <v>0.18723114818798228</v>
      </c>
    </row>
    <row r="95" spans="1:354" ht="12.75" customHeight="1">
      <c r="A95" s="9">
        <v>94</v>
      </c>
      <c r="B95" s="9">
        <v>94</v>
      </c>
      <c r="C95" s="36" t="s">
        <v>197</v>
      </c>
      <c r="D95" s="36" t="s">
        <v>198</v>
      </c>
      <c r="E95" s="10">
        <v>194</v>
      </c>
      <c r="F95" s="36">
        <v>4</v>
      </c>
      <c r="G95" s="36" t="s">
        <v>701</v>
      </c>
      <c r="H95" s="36" t="s">
        <v>702</v>
      </c>
      <c r="I95" s="10" t="s">
        <v>603</v>
      </c>
      <c r="J95" s="10" t="s">
        <v>604</v>
      </c>
      <c r="K95" s="34">
        <v>44648</v>
      </c>
      <c r="L95" s="12">
        <v>0.70138888888888884</v>
      </c>
      <c r="M95" s="24">
        <v>8411354</v>
      </c>
      <c r="N95" s="24">
        <v>306335</v>
      </c>
      <c r="O95" s="10">
        <v>4259</v>
      </c>
      <c r="P95" s="10" t="s">
        <v>203</v>
      </c>
      <c r="Q95" s="10" t="s">
        <v>605</v>
      </c>
      <c r="R95" s="10" t="s">
        <v>486</v>
      </c>
      <c r="S95" s="10" t="s">
        <v>205</v>
      </c>
      <c r="T95" s="10" t="s">
        <v>206</v>
      </c>
      <c r="U95" s="10" t="s">
        <v>207</v>
      </c>
      <c r="V95" s="10" t="s">
        <v>487</v>
      </c>
      <c r="W95" s="10"/>
      <c r="X95" s="36" t="s">
        <v>208</v>
      </c>
      <c r="Y95" s="10" t="s">
        <v>252</v>
      </c>
      <c r="Z95" s="10"/>
      <c r="AA95" s="10" t="s">
        <v>210</v>
      </c>
      <c r="AB95" s="10" t="s">
        <v>211</v>
      </c>
      <c r="AC95" s="10" t="s">
        <v>212</v>
      </c>
      <c r="AD95" s="36" t="s">
        <v>213</v>
      </c>
      <c r="AE95" s="10"/>
      <c r="AF95" s="10"/>
      <c r="AG95" s="10"/>
      <c r="AH95" s="10"/>
      <c r="AI95" s="10" t="s">
        <v>214</v>
      </c>
      <c r="AJ95" s="36" t="s">
        <v>703</v>
      </c>
      <c r="AK95" s="36"/>
      <c r="AL95" s="10" t="s">
        <v>216</v>
      </c>
      <c r="AM95" s="10" t="s">
        <v>324</v>
      </c>
      <c r="AN95" s="10" t="s">
        <v>218</v>
      </c>
      <c r="AO95" s="10" t="s">
        <v>219</v>
      </c>
      <c r="AP95" s="10" t="s">
        <v>220</v>
      </c>
      <c r="AQ95" s="36">
        <v>10.3</v>
      </c>
      <c r="AR95" s="10"/>
      <c r="AS95" s="36">
        <v>7.56</v>
      </c>
      <c r="AT95" s="36">
        <v>-81.5</v>
      </c>
      <c r="AU95" s="42">
        <v>145.30000000000001</v>
      </c>
      <c r="AV95" s="36">
        <v>344.7</v>
      </c>
      <c r="AW95" s="39">
        <v>346.8</v>
      </c>
      <c r="AX95" s="39">
        <v>170.4</v>
      </c>
      <c r="AY95" s="40">
        <v>0.21</v>
      </c>
      <c r="AZ95" s="41">
        <v>2.883</v>
      </c>
      <c r="BA95" s="41">
        <v>6.99</v>
      </c>
      <c r="BB95" s="41">
        <v>103.2</v>
      </c>
      <c r="BC95" s="39">
        <v>64.2</v>
      </c>
      <c r="BD95" s="36" t="s">
        <v>221</v>
      </c>
      <c r="BE95" s="36" t="s">
        <v>221</v>
      </c>
      <c r="BF95" s="36" t="s">
        <v>221</v>
      </c>
      <c r="BG95" s="36" t="s">
        <v>211</v>
      </c>
      <c r="BH95" s="36" t="s">
        <v>221</v>
      </c>
      <c r="BI95" s="36" t="s">
        <v>222</v>
      </c>
      <c r="BJ95" s="36" t="s">
        <v>221</v>
      </c>
      <c r="BK95" s="10" t="s">
        <v>210</v>
      </c>
      <c r="BL95" s="10" t="s">
        <v>221</v>
      </c>
      <c r="BM95" s="10" t="s">
        <v>223</v>
      </c>
      <c r="BN95" s="10" t="s">
        <v>221</v>
      </c>
      <c r="BO95" s="17"/>
      <c r="BP95" s="17"/>
      <c r="BQ95" s="10" t="s">
        <v>224</v>
      </c>
      <c r="BR95" s="19">
        <v>77.599999999999994</v>
      </c>
      <c r="BS95" s="19" t="s">
        <v>225</v>
      </c>
      <c r="BT95" s="19">
        <v>94.7</v>
      </c>
      <c r="BU95" s="19">
        <v>5.2999999999999999E-2</v>
      </c>
      <c r="BV95" s="19">
        <v>0.35799999999999998</v>
      </c>
      <c r="BW95" s="19">
        <v>0.19700000000000001</v>
      </c>
      <c r="BX95" s="19">
        <v>4.4999999999999998E-2</v>
      </c>
      <c r="BY95" s="19">
        <v>98.97</v>
      </c>
      <c r="BZ95" s="20" t="s">
        <v>226</v>
      </c>
      <c r="CA95" s="20" t="s">
        <v>227</v>
      </c>
      <c r="CB95" s="20" t="s">
        <v>228</v>
      </c>
      <c r="CC95" s="20" t="s">
        <v>229</v>
      </c>
      <c r="CD95" s="20" t="s">
        <v>230</v>
      </c>
      <c r="CE95" s="20" t="s">
        <v>231</v>
      </c>
      <c r="CF95" s="19" t="s">
        <v>227</v>
      </c>
      <c r="CG95" s="19" t="s">
        <v>232</v>
      </c>
      <c r="CH95" s="19">
        <v>1.2999999999999999E-2</v>
      </c>
      <c r="CI95" s="19">
        <v>3.6900000000000002E-2</v>
      </c>
      <c r="CJ95" s="19" t="s">
        <v>233</v>
      </c>
      <c r="CK95" s="19" t="s">
        <v>234</v>
      </c>
      <c r="CL95" s="19">
        <v>43.506</v>
      </c>
      <c r="CM95" s="19" t="s">
        <v>234</v>
      </c>
      <c r="CN95" s="19" t="s">
        <v>235</v>
      </c>
      <c r="CO95" s="19" t="s">
        <v>234</v>
      </c>
      <c r="CP95" s="20" t="s">
        <v>236</v>
      </c>
      <c r="CQ95" s="19">
        <v>2.0000000000000001E-4</v>
      </c>
      <c r="CR95" s="19" t="s">
        <v>232</v>
      </c>
      <c r="CS95" s="19">
        <v>6.4500000000000002E-2</v>
      </c>
      <c r="CT95" s="19" t="s">
        <v>237</v>
      </c>
      <c r="CU95" s="19" t="s">
        <v>238</v>
      </c>
      <c r="CV95" s="19" t="s">
        <v>239</v>
      </c>
      <c r="CW95" s="19" t="s">
        <v>232</v>
      </c>
      <c r="CX95" s="19">
        <v>0.85</v>
      </c>
      <c r="CY95" s="19" t="s">
        <v>240</v>
      </c>
      <c r="CZ95" s="19">
        <v>7.0000000000000001E-3</v>
      </c>
      <c r="DA95" s="19" t="s">
        <v>233</v>
      </c>
      <c r="DB95" s="19">
        <v>9.5609999999999999</v>
      </c>
      <c r="DC95" s="19">
        <v>1.1350000000000001E-2</v>
      </c>
      <c r="DD95" s="19">
        <v>5.1999999999999995E-4</v>
      </c>
      <c r="DE95" s="19">
        <v>2.2559999999999998</v>
      </c>
      <c r="DF95" s="19" t="s">
        <v>240</v>
      </c>
      <c r="DG95" s="19">
        <v>6.9999999999999999E-4</v>
      </c>
      <c r="DH95" s="19" t="s">
        <v>246</v>
      </c>
      <c r="DI95" s="19" t="s">
        <v>238</v>
      </c>
      <c r="DJ95" s="19">
        <v>8.9999999999999998E-4</v>
      </c>
      <c r="DK95" s="20" t="s">
        <v>237</v>
      </c>
      <c r="DL95" s="20" t="s">
        <v>241</v>
      </c>
      <c r="DM95" s="19">
        <v>3.45</v>
      </c>
      <c r="DN95" s="19">
        <v>7.37</v>
      </c>
      <c r="DO95" s="21" t="s">
        <v>232</v>
      </c>
      <c r="DP95" s="21">
        <v>0.49990000000000001</v>
      </c>
      <c r="DQ95" s="21" t="s">
        <v>242</v>
      </c>
      <c r="DR95" s="21" t="s">
        <v>227</v>
      </c>
      <c r="DS95" s="21" t="s">
        <v>247</v>
      </c>
      <c r="DT95" s="21">
        <v>8.9999999999999998E-4</v>
      </c>
      <c r="DU95" s="21" t="s">
        <v>233</v>
      </c>
      <c r="DV95" s="21">
        <v>3.9899999999999999E-4</v>
      </c>
      <c r="DW95" s="21" t="s">
        <v>236</v>
      </c>
      <c r="DX95" s="21" t="s">
        <v>238</v>
      </c>
      <c r="DY95" s="21" t="s">
        <v>233</v>
      </c>
      <c r="DZ95" s="21" t="s">
        <v>243</v>
      </c>
      <c r="EA95" s="21" t="s">
        <v>244</v>
      </c>
      <c r="EB95" s="19" t="s">
        <v>245</v>
      </c>
      <c r="EC95" s="19">
        <v>1.609</v>
      </c>
      <c r="ED95" s="19">
        <v>4.1999999999999997E-3</v>
      </c>
      <c r="EE95" s="19">
        <v>2.1000000000000001E-2</v>
      </c>
      <c r="EF95" s="19">
        <v>4.9599999999999998E-2</v>
      </c>
      <c r="EG95" s="19">
        <v>2.1000000000000001E-4</v>
      </c>
      <c r="EH95" s="19" t="s">
        <v>234</v>
      </c>
      <c r="EI95" s="19">
        <v>44.408000000000001</v>
      </c>
      <c r="EJ95" s="19" t="s">
        <v>234</v>
      </c>
      <c r="EK95" s="19">
        <v>1.08E-3</v>
      </c>
      <c r="EL95" s="19">
        <v>1.2800000000000001E-3</v>
      </c>
      <c r="EM95" s="19" t="s">
        <v>236</v>
      </c>
      <c r="EN95" s="19">
        <v>1.9E-3</v>
      </c>
      <c r="EO95" s="19" t="s">
        <v>232</v>
      </c>
      <c r="EP95" s="19">
        <v>2.8016000000000001</v>
      </c>
      <c r="EQ95" s="19">
        <v>3.3E-4</v>
      </c>
      <c r="ER95" s="19" t="s">
        <v>238</v>
      </c>
      <c r="ES95" s="19" t="s">
        <v>239</v>
      </c>
      <c r="ET95" s="19" t="s">
        <v>232</v>
      </c>
      <c r="EU95" s="19">
        <v>1.93</v>
      </c>
      <c r="EV95" s="19" t="s">
        <v>240</v>
      </c>
      <c r="EW95" s="19">
        <v>9.7000000000000003E-3</v>
      </c>
      <c r="EX95" s="19" t="s">
        <v>233</v>
      </c>
      <c r="EY95" s="19">
        <v>11.673</v>
      </c>
      <c r="EZ95" s="19">
        <v>5.3789999999999998E-2</v>
      </c>
      <c r="FA95" s="19">
        <v>8.7000000000000001E-4</v>
      </c>
      <c r="FB95" s="19">
        <v>2.4049999999999998</v>
      </c>
      <c r="FC95" s="19" t="s">
        <v>240</v>
      </c>
      <c r="FD95" s="19">
        <v>2.2000000000000001E-3</v>
      </c>
      <c r="FE95" s="19">
        <v>3.5999999999999997E-2</v>
      </c>
      <c r="FF95" s="19">
        <v>1.8E-3</v>
      </c>
      <c r="FG95" s="19">
        <v>6.6E-3</v>
      </c>
      <c r="FH95" s="19" t="s">
        <v>237</v>
      </c>
      <c r="FI95" s="19" t="s">
        <v>241</v>
      </c>
      <c r="FJ95" s="19">
        <v>7.66</v>
      </c>
      <c r="FK95" s="19">
        <v>16.399999999999999</v>
      </c>
      <c r="FL95" s="19" t="s">
        <v>232</v>
      </c>
      <c r="FM95" s="19">
        <v>0.51519999999999999</v>
      </c>
      <c r="FN95" s="19" t="s">
        <v>242</v>
      </c>
      <c r="FO95" s="19" t="s">
        <v>227</v>
      </c>
      <c r="FP95" s="19" t="s">
        <v>247</v>
      </c>
      <c r="FQ95" s="19">
        <v>1.5100000000000001E-2</v>
      </c>
      <c r="FR95" s="19" t="s">
        <v>233</v>
      </c>
      <c r="FS95" s="19">
        <v>4.8299999999999998E-4</v>
      </c>
      <c r="FT95" s="19" t="s">
        <v>236</v>
      </c>
      <c r="FU95" s="19" t="s">
        <v>238</v>
      </c>
      <c r="FV95" s="19">
        <v>3.0000000000000001E-5</v>
      </c>
      <c r="FW95" s="19">
        <v>7.7000000000000002E-3</v>
      </c>
      <c r="FX95" s="19">
        <v>2.1000000000000001E-4</v>
      </c>
      <c r="FY95" s="18">
        <f t="shared" si="38"/>
        <v>2.1753</v>
      </c>
      <c r="FZ95" s="18">
        <f t="shared" si="41"/>
        <v>0.81717948717948719</v>
      </c>
      <c r="GA95" s="18">
        <f t="shared" si="42"/>
        <v>9.8086956521739127E-2</v>
      </c>
      <c r="GB95" s="18">
        <f t="shared" si="43"/>
        <v>2.1739130434782608E-2</v>
      </c>
      <c r="GC95" s="18">
        <f t="shared" si="26"/>
        <v>3.1123055741360091</v>
      </c>
      <c r="GD95" s="18">
        <f t="shared" si="27"/>
        <v>1.5524590163934426</v>
      </c>
      <c r="GE95" s="18">
        <v>0</v>
      </c>
      <c r="GF95" s="18">
        <f t="shared" si="28"/>
        <v>2.0618750000000001</v>
      </c>
      <c r="GG95" s="18">
        <f t="shared" si="23"/>
        <v>1.0098730606488009E-2</v>
      </c>
      <c r="GH95" s="18">
        <f t="shared" si="29"/>
        <v>3.6244327469999305</v>
      </c>
      <c r="GI95" s="22">
        <f t="shared" si="30"/>
        <v>-7.6020048345527416</v>
      </c>
      <c r="GJ95" s="18">
        <f t="shared" si="31"/>
        <v>69.893522605146956</v>
      </c>
      <c r="GK95" s="18">
        <f t="shared" si="32"/>
        <v>26.256402776463876</v>
      </c>
      <c r="GL95" s="18">
        <f t="shared" si="33"/>
        <v>3.8500746183891676</v>
      </c>
      <c r="GM95" s="18">
        <f t="shared" si="34"/>
        <v>42.833158310868569</v>
      </c>
      <c r="GN95" s="18">
        <f t="shared" si="35"/>
        <v>56.888212416320485</v>
      </c>
      <c r="GO95" s="18">
        <f t="shared" si="36"/>
        <v>0.27862927281095456</v>
      </c>
    </row>
    <row r="96" spans="1:354">
      <c r="A96" s="9">
        <v>95</v>
      </c>
      <c r="B96" s="9">
        <v>95</v>
      </c>
      <c r="C96" s="36" t="s">
        <v>197</v>
      </c>
      <c r="D96" s="36" t="s">
        <v>198</v>
      </c>
      <c r="E96" s="10">
        <v>194</v>
      </c>
      <c r="F96" s="36">
        <v>4</v>
      </c>
      <c r="G96" s="36" t="s">
        <v>704</v>
      </c>
      <c r="H96" s="36" t="s">
        <v>705</v>
      </c>
      <c r="I96" s="10" t="s">
        <v>603</v>
      </c>
      <c r="J96" s="10" t="s">
        <v>604</v>
      </c>
      <c r="K96" s="34">
        <v>44648</v>
      </c>
      <c r="L96" s="12">
        <v>0.71875</v>
      </c>
      <c r="M96" s="24">
        <v>8409992</v>
      </c>
      <c r="N96" s="24">
        <v>307831</v>
      </c>
      <c r="O96" s="10">
        <v>4238</v>
      </c>
      <c r="P96" s="10" t="s">
        <v>203</v>
      </c>
      <c r="Q96" s="10" t="s">
        <v>605</v>
      </c>
      <c r="R96" s="10" t="s">
        <v>486</v>
      </c>
      <c r="S96" s="10" t="s">
        <v>205</v>
      </c>
      <c r="T96" s="10" t="s">
        <v>206</v>
      </c>
      <c r="U96" s="10" t="s">
        <v>207</v>
      </c>
      <c r="V96" s="10" t="s">
        <v>487</v>
      </c>
      <c r="W96" s="10"/>
      <c r="X96" s="36" t="s">
        <v>208</v>
      </c>
      <c r="Y96" s="10" t="s">
        <v>252</v>
      </c>
      <c r="Z96" s="10"/>
      <c r="AA96" s="10" t="s">
        <v>210</v>
      </c>
      <c r="AB96" s="10" t="s">
        <v>211</v>
      </c>
      <c r="AC96" s="10" t="s">
        <v>212</v>
      </c>
      <c r="AD96" s="36" t="s">
        <v>213</v>
      </c>
      <c r="AE96" s="10"/>
      <c r="AF96" s="10"/>
      <c r="AG96" s="10"/>
      <c r="AH96" s="10"/>
      <c r="AI96" s="10" t="s">
        <v>303</v>
      </c>
      <c r="AJ96" s="36" t="s">
        <v>606</v>
      </c>
      <c r="AK96" s="36"/>
      <c r="AL96" s="36" t="s">
        <v>509</v>
      </c>
      <c r="AM96" s="10" t="s">
        <v>324</v>
      </c>
      <c r="AN96" s="10" t="s">
        <v>218</v>
      </c>
      <c r="AO96" s="10" t="s">
        <v>219</v>
      </c>
      <c r="AP96" s="10" t="s">
        <v>220</v>
      </c>
      <c r="AQ96" s="36">
        <v>10.4</v>
      </c>
      <c r="AR96" s="10"/>
      <c r="AS96" s="36">
        <v>7.7</v>
      </c>
      <c r="AT96" s="36">
        <v>-87.1</v>
      </c>
      <c r="AU96" s="42">
        <v>165.6</v>
      </c>
      <c r="AV96" s="36">
        <v>365</v>
      </c>
      <c r="AW96" s="39">
        <v>352.8</v>
      </c>
      <c r="AX96" s="39">
        <v>173.4</v>
      </c>
      <c r="AY96" s="40">
        <v>0.21299999999999999</v>
      </c>
      <c r="AZ96" s="41">
        <v>2.8340000000000001</v>
      </c>
      <c r="BA96" s="41">
        <v>6.89</v>
      </c>
      <c r="BB96" s="41">
        <v>101.9</v>
      </c>
      <c r="BC96" s="39">
        <v>61.5</v>
      </c>
      <c r="BD96" s="36" t="s">
        <v>221</v>
      </c>
      <c r="BE96" s="36" t="s">
        <v>221</v>
      </c>
      <c r="BF96" s="36" t="s">
        <v>221</v>
      </c>
      <c r="BG96" s="36" t="s">
        <v>211</v>
      </c>
      <c r="BH96" s="36" t="s">
        <v>221</v>
      </c>
      <c r="BI96" s="36" t="s">
        <v>222</v>
      </c>
      <c r="BJ96" s="36" t="s">
        <v>221</v>
      </c>
      <c r="BK96" s="10" t="s">
        <v>210</v>
      </c>
      <c r="BL96" s="10" t="s">
        <v>221</v>
      </c>
      <c r="BM96" s="10" t="s">
        <v>223</v>
      </c>
      <c r="BN96" s="10" t="s">
        <v>221</v>
      </c>
      <c r="BO96" s="17"/>
      <c r="BP96" s="17"/>
      <c r="BQ96" s="10" t="s">
        <v>224</v>
      </c>
      <c r="BR96" s="19">
        <v>75.2</v>
      </c>
      <c r="BS96" s="19" t="s">
        <v>225</v>
      </c>
      <c r="BT96" s="19">
        <v>91.8</v>
      </c>
      <c r="BU96" s="19">
        <v>5.6000000000000001E-2</v>
      </c>
      <c r="BV96" s="19">
        <v>0.22800000000000001</v>
      </c>
      <c r="BW96" s="19">
        <v>9.0999999999999998E-2</v>
      </c>
      <c r="BX96" s="19">
        <v>2.1000000000000001E-2</v>
      </c>
      <c r="BY96" s="19">
        <v>99.17</v>
      </c>
      <c r="BZ96" s="20" t="s">
        <v>226</v>
      </c>
      <c r="CA96" s="20" t="s">
        <v>227</v>
      </c>
      <c r="CB96" s="20" t="s">
        <v>228</v>
      </c>
      <c r="CC96" s="20" t="s">
        <v>229</v>
      </c>
      <c r="CD96" s="20" t="s">
        <v>230</v>
      </c>
      <c r="CE96" s="20" t="s">
        <v>231</v>
      </c>
      <c r="CF96" s="19">
        <v>2.8000000000000001E-2</v>
      </c>
      <c r="CG96" s="19" t="s">
        <v>232</v>
      </c>
      <c r="CH96" s="19">
        <v>1.7000000000000001E-2</v>
      </c>
      <c r="CI96" s="19">
        <v>3.6200000000000003E-2</v>
      </c>
      <c r="CJ96" s="19" t="s">
        <v>233</v>
      </c>
      <c r="CK96" s="19" t="s">
        <v>234</v>
      </c>
      <c r="CL96" s="19">
        <v>43.463000000000001</v>
      </c>
      <c r="CM96" s="19" t="s">
        <v>234</v>
      </c>
      <c r="CN96" s="19" t="s">
        <v>235</v>
      </c>
      <c r="CO96" s="19" t="s">
        <v>234</v>
      </c>
      <c r="CP96" s="20" t="s">
        <v>236</v>
      </c>
      <c r="CQ96" s="19">
        <v>2.0000000000000001E-4</v>
      </c>
      <c r="CR96" s="19" t="s">
        <v>232</v>
      </c>
      <c r="CS96" s="19">
        <v>6.6000000000000003E-2</v>
      </c>
      <c r="CT96" s="19">
        <v>1.4999999999999999E-4</v>
      </c>
      <c r="CU96" s="19" t="s">
        <v>238</v>
      </c>
      <c r="CV96" s="19" t="s">
        <v>239</v>
      </c>
      <c r="CW96" s="19" t="s">
        <v>232</v>
      </c>
      <c r="CX96" s="19">
        <v>0.94</v>
      </c>
      <c r="CY96" s="19" t="s">
        <v>240</v>
      </c>
      <c r="CZ96" s="19">
        <v>7.6E-3</v>
      </c>
      <c r="DA96" s="19" t="s">
        <v>233</v>
      </c>
      <c r="DB96" s="19">
        <v>9.9469999999999992</v>
      </c>
      <c r="DC96" s="19">
        <v>1.2760000000000001E-2</v>
      </c>
      <c r="DD96" s="19">
        <v>6.7000000000000002E-4</v>
      </c>
      <c r="DE96" s="19">
        <v>2.4039999999999999</v>
      </c>
      <c r="DF96" s="19" t="s">
        <v>240</v>
      </c>
      <c r="DG96" s="19">
        <v>6.9999999999999999E-4</v>
      </c>
      <c r="DH96" s="19" t="s">
        <v>246</v>
      </c>
      <c r="DI96" s="19" t="s">
        <v>238</v>
      </c>
      <c r="DJ96" s="19">
        <v>8.9999999999999998E-4</v>
      </c>
      <c r="DK96" s="20" t="s">
        <v>237</v>
      </c>
      <c r="DL96" s="20" t="s">
        <v>241</v>
      </c>
      <c r="DM96" s="19">
        <v>3.62</v>
      </c>
      <c r="DN96" s="19">
        <v>7.75</v>
      </c>
      <c r="DO96" s="21" t="s">
        <v>232</v>
      </c>
      <c r="DP96" s="21">
        <v>0.51980000000000004</v>
      </c>
      <c r="DQ96" s="21" t="s">
        <v>242</v>
      </c>
      <c r="DR96" s="21" t="s">
        <v>227</v>
      </c>
      <c r="DS96" s="21" t="s">
        <v>247</v>
      </c>
      <c r="DT96" s="21">
        <v>3.0000000000000001E-3</v>
      </c>
      <c r="DU96" s="21" t="s">
        <v>233</v>
      </c>
      <c r="DV96" s="21">
        <v>4.1599999999999997E-4</v>
      </c>
      <c r="DW96" s="21" t="s">
        <v>236</v>
      </c>
      <c r="DX96" s="21" t="s">
        <v>238</v>
      </c>
      <c r="DY96" s="21" t="s">
        <v>233</v>
      </c>
      <c r="DZ96" s="21">
        <v>1.6000000000000001E-3</v>
      </c>
      <c r="EA96" s="21" t="s">
        <v>244</v>
      </c>
      <c r="EB96" s="19" t="s">
        <v>245</v>
      </c>
      <c r="EC96" s="19">
        <v>1.9630000000000001</v>
      </c>
      <c r="ED96" s="19">
        <v>6.0800000000000003E-3</v>
      </c>
      <c r="EE96" s="19">
        <v>2.1999999999999999E-2</v>
      </c>
      <c r="EF96" s="19">
        <v>5.2499999999999998E-2</v>
      </c>
      <c r="EG96" s="19">
        <v>2.0000000000000001E-4</v>
      </c>
      <c r="EH96" s="19" t="s">
        <v>234</v>
      </c>
      <c r="EI96" s="19">
        <v>46.834000000000003</v>
      </c>
      <c r="EJ96" s="19" t="s">
        <v>234</v>
      </c>
      <c r="EK96" s="19">
        <v>1.14E-3</v>
      </c>
      <c r="EL96" s="19">
        <v>1.33E-3</v>
      </c>
      <c r="EM96" s="19" t="s">
        <v>236</v>
      </c>
      <c r="EN96" s="19">
        <v>2.2000000000000001E-3</v>
      </c>
      <c r="EO96" s="19">
        <v>1.89E-3</v>
      </c>
      <c r="EP96" s="19">
        <v>3.4780000000000002</v>
      </c>
      <c r="EQ96" s="19">
        <v>4.0999999999999999E-4</v>
      </c>
      <c r="ER96" s="19">
        <v>2.9999999999999997E-4</v>
      </c>
      <c r="ES96" s="19" t="s">
        <v>239</v>
      </c>
      <c r="ET96" s="19" t="s">
        <v>232</v>
      </c>
      <c r="EU96" s="19">
        <v>2.09</v>
      </c>
      <c r="EV96" s="19">
        <v>5.9999999999999995E-4</v>
      </c>
      <c r="EW96" s="19">
        <v>1.03E-2</v>
      </c>
      <c r="EX96" s="19" t="s">
        <v>233</v>
      </c>
      <c r="EY96" s="19">
        <v>11.692</v>
      </c>
      <c r="EZ96" s="19">
        <v>6.6830000000000001E-2</v>
      </c>
      <c r="FA96" s="19">
        <v>9.7999999999999997E-4</v>
      </c>
      <c r="FB96" s="19">
        <v>2.448</v>
      </c>
      <c r="FC96" s="19" t="s">
        <v>240</v>
      </c>
      <c r="FD96" s="19">
        <v>3.3999999999999998E-3</v>
      </c>
      <c r="FE96" s="19">
        <v>4.9000000000000002E-2</v>
      </c>
      <c r="FF96" s="19">
        <v>1.2999999999999999E-3</v>
      </c>
      <c r="FG96" s="19">
        <v>8.0999999999999996E-3</v>
      </c>
      <c r="FH96" s="19" t="s">
        <v>237</v>
      </c>
      <c r="FI96" s="19" t="s">
        <v>241</v>
      </c>
      <c r="FJ96" s="19">
        <v>6.6</v>
      </c>
      <c r="FK96" s="19">
        <v>14.12</v>
      </c>
      <c r="FL96" s="19" t="s">
        <v>232</v>
      </c>
      <c r="FM96" s="19">
        <v>0.53739999999999999</v>
      </c>
      <c r="FN96" s="19" t="s">
        <v>242</v>
      </c>
      <c r="FO96" s="19" t="s">
        <v>227</v>
      </c>
      <c r="FP96" s="19" t="s">
        <v>247</v>
      </c>
      <c r="FQ96" s="19">
        <v>1.5299999999999999E-2</v>
      </c>
      <c r="FR96" s="19" t="s">
        <v>233</v>
      </c>
      <c r="FS96" s="19">
        <v>4.8099999999999998E-4</v>
      </c>
      <c r="FT96" s="19" t="s">
        <v>236</v>
      </c>
      <c r="FU96" s="19" t="s">
        <v>238</v>
      </c>
      <c r="FV96" s="19">
        <v>3.0000000000000001E-5</v>
      </c>
      <c r="FW96" s="19">
        <v>9.7000000000000003E-3</v>
      </c>
      <c r="FX96" s="19" t="s">
        <v>244</v>
      </c>
      <c r="FY96" s="18">
        <f t="shared" si="38"/>
        <v>2.1731500000000001</v>
      </c>
      <c r="FZ96" s="18">
        <f t="shared" si="41"/>
        <v>0.85017094017094019</v>
      </c>
      <c r="GA96" s="18">
        <f t="shared" si="42"/>
        <v>0.10452173913043478</v>
      </c>
      <c r="GB96" s="18">
        <f t="shared" si="43"/>
        <v>2.4040920716112531E-2</v>
      </c>
      <c r="GC96" s="18">
        <f t="shared" si="26"/>
        <v>3.1518836000174875</v>
      </c>
      <c r="GD96" s="18">
        <f t="shared" si="27"/>
        <v>1.5049180327868852</v>
      </c>
      <c r="GE96" s="18">
        <v>0</v>
      </c>
      <c r="GF96" s="18">
        <f t="shared" si="28"/>
        <v>2.0660416666666666</v>
      </c>
      <c r="GG96" s="18">
        <f t="shared" si="23"/>
        <v>6.4315937940761635E-3</v>
      </c>
      <c r="GH96" s="18">
        <f t="shared" si="29"/>
        <v>3.5773912932476279</v>
      </c>
      <c r="GI96" s="22">
        <f t="shared" si="30"/>
        <v>-6.3232324430081297</v>
      </c>
      <c r="GJ96" s="18">
        <f t="shared" si="31"/>
        <v>68.947660376415641</v>
      </c>
      <c r="GK96" s="18">
        <f t="shared" si="32"/>
        <v>26.97342440457583</v>
      </c>
      <c r="GL96" s="18">
        <f t="shared" si="33"/>
        <v>4.0789152190085316</v>
      </c>
      <c r="GM96" s="18">
        <f t="shared" si="34"/>
        <v>42.06747066297828</v>
      </c>
      <c r="GN96" s="18">
        <f t="shared" si="35"/>
        <v>57.752744872118036</v>
      </c>
      <c r="GO96" s="18">
        <f t="shared" si="36"/>
        <v>0.17978446490368216</v>
      </c>
    </row>
    <row r="97" spans="1:354" ht="12.75" customHeight="1">
      <c r="A97" s="9">
        <v>96</v>
      </c>
      <c r="B97" s="9">
        <v>96</v>
      </c>
      <c r="C97" s="36" t="s">
        <v>197</v>
      </c>
      <c r="D97" s="36" t="s">
        <v>198</v>
      </c>
      <c r="E97" s="10">
        <v>194</v>
      </c>
      <c r="F97" s="36">
        <v>4</v>
      </c>
      <c r="G97" s="36" t="s">
        <v>706</v>
      </c>
      <c r="H97" s="36" t="s">
        <v>707</v>
      </c>
      <c r="I97" s="10" t="s">
        <v>684</v>
      </c>
      <c r="J97" s="10" t="s">
        <v>691</v>
      </c>
      <c r="K97" s="34">
        <v>44650</v>
      </c>
      <c r="L97" s="12">
        <v>0.6875</v>
      </c>
      <c r="M97" s="24">
        <v>8409151</v>
      </c>
      <c r="N97" s="24">
        <v>318336</v>
      </c>
      <c r="O97" s="10">
        <v>4203</v>
      </c>
      <c r="P97" s="10" t="s">
        <v>203</v>
      </c>
      <c r="Q97" s="10" t="s">
        <v>686</v>
      </c>
      <c r="R97" s="10" t="s">
        <v>486</v>
      </c>
      <c r="S97" s="10" t="s">
        <v>205</v>
      </c>
      <c r="T97" s="10" t="s">
        <v>206</v>
      </c>
      <c r="U97" s="10" t="s">
        <v>207</v>
      </c>
      <c r="V97" s="10" t="s">
        <v>487</v>
      </c>
      <c r="W97" s="10"/>
      <c r="X97" s="36" t="s">
        <v>208</v>
      </c>
      <c r="Y97" s="10" t="s">
        <v>252</v>
      </c>
      <c r="Z97" s="10"/>
      <c r="AA97" s="10" t="s">
        <v>210</v>
      </c>
      <c r="AB97" s="10" t="s">
        <v>211</v>
      </c>
      <c r="AC97" s="10" t="s">
        <v>212</v>
      </c>
      <c r="AD97" s="36" t="s">
        <v>213</v>
      </c>
      <c r="AE97" s="10"/>
      <c r="AF97" s="10"/>
      <c r="AG97" s="10"/>
      <c r="AH97" s="10"/>
      <c r="AI97" s="10" t="s">
        <v>214</v>
      </c>
      <c r="AJ97" s="36" t="s">
        <v>692</v>
      </c>
      <c r="AK97" s="36"/>
      <c r="AL97" s="10" t="s">
        <v>216</v>
      </c>
      <c r="AM97" s="10" t="s">
        <v>324</v>
      </c>
      <c r="AN97" s="10" t="s">
        <v>218</v>
      </c>
      <c r="AO97" s="10" t="s">
        <v>219</v>
      </c>
      <c r="AP97" s="10" t="s">
        <v>220</v>
      </c>
      <c r="AQ97" s="39">
        <v>13.8</v>
      </c>
      <c r="AR97" s="10"/>
      <c r="AS97" s="39">
        <v>7.82</v>
      </c>
      <c r="AT97" s="39">
        <v>-94.7</v>
      </c>
      <c r="AU97" s="39">
        <v>84</v>
      </c>
      <c r="AV97" s="39">
        <v>282.8</v>
      </c>
      <c r="AW97" s="39">
        <v>279</v>
      </c>
      <c r="AX97" s="39">
        <v>186.2</v>
      </c>
      <c r="AY97" s="40">
        <v>0.22800000000000001</v>
      </c>
      <c r="AZ97" s="41">
        <v>2.6280000000000001</v>
      </c>
      <c r="BA97" s="41">
        <v>6.43</v>
      </c>
      <c r="BB97" s="41">
        <v>102.3</v>
      </c>
      <c r="BC97" s="39">
        <v>19.11</v>
      </c>
      <c r="BD97" s="36" t="s">
        <v>221</v>
      </c>
      <c r="BE97" s="36" t="s">
        <v>221</v>
      </c>
      <c r="BF97" s="36" t="s">
        <v>221</v>
      </c>
      <c r="BG97" s="36" t="s">
        <v>211</v>
      </c>
      <c r="BH97" s="36" t="s">
        <v>221</v>
      </c>
      <c r="BI97" s="36" t="s">
        <v>222</v>
      </c>
      <c r="BJ97" s="36" t="s">
        <v>221</v>
      </c>
      <c r="BK97" s="10" t="s">
        <v>210</v>
      </c>
      <c r="BL97" s="10" t="s">
        <v>221</v>
      </c>
      <c r="BM97" s="10" t="s">
        <v>223</v>
      </c>
      <c r="BN97" s="10" t="s">
        <v>221</v>
      </c>
      <c r="BO97" s="17"/>
      <c r="BP97" s="17"/>
      <c r="BQ97" s="10" t="s">
        <v>224</v>
      </c>
      <c r="BR97" s="19">
        <v>80.900000000000006</v>
      </c>
      <c r="BS97" s="19" t="s">
        <v>225</v>
      </c>
      <c r="BT97" s="19">
        <v>98.7</v>
      </c>
      <c r="BU97" s="19">
        <v>5.8999999999999997E-2</v>
      </c>
      <c r="BV97" s="19">
        <v>0.23</v>
      </c>
      <c r="BW97" s="19">
        <v>0.153</v>
      </c>
      <c r="BX97" s="19">
        <v>3.5000000000000003E-2</v>
      </c>
      <c r="BY97" s="19">
        <v>103.83</v>
      </c>
      <c r="BZ97" s="20" t="s">
        <v>226</v>
      </c>
      <c r="CA97" s="20" t="s">
        <v>227</v>
      </c>
      <c r="CB97" s="20" t="s">
        <v>228</v>
      </c>
      <c r="CC97" s="20" t="s">
        <v>229</v>
      </c>
      <c r="CD97" s="20" t="s">
        <v>230</v>
      </c>
      <c r="CE97" s="20" t="s">
        <v>231</v>
      </c>
      <c r="CF97" s="19">
        <v>2.5999999999999999E-2</v>
      </c>
      <c r="CG97" s="19" t="s">
        <v>232</v>
      </c>
      <c r="CH97" s="19">
        <v>1.7000000000000001E-2</v>
      </c>
      <c r="CI97" s="19">
        <v>4.2200000000000001E-2</v>
      </c>
      <c r="CJ97" s="19" t="s">
        <v>233</v>
      </c>
      <c r="CK97" s="19" t="s">
        <v>234</v>
      </c>
      <c r="CL97" s="19">
        <v>50.500999999999998</v>
      </c>
      <c r="CM97" s="19" t="s">
        <v>234</v>
      </c>
      <c r="CN97" s="19" t="s">
        <v>235</v>
      </c>
      <c r="CO97" s="19">
        <v>8.0000000000000007E-5</v>
      </c>
      <c r="CP97" s="20" t="s">
        <v>236</v>
      </c>
      <c r="CQ97" s="19">
        <v>5.0000000000000001E-4</v>
      </c>
      <c r="CR97" s="19" t="s">
        <v>232</v>
      </c>
      <c r="CS97" s="19">
        <v>6.5000000000000002E-2</v>
      </c>
      <c r="CT97" s="19" t="s">
        <v>237</v>
      </c>
      <c r="CU97" s="19" t="s">
        <v>238</v>
      </c>
      <c r="CV97" s="19" t="s">
        <v>239</v>
      </c>
      <c r="CW97" s="19" t="s">
        <v>232</v>
      </c>
      <c r="CX97" s="19">
        <v>0.95</v>
      </c>
      <c r="CY97" s="19" t="s">
        <v>240</v>
      </c>
      <c r="CZ97" s="19">
        <v>8.9999999999999993E-3</v>
      </c>
      <c r="DA97" s="19" t="s">
        <v>233</v>
      </c>
      <c r="DB97" s="19">
        <v>9.7780000000000005</v>
      </c>
      <c r="DC97" s="19">
        <v>0.01</v>
      </c>
      <c r="DD97" s="19">
        <v>7.2999999999999996E-4</v>
      </c>
      <c r="DE97" s="19">
        <v>2.3959999999999999</v>
      </c>
      <c r="DF97" s="19" t="s">
        <v>240</v>
      </c>
      <c r="DG97" s="19">
        <v>5.0000000000000001E-4</v>
      </c>
      <c r="DH97" s="19" t="s">
        <v>246</v>
      </c>
      <c r="DI97" s="19">
        <v>5.0000000000000001E-4</v>
      </c>
      <c r="DJ97" s="19">
        <v>1.1999999999999999E-3</v>
      </c>
      <c r="DK97" s="20" t="s">
        <v>237</v>
      </c>
      <c r="DL97" s="20" t="s">
        <v>241</v>
      </c>
      <c r="DM97" s="19">
        <v>3.93</v>
      </c>
      <c r="DN97" s="19">
        <v>8.4</v>
      </c>
      <c r="DO97" s="21" t="s">
        <v>232</v>
      </c>
      <c r="DP97" s="21">
        <v>0.56399999999999995</v>
      </c>
      <c r="DQ97" s="21" t="s">
        <v>242</v>
      </c>
      <c r="DR97" s="21" t="s">
        <v>227</v>
      </c>
      <c r="DS97" s="21" t="s">
        <v>247</v>
      </c>
      <c r="DT97" s="21">
        <v>1.1000000000000001E-3</v>
      </c>
      <c r="DU97" s="21" t="s">
        <v>233</v>
      </c>
      <c r="DV97" s="21">
        <v>5.1099999999999995E-4</v>
      </c>
      <c r="DW97" s="21" t="s">
        <v>236</v>
      </c>
      <c r="DX97" s="21" t="s">
        <v>238</v>
      </c>
      <c r="DY97" s="21" t="s">
        <v>233</v>
      </c>
      <c r="DZ97" s="21" t="s">
        <v>243</v>
      </c>
      <c r="EA97" s="21" t="s">
        <v>244</v>
      </c>
      <c r="EB97" s="19" t="s">
        <v>245</v>
      </c>
      <c r="EC97" s="19">
        <v>0.29099999999999998</v>
      </c>
      <c r="ED97" s="19">
        <v>1.74E-3</v>
      </c>
      <c r="EE97" s="19">
        <v>0.02</v>
      </c>
      <c r="EF97" s="19">
        <v>4.3700000000000003E-2</v>
      </c>
      <c r="EG97" s="19">
        <v>1.2E-4</v>
      </c>
      <c r="EH97" s="19">
        <v>3.46E-3</v>
      </c>
      <c r="EI97" s="19">
        <v>50.52</v>
      </c>
      <c r="EJ97" s="19">
        <v>2.1000000000000001E-4</v>
      </c>
      <c r="EK97" s="19">
        <v>1.9000000000000001E-4</v>
      </c>
      <c r="EL97" s="19">
        <v>2.5000000000000001E-4</v>
      </c>
      <c r="EM97" s="19" t="s">
        <v>236</v>
      </c>
      <c r="EN97" s="19">
        <v>1.1000000000000001E-3</v>
      </c>
      <c r="EO97" s="19" t="s">
        <v>232</v>
      </c>
      <c r="EP97" s="19">
        <v>0.53359999999999996</v>
      </c>
      <c r="EQ97" s="19" t="s">
        <v>237</v>
      </c>
      <c r="ER97" s="19" t="s">
        <v>238</v>
      </c>
      <c r="ES97" s="19" t="s">
        <v>239</v>
      </c>
      <c r="ET97" s="19" t="s">
        <v>232</v>
      </c>
      <c r="EU97" s="19">
        <v>1.1299999999999999</v>
      </c>
      <c r="EV97" s="19" t="s">
        <v>240</v>
      </c>
      <c r="EW97" s="19">
        <v>9.9000000000000008E-3</v>
      </c>
      <c r="EX97" s="19" t="s">
        <v>233</v>
      </c>
      <c r="EY97" s="19">
        <v>11.308</v>
      </c>
      <c r="EZ97" s="19">
        <v>2.444E-2</v>
      </c>
      <c r="FA97" s="19">
        <v>8.1999999999999998E-4</v>
      </c>
      <c r="FB97" s="19">
        <v>2.492</v>
      </c>
      <c r="FC97" s="19" t="s">
        <v>240</v>
      </c>
      <c r="FD97" s="19">
        <v>1.8E-3</v>
      </c>
      <c r="FE97" s="19" t="s">
        <v>246</v>
      </c>
      <c r="FF97" s="19">
        <v>5.9999999999999995E-4</v>
      </c>
      <c r="FG97" s="19">
        <v>2.3E-3</v>
      </c>
      <c r="FH97" s="19" t="s">
        <v>237</v>
      </c>
      <c r="FI97" s="19" t="s">
        <v>241</v>
      </c>
      <c r="FJ97" s="19">
        <v>4.5199999999999996</v>
      </c>
      <c r="FK97" s="19">
        <v>9.68</v>
      </c>
      <c r="FL97" s="19" t="s">
        <v>232</v>
      </c>
      <c r="FM97" s="19">
        <v>0.58899999999999997</v>
      </c>
      <c r="FN97" s="19" t="s">
        <v>242</v>
      </c>
      <c r="FO97" s="19" t="s">
        <v>227</v>
      </c>
      <c r="FP97" s="19" t="s">
        <v>247</v>
      </c>
      <c r="FQ97" s="19">
        <v>2.8E-3</v>
      </c>
      <c r="FR97" s="19" t="s">
        <v>233</v>
      </c>
      <c r="FS97" s="19">
        <v>5.3799999999999996E-4</v>
      </c>
      <c r="FT97" s="19" t="s">
        <v>236</v>
      </c>
      <c r="FU97" s="19" t="s">
        <v>238</v>
      </c>
      <c r="FV97" s="19" t="s">
        <v>233</v>
      </c>
      <c r="FW97" s="19" t="s">
        <v>243</v>
      </c>
      <c r="FX97" s="19" t="s">
        <v>244</v>
      </c>
      <c r="FY97" s="18">
        <f t="shared" si="38"/>
        <v>2.5250499999999998</v>
      </c>
      <c r="FZ97" s="18">
        <f t="shared" si="41"/>
        <v>0.83572649572649582</v>
      </c>
      <c r="GA97" s="18">
        <f t="shared" si="42"/>
        <v>0.10417391304347826</v>
      </c>
      <c r="GB97" s="18">
        <f t="shared" si="43"/>
        <v>2.4296675191815855E-2</v>
      </c>
      <c r="GC97" s="18">
        <f t="shared" si="26"/>
        <v>3.4892470839617902</v>
      </c>
      <c r="GD97" s="18">
        <f t="shared" si="27"/>
        <v>1.618032786885246</v>
      </c>
      <c r="GE97" s="18">
        <v>0</v>
      </c>
      <c r="GF97" s="18">
        <f t="shared" si="28"/>
        <v>2.163125</v>
      </c>
      <c r="GG97" s="18">
        <f t="shared" si="23"/>
        <v>6.4880112834978841E-3</v>
      </c>
      <c r="GH97" s="18">
        <f t="shared" si="29"/>
        <v>3.7876457981687439</v>
      </c>
      <c r="GI97" s="22">
        <f t="shared" si="30"/>
        <v>-4.1006335951394179</v>
      </c>
      <c r="GJ97" s="18">
        <f t="shared" si="31"/>
        <v>72.366614895411374</v>
      </c>
      <c r="GK97" s="18">
        <f t="shared" si="32"/>
        <v>23.951485108861601</v>
      </c>
      <c r="GL97" s="18">
        <f t="shared" si="33"/>
        <v>3.6818999957270142</v>
      </c>
      <c r="GM97" s="18">
        <f t="shared" si="34"/>
        <v>42.718693169977371</v>
      </c>
      <c r="GN97" s="18">
        <f t="shared" si="35"/>
        <v>57.110012795964991</v>
      </c>
      <c r="GO97" s="18">
        <f t="shared" si="36"/>
        <v>0.17129403405763857</v>
      </c>
    </row>
    <row r="98" spans="1:354">
      <c r="A98" s="10">
        <v>97</v>
      </c>
      <c r="B98" s="9">
        <v>97</v>
      </c>
      <c r="C98" s="10" t="s">
        <v>197</v>
      </c>
      <c r="D98" s="10" t="s">
        <v>198</v>
      </c>
      <c r="E98" s="10">
        <v>194</v>
      </c>
      <c r="F98" s="10">
        <v>4</v>
      </c>
      <c r="G98" s="10" t="s">
        <v>708</v>
      </c>
      <c r="H98" s="10" t="s">
        <v>357</v>
      </c>
      <c r="I98" s="10" t="s">
        <v>622</v>
      </c>
      <c r="J98" s="10" t="s">
        <v>622</v>
      </c>
      <c r="K98" s="11">
        <v>44649</v>
      </c>
      <c r="L98" s="12">
        <v>0.46875</v>
      </c>
      <c r="M98" s="10">
        <v>8404952</v>
      </c>
      <c r="N98" s="10">
        <v>297680</v>
      </c>
      <c r="O98" s="10">
        <v>4694</v>
      </c>
      <c r="P98" s="10" t="s">
        <v>203</v>
      </c>
      <c r="Q98" s="10" t="s">
        <v>622</v>
      </c>
      <c r="R98" s="10" t="s">
        <v>486</v>
      </c>
      <c r="S98" s="10" t="s">
        <v>205</v>
      </c>
      <c r="T98" s="10" t="s">
        <v>206</v>
      </c>
      <c r="U98" s="10" t="s">
        <v>207</v>
      </c>
      <c r="V98" s="10" t="s">
        <v>487</v>
      </c>
      <c r="W98" s="10"/>
      <c r="X98" s="10" t="s">
        <v>360</v>
      </c>
      <c r="Y98" s="10" t="s">
        <v>361</v>
      </c>
      <c r="Z98" s="10"/>
      <c r="AA98" s="10" t="s">
        <v>210</v>
      </c>
      <c r="AB98" s="10" t="s">
        <v>211</v>
      </c>
      <c r="AC98" s="10" t="s">
        <v>212</v>
      </c>
      <c r="AD98" s="10" t="s">
        <v>213</v>
      </c>
      <c r="AE98" s="10"/>
      <c r="AF98" s="10"/>
      <c r="AG98" s="10"/>
      <c r="AH98" s="10"/>
      <c r="AI98" s="10" t="s">
        <v>214</v>
      </c>
      <c r="AJ98" s="10" t="s">
        <v>709</v>
      </c>
      <c r="AK98" s="10"/>
      <c r="AL98" s="10" t="s">
        <v>363</v>
      </c>
      <c r="AM98" s="10" t="s">
        <v>364</v>
      </c>
      <c r="AN98" s="10" t="s">
        <v>218</v>
      </c>
      <c r="AO98" s="10" t="s">
        <v>219</v>
      </c>
      <c r="AP98" s="10" t="s">
        <v>220</v>
      </c>
      <c r="AQ98" s="14">
        <v>9.1</v>
      </c>
      <c r="AR98" s="10"/>
      <c r="AS98" s="14">
        <v>7.73</v>
      </c>
      <c r="AT98" s="14">
        <v>-91</v>
      </c>
      <c r="AU98" s="14">
        <v>56.3</v>
      </c>
      <c r="AV98" s="14">
        <v>255.7</v>
      </c>
      <c r="AW98" s="14">
        <v>179.5</v>
      </c>
      <c r="AX98" s="14">
        <v>88.4</v>
      </c>
      <c r="AY98" s="15">
        <v>0.13200000000000001</v>
      </c>
      <c r="AZ98" s="16">
        <v>5.5720000000000001</v>
      </c>
      <c r="BA98" s="16">
        <v>6.59</v>
      </c>
      <c r="BB98" s="16">
        <v>98.5</v>
      </c>
      <c r="BC98" s="14">
        <v>0.16</v>
      </c>
      <c r="BD98" s="10" t="s">
        <v>221</v>
      </c>
      <c r="BE98" s="10" t="s">
        <v>211</v>
      </c>
      <c r="BF98" s="10" t="s">
        <v>221</v>
      </c>
      <c r="BG98" s="10" t="s">
        <v>211</v>
      </c>
      <c r="BH98" s="10" t="s">
        <v>221</v>
      </c>
      <c r="BI98" s="10" t="s">
        <v>222</v>
      </c>
      <c r="BJ98" s="10" t="s">
        <v>221</v>
      </c>
      <c r="BK98" s="10" t="s">
        <v>210</v>
      </c>
      <c r="BL98" s="10" t="s">
        <v>221</v>
      </c>
      <c r="BM98" s="10" t="s">
        <v>223</v>
      </c>
      <c r="BN98" s="10" t="s">
        <v>221</v>
      </c>
      <c r="BO98" s="17"/>
      <c r="BP98" s="17"/>
      <c r="BQ98" s="10" t="s">
        <v>224</v>
      </c>
      <c r="BR98" s="19">
        <v>106</v>
      </c>
      <c r="BS98" s="19" t="s">
        <v>225</v>
      </c>
      <c r="BT98" s="19">
        <v>129.4</v>
      </c>
      <c r="BU98" s="19">
        <v>2.5999999999999999E-2</v>
      </c>
      <c r="BV98" s="19">
        <v>0.20799999999999999</v>
      </c>
      <c r="BW98" s="19">
        <v>0.74399999999999999</v>
      </c>
      <c r="BX98" s="19">
        <v>0.16800000000000001</v>
      </c>
      <c r="BY98" s="19">
        <v>1.1000000000000001</v>
      </c>
      <c r="BZ98" s="20" t="s">
        <v>226</v>
      </c>
      <c r="CA98" s="20" t="s">
        <v>227</v>
      </c>
      <c r="CB98" s="20" t="s">
        <v>228</v>
      </c>
      <c r="CC98" s="20" t="s">
        <v>229</v>
      </c>
      <c r="CD98" s="20" t="s">
        <v>230</v>
      </c>
      <c r="CE98" s="20" t="s">
        <v>231</v>
      </c>
      <c r="CF98" s="19" t="s">
        <v>227</v>
      </c>
      <c r="CG98" s="19" t="s">
        <v>232</v>
      </c>
      <c r="CH98" s="19" t="s">
        <v>264</v>
      </c>
      <c r="CI98" s="19">
        <v>0.40310000000000001</v>
      </c>
      <c r="CJ98" s="19" t="s">
        <v>233</v>
      </c>
      <c r="CK98" s="19" t="s">
        <v>234</v>
      </c>
      <c r="CL98" s="19">
        <v>13.849</v>
      </c>
      <c r="CM98" s="19" t="s">
        <v>234</v>
      </c>
      <c r="CN98" s="19" t="s">
        <v>235</v>
      </c>
      <c r="CO98" s="19" t="s">
        <v>234</v>
      </c>
      <c r="CP98" s="20" t="s">
        <v>236</v>
      </c>
      <c r="CQ98" s="19" t="s">
        <v>236</v>
      </c>
      <c r="CR98" s="19" t="s">
        <v>232</v>
      </c>
      <c r="CS98" s="19" t="s">
        <v>241</v>
      </c>
      <c r="CT98" s="19" t="s">
        <v>237</v>
      </c>
      <c r="CU98" s="19" t="s">
        <v>238</v>
      </c>
      <c r="CV98" s="19" t="s">
        <v>239</v>
      </c>
      <c r="CW98" s="19" t="s">
        <v>232</v>
      </c>
      <c r="CX98" s="19">
        <v>0.73</v>
      </c>
      <c r="CY98" s="19" t="s">
        <v>240</v>
      </c>
      <c r="CZ98" s="19">
        <v>1.9E-3</v>
      </c>
      <c r="DA98" s="19" t="s">
        <v>233</v>
      </c>
      <c r="DB98" s="19">
        <v>15.708</v>
      </c>
      <c r="DC98" s="19" t="s">
        <v>232</v>
      </c>
      <c r="DD98" s="19">
        <v>3.8000000000000002E-4</v>
      </c>
      <c r="DE98" s="19">
        <v>2.2229999999999999</v>
      </c>
      <c r="DF98" s="19" t="s">
        <v>240</v>
      </c>
      <c r="DG98" s="19" t="s">
        <v>238</v>
      </c>
      <c r="DH98" s="19" t="s">
        <v>246</v>
      </c>
      <c r="DI98" s="19" t="s">
        <v>238</v>
      </c>
      <c r="DJ98" s="19" t="s">
        <v>259</v>
      </c>
      <c r="DK98" s="20" t="s">
        <v>237</v>
      </c>
      <c r="DL98" s="20" t="s">
        <v>241</v>
      </c>
      <c r="DM98" s="19">
        <v>3.89</v>
      </c>
      <c r="DN98" s="19">
        <v>8.32</v>
      </c>
      <c r="DO98" s="21" t="s">
        <v>232</v>
      </c>
      <c r="DP98" s="21">
        <v>0.1055</v>
      </c>
      <c r="DQ98" s="21" t="s">
        <v>242</v>
      </c>
      <c r="DR98" s="21" t="s">
        <v>227</v>
      </c>
      <c r="DS98" s="21" t="s">
        <v>247</v>
      </c>
      <c r="DT98" s="21">
        <v>5.9999999999999995E-4</v>
      </c>
      <c r="DU98" s="21" t="s">
        <v>233</v>
      </c>
      <c r="DV98" s="21">
        <v>4.1899999999999999E-4</v>
      </c>
      <c r="DW98" s="21" t="s">
        <v>236</v>
      </c>
      <c r="DX98" s="21" t="s">
        <v>238</v>
      </c>
      <c r="DY98" s="21" t="s">
        <v>233</v>
      </c>
      <c r="DZ98" s="21">
        <v>8.0000000000000004E-4</v>
      </c>
      <c r="EA98" s="21" t="s">
        <v>244</v>
      </c>
      <c r="EB98" s="19" t="s">
        <v>245</v>
      </c>
      <c r="EC98" s="19" t="s">
        <v>227</v>
      </c>
      <c r="ED98" s="19" t="s">
        <v>232</v>
      </c>
      <c r="EE98" s="19" t="s">
        <v>264</v>
      </c>
      <c r="EF98" s="19">
        <v>0.41099999999999998</v>
      </c>
      <c r="EG98" s="19" t="s">
        <v>233</v>
      </c>
      <c r="EH98" s="19" t="s">
        <v>234</v>
      </c>
      <c r="EI98" s="19">
        <v>15.737</v>
      </c>
      <c r="EJ98" s="19" t="s">
        <v>234</v>
      </c>
      <c r="EK98" s="19" t="s">
        <v>235</v>
      </c>
      <c r="EL98" s="19" t="s">
        <v>234</v>
      </c>
      <c r="EM98" s="19" t="s">
        <v>236</v>
      </c>
      <c r="EN98" s="19" t="s">
        <v>236</v>
      </c>
      <c r="EO98" s="19" t="s">
        <v>232</v>
      </c>
      <c r="EP98" s="19">
        <v>1.9699999999999999E-2</v>
      </c>
      <c r="EQ98" s="19" t="s">
        <v>237</v>
      </c>
      <c r="ER98" s="19" t="s">
        <v>238</v>
      </c>
      <c r="ES98" s="19" t="s">
        <v>239</v>
      </c>
      <c r="ET98" s="19" t="s">
        <v>232</v>
      </c>
      <c r="EU98" s="19">
        <v>0.76</v>
      </c>
      <c r="EV98" s="19" t="s">
        <v>240</v>
      </c>
      <c r="EW98" s="19">
        <v>2E-3</v>
      </c>
      <c r="EX98" s="19" t="s">
        <v>233</v>
      </c>
      <c r="EY98" s="19">
        <v>17.82</v>
      </c>
      <c r="EZ98" s="19">
        <v>1.5299999999999999E-3</v>
      </c>
      <c r="FA98" s="19">
        <v>4.4000000000000002E-4</v>
      </c>
      <c r="FB98" s="19">
        <v>2.2440000000000002</v>
      </c>
      <c r="FC98" s="19" t="s">
        <v>240</v>
      </c>
      <c r="FD98" s="19" t="s">
        <v>238</v>
      </c>
      <c r="FE98" s="19" t="s">
        <v>246</v>
      </c>
      <c r="FF98" s="19" t="s">
        <v>238</v>
      </c>
      <c r="FG98" s="19">
        <v>8.9999999999999998E-4</v>
      </c>
      <c r="FH98" s="19" t="s">
        <v>237</v>
      </c>
      <c r="FI98" s="19" t="s">
        <v>241</v>
      </c>
      <c r="FJ98" s="19">
        <v>4.5599999999999996</v>
      </c>
      <c r="FK98" s="19">
        <v>9.76</v>
      </c>
      <c r="FL98" s="19" t="s">
        <v>232</v>
      </c>
      <c r="FM98" s="19">
        <v>0.1139</v>
      </c>
      <c r="FN98" s="19" t="s">
        <v>242</v>
      </c>
      <c r="FO98" s="19" t="s">
        <v>227</v>
      </c>
      <c r="FP98" s="19" t="s">
        <v>247</v>
      </c>
      <c r="FQ98" s="19">
        <v>5.9999999999999995E-4</v>
      </c>
      <c r="FR98" s="19" t="s">
        <v>233</v>
      </c>
      <c r="FS98" s="19">
        <v>4.4799999999999999E-4</v>
      </c>
      <c r="FT98" s="19" t="s">
        <v>236</v>
      </c>
      <c r="FU98" s="19" t="s">
        <v>238</v>
      </c>
      <c r="FV98" s="19" t="s">
        <v>233</v>
      </c>
      <c r="FW98" s="19" t="s">
        <v>243</v>
      </c>
      <c r="FX98" s="19" t="s">
        <v>244</v>
      </c>
      <c r="FY98" s="18">
        <f t="shared" si="38"/>
        <v>0.69245000000000001</v>
      </c>
      <c r="FZ98" s="18">
        <f t="shared" si="41"/>
        <v>1.3425641025641026</v>
      </c>
      <c r="GA98" s="18">
        <f t="shared" si="42"/>
        <v>9.6652173913043468E-2</v>
      </c>
      <c r="GB98" s="18">
        <f t="shared" si="43"/>
        <v>1.8670076726342709E-2</v>
      </c>
      <c r="GC98" s="18">
        <f t="shared" si="26"/>
        <v>2.1503363532034885</v>
      </c>
      <c r="GD98" s="18">
        <f t="shared" si="27"/>
        <v>2.1213114754098363</v>
      </c>
      <c r="GE98" s="18">
        <v>0</v>
      </c>
      <c r="GF98" s="18">
        <f t="shared" si="28"/>
        <v>2.2916666666666669E-2</v>
      </c>
      <c r="GG98" s="18">
        <f t="shared" ref="GG98:GG129" si="44">BV98/35.45</f>
        <v>5.8674188998589557E-3</v>
      </c>
      <c r="GH98" s="18">
        <f t="shared" si="29"/>
        <v>2.1500955609763621</v>
      </c>
      <c r="GI98" s="22">
        <f t="shared" si="30"/>
        <v>5.5992568172605331E-3</v>
      </c>
      <c r="GJ98" s="18">
        <f t="shared" si="31"/>
        <v>32.20193896496307</v>
      </c>
      <c r="GK98" s="18">
        <f t="shared" si="32"/>
        <v>62.435074427496062</v>
      </c>
      <c r="GL98" s="18">
        <f t="shared" si="33"/>
        <v>5.3629866075408854</v>
      </c>
      <c r="GM98" s="18">
        <f t="shared" si="34"/>
        <v>98.661264825203631</v>
      </c>
      <c r="GN98" s="18">
        <f t="shared" si="35"/>
        <v>1.0658440993320395</v>
      </c>
      <c r="GO98" s="18">
        <f t="shared" si="36"/>
        <v>0.27289107546431801</v>
      </c>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row>
    <row r="99" spans="1:354" ht="12.75" customHeight="1">
      <c r="A99" s="9">
        <v>98</v>
      </c>
      <c r="B99" s="9">
        <v>98</v>
      </c>
      <c r="C99" s="36" t="s">
        <v>197</v>
      </c>
      <c r="D99" s="36" t="s">
        <v>198</v>
      </c>
      <c r="E99" s="10">
        <v>194</v>
      </c>
      <c r="F99" s="36">
        <v>4</v>
      </c>
      <c r="G99" s="36" t="s">
        <v>710</v>
      </c>
      <c r="H99" s="36" t="s">
        <v>711</v>
      </c>
      <c r="I99" s="10" t="s">
        <v>684</v>
      </c>
      <c r="J99" s="10" t="s">
        <v>691</v>
      </c>
      <c r="K99" s="34">
        <v>44650</v>
      </c>
      <c r="L99" s="12">
        <v>0.67708333333333337</v>
      </c>
      <c r="M99" s="24">
        <v>8409460</v>
      </c>
      <c r="N99" s="24">
        <v>313280</v>
      </c>
      <c r="O99" s="10">
        <v>4167</v>
      </c>
      <c r="P99" s="10" t="s">
        <v>203</v>
      </c>
      <c r="Q99" s="10" t="s">
        <v>686</v>
      </c>
      <c r="R99" s="10" t="s">
        <v>486</v>
      </c>
      <c r="S99" s="10" t="s">
        <v>205</v>
      </c>
      <c r="T99" s="10" t="s">
        <v>206</v>
      </c>
      <c r="U99" s="10" t="s">
        <v>207</v>
      </c>
      <c r="V99" s="10" t="s">
        <v>487</v>
      </c>
      <c r="W99" s="10"/>
      <c r="X99" s="36" t="s">
        <v>208</v>
      </c>
      <c r="Y99" s="10" t="s">
        <v>252</v>
      </c>
      <c r="Z99" s="10"/>
      <c r="AA99" s="10" t="s">
        <v>210</v>
      </c>
      <c r="AB99" s="10" t="s">
        <v>211</v>
      </c>
      <c r="AC99" s="10" t="s">
        <v>212</v>
      </c>
      <c r="AD99" s="36" t="s">
        <v>213</v>
      </c>
      <c r="AE99" s="10"/>
      <c r="AF99" s="10"/>
      <c r="AG99" s="10"/>
      <c r="AH99" s="10"/>
      <c r="AI99" s="10" t="s">
        <v>214</v>
      </c>
      <c r="AJ99" s="36" t="s">
        <v>692</v>
      </c>
      <c r="AK99" s="36"/>
      <c r="AL99" s="10" t="s">
        <v>216</v>
      </c>
      <c r="AM99" s="10" t="s">
        <v>364</v>
      </c>
      <c r="AN99" s="10" t="s">
        <v>218</v>
      </c>
      <c r="AO99" s="10" t="s">
        <v>219</v>
      </c>
      <c r="AP99" s="10" t="s">
        <v>220</v>
      </c>
      <c r="AQ99" s="39">
        <v>13.6</v>
      </c>
      <c r="AR99" s="10"/>
      <c r="AS99" s="39">
        <v>7.6</v>
      </c>
      <c r="AT99" s="39">
        <v>-83.4</v>
      </c>
      <c r="AU99" s="39">
        <v>93</v>
      </c>
      <c r="AV99" s="39">
        <v>292.5</v>
      </c>
      <c r="AW99" s="39">
        <v>370.2</v>
      </c>
      <c r="AX99" s="39">
        <v>181.9</v>
      </c>
      <c r="AY99" s="40">
        <v>0.224</v>
      </c>
      <c r="AZ99" s="41">
        <v>2.7010000000000001</v>
      </c>
      <c r="BA99" s="41">
        <v>6.34</v>
      </c>
      <c r="BB99" s="41">
        <v>100.6</v>
      </c>
      <c r="BC99" s="39">
        <v>16.95</v>
      </c>
      <c r="BD99" s="36" t="s">
        <v>221</v>
      </c>
      <c r="BE99" s="36" t="s">
        <v>221</v>
      </c>
      <c r="BF99" s="36" t="s">
        <v>221</v>
      </c>
      <c r="BG99" s="36" t="s">
        <v>211</v>
      </c>
      <c r="BH99" s="36" t="s">
        <v>221</v>
      </c>
      <c r="BI99" s="36" t="s">
        <v>222</v>
      </c>
      <c r="BJ99" s="36" t="s">
        <v>221</v>
      </c>
      <c r="BK99" s="10" t="s">
        <v>210</v>
      </c>
      <c r="BL99" s="10" t="s">
        <v>221</v>
      </c>
      <c r="BM99" s="10" t="s">
        <v>223</v>
      </c>
      <c r="BN99" s="10" t="s">
        <v>221</v>
      </c>
      <c r="BO99" s="17"/>
      <c r="BP99" s="17"/>
      <c r="BQ99" s="10" t="s">
        <v>224</v>
      </c>
      <c r="BR99" s="19">
        <v>80.5</v>
      </c>
      <c r="BS99" s="19" t="s">
        <v>225</v>
      </c>
      <c r="BT99" s="19">
        <v>98.2</v>
      </c>
      <c r="BU99" s="19">
        <v>0.06</v>
      </c>
      <c r="BV99" s="19">
        <v>0.23499999999999999</v>
      </c>
      <c r="BW99" s="19">
        <v>0.151</v>
      </c>
      <c r="BX99" s="19">
        <v>3.4000000000000002E-2</v>
      </c>
      <c r="BY99" s="19">
        <v>107.12</v>
      </c>
      <c r="BZ99" s="20" t="s">
        <v>226</v>
      </c>
      <c r="CA99" s="20" t="s">
        <v>227</v>
      </c>
      <c r="CB99" s="20" t="s">
        <v>228</v>
      </c>
      <c r="CC99" s="20" t="s">
        <v>229</v>
      </c>
      <c r="CD99" s="20" t="s">
        <v>230</v>
      </c>
      <c r="CE99" s="20" t="s">
        <v>231</v>
      </c>
      <c r="CF99" s="19">
        <v>5.5E-2</v>
      </c>
      <c r="CG99" s="19" t="s">
        <v>232</v>
      </c>
      <c r="CH99" s="19">
        <v>1.6E-2</v>
      </c>
      <c r="CI99" s="19">
        <v>4.3499999999999997E-2</v>
      </c>
      <c r="CJ99" s="19" t="s">
        <v>233</v>
      </c>
      <c r="CK99" s="19" t="s">
        <v>234</v>
      </c>
      <c r="CL99" s="19">
        <v>45.871000000000002</v>
      </c>
      <c r="CM99" s="19" t="s">
        <v>234</v>
      </c>
      <c r="CN99" s="19" t="s">
        <v>235</v>
      </c>
      <c r="CO99" s="19" t="s">
        <v>234</v>
      </c>
      <c r="CP99" s="20" t="s">
        <v>236</v>
      </c>
      <c r="CQ99" s="19">
        <v>4.0000000000000002E-4</v>
      </c>
      <c r="CR99" s="19">
        <v>1.23E-3</v>
      </c>
      <c r="CS99" s="19">
        <v>3.2000000000000001E-2</v>
      </c>
      <c r="CT99" s="19" t="s">
        <v>237</v>
      </c>
      <c r="CU99" s="19" t="s">
        <v>238</v>
      </c>
      <c r="CV99" s="19" t="s">
        <v>239</v>
      </c>
      <c r="CW99" s="19" t="s">
        <v>232</v>
      </c>
      <c r="CX99" s="19">
        <v>0.97</v>
      </c>
      <c r="CY99" s="19" t="s">
        <v>240</v>
      </c>
      <c r="CZ99" s="19">
        <v>8.3000000000000001E-3</v>
      </c>
      <c r="DA99" s="19" t="s">
        <v>233</v>
      </c>
      <c r="DB99" s="19">
        <v>9.5850000000000009</v>
      </c>
      <c r="DC99" s="19">
        <v>1.0500000000000001E-2</v>
      </c>
      <c r="DD99" s="19">
        <v>7.1000000000000002E-4</v>
      </c>
      <c r="DE99" s="19">
        <v>2.5779999999999998</v>
      </c>
      <c r="DF99" s="19" t="s">
        <v>240</v>
      </c>
      <c r="DG99" s="19">
        <v>5.0000000000000001E-4</v>
      </c>
      <c r="DH99" s="19" t="s">
        <v>246</v>
      </c>
      <c r="DI99" s="19" t="s">
        <v>238</v>
      </c>
      <c r="DJ99" s="19">
        <v>1.1000000000000001E-3</v>
      </c>
      <c r="DK99" s="20" t="s">
        <v>237</v>
      </c>
      <c r="DL99" s="20" t="s">
        <v>241</v>
      </c>
      <c r="DM99" s="19">
        <v>3.65</v>
      </c>
      <c r="DN99" s="19">
        <v>7.81</v>
      </c>
      <c r="DO99" s="21" t="s">
        <v>232</v>
      </c>
      <c r="DP99" s="21">
        <v>0.55030000000000001</v>
      </c>
      <c r="DQ99" s="21" t="s">
        <v>242</v>
      </c>
      <c r="DR99" s="21" t="s">
        <v>227</v>
      </c>
      <c r="DS99" s="21" t="s">
        <v>247</v>
      </c>
      <c r="DT99" s="21">
        <v>8.9999999999999998E-4</v>
      </c>
      <c r="DU99" s="21" t="s">
        <v>233</v>
      </c>
      <c r="DV99" s="21">
        <v>4.6700000000000002E-4</v>
      </c>
      <c r="DW99" s="21" t="s">
        <v>236</v>
      </c>
      <c r="DX99" s="21" t="s">
        <v>238</v>
      </c>
      <c r="DY99" s="21" t="s">
        <v>233</v>
      </c>
      <c r="DZ99" s="21" t="s">
        <v>243</v>
      </c>
      <c r="EA99" s="21" t="s">
        <v>244</v>
      </c>
      <c r="EB99" s="19" t="s">
        <v>245</v>
      </c>
      <c r="EC99" s="19">
        <v>0.247</v>
      </c>
      <c r="ED99" s="19" t="s">
        <v>232</v>
      </c>
      <c r="EE99" s="19">
        <v>0.02</v>
      </c>
      <c r="EF99" s="19">
        <v>4.4299999999999999E-2</v>
      </c>
      <c r="EG99" s="19">
        <v>1.2E-4</v>
      </c>
      <c r="EH99" s="19" t="s">
        <v>234</v>
      </c>
      <c r="EI99" s="19">
        <v>48.773000000000003</v>
      </c>
      <c r="EJ99" s="19" t="s">
        <v>234</v>
      </c>
      <c r="EK99" s="19">
        <v>1.8000000000000001E-4</v>
      </c>
      <c r="EL99" s="19">
        <v>1.2999999999999999E-4</v>
      </c>
      <c r="EM99" s="19" t="s">
        <v>236</v>
      </c>
      <c r="EN99" s="19">
        <v>1E-3</v>
      </c>
      <c r="EO99" s="19">
        <v>2.2399999999999998E-3</v>
      </c>
      <c r="EP99" s="19">
        <v>0.47920000000000001</v>
      </c>
      <c r="EQ99" s="19">
        <v>5.0000000000000002E-5</v>
      </c>
      <c r="ER99" s="19" t="s">
        <v>238</v>
      </c>
      <c r="ES99" s="19" t="s">
        <v>239</v>
      </c>
      <c r="ET99" s="19" t="s">
        <v>232</v>
      </c>
      <c r="EU99" s="19">
        <v>1.1200000000000001</v>
      </c>
      <c r="EV99" s="19" t="s">
        <v>240</v>
      </c>
      <c r="EW99" s="19">
        <v>9.1999999999999998E-3</v>
      </c>
      <c r="EX99" s="19" t="s">
        <v>233</v>
      </c>
      <c r="EY99" s="19">
        <v>11.138</v>
      </c>
      <c r="EZ99" s="19">
        <v>2.0379999999999999E-2</v>
      </c>
      <c r="FA99" s="19">
        <v>7.2000000000000005E-4</v>
      </c>
      <c r="FB99" s="19">
        <v>2.6269999999999998</v>
      </c>
      <c r="FC99" s="19" t="s">
        <v>240</v>
      </c>
      <c r="FD99" s="19">
        <v>4.0000000000000002E-4</v>
      </c>
      <c r="FE99" s="19" t="s">
        <v>246</v>
      </c>
      <c r="FF99" s="19">
        <v>4.0000000000000002E-4</v>
      </c>
      <c r="FG99" s="19">
        <v>2.2000000000000001E-3</v>
      </c>
      <c r="FH99" s="19" t="s">
        <v>237</v>
      </c>
      <c r="FI99" s="19" t="s">
        <v>241</v>
      </c>
      <c r="FJ99" s="19">
        <v>4.5</v>
      </c>
      <c r="FK99" s="19">
        <v>9.6300000000000008</v>
      </c>
      <c r="FL99" s="19" t="s">
        <v>232</v>
      </c>
      <c r="FM99" s="19">
        <v>0.56079999999999997</v>
      </c>
      <c r="FN99" s="19" t="s">
        <v>242</v>
      </c>
      <c r="FO99" s="19" t="s">
        <v>227</v>
      </c>
      <c r="FP99" s="19" t="s">
        <v>247</v>
      </c>
      <c r="FQ99" s="19">
        <v>3.0999999999999999E-3</v>
      </c>
      <c r="FR99" s="19" t="s">
        <v>233</v>
      </c>
      <c r="FS99" s="19">
        <v>5.1800000000000001E-4</v>
      </c>
      <c r="FT99" s="19" t="s">
        <v>236</v>
      </c>
      <c r="FU99" s="19" t="s">
        <v>238</v>
      </c>
      <c r="FV99" s="19" t="s">
        <v>233</v>
      </c>
      <c r="FW99" s="19" t="s">
        <v>243</v>
      </c>
      <c r="FX99" s="19" t="s">
        <v>244</v>
      </c>
      <c r="FY99" s="18">
        <f t="shared" si="38"/>
        <v>2.2935500000000002</v>
      </c>
      <c r="FZ99" s="18">
        <f t="shared" si="41"/>
        <v>0.81923076923076932</v>
      </c>
      <c r="GA99" s="18">
        <f t="shared" si="42"/>
        <v>0.11208695652173913</v>
      </c>
      <c r="GB99" s="18">
        <f t="shared" si="43"/>
        <v>2.4808184143222504E-2</v>
      </c>
      <c r="GC99" s="18">
        <f t="shared" si="26"/>
        <v>3.2496759098957315</v>
      </c>
      <c r="GD99" s="18">
        <f t="shared" si="27"/>
        <v>1.6098360655737705</v>
      </c>
      <c r="GE99" s="18">
        <v>0</v>
      </c>
      <c r="GF99" s="18">
        <f t="shared" si="28"/>
        <v>2.2316666666666669</v>
      </c>
      <c r="GG99" s="18">
        <f t="shared" si="44"/>
        <v>6.6290550070521852E-3</v>
      </c>
      <c r="GH99" s="18">
        <f t="shared" si="29"/>
        <v>3.8481317872474894</v>
      </c>
      <c r="GI99" s="22">
        <f t="shared" si="30"/>
        <v>-8.4315594742391919</v>
      </c>
      <c r="GJ99" s="18">
        <f t="shared" si="31"/>
        <v>70.577807251972729</v>
      </c>
      <c r="GK99" s="18">
        <f t="shared" si="32"/>
        <v>25.209614495282239</v>
      </c>
      <c r="GL99" s="18">
        <f t="shared" si="33"/>
        <v>4.2125782527450264</v>
      </c>
      <c r="GM99" s="18">
        <f t="shared" si="34"/>
        <v>41.834223840999528</v>
      </c>
      <c r="GN99" s="18">
        <f t="shared" si="35"/>
        <v>57.993509319568929</v>
      </c>
      <c r="GO99" s="18">
        <f t="shared" si="36"/>
        <v>0.17226683943155305</v>
      </c>
    </row>
    <row r="100" spans="1:354">
      <c r="A100" s="9">
        <v>99</v>
      </c>
      <c r="B100" s="9">
        <v>99</v>
      </c>
      <c r="C100" s="10" t="s">
        <v>197</v>
      </c>
      <c r="D100" s="10" t="s">
        <v>198</v>
      </c>
      <c r="E100" s="10">
        <v>194</v>
      </c>
      <c r="F100" s="10">
        <v>4</v>
      </c>
      <c r="G100" s="10" t="s">
        <v>712</v>
      </c>
      <c r="H100" s="10" t="s">
        <v>713</v>
      </c>
      <c r="I100" s="10" t="s">
        <v>714</v>
      </c>
      <c r="J100" s="10" t="s">
        <v>715</v>
      </c>
      <c r="K100" s="11">
        <v>44649</v>
      </c>
      <c r="L100" s="12">
        <v>0.38611111111111113</v>
      </c>
      <c r="M100" s="24">
        <v>8414718</v>
      </c>
      <c r="N100" s="24">
        <v>309358</v>
      </c>
      <c r="O100" s="10">
        <v>4373</v>
      </c>
      <c r="P100" s="10" t="s">
        <v>203</v>
      </c>
      <c r="Q100" s="10" t="s">
        <v>716</v>
      </c>
      <c r="R100" s="10" t="s">
        <v>486</v>
      </c>
      <c r="S100" s="10" t="s">
        <v>205</v>
      </c>
      <c r="T100" s="10" t="s">
        <v>206</v>
      </c>
      <c r="U100" s="10" t="s">
        <v>207</v>
      </c>
      <c r="V100" s="10" t="s">
        <v>487</v>
      </c>
      <c r="W100" s="10"/>
      <c r="X100" s="10" t="s">
        <v>208</v>
      </c>
      <c r="Y100" s="10" t="s">
        <v>252</v>
      </c>
      <c r="Z100" s="10"/>
      <c r="AA100" s="10" t="s">
        <v>210</v>
      </c>
      <c r="AB100" s="10" t="s">
        <v>211</v>
      </c>
      <c r="AC100" s="10" t="s">
        <v>212</v>
      </c>
      <c r="AD100" s="10" t="s">
        <v>213</v>
      </c>
      <c r="AE100" s="10"/>
      <c r="AF100" s="10"/>
      <c r="AG100" s="10"/>
      <c r="AH100" s="10"/>
      <c r="AI100" s="10" t="s">
        <v>273</v>
      </c>
      <c r="AJ100" s="10" t="s">
        <v>717</v>
      </c>
      <c r="AK100" s="10"/>
      <c r="AL100" s="10" t="s">
        <v>256</v>
      </c>
      <c r="AM100" s="10" t="s">
        <v>275</v>
      </c>
      <c r="AN100" s="10" t="s">
        <v>218</v>
      </c>
      <c r="AO100" s="10" t="s">
        <v>534</v>
      </c>
      <c r="AP100" s="10" t="s">
        <v>220</v>
      </c>
      <c r="AQ100" s="13">
        <v>8.6999999999999993</v>
      </c>
      <c r="AR100" s="10"/>
      <c r="AS100" s="14">
        <v>7.8</v>
      </c>
      <c r="AT100" s="13">
        <v>-70.900000000000006</v>
      </c>
      <c r="AU100" s="10"/>
      <c r="AV100" s="13">
        <v>126.8</v>
      </c>
      <c r="AW100" s="14">
        <v>203.9</v>
      </c>
      <c r="AX100" s="14">
        <v>100.4</v>
      </c>
      <c r="AY100" s="15">
        <v>0.14199999999999999</v>
      </c>
      <c r="AZ100" s="16">
        <v>4.9029999999999996</v>
      </c>
      <c r="BA100" s="14">
        <v>7.47</v>
      </c>
      <c r="BB100" s="13">
        <v>108.4</v>
      </c>
      <c r="BC100" s="13">
        <v>3.36</v>
      </c>
      <c r="BD100" s="10" t="s">
        <v>221</v>
      </c>
      <c r="BE100" s="10" t="s">
        <v>221</v>
      </c>
      <c r="BF100" s="10" t="s">
        <v>221</v>
      </c>
      <c r="BG100" s="10" t="s">
        <v>211</v>
      </c>
      <c r="BH100" s="10" t="s">
        <v>221</v>
      </c>
      <c r="BI100" s="10" t="s">
        <v>222</v>
      </c>
      <c r="BJ100" s="10" t="s">
        <v>221</v>
      </c>
      <c r="BK100" s="10" t="s">
        <v>210</v>
      </c>
      <c r="BL100" s="10" t="s">
        <v>221</v>
      </c>
      <c r="BM100" s="10" t="s">
        <v>223</v>
      </c>
      <c r="BN100" s="10" t="s">
        <v>221</v>
      </c>
      <c r="BO100" s="17"/>
      <c r="BP100" s="10" t="s">
        <v>718</v>
      </c>
      <c r="BQ100" s="10" t="s">
        <v>258</v>
      </c>
      <c r="BR100" s="19">
        <v>61.1</v>
      </c>
      <c r="BS100" s="19" t="s">
        <v>225</v>
      </c>
      <c r="BT100" s="19">
        <v>74.599999999999994</v>
      </c>
      <c r="BU100" s="19">
        <v>3.5000000000000003E-2</v>
      </c>
      <c r="BV100" s="19">
        <v>0.14299999999999999</v>
      </c>
      <c r="BW100" s="19">
        <v>0.19</v>
      </c>
      <c r="BX100" s="19">
        <v>4.2999999999999997E-2</v>
      </c>
      <c r="BY100" s="19">
        <v>35.47</v>
      </c>
      <c r="BZ100" s="20" t="s">
        <v>226</v>
      </c>
      <c r="CA100" s="20" t="s">
        <v>227</v>
      </c>
      <c r="CB100" s="20" t="s">
        <v>228</v>
      </c>
      <c r="CC100" s="20" t="s">
        <v>229</v>
      </c>
      <c r="CD100" s="20" t="s">
        <v>230</v>
      </c>
      <c r="CE100" s="20" t="s">
        <v>231</v>
      </c>
      <c r="CF100" s="19" t="s">
        <v>227</v>
      </c>
      <c r="CG100" s="19" t="s">
        <v>232</v>
      </c>
      <c r="CH100" s="19">
        <v>1.2E-2</v>
      </c>
      <c r="CI100" s="19">
        <v>5.0299999999999997E-2</v>
      </c>
      <c r="CJ100" s="19" t="s">
        <v>233</v>
      </c>
      <c r="CK100" s="19" t="s">
        <v>234</v>
      </c>
      <c r="CL100" s="19">
        <v>24.007000000000001</v>
      </c>
      <c r="CM100" s="19" t="s">
        <v>234</v>
      </c>
      <c r="CN100" s="19" t="s">
        <v>235</v>
      </c>
      <c r="CO100" s="19">
        <v>6.9999999999999994E-5</v>
      </c>
      <c r="CP100" s="20" t="s">
        <v>236</v>
      </c>
      <c r="CQ100" s="19">
        <v>1E-4</v>
      </c>
      <c r="CR100" s="19" t="s">
        <v>232</v>
      </c>
      <c r="CS100" s="19">
        <v>7.1999999999999995E-2</v>
      </c>
      <c r="CT100" s="19" t="s">
        <v>237</v>
      </c>
      <c r="CU100" s="19" t="s">
        <v>238</v>
      </c>
      <c r="CV100" s="19" t="s">
        <v>239</v>
      </c>
      <c r="CW100" s="19" t="s">
        <v>232</v>
      </c>
      <c r="CX100" s="19">
        <v>0.63</v>
      </c>
      <c r="CY100" s="19" t="s">
        <v>240</v>
      </c>
      <c r="CZ100" s="19">
        <v>1.8E-3</v>
      </c>
      <c r="DA100" s="19" t="s">
        <v>233</v>
      </c>
      <c r="DB100" s="19">
        <v>5.1349999999999998</v>
      </c>
      <c r="DC100" s="19">
        <v>2.0549999999999999E-2</v>
      </c>
      <c r="DD100" s="19">
        <v>2.9999999999999997E-4</v>
      </c>
      <c r="DE100" s="19">
        <v>1.488</v>
      </c>
      <c r="DF100" s="19" t="s">
        <v>240</v>
      </c>
      <c r="DG100" s="19" t="s">
        <v>238</v>
      </c>
      <c r="DH100" s="19" t="s">
        <v>246</v>
      </c>
      <c r="DI100" s="19" t="s">
        <v>238</v>
      </c>
      <c r="DJ100" s="19" t="s">
        <v>259</v>
      </c>
      <c r="DK100" s="20" t="s">
        <v>237</v>
      </c>
      <c r="DL100" s="20" t="s">
        <v>241</v>
      </c>
      <c r="DM100" s="19">
        <v>3.38</v>
      </c>
      <c r="DN100" s="19">
        <v>7.22</v>
      </c>
      <c r="DO100" s="21" t="s">
        <v>232</v>
      </c>
      <c r="DP100" s="21">
        <v>0.20150000000000001</v>
      </c>
      <c r="DQ100" s="21" t="s">
        <v>242</v>
      </c>
      <c r="DR100" s="21" t="s">
        <v>227</v>
      </c>
      <c r="DS100" s="21" t="s">
        <v>247</v>
      </c>
      <c r="DT100" s="21">
        <v>5.0000000000000001E-4</v>
      </c>
      <c r="DU100" s="21" t="s">
        <v>233</v>
      </c>
      <c r="DV100" s="21" t="s">
        <v>231</v>
      </c>
      <c r="DW100" s="21" t="s">
        <v>236</v>
      </c>
      <c r="DX100" s="21" t="s">
        <v>238</v>
      </c>
      <c r="DY100" s="21" t="s">
        <v>233</v>
      </c>
      <c r="DZ100" s="21" t="s">
        <v>243</v>
      </c>
      <c r="EA100" s="21" t="s">
        <v>244</v>
      </c>
      <c r="EB100" s="19" t="s">
        <v>245</v>
      </c>
      <c r="EC100" s="19">
        <v>5.2999999999999999E-2</v>
      </c>
      <c r="ED100" s="19">
        <v>1.1299999999999999E-3</v>
      </c>
      <c r="EE100" s="19">
        <v>1.2999999999999999E-2</v>
      </c>
      <c r="EF100" s="19">
        <v>5.0999999999999997E-2</v>
      </c>
      <c r="EG100" s="19" t="s">
        <v>233</v>
      </c>
      <c r="EH100" s="19" t="s">
        <v>234</v>
      </c>
      <c r="EI100" s="19">
        <v>26.256</v>
      </c>
      <c r="EJ100" s="19" t="s">
        <v>234</v>
      </c>
      <c r="EK100" s="19" t="s">
        <v>235</v>
      </c>
      <c r="EL100" s="19">
        <v>1E-4</v>
      </c>
      <c r="EM100" s="19" t="s">
        <v>236</v>
      </c>
      <c r="EN100" s="19">
        <v>2.9999999999999997E-4</v>
      </c>
      <c r="EO100" s="19" t="s">
        <v>232</v>
      </c>
      <c r="EP100" s="19">
        <v>0.18609999999999999</v>
      </c>
      <c r="EQ100" s="19" t="s">
        <v>237</v>
      </c>
      <c r="ER100" s="19" t="s">
        <v>238</v>
      </c>
      <c r="ES100" s="19" t="s">
        <v>239</v>
      </c>
      <c r="ET100" s="19" t="s">
        <v>232</v>
      </c>
      <c r="EU100" s="19">
        <v>0.67</v>
      </c>
      <c r="EV100" s="19" t="s">
        <v>240</v>
      </c>
      <c r="EW100" s="19">
        <v>2E-3</v>
      </c>
      <c r="EX100" s="19" t="s">
        <v>233</v>
      </c>
      <c r="EY100" s="19">
        <v>5.9720000000000004</v>
      </c>
      <c r="EZ100" s="19">
        <v>2.7E-2</v>
      </c>
      <c r="FA100" s="19">
        <v>3.5E-4</v>
      </c>
      <c r="FB100" s="19">
        <v>1.4950000000000001</v>
      </c>
      <c r="FC100" s="19" t="s">
        <v>240</v>
      </c>
      <c r="FD100" s="19">
        <v>5.9999999999999995E-4</v>
      </c>
      <c r="FE100" s="19" t="s">
        <v>246</v>
      </c>
      <c r="FF100" s="19">
        <v>1.1999999999999999E-3</v>
      </c>
      <c r="FG100" s="19">
        <v>5.0000000000000001E-4</v>
      </c>
      <c r="FH100" s="19" t="s">
        <v>237</v>
      </c>
      <c r="FI100" s="19" t="s">
        <v>241</v>
      </c>
      <c r="FJ100" s="19">
        <v>4.01</v>
      </c>
      <c r="FK100" s="19">
        <v>8.59</v>
      </c>
      <c r="FL100" s="19" t="s">
        <v>232</v>
      </c>
      <c r="FM100" s="19">
        <v>0.2036</v>
      </c>
      <c r="FN100" s="19" t="s">
        <v>242</v>
      </c>
      <c r="FO100" s="19" t="s">
        <v>227</v>
      </c>
      <c r="FP100" s="19" t="s">
        <v>247</v>
      </c>
      <c r="FQ100" s="19">
        <v>1.4E-3</v>
      </c>
      <c r="FR100" s="19" t="s">
        <v>233</v>
      </c>
      <c r="FS100" s="19" t="s">
        <v>231</v>
      </c>
      <c r="FT100" s="19" t="s">
        <v>236</v>
      </c>
      <c r="FU100" s="19" t="s">
        <v>238</v>
      </c>
      <c r="FV100" s="19" t="s">
        <v>233</v>
      </c>
      <c r="FW100" s="19">
        <v>2E-3</v>
      </c>
      <c r="FX100" s="19" t="s">
        <v>244</v>
      </c>
      <c r="FY100" s="18">
        <f t="shared" si="38"/>
        <v>1.20035</v>
      </c>
      <c r="FZ100" s="18">
        <f t="shared" si="41"/>
        <v>0.43888888888888888</v>
      </c>
      <c r="GA100" s="18">
        <f t="shared" si="42"/>
        <v>6.4695652173913043E-2</v>
      </c>
      <c r="GB100" s="18">
        <f t="shared" si="43"/>
        <v>1.6112531969309462E-2</v>
      </c>
      <c r="GC100" s="18">
        <f t="shared" si="26"/>
        <v>1.7200470730321114</v>
      </c>
      <c r="GD100" s="18">
        <f t="shared" si="27"/>
        <v>1.222950819672131</v>
      </c>
      <c r="GE100" s="18">
        <v>0</v>
      </c>
      <c r="GF100" s="18">
        <f t="shared" si="28"/>
        <v>0.73895833333333327</v>
      </c>
      <c r="GG100" s="18">
        <f t="shared" si="44"/>
        <v>4.0338504936530319E-3</v>
      </c>
      <c r="GH100" s="18">
        <f t="shared" si="29"/>
        <v>1.9659430034991172</v>
      </c>
      <c r="GI100" s="22">
        <f t="shared" si="30"/>
        <v>-6.6710958348105729</v>
      </c>
      <c r="GJ100" s="18">
        <f t="shared" si="31"/>
        <v>69.785880794763045</v>
      </c>
      <c r="GK100" s="18">
        <f t="shared" si="32"/>
        <v>25.516097540005834</v>
      </c>
      <c r="GL100" s="18">
        <f t="shared" si="33"/>
        <v>4.6980216652311304</v>
      </c>
      <c r="GM100" s="18">
        <f t="shared" si="34"/>
        <v>62.206829877338308</v>
      </c>
      <c r="GN100" s="18">
        <f t="shared" si="35"/>
        <v>37.587983579284121</v>
      </c>
      <c r="GO100" s="18">
        <f t="shared" si="36"/>
        <v>0.20518654337757067</v>
      </c>
    </row>
    <row r="101" spans="1:354" s="49" customFormat="1" ht="12.75" customHeight="1">
      <c r="A101" s="28">
        <v>100</v>
      </c>
      <c r="B101" s="28">
        <v>100</v>
      </c>
      <c r="C101" s="43" t="s">
        <v>197</v>
      </c>
      <c r="D101" s="43" t="s">
        <v>198</v>
      </c>
      <c r="E101" s="43">
        <v>194</v>
      </c>
      <c r="F101" s="43">
        <v>4</v>
      </c>
      <c r="G101" s="43" t="s">
        <v>719</v>
      </c>
      <c r="H101" s="43" t="s">
        <v>720</v>
      </c>
      <c r="I101" s="28"/>
      <c r="J101" s="28"/>
      <c r="K101" s="29">
        <v>44646</v>
      </c>
      <c r="L101" s="30">
        <v>0.66805555555555562</v>
      </c>
      <c r="M101" s="28"/>
      <c r="N101" s="28"/>
      <c r="O101" s="28"/>
      <c r="P101" s="28"/>
      <c r="Q101" s="28"/>
      <c r="R101" s="28"/>
      <c r="S101" s="28"/>
      <c r="T101" s="28"/>
      <c r="U101" s="28"/>
      <c r="V101" s="28"/>
      <c r="W101" s="28"/>
      <c r="X101" s="28"/>
      <c r="Y101" s="28"/>
      <c r="Z101" s="28"/>
      <c r="AA101" s="28"/>
      <c r="AB101" s="28"/>
      <c r="AC101" s="28" t="s">
        <v>212</v>
      </c>
      <c r="AD101" s="43" t="s">
        <v>262</v>
      </c>
      <c r="AE101" s="43"/>
      <c r="AF101" s="43" t="s">
        <v>211</v>
      </c>
      <c r="AG101" s="43"/>
      <c r="AH101" s="43"/>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43" t="s">
        <v>721</v>
      </c>
      <c r="BQ101" s="43" t="s">
        <v>258</v>
      </c>
      <c r="BR101" s="44">
        <v>2</v>
      </c>
      <c r="BS101" s="44" t="s">
        <v>225</v>
      </c>
      <c r="BT101" s="44">
        <v>2.4</v>
      </c>
      <c r="BU101" s="44" t="s">
        <v>264</v>
      </c>
      <c r="BV101" s="44">
        <v>3.3000000000000002E-2</v>
      </c>
      <c r="BW101" s="44" t="s">
        <v>265</v>
      </c>
      <c r="BX101" s="44" t="s">
        <v>266</v>
      </c>
      <c r="BY101" s="44">
        <v>0.02</v>
      </c>
      <c r="BZ101" s="45" t="s">
        <v>226</v>
      </c>
      <c r="CA101" s="45" t="s">
        <v>227</v>
      </c>
      <c r="CB101" s="45" t="s">
        <v>228</v>
      </c>
      <c r="CC101" s="45" t="s">
        <v>229</v>
      </c>
      <c r="CD101" s="45" t="s">
        <v>230</v>
      </c>
      <c r="CE101" s="45" t="s">
        <v>231</v>
      </c>
      <c r="CF101" s="44" t="s">
        <v>227</v>
      </c>
      <c r="CG101" s="44" t="s">
        <v>232</v>
      </c>
      <c r="CH101" s="44" t="s">
        <v>264</v>
      </c>
      <c r="CI101" s="44" t="s">
        <v>236</v>
      </c>
      <c r="CJ101" s="44" t="s">
        <v>233</v>
      </c>
      <c r="CK101" s="44" t="s">
        <v>234</v>
      </c>
      <c r="CL101" s="44">
        <v>5.0000000000000001E-3</v>
      </c>
      <c r="CM101" s="44" t="s">
        <v>234</v>
      </c>
      <c r="CN101" s="44" t="s">
        <v>235</v>
      </c>
      <c r="CO101" s="44" t="s">
        <v>234</v>
      </c>
      <c r="CP101" s="45" t="s">
        <v>236</v>
      </c>
      <c r="CQ101" s="44" t="s">
        <v>236</v>
      </c>
      <c r="CR101" s="44" t="s">
        <v>232</v>
      </c>
      <c r="CS101" s="44" t="s">
        <v>241</v>
      </c>
      <c r="CT101" s="44" t="s">
        <v>237</v>
      </c>
      <c r="CU101" s="44" t="s">
        <v>238</v>
      </c>
      <c r="CV101" s="44" t="s">
        <v>239</v>
      </c>
      <c r="CW101" s="44" t="s">
        <v>232</v>
      </c>
      <c r="CX101" s="44" t="s">
        <v>355</v>
      </c>
      <c r="CY101" s="44" t="s">
        <v>240</v>
      </c>
      <c r="CZ101" s="44" t="s">
        <v>236</v>
      </c>
      <c r="DA101" s="44" t="s">
        <v>233</v>
      </c>
      <c r="DB101" s="44">
        <v>4.0000000000000001E-3</v>
      </c>
      <c r="DC101" s="44" t="s">
        <v>232</v>
      </c>
      <c r="DD101" s="44" t="s">
        <v>233</v>
      </c>
      <c r="DE101" s="44" t="s">
        <v>229</v>
      </c>
      <c r="DF101" s="44" t="s">
        <v>240</v>
      </c>
      <c r="DG101" s="44" t="s">
        <v>238</v>
      </c>
      <c r="DH101" s="44" t="s">
        <v>246</v>
      </c>
      <c r="DI101" s="44" t="s">
        <v>238</v>
      </c>
      <c r="DJ101" s="44" t="s">
        <v>259</v>
      </c>
      <c r="DK101" s="45" t="s">
        <v>237</v>
      </c>
      <c r="DL101" s="45" t="s">
        <v>241</v>
      </c>
      <c r="DM101" s="44">
        <v>1.67</v>
      </c>
      <c r="DN101" s="44">
        <v>3.57</v>
      </c>
      <c r="DO101" s="46" t="s">
        <v>232</v>
      </c>
      <c r="DP101" s="46" t="s">
        <v>238</v>
      </c>
      <c r="DQ101" s="46" t="s">
        <v>242</v>
      </c>
      <c r="DR101" s="46" t="s">
        <v>227</v>
      </c>
      <c r="DS101" s="46" t="s">
        <v>247</v>
      </c>
      <c r="DT101" s="46" t="s">
        <v>238</v>
      </c>
      <c r="DU101" s="46" t="s">
        <v>233</v>
      </c>
      <c r="DV101" s="46" t="s">
        <v>231</v>
      </c>
      <c r="DW101" s="46" t="s">
        <v>236</v>
      </c>
      <c r="DX101" s="46" t="s">
        <v>238</v>
      </c>
      <c r="DY101" s="46" t="s">
        <v>233</v>
      </c>
      <c r="DZ101" s="46" t="s">
        <v>243</v>
      </c>
      <c r="EA101" s="46" t="s">
        <v>244</v>
      </c>
      <c r="EB101" s="44" t="s">
        <v>245</v>
      </c>
      <c r="EC101" s="44" t="s">
        <v>227</v>
      </c>
      <c r="ED101" s="44" t="s">
        <v>232</v>
      </c>
      <c r="EE101" s="44" t="s">
        <v>264</v>
      </c>
      <c r="EF101" s="44" t="s">
        <v>236</v>
      </c>
      <c r="EG101" s="44" t="s">
        <v>233</v>
      </c>
      <c r="EH101" s="44" t="s">
        <v>234</v>
      </c>
      <c r="EI101" s="44">
        <v>0.17899999999999999</v>
      </c>
      <c r="EJ101" s="44" t="s">
        <v>234</v>
      </c>
      <c r="EK101" s="44" t="s">
        <v>235</v>
      </c>
      <c r="EL101" s="44" t="s">
        <v>234</v>
      </c>
      <c r="EM101" s="44" t="s">
        <v>236</v>
      </c>
      <c r="EN101" s="44" t="s">
        <v>236</v>
      </c>
      <c r="EO101" s="44" t="s">
        <v>232</v>
      </c>
      <c r="EP101" s="44">
        <v>1.89E-2</v>
      </c>
      <c r="EQ101" s="44" t="s">
        <v>237</v>
      </c>
      <c r="ER101" s="44" t="s">
        <v>238</v>
      </c>
      <c r="ES101" s="44" t="s">
        <v>239</v>
      </c>
      <c r="ET101" s="44" t="s">
        <v>232</v>
      </c>
      <c r="EU101" s="44" t="s">
        <v>355</v>
      </c>
      <c r="EV101" s="44" t="s">
        <v>240</v>
      </c>
      <c r="EW101" s="44" t="s">
        <v>236</v>
      </c>
      <c r="EX101" s="44" t="s">
        <v>233</v>
      </c>
      <c r="EY101" s="44">
        <v>1.6E-2</v>
      </c>
      <c r="EZ101" s="44" t="s">
        <v>232</v>
      </c>
      <c r="FA101" s="44" t="s">
        <v>233</v>
      </c>
      <c r="FB101" s="44" t="s">
        <v>229</v>
      </c>
      <c r="FC101" s="44" t="s">
        <v>240</v>
      </c>
      <c r="FD101" s="44" t="s">
        <v>238</v>
      </c>
      <c r="FE101" s="44" t="s">
        <v>246</v>
      </c>
      <c r="FF101" s="44" t="s">
        <v>238</v>
      </c>
      <c r="FG101" s="44" t="s">
        <v>259</v>
      </c>
      <c r="FH101" s="44" t="s">
        <v>237</v>
      </c>
      <c r="FI101" s="44" t="s">
        <v>241</v>
      </c>
      <c r="FJ101" s="44">
        <v>2.59</v>
      </c>
      <c r="FK101" s="44">
        <v>5.54</v>
      </c>
      <c r="FL101" s="44" t="s">
        <v>232</v>
      </c>
      <c r="FM101" s="44" t="s">
        <v>238</v>
      </c>
      <c r="FN101" s="44" t="s">
        <v>242</v>
      </c>
      <c r="FO101" s="44" t="s">
        <v>227</v>
      </c>
      <c r="FP101" s="44" t="s">
        <v>247</v>
      </c>
      <c r="FQ101" s="44">
        <v>2.9999999999999997E-4</v>
      </c>
      <c r="FR101" s="44" t="s">
        <v>233</v>
      </c>
      <c r="FS101" s="44" t="s">
        <v>231</v>
      </c>
      <c r="FT101" s="44" t="s">
        <v>236</v>
      </c>
      <c r="FU101" s="44" t="s">
        <v>238</v>
      </c>
      <c r="FV101" s="44" t="s">
        <v>233</v>
      </c>
      <c r="FW101" s="44" t="s">
        <v>243</v>
      </c>
      <c r="FX101" s="44" t="s">
        <v>244</v>
      </c>
      <c r="FY101" s="47">
        <f t="shared" si="38"/>
        <v>2.5000000000000001E-4</v>
      </c>
      <c r="FZ101" s="47">
        <f t="shared" si="41"/>
        <v>3.4188034188034193E-4</v>
      </c>
      <c r="GA101" s="47">
        <v>0</v>
      </c>
      <c r="GB101" s="47">
        <v>0</v>
      </c>
      <c r="GC101" s="47">
        <f t="shared" si="26"/>
        <v>5.9188034188034189E-4</v>
      </c>
      <c r="GD101" s="47">
        <f t="shared" si="27"/>
        <v>3.9344262295081964E-2</v>
      </c>
      <c r="GE101" s="47">
        <v>0</v>
      </c>
      <c r="GF101" s="47">
        <f t="shared" si="28"/>
        <v>4.1666666666666669E-4</v>
      </c>
      <c r="GG101" s="47">
        <f t="shared" si="44"/>
        <v>9.3088857545839203E-4</v>
      </c>
      <c r="GH101" s="47">
        <f t="shared" si="29"/>
        <v>4.0691817537207027E-2</v>
      </c>
      <c r="GI101" s="48">
        <f t="shared" si="30"/>
        <v>-97.132619545788501</v>
      </c>
      <c r="GJ101" s="47">
        <f t="shared" si="31"/>
        <v>42.238267148014444</v>
      </c>
      <c r="GK101" s="47">
        <f t="shared" si="32"/>
        <v>57.76173285198557</v>
      </c>
      <c r="GL101" s="47">
        <f t="shared" si="33"/>
        <v>0</v>
      </c>
      <c r="GM101" s="47">
        <f t="shared" si="34"/>
        <v>96.688387681644073</v>
      </c>
      <c r="GN101" s="47">
        <f t="shared" si="35"/>
        <v>1.0239568834340782</v>
      </c>
      <c r="GO101" s="47">
        <f t="shared" si="36"/>
        <v>2.2876554349218328</v>
      </c>
      <c r="GP101" s="27"/>
      <c r="GQ101" s="27"/>
      <c r="GR101" s="27"/>
      <c r="GS101" s="27"/>
      <c r="GT101" s="27"/>
      <c r="GU101" s="27"/>
      <c r="GV101" s="27"/>
      <c r="GW101" s="27"/>
      <c r="GX101" s="27"/>
      <c r="GY101" s="27"/>
      <c r="GZ101" s="27"/>
      <c r="HA101" s="27"/>
      <c r="HB101" s="27"/>
      <c r="HC101" s="27"/>
      <c r="HD101" s="27"/>
      <c r="HE101" s="27"/>
      <c r="HF101" s="27"/>
      <c r="HG101" s="27"/>
      <c r="HH101" s="27"/>
      <c r="HI101" s="27"/>
      <c r="HJ101" s="27"/>
      <c r="HK101" s="27"/>
      <c r="HL101" s="27"/>
      <c r="HM101" s="27"/>
      <c r="HN101" s="27"/>
      <c r="HO101" s="27"/>
      <c r="HP101" s="27"/>
      <c r="HQ101" s="27"/>
      <c r="HR101" s="27"/>
      <c r="HS101" s="27"/>
      <c r="HT101" s="27"/>
      <c r="HU101" s="27"/>
      <c r="HV101" s="27"/>
      <c r="HW101" s="27"/>
      <c r="HX101" s="27"/>
      <c r="HY101" s="27"/>
      <c r="HZ101" s="27"/>
      <c r="IA101" s="27"/>
      <c r="IB101" s="27"/>
      <c r="IC101" s="27"/>
      <c r="ID101" s="27"/>
      <c r="IE101" s="27"/>
      <c r="IF101" s="27"/>
      <c r="IG101" s="27"/>
      <c r="IH101" s="27"/>
      <c r="II101" s="27"/>
      <c r="IJ101" s="27"/>
      <c r="IK101" s="27"/>
      <c r="IL101" s="27"/>
      <c r="IM101" s="27"/>
      <c r="IN101" s="27"/>
      <c r="IO101" s="27"/>
      <c r="IP101" s="27"/>
      <c r="IQ101" s="27"/>
      <c r="IR101" s="27"/>
      <c r="IS101" s="27"/>
      <c r="IT101" s="27"/>
      <c r="IU101" s="27"/>
      <c r="IV101" s="27"/>
      <c r="IW101" s="27"/>
      <c r="IX101" s="27"/>
      <c r="IY101" s="27"/>
      <c r="IZ101" s="27"/>
      <c r="JA101" s="27"/>
      <c r="JB101" s="27"/>
      <c r="JC101" s="27"/>
      <c r="JD101" s="27"/>
      <c r="JE101" s="27"/>
      <c r="JF101" s="27"/>
      <c r="JG101" s="27"/>
      <c r="JH101" s="27"/>
      <c r="JI101" s="27"/>
      <c r="JJ101" s="27"/>
      <c r="JK101" s="27"/>
      <c r="JL101" s="27"/>
      <c r="JM101" s="27"/>
      <c r="JN101" s="27"/>
      <c r="JO101" s="27"/>
      <c r="JP101" s="27"/>
      <c r="JQ101" s="27"/>
      <c r="JR101" s="27"/>
      <c r="JS101" s="27"/>
      <c r="JT101" s="27"/>
      <c r="JU101" s="27"/>
      <c r="JV101" s="27"/>
      <c r="JW101" s="27"/>
      <c r="JX101" s="27"/>
      <c r="JY101" s="27"/>
      <c r="JZ101" s="27"/>
      <c r="KA101" s="27"/>
      <c r="KB101" s="27"/>
      <c r="KC101" s="27"/>
      <c r="KD101" s="27"/>
      <c r="KE101" s="27"/>
      <c r="KF101" s="27"/>
      <c r="KG101" s="27"/>
      <c r="KH101" s="27"/>
      <c r="KI101" s="27"/>
      <c r="KJ101" s="27"/>
      <c r="KK101" s="27"/>
      <c r="KL101" s="27"/>
      <c r="KM101" s="27"/>
      <c r="KN101" s="27"/>
      <c r="KO101" s="27"/>
      <c r="KP101" s="27"/>
      <c r="KQ101" s="27"/>
      <c r="KR101" s="27"/>
      <c r="KS101" s="27"/>
      <c r="KT101" s="27"/>
      <c r="KU101" s="27"/>
      <c r="KV101" s="27"/>
      <c r="KW101" s="27"/>
      <c r="KX101" s="27"/>
      <c r="KY101" s="27"/>
      <c r="KZ101" s="27"/>
      <c r="LA101" s="27"/>
      <c r="LB101" s="27"/>
      <c r="LC101" s="27"/>
      <c r="LD101" s="27"/>
      <c r="LE101" s="27"/>
      <c r="LF101" s="27"/>
      <c r="LG101" s="27"/>
      <c r="LH101" s="27"/>
      <c r="LI101" s="27"/>
      <c r="LJ101" s="27"/>
      <c r="LK101" s="27"/>
      <c r="LL101" s="27"/>
      <c r="LM101" s="27"/>
      <c r="LN101" s="27"/>
      <c r="LO101" s="27"/>
      <c r="LP101" s="27"/>
      <c r="LQ101" s="27"/>
      <c r="LR101" s="27"/>
      <c r="LS101" s="27"/>
      <c r="LT101" s="27"/>
      <c r="LU101" s="27"/>
      <c r="LV101" s="27"/>
      <c r="LW101" s="27"/>
      <c r="LX101" s="27"/>
      <c r="LY101" s="27"/>
      <c r="LZ101" s="27"/>
      <c r="MA101" s="27"/>
      <c r="MB101" s="27"/>
      <c r="MC101" s="27"/>
      <c r="MD101" s="27"/>
      <c r="ME101" s="27"/>
      <c r="MF101" s="27"/>
      <c r="MG101" s="27"/>
      <c r="MH101" s="27"/>
      <c r="MI101" s="27"/>
      <c r="MJ101" s="27"/>
      <c r="MK101" s="27"/>
      <c r="ML101" s="27"/>
      <c r="MM101" s="27"/>
      <c r="MN101" s="27"/>
      <c r="MO101" s="27"/>
      <c r="MP101" s="27"/>
    </row>
    <row r="102" spans="1:354">
      <c r="A102" s="9">
        <v>101</v>
      </c>
      <c r="B102" s="9">
        <v>101</v>
      </c>
      <c r="C102" s="10" t="s">
        <v>197</v>
      </c>
      <c r="D102" s="10" t="s">
        <v>198</v>
      </c>
      <c r="E102" s="10">
        <v>194</v>
      </c>
      <c r="F102" s="10">
        <v>4</v>
      </c>
      <c r="G102" s="10" t="s">
        <v>722</v>
      </c>
      <c r="H102" s="10" t="s">
        <v>723</v>
      </c>
      <c r="I102" s="10" t="s">
        <v>724</v>
      </c>
      <c r="J102" s="10" t="s">
        <v>725</v>
      </c>
      <c r="K102" s="11">
        <v>44649</v>
      </c>
      <c r="L102" s="12">
        <v>0.42291666666666666</v>
      </c>
      <c r="M102" s="24">
        <v>8414074</v>
      </c>
      <c r="N102" s="24">
        <v>310332</v>
      </c>
      <c r="O102" s="10">
        <v>4313</v>
      </c>
      <c r="P102" s="10" t="s">
        <v>203</v>
      </c>
      <c r="Q102" s="10" t="s">
        <v>726</v>
      </c>
      <c r="R102" s="10" t="s">
        <v>486</v>
      </c>
      <c r="S102" s="10" t="s">
        <v>205</v>
      </c>
      <c r="T102" s="10" t="s">
        <v>206</v>
      </c>
      <c r="U102" s="10" t="s">
        <v>207</v>
      </c>
      <c r="V102" s="10" t="s">
        <v>487</v>
      </c>
      <c r="W102" s="10"/>
      <c r="X102" s="10" t="s">
        <v>208</v>
      </c>
      <c r="Y102" s="10" t="s">
        <v>252</v>
      </c>
      <c r="Z102" s="10"/>
      <c r="AA102" s="10" t="s">
        <v>210</v>
      </c>
      <c r="AB102" s="10" t="s">
        <v>211</v>
      </c>
      <c r="AC102" s="10" t="s">
        <v>212</v>
      </c>
      <c r="AD102" s="10" t="s">
        <v>213</v>
      </c>
      <c r="AE102" s="10"/>
      <c r="AF102" s="10"/>
      <c r="AG102" s="10"/>
      <c r="AH102" s="10"/>
      <c r="AI102" s="10" t="s">
        <v>727</v>
      </c>
      <c r="AJ102" s="10" t="s">
        <v>728</v>
      </c>
      <c r="AK102" s="10"/>
      <c r="AL102" s="10" t="s">
        <v>256</v>
      </c>
      <c r="AM102" s="10" t="s">
        <v>275</v>
      </c>
      <c r="AN102" s="10" t="s">
        <v>218</v>
      </c>
      <c r="AO102" s="10" t="s">
        <v>534</v>
      </c>
      <c r="AP102" s="10" t="s">
        <v>220</v>
      </c>
      <c r="AQ102" s="13">
        <v>9.3000000000000007</v>
      </c>
      <c r="AR102" s="10"/>
      <c r="AS102" s="14">
        <v>7.84</v>
      </c>
      <c r="AT102" s="13">
        <v>-63.2</v>
      </c>
      <c r="AU102" s="10"/>
      <c r="AV102" s="13">
        <v>205</v>
      </c>
      <c r="AW102" s="14">
        <v>205.6</v>
      </c>
      <c r="AX102" s="14">
        <v>101.3</v>
      </c>
      <c r="AY102" s="15">
        <v>0.14299999999999999</v>
      </c>
      <c r="AZ102" s="16">
        <v>4.8630000000000004</v>
      </c>
      <c r="BA102" s="14">
        <v>7.04</v>
      </c>
      <c r="BB102" s="13">
        <v>103.9</v>
      </c>
      <c r="BC102" s="13">
        <v>4.7</v>
      </c>
      <c r="BD102" s="10" t="s">
        <v>221</v>
      </c>
      <c r="BE102" s="10" t="s">
        <v>221</v>
      </c>
      <c r="BF102" s="10" t="s">
        <v>221</v>
      </c>
      <c r="BG102" s="10" t="s">
        <v>211</v>
      </c>
      <c r="BH102" s="10" t="s">
        <v>221</v>
      </c>
      <c r="BI102" s="10" t="s">
        <v>222</v>
      </c>
      <c r="BJ102" s="10" t="s">
        <v>221</v>
      </c>
      <c r="BK102" s="10" t="s">
        <v>210</v>
      </c>
      <c r="BL102" s="10" t="s">
        <v>221</v>
      </c>
      <c r="BM102" s="10" t="s">
        <v>223</v>
      </c>
      <c r="BN102" s="10" t="s">
        <v>221</v>
      </c>
      <c r="BO102" s="17"/>
      <c r="BP102" s="10" t="s">
        <v>729</v>
      </c>
      <c r="BQ102" s="10" t="s">
        <v>258</v>
      </c>
      <c r="BR102" s="19">
        <v>60</v>
      </c>
      <c r="BS102" s="19" t="s">
        <v>225</v>
      </c>
      <c r="BT102" s="19">
        <v>73.2</v>
      </c>
      <c r="BU102" s="19">
        <v>2.1999999999999999E-2</v>
      </c>
      <c r="BV102" s="19">
        <v>0.14000000000000001</v>
      </c>
      <c r="BW102" s="19">
        <v>0.63500000000000001</v>
      </c>
      <c r="BX102" s="19">
        <v>0.14399999999999999</v>
      </c>
      <c r="BY102" s="19">
        <v>36.28</v>
      </c>
      <c r="BZ102" s="20" t="s">
        <v>226</v>
      </c>
      <c r="CA102" s="20" t="s">
        <v>227</v>
      </c>
      <c r="CB102" s="20" t="s">
        <v>228</v>
      </c>
      <c r="CC102" s="20" t="s">
        <v>229</v>
      </c>
      <c r="CD102" s="20" t="s">
        <v>230</v>
      </c>
      <c r="CE102" s="20" t="s">
        <v>231</v>
      </c>
      <c r="CF102" s="19" t="s">
        <v>227</v>
      </c>
      <c r="CG102" s="19" t="s">
        <v>232</v>
      </c>
      <c r="CH102" s="19">
        <v>1.0999999999999999E-2</v>
      </c>
      <c r="CI102" s="19">
        <v>4.53E-2</v>
      </c>
      <c r="CJ102" s="19" t="s">
        <v>233</v>
      </c>
      <c r="CK102" s="19" t="s">
        <v>234</v>
      </c>
      <c r="CL102" s="19">
        <v>25.042999999999999</v>
      </c>
      <c r="CM102" s="19" t="s">
        <v>234</v>
      </c>
      <c r="CN102" s="19" t="s">
        <v>235</v>
      </c>
      <c r="CO102" s="19">
        <v>6.9999999999999994E-5</v>
      </c>
      <c r="CP102" s="20" t="s">
        <v>236</v>
      </c>
      <c r="CQ102" s="19" t="s">
        <v>236</v>
      </c>
      <c r="CR102" s="19" t="s">
        <v>232</v>
      </c>
      <c r="CS102" s="19">
        <v>9.9000000000000005E-2</v>
      </c>
      <c r="CT102" s="19" t="s">
        <v>237</v>
      </c>
      <c r="CU102" s="19" t="s">
        <v>238</v>
      </c>
      <c r="CV102" s="19" t="s">
        <v>239</v>
      </c>
      <c r="CW102" s="19" t="s">
        <v>232</v>
      </c>
      <c r="CX102" s="19">
        <v>0.62</v>
      </c>
      <c r="CY102" s="19" t="s">
        <v>240</v>
      </c>
      <c r="CZ102" s="19">
        <v>1.9E-3</v>
      </c>
      <c r="DA102" s="19" t="s">
        <v>233</v>
      </c>
      <c r="DB102" s="19">
        <v>5.1319999999999997</v>
      </c>
      <c r="DC102" s="19">
        <v>1.324E-2</v>
      </c>
      <c r="DD102" s="19">
        <v>3.1E-4</v>
      </c>
      <c r="DE102" s="19">
        <v>1.6779999999999999</v>
      </c>
      <c r="DF102" s="19" t="s">
        <v>240</v>
      </c>
      <c r="DG102" s="19" t="s">
        <v>238</v>
      </c>
      <c r="DH102" s="19" t="s">
        <v>246</v>
      </c>
      <c r="DI102" s="19" t="s">
        <v>238</v>
      </c>
      <c r="DJ102" s="19" t="s">
        <v>259</v>
      </c>
      <c r="DK102" s="20" t="s">
        <v>237</v>
      </c>
      <c r="DL102" s="20" t="s">
        <v>241</v>
      </c>
      <c r="DM102" s="19">
        <v>3.52</v>
      </c>
      <c r="DN102" s="19">
        <v>7.53</v>
      </c>
      <c r="DO102" s="21" t="s">
        <v>232</v>
      </c>
      <c r="DP102" s="21">
        <v>0.21870000000000001</v>
      </c>
      <c r="DQ102" s="21" t="s">
        <v>242</v>
      </c>
      <c r="DR102" s="21" t="s">
        <v>227</v>
      </c>
      <c r="DS102" s="21" t="s">
        <v>247</v>
      </c>
      <c r="DT102" s="21">
        <v>6.9999999999999999E-4</v>
      </c>
      <c r="DU102" s="21" t="s">
        <v>233</v>
      </c>
      <c r="DV102" s="21" t="s">
        <v>231</v>
      </c>
      <c r="DW102" s="21" t="s">
        <v>236</v>
      </c>
      <c r="DX102" s="21" t="s">
        <v>238</v>
      </c>
      <c r="DY102" s="21" t="s">
        <v>233</v>
      </c>
      <c r="DZ102" s="21">
        <v>1.6000000000000001E-3</v>
      </c>
      <c r="EA102" s="21" t="s">
        <v>244</v>
      </c>
      <c r="EB102" s="19" t="s">
        <v>245</v>
      </c>
      <c r="EC102" s="19">
        <v>5.6000000000000001E-2</v>
      </c>
      <c r="ED102" s="19">
        <v>1.2199999999999999E-3</v>
      </c>
      <c r="EE102" s="19">
        <v>1.2999999999999999E-2</v>
      </c>
      <c r="EF102" s="19">
        <v>4.7600000000000003E-2</v>
      </c>
      <c r="EG102" s="19" t="s">
        <v>233</v>
      </c>
      <c r="EH102" s="19" t="s">
        <v>234</v>
      </c>
      <c r="EI102" s="19">
        <v>25.094999999999999</v>
      </c>
      <c r="EJ102" s="19" t="s">
        <v>234</v>
      </c>
      <c r="EK102" s="19" t="s">
        <v>235</v>
      </c>
      <c r="EL102" s="19">
        <v>1.4999999999999999E-4</v>
      </c>
      <c r="EM102" s="19" t="s">
        <v>236</v>
      </c>
      <c r="EN102" s="19">
        <v>2.0000000000000001E-4</v>
      </c>
      <c r="EO102" s="19" t="s">
        <v>232</v>
      </c>
      <c r="EP102" s="19">
        <v>0.23230000000000001</v>
      </c>
      <c r="EQ102" s="19" t="s">
        <v>237</v>
      </c>
      <c r="ER102" s="19" t="s">
        <v>238</v>
      </c>
      <c r="ES102" s="19" t="s">
        <v>239</v>
      </c>
      <c r="ET102" s="19" t="s">
        <v>232</v>
      </c>
      <c r="EU102" s="19">
        <v>0.71</v>
      </c>
      <c r="EV102" s="19" t="s">
        <v>240</v>
      </c>
      <c r="EW102" s="19">
        <v>2.2000000000000001E-3</v>
      </c>
      <c r="EX102" s="19" t="s">
        <v>233</v>
      </c>
      <c r="EY102" s="19">
        <v>5.9</v>
      </c>
      <c r="EZ102" s="19">
        <v>2.1909999999999999E-2</v>
      </c>
      <c r="FA102" s="19">
        <v>3.3E-4</v>
      </c>
      <c r="FB102" s="19">
        <v>1.7070000000000001</v>
      </c>
      <c r="FC102" s="19" t="s">
        <v>240</v>
      </c>
      <c r="FD102" s="19" t="s">
        <v>238</v>
      </c>
      <c r="FE102" s="19" t="s">
        <v>246</v>
      </c>
      <c r="FF102" s="19" t="s">
        <v>238</v>
      </c>
      <c r="FG102" s="19">
        <v>5.0000000000000001E-4</v>
      </c>
      <c r="FH102" s="19" t="s">
        <v>237</v>
      </c>
      <c r="FI102" s="19" t="s">
        <v>241</v>
      </c>
      <c r="FJ102" s="19">
        <v>4.38</v>
      </c>
      <c r="FK102" s="19">
        <v>9.3699999999999992</v>
      </c>
      <c r="FL102" s="19" t="s">
        <v>232</v>
      </c>
      <c r="FM102" s="19">
        <v>0.22309999999999999</v>
      </c>
      <c r="FN102" s="19" t="s">
        <v>242</v>
      </c>
      <c r="FO102" s="19" t="s">
        <v>227</v>
      </c>
      <c r="FP102" s="19" t="s">
        <v>247</v>
      </c>
      <c r="FQ102" s="19">
        <v>1.9E-3</v>
      </c>
      <c r="FR102" s="19" t="s">
        <v>233</v>
      </c>
      <c r="FS102" s="19">
        <v>4.1999999999999998E-5</v>
      </c>
      <c r="FT102" s="19" t="s">
        <v>236</v>
      </c>
      <c r="FU102" s="19" t="s">
        <v>238</v>
      </c>
      <c r="FV102" s="19" t="s">
        <v>233</v>
      </c>
      <c r="FW102" s="19">
        <v>8.5000000000000006E-3</v>
      </c>
      <c r="FX102" s="19" t="s">
        <v>244</v>
      </c>
      <c r="FY102" s="18">
        <f t="shared" si="38"/>
        <v>1.2521499999999999</v>
      </c>
      <c r="FZ102" s="18">
        <f t="shared" si="41"/>
        <v>0.43863247863247862</v>
      </c>
      <c r="GA102" s="18">
        <f t="shared" ref="GA102:GA121" si="45">DE102/23</f>
        <v>7.2956521739130434E-2</v>
      </c>
      <c r="GB102" s="18">
        <f t="shared" ref="GB102:GB129" si="46">CX102/39.1</f>
        <v>1.5856777493606138E-2</v>
      </c>
      <c r="GC102" s="18">
        <f t="shared" si="26"/>
        <v>1.7795957778652149</v>
      </c>
      <c r="GD102" s="18">
        <f t="shared" si="27"/>
        <v>1.2</v>
      </c>
      <c r="GE102" s="18">
        <v>0</v>
      </c>
      <c r="GF102" s="18">
        <f t="shared" si="28"/>
        <v>0.75583333333333336</v>
      </c>
      <c r="GG102" s="18">
        <f t="shared" si="44"/>
        <v>3.9492242595204514E-3</v>
      </c>
      <c r="GH102" s="18">
        <f t="shared" si="29"/>
        <v>1.9597825575928538</v>
      </c>
      <c r="GI102" s="22">
        <f t="shared" si="30"/>
        <v>-4.8186292897684613</v>
      </c>
      <c r="GJ102" s="18">
        <f t="shared" si="31"/>
        <v>70.361484083878096</v>
      </c>
      <c r="GK102" s="18">
        <f t="shared" si="32"/>
        <v>24.647871392382019</v>
      </c>
      <c r="GL102" s="18">
        <f t="shared" si="33"/>
        <v>4.9906445237398849</v>
      </c>
      <c r="GM102" s="18">
        <f t="shared" si="34"/>
        <v>61.231282794654852</v>
      </c>
      <c r="GN102" s="18">
        <f t="shared" si="35"/>
        <v>38.567203815799971</v>
      </c>
      <c r="GO102" s="18">
        <f t="shared" si="36"/>
        <v>0.2015133895451735</v>
      </c>
    </row>
    <row r="103" spans="1:354" ht="12.75" customHeight="1">
      <c r="A103" s="9">
        <v>102</v>
      </c>
      <c r="B103" s="9">
        <v>102</v>
      </c>
      <c r="C103" s="10" t="s">
        <v>197</v>
      </c>
      <c r="D103" s="10" t="s">
        <v>198</v>
      </c>
      <c r="E103" s="10">
        <v>194</v>
      </c>
      <c r="F103" s="10">
        <v>4</v>
      </c>
      <c r="G103" s="10" t="s">
        <v>730</v>
      </c>
      <c r="H103" s="10" t="s">
        <v>731</v>
      </c>
      <c r="I103" s="10" t="s">
        <v>732</v>
      </c>
      <c r="J103" s="10" t="s">
        <v>732</v>
      </c>
      <c r="K103" s="11">
        <v>44648</v>
      </c>
      <c r="L103" s="12">
        <v>0.67708333333333337</v>
      </c>
      <c r="M103" s="10">
        <v>8411244</v>
      </c>
      <c r="N103" s="10">
        <v>312650</v>
      </c>
      <c r="O103" s="10">
        <v>4206</v>
      </c>
      <c r="P103" s="10" t="s">
        <v>203</v>
      </c>
      <c r="Q103" s="10" t="s">
        <v>733</v>
      </c>
      <c r="R103" s="10" t="s">
        <v>486</v>
      </c>
      <c r="S103" s="10" t="s">
        <v>205</v>
      </c>
      <c r="T103" s="10" t="s">
        <v>206</v>
      </c>
      <c r="U103" s="10" t="s">
        <v>207</v>
      </c>
      <c r="V103" s="10" t="s">
        <v>487</v>
      </c>
      <c r="W103" s="10"/>
      <c r="X103" s="10" t="s">
        <v>208</v>
      </c>
      <c r="Y103" s="10" t="s">
        <v>209</v>
      </c>
      <c r="Z103" s="10"/>
      <c r="AA103" s="10" t="s">
        <v>210</v>
      </c>
      <c r="AB103" s="10" t="s">
        <v>211</v>
      </c>
      <c r="AC103" s="10" t="s">
        <v>212</v>
      </c>
      <c r="AD103" s="10" t="s">
        <v>213</v>
      </c>
      <c r="AE103" s="10"/>
      <c r="AF103" s="10"/>
      <c r="AG103" s="10"/>
      <c r="AH103" s="10"/>
      <c r="AI103" s="10" t="s">
        <v>727</v>
      </c>
      <c r="AJ103" s="10" t="s">
        <v>734</v>
      </c>
      <c r="AK103" s="10"/>
      <c r="AL103" s="10" t="s">
        <v>256</v>
      </c>
      <c r="AM103" s="10" t="s">
        <v>217</v>
      </c>
      <c r="AN103" s="10" t="s">
        <v>218</v>
      </c>
      <c r="AO103" s="10" t="s">
        <v>534</v>
      </c>
      <c r="AP103" s="10" t="s">
        <v>220</v>
      </c>
      <c r="AQ103" s="13">
        <v>13.1</v>
      </c>
      <c r="AR103" s="10"/>
      <c r="AS103" s="14">
        <v>7.63</v>
      </c>
      <c r="AT103" s="13">
        <v>-62.4</v>
      </c>
      <c r="AU103" s="13">
        <v>-62.4</v>
      </c>
      <c r="AV103" s="13">
        <v>156.4</v>
      </c>
      <c r="AW103" s="14">
        <v>224.5</v>
      </c>
      <c r="AX103" s="14">
        <v>110.5</v>
      </c>
      <c r="AY103" s="15">
        <v>0.155</v>
      </c>
      <c r="AZ103" s="16">
        <v>4.4550000000000001</v>
      </c>
      <c r="BA103" s="14">
        <v>6.61</v>
      </c>
      <c r="BB103" s="13">
        <v>104.2</v>
      </c>
      <c r="BC103" s="13">
        <v>5.18</v>
      </c>
      <c r="BD103" s="10" t="s">
        <v>221</v>
      </c>
      <c r="BE103" s="10" t="s">
        <v>221</v>
      </c>
      <c r="BF103" s="10" t="s">
        <v>221</v>
      </c>
      <c r="BG103" s="10" t="s">
        <v>211</v>
      </c>
      <c r="BH103" s="10" t="s">
        <v>221</v>
      </c>
      <c r="BI103" s="10" t="s">
        <v>222</v>
      </c>
      <c r="BJ103" s="10" t="s">
        <v>221</v>
      </c>
      <c r="BK103" s="10" t="s">
        <v>210</v>
      </c>
      <c r="BL103" s="10" t="s">
        <v>221</v>
      </c>
      <c r="BM103" s="10" t="s">
        <v>223</v>
      </c>
      <c r="BN103" s="10" t="s">
        <v>221</v>
      </c>
      <c r="BO103" s="17"/>
      <c r="BP103" s="10" t="s">
        <v>735</v>
      </c>
      <c r="BQ103" s="10" t="s">
        <v>258</v>
      </c>
      <c r="BR103" s="19">
        <v>56.3</v>
      </c>
      <c r="BS103" s="19" t="s">
        <v>225</v>
      </c>
      <c r="BT103" s="19">
        <v>68.7</v>
      </c>
      <c r="BU103" s="19">
        <v>0.05</v>
      </c>
      <c r="BV103" s="19">
        <v>0.26200000000000001</v>
      </c>
      <c r="BW103" s="19">
        <v>0.33400000000000002</v>
      </c>
      <c r="BX103" s="19">
        <v>7.5999999999999998E-2</v>
      </c>
      <c r="BY103" s="19">
        <v>47.73</v>
      </c>
      <c r="BZ103" s="20" t="s">
        <v>226</v>
      </c>
      <c r="CA103" s="20" t="s">
        <v>227</v>
      </c>
      <c r="CB103" s="20" t="s">
        <v>228</v>
      </c>
      <c r="CC103" s="20" t="s">
        <v>229</v>
      </c>
      <c r="CD103" s="20" t="s">
        <v>230</v>
      </c>
      <c r="CE103" s="20" t="s">
        <v>231</v>
      </c>
      <c r="CF103" s="19" t="s">
        <v>227</v>
      </c>
      <c r="CG103" s="19" t="s">
        <v>232</v>
      </c>
      <c r="CH103" s="19">
        <v>1.2999999999999999E-2</v>
      </c>
      <c r="CI103" s="19">
        <v>4.41E-2</v>
      </c>
      <c r="CJ103" s="19" t="s">
        <v>233</v>
      </c>
      <c r="CK103" s="19" t="s">
        <v>234</v>
      </c>
      <c r="CL103" s="19">
        <v>26.202999999999999</v>
      </c>
      <c r="CM103" s="19" t="s">
        <v>234</v>
      </c>
      <c r="CN103" s="19" t="s">
        <v>235</v>
      </c>
      <c r="CO103" s="19" t="s">
        <v>234</v>
      </c>
      <c r="CP103" s="20" t="s">
        <v>236</v>
      </c>
      <c r="CQ103" s="19">
        <v>1E-4</v>
      </c>
      <c r="CR103" s="19" t="s">
        <v>232</v>
      </c>
      <c r="CS103" s="19">
        <v>3.4000000000000002E-2</v>
      </c>
      <c r="CT103" s="19" t="s">
        <v>237</v>
      </c>
      <c r="CU103" s="19" t="s">
        <v>238</v>
      </c>
      <c r="CV103" s="19" t="s">
        <v>239</v>
      </c>
      <c r="CW103" s="19" t="s">
        <v>232</v>
      </c>
      <c r="CX103" s="19">
        <v>0.77</v>
      </c>
      <c r="CY103" s="19" t="s">
        <v>240</v>
      </c>
      <c r="CZ103" s="19">
        <v>2.3E-3</v>
      </c>
      <c r="DA103" s="19" t="s">
        <v>233</v>
      </c>
      <c r="DB103" s="19">
        <v>4.5789999999999997</v>
      </c>
      <c r="DC103" s="19">
        <v>8.6099999999999996E-3</v>
      </c>
      <c r="DD103" s="19">
        <v>4.8000000000000001E-4</v>
      </c>
      <c r="DE103" s="19">
        <v>1.899</v>
      </c>
      <c r="DF103" s="19" t="s">
        <v>240</v>
      </c>
      <c r="DG103" s="19" t="s">
        <v>238</v>
      </c>
      <c r="DH103" s="19" t="s">
        <v>246</v>
      </c>
      <c r="DI103" s="19" t="s">
        <v>238</v>
      </c>
      <c r="DJ103" s="19" t="s">
        <v>259</v>
      </c>
      <c r="DK103" s="20" t="s">
        <v>237</v>
      </c>
      <c r="DL103" s="20" t="s">
        <v>241</v>
      </c>
      <c r="DM103" s="19">
        <v>3.3</v>
      </c>
      <c r="DN103" s="19">
        <v>7.07</v>
      </c>
      <c r="DO103" s="21" t="s">
        <v>232</v>
      </c>
      <c r="DP103" s="21">
        <v>0.27129999999999999</v>
      </c>
      <c r="DQ103" s="21" t="s">
        <v>242</v>
      </c>
      <c r="DR103" s="21" t="s">
        <v>227</v>
      </c>
      <c r="DS103" s="21" t="s">
        <v>247</v>
      </c>
      <c r="DT103" s="21">
        <v>5.0000000000000001E-4</v>
      </c>
      <c r="DU103" s="21" t="s">
        <v>233</v>
      </c>
      <c r="DV103" s="21" t="s">
        <v>231</v>
      </c>
      <c r="DW103" s="21" t="s">
        <v>236</v>
      </c>
      <c r="DX103" s="21" t="s">
        <v>238</v>
      </c>
      <c r="DY103" s="21" t="s">
        <v>233</v>
      </c>
      <c r="DZ103" s="21">
        <v>3.3999999999999998E-3</v>
      </c>
      <c r="EA103" s="21" t="s">
        <v>244</v>
      </c>
      <c r="EB103" s="19" t="s">
        <v>245</v>
      </c>
      <c r="EC103" s="19">
        <v>0.13</v>
      </c>
      <c r="ED103" s="19">
        <v>1.1999999999999999E-3</v>
      </c>
      <c r="EE103" s="19">
        <v>1.6E-2</v>
      </c>
      <c r="EF103" s="19">
        <v>4.7E-2</v>
      </c>
      <c r="EG103" s="19" t="s">
        <v>233</v>
      </c>
      <c r="EH103" s="19" t="s">
        <v>234</v>
      </c>
      <c r="EI103" s="19">
        <v>26.908000000000001</v>
      </c>
      <c r="EJ103" s="19" t="s">
        <v>234</v>
      </c>
      <c r="EK103" s="19">
        <v>1.4999999999999999E-4</v>
      </c>
      <c r="EL103" s="19">
        <v>1.4999999999999999E-4</v>
      </c>
      <c r="EM103" s="19" t="s">
        <v>236</v>
      </c>
      <c r="EN103" s="19">
        <v>5.0000000000000001E-4</v>
      </c>
      <c r="EO103" s="19" t="s">
        <v>232</v>
      </c>
      <c r="EP103" s="19">
        <v>0.26910000000000001</v>
      </c>
      <c r="EQ103" s="19">
        <v>5.0000000000000002E-5</v>
      </c>
      <c r="ER103" s="19" t="s">
        <v>238</v>
      </c>
      <c r="ES103" s="19" t="s">
        <v>239</v>
      </c>
      <c r="ET103" s="19" t="s">
        <v>232</v>
      </c>
      <c r="EU103" s="19">
        <v>0.89</v>
      </c>
      <c r="EV103" s="19" t="s">
        <v>240</v>
      </c>
      <c r="EW103" s="19">
        <v>2.5999999999999999E-3</v>
      </c>
      <c r="EX103" s="19" t="s">
        <v>233</v>
      </c>
      <c r="EY103" s="19">
        <v>5.5460000000000003</v>
      </c>
      <c r="EZ103" s="19">
        <v>2.9170000000000001E-2</v>
      </c>
      <c r="FA103" s="19">
        <v>5.5000000000000003E-4</v>
      </c>
      <c r="FB103" s="19">
        <v>1.988</v>
      </c>
      <c r="FC103" s="19" t="s">
        <v>240</v>
      </c>
      <c r="FD103" s="19">
        <v>5.9999999999999995E-4</v>
      </c>
      <c r="FE103" s="19" t="s">
        <v>246</v>
      </c>
      <c r="FF103" s="19" t="s">
        <v>238</v>
      </c>
      <c r="FG103" s="19">
        <v>8.0000000000000004E-4</v>
      </c>
      <c r="FH103" s="19" t="s">
        <v>237</v>
      </c>
      <c r="FI103" s="19" t="s">
        <v>241</v>
      </c>
      <c r="FJ103" s="19">
        <v>4.47</v>
      </c>
      <c r="FK103" s="19">
        <v>9.56</v>
      </c>
      <c r="FL103" s="19" t="s">
        <v>232</v>
      </c>
      <c r="FM103" s="19">
        <v>0.27360000000000001</v>
      </c>
      <c r="FN103" s="19" t="s">
        <v>242</v>
      </c>
      <c r="FO103" s="19" t="s">
        <v>227</v>
      </c>
      <c r="FP103" s="19" t="s">
        <v>247</v>
      </c>
      <c r="FQ103" s="19">
        <v>1.8E-3</v>
      </c>
      <c r="FR103" s="19" t="s">
        <v>233</v>
      </c>
      <c r="FS103" s="19" t="s">
        <v>231</v>
      </c>
      <c r="FT103" s="19" t="s">
        <v>236</v>
      </c>
      <c r="FU103" s="19" t="s">
        <v>238</v>
      </c>
      <c r="FV103" s="19" t="s">
        <v>233</v>
      </c>
      <c r="FW103" s="19">
        <v>1.17E-2</v>
      </c>
      <c r="FX103" s="19" t="s">
        <v>244</v>
      </c>
      <c r="FY103" s="18">
        <f t="shared" si="38"/>
        <v>1.3101499999999999</v>
      </c>
      <c r="FZ103" s="18">
        <f t="shared" si="41"/>
        <v>0.39136752136752134</v>
      </c>
      <c r="GA103" s="18">
        <f t="shared" si="45"/>
        <v>8.2565217391304346E-2</v>
      </c>
      <c r="GB103" s="18">
        <f t="shared" si="46"/>
        <v>1.969309462915601E-2</v>
      </c>
      <c r="GC103" s="18">
        <f t="shared" si="26"/>
        <v>1.8037758333879816</v>
      </c>
      <c r="GD103" s="18">
        <f t="shared" si="27"/>
        <v>1.1262295081967213</v>
      </c>
      <c r="GE103" s="18">
        <v>0</v>
      </c>
      <c r="GF103" s="18">
        <f t="shared" si="28"/>
        <v>0.9943749999999999</v>
      </c>
      <c r="GG103" s="18">
        <f t="shared" si="44"/>
        <v>7.3906911142454157E-3</v>
      </c>
      <c r="GH103" s="18">
        <f t="shared" si="29"/>
        <v>2.1279951993109667</v>
      </c>
      <c r="GI103" s="22">
        <f t="shared" si="30"/>
        <v>-8.2461405617617061</v>
      </c>
      <c r="GJ103" s="18">
        <f t="shared" si="31"/>
        <v>72.63374837100362</v>
      </c>
      <c r="GK103" s="18">
        <f t="shared" si="32"/>
        <v>21.697126334840991</v>
      </c>
      <c r="GL103" s="18">
        <f t="shared" si="33"/>
        <v>5.6691252941553953</v>
      </c>
      <c r="GM103" s="18">
        <f t="shared" si="34"/>
        <v>52.924438389775894</v>
      </c>
      <c r="GN103" s="18">
        <f t="shared" si="35"/>
        <v>46.728253913447418</v>
      </c>
      <c r="GO103" s="18">
        <f t="shared" si="36"/>
        <v>0.34730769677668832</v>
      </c>
    </row>
    <row r="104" spans="1:354">
      <c r="A104" s="9">
        <v>103</v>
      </c>
      <c r="B104" s="9">
        <v>103</v>
      </c>
      <c r="C104" s="10" t="s">
        <v>197</v>
      </c>
      <c r="D104" s="10" t="s">
        <v>198</v>
      </c>
      <c r="E104" s="10">
        <v>194</v>
      </c>
      <c r="F104" s="10">
        <v>4</v>
      </c>
      <c r="G104" s="10" t="s">
        <v>736</v>
      </c>
      <c r="H104" s="10" t="s">
        <v>737</v>
      </c>
      <c r="I104" s="10" t="s">
        <v>738</v>
      </c>
      <c r="J104" s="10" t="s">
        <v>739</v>
      </c>
      <c r="K104" s="11">
        <v>44649</v>
      </c>
      <c r="L104" s="12">
        <v>0.55208333333333337</v>
      </c>
      <c r="M104" s="10">
        <v>8419457</v>
      </c>
      <c r="N104" s="10">
        <v>311913</v>
      </c>
      <c r="O104" s="10">
        <v>4437</v>
      </c>
      <c r="P104" s="10" t="s">
        <v>203</v>
      </c>
      <c r="Q104" s="10" t="s">
        <v>740</v>
      </c>
      <c r="R104" s="10" t="s">
        <v>486</v>
      </c>
      <c r="S104" s="10" t="s">
        <v>205</v>
      </c>
      <c r="T104" s="10" t="s">
        <v>206</v>
      </c>
      <c r="U104" s="10" t="s">
        <v>207</v>
      </c>
      <c r="V104" s="10" t="s">
        <v>487</v>
      </c>
      <c r="W104" s="10"/>
      <c r="X104" s="10" t="s">
        <v>208</v>
      </c>
      <c r="Y104" s="10" t="s">
        <v>209</v>
      </c>
      <c r="Z104" s="10"/>
      <c r="AA104" s="10" t="s">
        <v>210</v>
      </c>
      <c r="AB104" s="10" t="s">
        <v>211</v>
      </c>
      <c r="AC104" s="10" t="s">
        <v>212</v>
      </c>
      <c r="AD104" s="10" t="s">
        <v>213</v>
      </c>
      <c r="AE104" s="10"/>
      <c r="AF104" s="10"/>
      <c r="AG104" s="10"/>
      <c r="AH104" s="10"/>
      <c r="AI104" s="10" t="s">
        <v>727</v>
      </c>
      <c r="AJ104" s="10" t="s">
        <v>741</v>
      </c>
      <c r="AK104" s="10"/>
      <c r="AL104" s="10" t="s">
        <v>256</v>
      </c>
      <c r="AM104" s="10" t="s">
        <v>275</v>
      </c>
      <c r="AN104" s="10" t="s">
        <v>218</v>
      </c>
      <c r="AO104" s="10" t="s">
        <v>534</v>
      </c>
      <c r="AP104" s="10" t="s">
        <v>220</v>
      </c>
      <c r="AQ104" s="13">
        <v>13.8</v>
      </c>
      <c r="AR104" s="10"/>
      <c r="AS104" s="14">
        <v>8.8699999999999992</v>
      </c>
      <c r="AT104" s="13">
        <v>-128.4</v>
      </c>
      <c r="AU104" s="10"/>
      <c r="AV104" s="13">
        <v>69.099999999999994</v>
      </c>
      <c r="AW104" s="14">
        <v>232.6</v>
      </c>
      <c r="AX104" s="14">
        <v>114.5</v>
      </c>
      <c r="AY104" s="15">
        <v>0.159</v>
      </c>
      <c r="AZ104" s="16">
        <v>4.3</v>
      </c>
      <c r="BA104" s="14">
        <v>6.73</v>
      </c>
      <c r="BB104" s="13">
        <v>110.9</v>
      </c>
      <c r="BC104" s="13">
        <v>2.15</v>
      </c>
      <c r="BD104" s="10" t="s">
        <v>221</v>
      </c>
      <c r="BE104" s="10" t="s">
        <v>221</v>
      </c>
      <c r="BF104" s="10" t="s">
        <v>221</v>
      </c>
      <c r="BG104" s="10" t="s">
        <v>211</v>
      </c>
      <c r="BH104" s="10" t="s">
        <v>221</v>
      </c>
      <c r="BI104" s="10" t="s">
        <v>222</v>
      </c>
      <c r="BJ104" s="10" t="s">
        <v>221</v>
      </c>
      <c r="BK104" s="10" t="s">
        <v>210</v>
      </c>
      <c r="BL104" s="10" t="s">
        <v>221</v>
      </c>
      <c r="BM104" s="10" t="s">
        <v>223</v>
      </c>
      <c r="BN104" s="10" t="s">
        <v>221</v>
      </c>
      <c r="BO104" s="17"/>
      <c r="BP104" s="10"/>
      <c r="BQ104" s="10" t="s">
        <v>258</v>
      </c>
      <c r="BR104" s="19">
        <v>61.4</v>
      </c>
      <c r="BS104" s="19" t="s">
        <v>742</v>
      </c>
      <c r="BT104" s="19">
        <v>72.400000000000006</v>
      </c>
      <c r="BU104" s="19" t="s">
        <v>264</v>
      </c>
      <c r="BV104" s="19">
        <v>0.104</v>
      </c>
      <c r="BW104" s="19">
        <v>7.4999999999999997E-2</v>
      </c>
      <c r="BX104" s="19">
        <v>1.7000000000000001E-2</v>
      </c>
      <c r="BY104" s="19">
        <v>51.76</v>
      </c>
      <c r="BZ104" s="20" t="s">
        <v>226</v>
      </c>
      <c r="CA104" s="20" t="s">
        <v>227</v>
      </c>
      <c r="CB104" s="20" t="s">
        <v>228</v>
      </c>
      <c r="CC104" s="20" t="s">
        <v>229</v>
      </c>
      <c r="CD104" s="20" t="s">
        <v>230</v>
      </c>
      <c r="CE104" s="20" t="s">
        <v>231</v>
      </c>
      <c r="CF104" s="19">
        <v>2.4E-2</v>
      </c>
      <c r="CG104" s="19">
        <v>1.1900000000000001E-3</v>
      </c>
      <c r="CH104" s="19" t="s">
        <v>264</v>
      </c>
      <c r="CI104" s="19">
        <v>5.5100000000000003E-2</v>
      </c>
      <c r="CJ104" s="19" t="s">
        <v>233</v>
      </c>
      <c r="CK104" s="19" t="s">
        <v>234</v>
      </c>
      <c r="CL104" s="19">
        <v>28.411999999999999</v>
      </c>
      <c r="CM104" s="19" t="s">
        <v>234</v>
      </c>
      <c r="CN104" s="19" t="s">
        <v>235</v>
      </c>
      <c r="CO104" s="19" t="s">
        <v>234</v>
      </c>
      <c r="CP104" s="20" t="s">
        <v>236</v>
      </c>
      <c r="CQ104" s="19">
        <v>5.0000000000000001E-4</v>
      </c>
      <c r="CR104" s="19" t="s">
        <v>232</v>
      </c>
      <c r="CS104" s="19">
        <v>6.7500000000000004E-2</v>
      </c>
      <c r="CT104" s="19" t="s">
        <v>237</v>
      </c>
      <c r="CU104" s="19" t="s">
        <v>238</v>
      </c>
      <c r="CV104" s="19" t="s">
        <v>239</v>
      </c>
      <c r="CW104" s="19" t="s">
        <v>232</v>
      </c>
      <c r="CX104" s="19">
        <v>0.86</v>
      </c>
      <c r="CY104" s="19" t="s">
        <v>240</v>
      </c>
      <c r="CZ104" s="19">
        <v>1.4E-3</v>
      </c>
      <c r="DA104" s="19" t="s">
        <v>233</v>
      </c>
      <c r="DB104" s="19">
        <v>6.7530000000000001</v>
      </c>
      <c r="DC104" s="19">
        <v>9.8799999999999999E-3</v>
      </c>
      <c r="DD104" s="19">
        <v>2.9999999999999997E-4</v>
      </c>
      <c r="DE104" s="19">
        <v>0.72799999999999998</v>
      </c>
      <c r="DF104" s="19" t="s">
        <v>240</v>
      </c>
      <c r="DG104" s="19" t="s">
        <v>238</v>
      </c>
      <c r="DH104" s="19" t="s">
        <v>246</v>
      </c>
      <c r="DI104" s="19" t="s">
        <v>238</v>
      </c>
      <c r="DJ104" s="19" t="s">
        <v>259</v>
      </c>
      <c r="DK104" s="20" t="s">
        <v>237</v>
      </c>
      <c r="DL104" s="20" t="s">
        <v>241</v>
      </c>
      <c r="DM104" s="19">
        <v>2.95</v>
      </c>
      <c r="DN104" s="19">
        <v>6.3</v>
      </c>
      <c r="DO104" s="21" t="s">
        <v>232</v>
      </c>
      <c r="DP104" s="21">
        <v>0.22639999999999999</v>
      </c>
      <c r="DQ104" s="21" t="s">
        <v>242</v>
      </c>
      <c r="DR104" s="21" t="s">
        <v>227</v>
      </c>
      <c r="DS104" s="21" t="s">
        <v>247</v>
      </c>
      <c r="DT104" s="21">
        <v>1.1999999999999999E-3</v>
      </c>
      <c r="DU104" s="21" t="s">
        <v>233</v>
      </c>
      <c r="DV104" s="21">
        <v>4.8999999999999998E-5</v>
      </c>
      <c r="DW104" s="21" t="s">
        <v>236</v>
      </c>
      <c r="DX104" s="21" t="s">
        <v>238</v>
      </c>
      <c r="DY104" s="21" t="s">
        <v>233</v>
      </c>
      <c r="DZ104" s="21">
        <v>2E-3</v>
      </c>
      <c r="EA104" s="21" t="s">
        <v>244</v>
      </c>
      <c r="EB104" s="19" t="s">
        <v>245</v>
      </c>
      <c r="EC104" s="19">
        <v>7.0000000000000007E-2</v>
      </c>
      <c r="ED104" s="19">
        <v>1.1999999999999999E-3</v>
      </c>
      <c r="EE104" s="19" t="s">
        <v>264</v>
      </c>
      <c r="EF104" s="19">
        <v>5.6300000000000003E-2</v>
      </c>
      <c r="EG104" s="19" t="s">
        <v>233</v>
      </c>
      <c r="EH104" s="19" t="s">
        <v>234</v>
      </c>
      <c r="EI104" s="19">
        <v>31.402999999999999</v>
      </c>
      <c r="EJ104" s="19" t="s">
        <v>234</v>
      </c>
      <c r="EK104" s="19">
        <v>1.7000000000000001E-4</v>
      </c>
      <c r="EL104" s="19" t="s">
        <v>234</v>
      </c>
      <c r="EM104" s="19" t="s">
        <v>236</v>
      </c>
      <c r="EN104" s="19">
        <v>1E-3</v>
      </c>
      <c r="EO104" s="19" t="s">
        <v>232</v>
      </c>
      <c r="EP104" s="19">
        <v>0.13739999999999999</v>
      </c>
      <c r="EQ104" s="19" t="s">
        <v>237</v>
      </c>
      <c r="ER104" s="19" t="s">
        <v>238</v>
      </c>
      <c r="ES104" s="19" t="s">
        <v>239</v>
      </c>
      <c r="ET104" s="19" t="s">
        <v>232</v>
      </c>
      <c r="EU104" s="19">
        <v>0.99</v>
      </c>
      <c r="EV104" s="19" t="s">
        <v>240</v>
      </c>
      <c r="EW104" s="19">
        <v>1.6000000000000001E-3</v>
      </c>
      <c r="EX104" s="19" t="s">
        <v>233</v>
      </c>
      <c r="EY104" s="19">
        <v>7.33</v>
      </c>
      <c r="EZ104" s="19">
        <v>1.3509999999999999E-2</v>
      </c>
      <c r="FA104" s="19">
        <v>2.9999999999999997E-4</v>
      </c>
      <c r="FB104" s="19">
        <v>0.78</v>
      </c>
      <c r="FC104" s="19" t="s">
        <v>240</v>
      </c>
      <c r="FD104" s="19">
        <v>6.9999999999999999E-4</v>
      </c>
      <c r="FE104" s="19" t="s">
        <v>246</v>
      </c>
      <c r="FF104" s="19" t="s">
        <v>238</v>
      </c>
      <c r="FG104" s="19">
        <v>6.9999999999999999E-4</v>
      </c>
      <c r="FH104" s="19" t="s">
        <v>237</v>
      </c>
      <c r="FI104" s="19" t="s">
        <v>241</v>
      </c>
      <c r="FJ104" s="19">
        <v>3.6</v>
      </c>
      <c r="FK104" s="19">
        <v>7.7</v>
      </c>
      <c r="FL104" s="19" t="s">
        <v>232</v>
      </c>
      <c r="FM104" s="19">
        <v>0.2329</v>
      </c>
      <c r="FN104" s="19" t="s">
        <v>242</v>
      </c>
      <c r="FO104" s="19" t="s">
        <v>227</v>
      </c>
      <c r="FP104" s="19" t="s">
        <v>247</v>
      </c>
      <c r="FQ104" s="19">
        <v>1.4E-3</v>
      </c>
      <c r="FR104" s="19" t="s">
        <v>233</v>
      </c>
      <c r="FS104" s="19">
        <v>6.9999999999999994E-5</v>
      </c>
      <c r="FT104" s="19" t="s">
        <v>236</v>
      </c>
      <c r="FU104" s="19" t="s">
        <v>238</v>
      </c>
      <c r="FV104" s="19" t="s">
        <v>233</v>
      </c>
      <c r="FW104" s="19">
        <v>7.4000000000000003E-3</v>
      </c>
      <c r="FX104" s="19" t="s">
        <v>244</v>
      </c>
      <c r="FY104" s="18">
        <f t="shared" si="38"/>
        <v>1.4205999999999999</v>
      </c>
      <c r="FZ104" s="18">
        <f t="shared" si="41"/>
        <v>0.57717948717948719</v>
      </c>
      <c r="GA104" s="18">
        <f t="shared" si="45"/>
        <v>3.165217391304348E-2</v>
      </c>
      <c r="GB104" s="18">
        <f t="shared" si="46"/>
        <v>2.1994884910485932E-2</v>
      </c>
      <c r="GC104" s="18">
        <f t="shared" si="26"/>
        <v>2.0514265460030163</v>
      </c>
      <c r="GD104" s="18">
        <f t="shared" si="27"/>
        <v>1.1868852459016395</v>
      </c>
      <c r="GE104" s="18">
        <f>BS104*2/60</f>
        <v>0.04</v>
      </c>
      <c r="GF104" s="18">
        <f t="shared" si="28"/>
        <v>1.0783333333333334</v>
      </c>
      <c r="GG104" s="18">
        <f t="shared" si="44"/>
        <v>2.9337094499294778E-3</v>
      </c>
      <c r="GH104" s="18">
        <f t="shared" si="29"/>
        <v>2.3081522886849024</v>
      </c>
      <c r="GI104" s="22">
        <f t="shared" si="30"/>
        <v>-5.8887739485106438</v>
      </c>
      <c r="GJ104" s="18">
        <f t="shared" si="31"/>
        <v>69.249371992766982</v>
      </c>
      <c r="GK104" s="18">
        <f t="shared" si="32"/>
        <v>28.135518101004358</v>
      </c>
      <c r="GL104" s="18">
        <f t="shared" si="33"/>
        <v>2.6151099062286645</v>
      </c>
      <c r="GM104" s="18">
        <f t="shared" si="34"/>
        <v>53.154432310039304</v>
      </c>
      <c r="GN104" s="18">
        <f t="shared" si="35"/>
        <v>46.718465615097124</v>
      </c>
      <c r="GO104" s="18">
        <f t="shared" si="36"/>
        <v>0.12710207486356953</v>
      </c>
    </row>
    <row r="105" spans="1:354" ht="12.75" customHeight="1">
      <c r="A105" s="9">
        <v>104</v>
      </c>
      <c r="B105" s="9">
        <v>104</v>
      </c>
      <c r="C105" s="10" t="s">
        <v>197</v>
      </c>
      <c r="D105" s="10" t="s">
        <v>198</v>
      </c>
      <c r="E105" s="10">
        <v>194</v>
      </c>
      <c r="F105" s="10">
        <v>4</v>
      </c>
      <c r="G105" s="10" t="s">
        <v>743</v>
      </c>
      <c r="H105" s="10" t="s">
        <v>744</v>
      </c>
      <c r="I105" s="10" t="s">
        <v>745</v>
      </c>
      <c r="J105" s="10" t="s">
        <v>746</v>
      </c>
      <c r="K105" s="11">
        <v>44649</v>
      </c>
      <c r="L105" s="12">
        <v>0.53472222222222221</v>
      </c>
      <c r="M105" s="24">
        <v>8420412</v>
      </c>
      <c r="N105" s="24">
        <v>312401</v>
      </c>
      <c r="O105" s="10">
        <v>4460</v>
      </c>
      <c r="P105" s="10" t="s">
        <v>203</v>
      </c>
      <c r="Q105" s="10" t="s">
        <v>747</v>
      </c>
      <c r="R105" s="10" t="s">
        <v>486</v>
      </c>
      <c r="S105" s="10" t="s">
        <v>205</v>
      </c>
      <c r="T105" s="10" t="s">
        <v>206</v>
      </c>
      <c r="U105" s="10" t="s">
        <v>207</v>
      </c>
      <c r="V105" s="10" t="s">
        <v>487</v>
      </c>
      <c r="W105" s="10"/>
      <c r="X105" s="10" t="s">
        <v>208</v>
      </c>
      <c r="Y105" s="10" t="s">
        <v>252</v>
      </c>
      <c r="Z105" s="10"/>
      <c r="AA105" s="10" t="s">
        <v>210</v>
      </c>
      <c r="AB105" s="10" t="s">
        <v>211</v>
      </c>
      <c r="AC105" s="10" t="s">
        <v>212</v>
      </c>
      <c r="AD105" s="10" t="s">
        <v>213</v>
      </c>
      <c r="AE105" s="10"/>
      <c r="AF105" s="10"/>
      <c r="AG105" s="10"/>
      <c r="AH105" s="10"/>
      <c r="AI105" s="10" t="s">
        <v>727</v>
      </c>
      <c r="AJ105" s="10" t="s">
        <v>748</v>
      </c>
      <c r="AK105" s="10"/>
      <c r="AL105" s="10" t="s">
        <v>331</v>
      </c>
      <c r="AM105" s="10" t="s">
        <v>275</v>
      </c>
      <c r="AN105" s="10" t="s">
        <v>218</v>
      </c>
      <c r="AO105" s="10" t="s">
        <v>534</v>
      </c>
      <c r="AP105" s="10" t="s">
        <v>220</v>
      </c>
      <c r="AQ105" s="13">
        <v>12.4</v>
      </c>
      <c r="AR105" s="10"/>
      <c r="AS105" s="14">
        <v>8.36</v>
      </c>
      <c r="AT105" s="13">
        <v>-101.4</v>
      </c>
      <c r="AU105" s="10"/>
      <c r="AV105" s="13">
        <v>96.2</v>
      </c>
      <c r="AW105" s="14">
        <v>237.5</v>
      </c>
      <c r="AX105" s="14">
        <v>116.9</v>
      </c>
      <c r="AY105" s="15">
        <v>0.16</v>
      </c>
      <c r="AZ105" s="16">
        <v>4.21</v>
      </c>
      <c r="BA105" s="14">
        <v>6.6</v>
      </c>
      <c r="BB105" s="13">
        <v>107.5</v>
      </c>
      <c r="BC105" s="13">
        <v>4.3600000000000003</v>
      </c>
      <c r="BD105" s="10" t="s">
        <v>221</v>
      </c>
      <c r="BE105" s="10" t="s">
        <v>221</v>
      </c>
      <c r="BF105" s="10" t="s">
        <v>221</v>
      </c>
      <c r="BG105" s="10" t="s">
        <v>211</v>
      </c>
      <c r="BH105" s="10" t="s">
        <v>221</v>
      </c>
      <c r="BI105" s="10" t="s">
        <v>222</v>
      </c>
      <c r="BJ105" s="10" t="s">
        <v>221</v>
      </c>
      <c r="BK105" s="10" t="s">
        <v>210</v>
      </c>
      <c r="BL105" s="10" t="s">
        <v>221</v>
      </c>
      <c r="BM105" s="10" t="s">
        <v>223</v>
      </c>
      <c r="BN105" s="10" t="s">
        <v>221</v>
      </c>
      <c r="BO105" s="17"/>
      <c r="BP105" s="10"/>
      <c r="BQ105" s="10" t="s">
        <v>258</v>
      </c>
      <c r="BR105" s="19">
        <v>49.4</v>
      </c>
      <c r="BS105" s="19" t="s">
        <v>225</v>
      </c>
      <c r="BT105" s="19">
        <v>60.3</v>
      </c>
      <c r="BU105" s="19">
        <v>2.4E-2</v>
      </c>
      <c r="BV105" s="19">
        <v>0.121</v>
      </c>
      <c r="BW105" s="19">
        <v>0.28299999999999997</v>
      </c>
      <c r="BX105" s="19">
        <v>6.4000000000000001E-2</v>
      </c>
      <c r="BY105" s="19">
        <v>57.74</v>
      </c>
      <c r="BZ105" s="20" t="s">
        <v>226</v>
      </c>
      <c r="CA105" s="20" t="s">
        <v>227</v>
      </c>
      <c r="CB105" s="20" t="s">
        <v>228</v>
      </c>
      <c r="CC105" s="20" t="s">
        <v>229</v>
      </c>
      <c r="CD105" s="20" t="s">
        <v>230</v>
      </c>
      <c r="CE105" s="20" t="s">
        <v>231</v>
      </c>
      <c r="CF105" s="19" t="s">
        <v>227</v>
      </c>
      <c r="CG105" s="19" t="s">
        <v>232</v>
      </c>
      <c r="CH105" s="19" t="s">
        <v>264</v>
      </c>
      <c r="CI105" s="19">
        <v>5.67E-2</v>
      </c>
      <c r="CJ105" s="19" t="s">
        <v>233</v>
      </c>
      <c r="CK105" s="19" t="s">
        <v>234</v>
      </c>
      <c r="CL105" s="19">
        <v>30.058</v>
      </c>
      <c r="CM105" s="19" t="s">
        <v>234</v>
      </c>
      <c r="CN105" s="19" t="s">
        <v>235</v>
      </c>
      <c r="CO105" s="19" t="s">
        <v>234</v>
      </c>
      <c r="CP105" s="20" t="s">
        <v>236</v>
      </c>
      <c r="CQ105" s="19">
        <v>1E-4</v>
      </c>
      <c r="CR105" s="19" t="s">
        <v>232</v>
      </c>
      <c r="CS105" s="19">
        <v>3.7499999999999999E-2</v>
      </c>
      <c r="CT105" s="19" t="s">
        <v>237</v>
      </c>
      <c r="CU105" s="19" t="s">
        <v>238</v>
      </c>
      <c r="CV105" s="19" t="s">
        <v>239</v>
      </c>
      <c r="CW105" s="19" t="s">
        <v>232</v>
      </c>
      <c r="CX105" s="19">
        <v>0.72</v>
      </c>
      <c r="CY105" s="19" t="s">
        <v>240</v>
      </c>
      <c r="CZ105" s="19">
        <v>1.9E-3</v>
      </c>
      <c r="DA105" s="19" t="s">
        <v>233</v>
      </c>
      <c r="DB105" s="19">
        <v>5.5739999999999998</v>
      </c>
      <c r="DC105" s="19">
        <v>5.5399999999999998E-3</v>
      </c>
      <c r="DD105" s="19">
        <v>2.5000000000000001E-4</v>
      </c>
      <c r="DE105" s="19">
        <v>0.86499999999999999</v>
      </c>
      <c r="DF105" s="19" t="s">
        <v>240</v>
      </c>
      <c r="DG105" s="19" t="s">
        <v>238</v>
      </c>
      <c r="DH105" s="19" t="s">
        <v>246</v>
      </c>
      <c r="DI105" s="19" t="s">
        <v>238</v>
      </c>
      <c r="DJ105" s="19" t="s">
        <v>259</v>
      </c>
      <c r="DK105" s="20" t="s">
        <v>237</v>
      </c>
      <c r="DL105" s="20" t="s">
        <v>241</v>
      </c>
      <c r="DM105" s="19">
        <v>2.65</v>
      </c>
      <c r="DN105" s="19">
        <v>5.67</v>
      </c>
      <c r="DO105" s="21" t="s">
        <v>232</v>
      </c>
      <c r="DP105" s="21">
        <v>0.42620000000000002</v>
      </c>
      <c r="DQ105" s="21" t="s">
        <v>242</v>
      </c>
      <c r="DR105" s="21" t="s">
        <v>227</v>
      </c>
      <c r="DS105" s="21" t="s">
        <v>247</v>
      </c>
      <c r="DT105" s="21">
        <v>1.4E-3</v>
      </c>
      <c r="DU105" s="21" t="s">
        <v>233</v>
      </c>
      <c r="DV105" s="21">
        <v>7.7000000000000001E-5</v>
      </c>
      <c r="DW105" s="21" t="s">
        <v>236</v>
      </c>
      <c r="DX105" s="21" t="s">
        <v>238</v>
      </c>
      <c r="DY105" s="21" t="s">
        <v>233</v>
      </c>
      <c r="DZ105" s="21" t="s">
        <v>243</v>
      </c>
      <c r="EA105" s="21" t="s">
        <v>244</v>
      </c>
      <c r="EB105" s="19" t="s">
        <v>245</v>
      </c>
      <c r="EC105" s="19">
        <v>8.1000000000000003E-2</v>
      </c>
      <c r="ED105" s="19" t="s">
        <v>232</v>
      </c>
      <c r="EE105" s="19" t="s">
        <v>264</v>
      </c>
      <c r="EF105" s="19">
        <v>5.8000000000000003E-2</v>
      </c>
      <c r="EG105" s="19" t="s">
        <v>233</v>
      </c>
      <c r="EH105" s="19" t="s">
        <v>234</v>
      </c>
      <c r="EI105" s="19">
        <v>30.28</v>
      </c>
      <c r="EJ105" s="19" t="s">
        <v>234</v>
      </c>
      <c r="EK105" s="19">
        <v>1.2E-4</v>
      </c>
      <c r="EL105" s="19" t="s">
        <v>234</v>
      </c>
      <c r="EM105" s="19" t="s">
        <v>236</v>
      </c>
      <c r="EN105" s="19">
        <v>4.0000000000000002E-4</v>
      </c>
      <c r="EO105" s="19" t="s">
        <v>232</v>
      </c>
      <c r="EP105" s="19">
        <v>0.11260000000000001</v>
      </c>
      <c r="EQ105" s="19" t="s">
        <v>237</v>
      </c>
      <c r="ER105" s="19" t="s">
        <v>238</v>
      </c>
      <c r="ES105" s="19" t="s">
        <v>239</v>
      </c>
      <c r="ET105" s="19" t="s">
        <v>232</v>
      </c>
      <c r="EU105" s="19">
        <v>0.8</v>
      </c>
      <c r="EV105" s="19" t="s">
        <v>240</v>
      </c>
      <c r="EW105" s="19">
        <v>2.0999999999999999E-3</v>
      </c>
      <c r="EX105" s="19" t="s">
        <v>233</v>
      </c>
      <c r="EY105" s="19">
        <v>6.2960000000000003</v>
      </c>
      <c r="EZ105" s="19">
        <v>1.132E-2</v>
      </c>
      <c r="FA105" s="19">
        <v>2.7999999999999998E-4</v>
      </c>
      <c r="FB105" s="19">
        <v>0.92900000000000005</v>
      </c>
      <c r="FC105" s="19" t="s">
        <v>240</v>
      </c>
      <c r="FD105" s="19">
        <v>5.0000000000000001E-4</v>
      </c>
      <c r="FE105" s="19" t="s">
        <v>246</v>
      </c>
      <c r="FF105" s="19" t="s">
        <v>238</v>
      </c>
      <c r="FG105" s="19">
        <v>6.9999999999999999E-4</v>
      </c>
      <c r="FH105" s="19" t="s">
        <v>237</v>
      </c>
      <c r="FI105" s="19" t="s">
        <v>241</v>
      </c>
      <c r="FJ105" s="19">
        <v>3.25</v>
      </c>
      <c r="FK105" s="19">
        <v>6.95</v>
      </c>
      <c r="FL105" s="19" t="s">
        <v>232</v>
      </c>
      <c r="FM105" s="19">
        <v>0.42859999999999998</v>
      </c>
      <c r="FN105" s="19" t="s">
        <v>242</v>
      </c>
      <c r="FO105" s="19" t="s">
        <v>227</v>
      </c>
      <c r="FP105" s="19" t="s">
        <v>247</v>
      </c>
      <c r="FQ105" s="19">
        <v>2.2000000000000001E-3</v>
      </c>
      <c r="FR105" s="19" t="s">
        <v>233</v>
      </c>
      <c r="FS105" s="19">
        <v>8.3999999999999995E-5</v>
      </c>
      <c r="FT105" s="19" t="s">
        <v>236</v>
      </c>
      <c r="FU105" s="19" t="s">
        <v>238</v>
      </c>
      <c r="FV105" s="19" t="s">
        <v>233</v>
      </c>
      <c r="FW105" s="19">
        <v>2.0999999999999999E-3</v>
      </c>
      <c r="FX105" s="19" t="s">
        <v>244</v>
      </c>
      <c r="FY105" s="18">
        <f t="shared" si="38"/>
        <v>1.5028999999999999</v>
      </c>
      <c r="FZ105" s="18">
        <f t="shared" si="41"/>
        <v>0.47641025641025642</v>
      </c>
      <c r="GA105" s="18">
        <f t="shared" si="45"/>
        <v>3.760869565217391E-2</v>
      </c>
      <c r="GB105" s="18">
        <f t="shared" si="46"/>
        <v>1.8414322250639385E-2</v>
      </c>
      <c r="GC105" s="18">
        <f t="shared" si="26"/>
        <v>2.0353332743130697</v>
      </c>
      <c r="GD105" s="18">
        <f t="shared" si="27"/>
        <v>0.98852459016393435</v>
      </c>
      <c r="GE105" s="18">
        <v>0</v>
      </c>
      <c r="GF105" s="18">
        <f t="shared" si="28"/>
        <v>1.2029166666666666</v>
      </c>
      <c r="GG105" s="18">
        <f t="shared" si="44"/>
        <v>3.4132581100141039E-3</v>
      </c>
      <c r="GH105" s="18">
        <f t="shared" si="29"/>
        <v>2.1948545149406149</v>
      </c>
      <c r="GI105" s="22">
        <f t="shared" si="30"/>
        <v>-3.7710203086678793</v>
      </c>
      <c r="GJ105" s="18">
        <f t="shared" si="31"/>
        <v>73.840486910293961</v>
      </c>
      <c r="GK105" s="18">
        <f t="shared" si="32"/>
        <v>23.406990020887175</v>
      </c>
      <c r="GL105" s="18">
        <f t="shared" si="33"/>
        <v>2.7525230688188502</v>
      </c>
      <c r="GM105" s="18">
        <f t="shared" si="34"/>
        <v>45.038273991963443</v>
      </c>
      <c r="GN105" s="18">
        <f t="shared" si="35"/>
        <v>54.806214192251979</v>
      </c>
      <c r="GO105" s="18">
        <f t="shared" si="36"/>
        <v>0.15551181578458537</v>
      </c>
    </row>
    <row r="106" spans="1:354">
      <c r="A106" s="9">
        <v>105</v>
      </c>
      <c r="B106" s="9">
        <v>105</v>
      </c>
      <c r="C106" s="10" t="s">
        <v>197</v>
      </c>
      <c r="D106" s="10" t="s">
        <v>198</v>
      </c>
      <c r="E106" s="10">
        <v>194</v>
      </c>
      <c r="F106" s="10">
        <v>4</v>
      </c>
      <c r="G106" s="10" t="s">
        <v>749</v>
      </c>
      <c r="H106" s="10" t="s">
        <v>750</v>
      </c>
      <c r="I106" s="10" t="s">
        <v>745</v>
      </c>
      <c r="J106" s="10" t="s">
        <v>751</v>
      </c>
      <c r="K106" s="11">
        <v>44649</v>
      </c>
      <c r="L106" s="12">
        <v>0.51250000000000007</v>
      </c>
      <c r="M106" s="10">
        <v>8421157</v>
      </c>
      <c r="N106" s="10">
        <v>312813</v>
      </c>
      <c r="O106" s="10">
        <v>4497</v>
      </c>
      <c r="P106" s="10" t="s">
        <v>203</v>
      </c>
      <c r="Q106" s="10" t="s">
        <v>752</v>
      </c>
      <c r="R106" s="10" t="s">
        <v>486</v>
      </c>
      <c r="S106" s="10" t="s">
        <v>205</v>
      </c>
      <c r="T106" s="10" t="s">
        <v>206</v>
      </c>
      <c r="U106" s="10" t="s">
        <v>207</v>
      </c>
      <c r="V106" s="10" t="s">
        <v>487</v>
      </c>
      <c r="W106" s="10"/>
      <c r="X106" s="10" t="s">
        <v>208</v>
      </c>
      <c r="Y106" s="10" t="s">
        <v>209</v>
      </c>
      <c r="Z106" s="10"/>
      <c r="AA106" s="10" t="s">
        <v>210</v>
      </c>
      <c r="AB106" s="10" t="s">
        <v>211</v>
      </c>
      <c r="AC106" s="10" t="s">
        <v>212</v>
      </c>
      <c r="AD106" s="10" t="s">
        <v>213</v>
      </c>
      <c r="AE106" s="10"/>
      <c r="AF106" s="10"/>
      <c r="AG106" s="10"/>
      <c r="AH106" s="10"/>
      <c r="AI106" s="10" t="s">
        <v>727</v>
      </c>
      <c r="AJ106" s="10" t="s">
        <v>753</v>
      </c>
      <c r="AK106" s="10"/>
      <c r="AL106" s="10" t="s">
        <v>754</v>
      </c>
      <c r="AM106" s="10" t="s">
        <v>275</v>
      </c>
      <c r="AN106" s="10" t="s">
        <v>218</v>
      </c>
      <c r="AO106" s="10" t="s">
        <v>219</v>
      </c>
      <c r="AP106" s="10" t="s">
        <v>220</v>
      </c>
      <c r="AQ106" s="13">
        <v>14.7</v>
      </c>
      <c r="AR106" s="10"/>
      <c r="AS106" s="14">
        <v>8.4</v>
      </c>
      <c r="AT106" s="13">
        <v>-83</v>
      </c>
      <c r="AU106" s="10"/>
      <c r="AV106" s="13">
        <v>114.7</v>
      </c>
      <c r="AW106" s="14">
        <v>97.02</v>
      </c>
      <c r="AX106" s="14">
        <v>47.06</v>
      </c>
      <c r="AY106" s="15">
        <v>9.6000000000000002E-2</v>
      </c>
      <c r="AZ106" s="16">
        <v>10.52</v>
      </c>
      <c r="BA106" s="14">
        <v>6.26</v>
      </c>
      <c r="BB106" s="13">
        <v>107.9</v>
      </c>
      <c r="BC106" s="13">
        <v>4.62</v>
      </c>
      <c r="BD106" s="10" t="s">
        <v>221</v>
      </c>
      <c r="BE106" s="10" t="s">
        <v>221</v>
      </c>
      <c r="BF106" s="10" t="s">
        <v>221</v>
      </c>
      <c r="BG106" s="10" t="s">
        <v>211</v>
      </c>
      <c r="BH106" s="10" t="s">
        <v>221</v>
      </c>
      <c r="BI106" s="10" t="s">
        <v>222</v>
      </c>
      <c r="BJ106" s="10" t="s">
        <v>221</v>
      </c>
      <c r="BK106" s="10" t="s">
        <v>210</v>
      </c>
      <c r="BL106" s="10" t="s">
        <v>221</v>
      </c>
      <c r="BM106" s="10" t="s">
        <v>223</v>
      </c>
      <c r="BN106" s="10" t="s">
        <v>221</v>
      </c>
      <c r="BO106" s="17"/>
      <c r="BP106" s="10"/>
      <c r="BQ106" s="10" t="s">
        <v>258</v>
      </c>
      <c r="BR106" s="19">
        <v>30.5</v>
      </c>
      <c r="BS106" s="19" t="s">
        <v>225</v>
      </c>
      <c r="BT106" s="19">
        <v>37.200000000000003</v>
      </c>
      <c r="BU106" s="19">
        <v>2.9000000000000001E-2</v>
      </c>
      <c r="BV106" s="19">
        <v>0.157</v>
      </c>
      <c r="BW106" s="19">
        <v>2.2919999999999998</v>
      </c>
      <c r="BX106" s="19">
        <v>0.51800000000000002</v>
      </c>
      <c r="BY106" s="19">
        <v>13.92</v>
      </c>
      <c r="BZ106" s="20" t="s">
        <v>226</v>
      </c>
      <c r="CA106" s="20" t="s">
        <v>227</v>
      </c>
      <c r="CB106" s="20" t="s">
        <v>228</v>
      </c>
      <c r="CC106" s="20" t="s">
        <v>229</v>
      </c>
      <c r="CD106" s="20" t="s">
        <v>230</v>
      </c>
      <c r="CE106" s="20" t="s">
        <v>231</v>
      </c>
      <c r="CF106" s="19" t="s">
        <v>227</v>
      </c>
      <c r="CG106" s="19" t="s">
        <v>232</v>
      </c>
      <c r="CH106" s="19" t="s">
        <v>264</v>
      </c>
      <c r="CI106" s="19">
        <v>5.11E-2</v>
      </c>
      <c r="CJ106" s="19" t="s">
        <v>233</v>
      </c>
      <c r="CK106" s="19" t="s">
        <v>234</v>
      </c>
      <c r="CL106" s="19">
        <v>11.871</v>
      </c>
      <c r="CM106" s="19" t="s">
        <v>234</v>
      </c>
      <c r="CN106" s="19" t="s">
        <v>235</v>
      </c>
      <c r="CO106" s="19" t="s">
        <v>234</v>
      </c>
      <c r="CP106" s="20" t="s">
        <v>236</v>
      </c>
      <c r="CQ106" s="19" t="s">
        <v>236</v>
      </c>
      <c r="CR106" s="19" t="s">
        <v>232</v>
      </c>
      <c r="CS106" s="19">
        <v>6.9000000000000006E-2</v>
      </c>
      <c r="CT106" s="19" t="s">
        <v>237</v>
      </c>
      <c r="CU106" s="19" t="s">
        <v>238</v>
      </c>
      <c r="CV106" s="19" t="s">
        <v>239</v>
      </c>
      <c r="CW106" s="19" t="s">
        <v>232</v>
      </c>
      <c r="CX106" s="19">
        <v>0.96</v>
      </c>
      <c r="CY106" s="19" t="s">
        <v>240</v>
      </c>
      <c r="CZ106" s="19" t="s">
        <v>236</v>
      </c>
      <c r="DA106" s="19" t="s">
        <v>233</v>
      </c>
      <c r="DB106" s="19">
        <v>2.4489999999999998</v>
      </c>
      <c r="DC106" s="19">
        <v>9.9299999999999996E-3</v>
      </c>
      <c r="DD106" s="19" t="s">
        <v>233</v>
      </c>
      <c r="DE106" s="19">
        <v>0.68300000000000005</v>
      </c>
      <c r="DF106" s="19" t="s">
        <v>240</v>
      </c>
      <c r="DG106" s="19">
        <v>5.0000000000000001E-4</v>
      </c>
      <c r="DH106" s="19" t="s">
        <v>246</v>
      </c>
      <c r="DI106" s="19" t="s">
        <v>238</v>
      </c>
      <c r="DJ106" s="19">
        <v>5.9999999999999995E-4</v>
      </c>
      <c r="DK106" s="20" t="s">
        <v>237</v>
      </c>
      <c r="DL106" s="20" t="s">
        <v>241</v>
      </c>
      <c r="DM106" s="19">
        <v>2.4</v>
      </c>
      <c r="DN106" s="19">
        <v>5.13</v>
      </c>
      <c r="DO106" s="21" t="s">
        <v>232</v>
      </c>
      <c r="DP106" s="21">
        <v>5.1900000000000002E-2</v>
      </c>
      <c r="DQ106" s="21" t="s">
        <v>242</v>
      </c>
      <c r="DR106" s="21" t="s">
        <v>227</v>
      </c>
      <c r="DS106" s="21" t="s">
        <v>247</v>
      </c>
      <c r="DT106" s="21">
        <v>5.9999999999999995E-4</v>
      </c>
      <c r="DU106" s="21" t="s">
        <v>233</v>
      </c>
      <c r="DV106" s="21" t="s">
        <v>231</v>
      </c>
      <c r="DW106" s="21" t="s">
        <v>236</v>
      </c>
      <c r="DX106" s="21" t="s">
        <v>238</v>
      </c>
      <c r="DY106" s="21" t="s">
        <v>233</v>
      </c>
      <c r="DZ106" s="21">
        <v>5.5999999999999999E-3</v>
      </c>
      <c r="EA106" s="21" t="s">
        <v>244</v>
      </c>
      <c r="EB106" s="19" t="s">
        <v>245</v>
      </c>
      <c r="EC106" s="19">
        <v>0.218</v>
      </c>
      <c r="ED106" s="19" t="s">
        <v>232</v>
      </c>
      <c r="EE106" s="19" t="s">
        <v>264</v>
      </c>
      <c r="EF106" s="19">
        <v>5.5899999999999998E-2</v>
      </c>
      <c r="EG106" s="19" t="s">
        <v>233</v>
      </c>
      <c r="EH106" s="19" t="s">
        <v>234</v>
      </c>
      <c r="EI106" s="19">
        <v>12.093</v>
      </c>
      <c r="EJ106" s="19" t="s">
        <v>234</v>
      </c>
      <c r="EK106" s="19">
        <v>2.9E-4</v>
      </c>
      <c r="EL106" s="19">
        <v>1.1E-4</v>
      </c>
      <c r="EM106" s="19" t="s">
        <v>236</v>
      </c>
      <c r="EN106" s="19">
        <v>5.0000000000000001E-4</v>
      </c>
      <c r="EO106" s="19" t="s">
        <v>232</v>
      </c>
      <c r="EP106" s="19">
        <v>0.20860000000000001</v>
      </c>
      <c r="EQ106" s="19">
        <v>6.9999999999999994E-5</v>
      </c>
      <c r="ER106" s="19" t="s">
        <v>238</v>
      </c>
      <c r="ES106" s="19" t="s">
        <v>239</v>
      </c>
      <c r="ET106" s="19" t="s">
        <v>232</v>
      </c>
      <c r="EU106" s="19">
        <v>1.1000000000000001</v>
      </c>
      <c r="EV106" s="19" t="s">
        <v>240</v>
      </c>
      <c r="EW106" s="19">
        <v>1.4E-3</v>
      </c>
      <c r="EX106" s="19" t="s">
        <v>233</v>
      </c>
      <c r="EY106" s="19">
        <v>2.7149999999999999</v>
      </c>
      <c r="EZ106" s="19">
        <v>1.3469999999999999E-2</v>
      </c>
      <c r="FA106" s="19">
        <v>1.3999999999999999E-4</v>
      </c>
      <c r="FB106" s="19">
        <v>0.68700000000000006</v>
      </c>
      <c r="FC106" s="19" t="s">
        <v>240</v>
      </c>
      <c r="FD106" s="19">
        <v>1.1000000000000001E-3</v>
      </c>
      <c r="FE106" s="19">
        <v>1.7000000000000001E-2</v>
      </c>
      <c r="FF106" s="19" t="s">
        <v>238</v>
      </c>
      <c r="FG106" s="19">
        <v>1.2999999999999999E-3</v>
      </c>
      <c r="FH106" s="19" t="s">
        <v>237</v>
      </c>
      <c r="FI106" s="19" t="s">
        <v>241</v>
      </c>
      <c r="FJ106" s="19">
        <v>3.48</v>
      </c>
      <c r="FK106" s="19">
        <v>7.45</v>
      </c>
      <c r="FL106" s="19" t="s">
        <v>232</v>
      </c>
      <c r="FM106" s="19">
        <v>5.2900000000000003E-2</v>
      </c>
      <c r="FN106" s="19" t="s">
        <v>242</v>
      </c>
      <c r="FO106" s="19" t="s">
        <v>227</v>
      </c>
      <c r="FP106" s="19" t="s">
        <v>247</v>
      </c>
      <c r="FQ106" s="19">
        <v>2.5000000000000001E-3</v>
      </c>
      <c r="FR106" s="19" t="s">
        <v>233</v>
      </c>
      <c r="FS106" s="19">
        <v>4.3000000000000002E-5</v>
      </c>
      <c r="FT106" s="19" t="s">
        <v>236</v>
      </c>
      <c r="FU106" s="19" t="s">
        <v>238</v>
      </c>
      <c r="FV106" s="19" t="s">
        <v>233</v>
      </c>
      <c r="FW106" s="19">
        <v>8.2000000000000007E-3</v>
      </c>
      <c r="FX106" s="19" t="s">
        <v>244</v>
      </c>
      <c r="FY106" s="18">
        <f t="shared" si="38"/>
        <v>0.59355000000000002</v>
      </c>
      <c r="FZ106" s="18">
        <f t="shared" si="41"/>
        <v>0.20931623931623933</v>
      </c>
      <c r="GA106" s="18">
        <f t="shared" si="45"/>
        <v>2.9695652173913047E-2</v>
      </c>
      <c r="GB106" s="18">
        <f t="shared" si="46"/>
        <v>2.4552429667519179E-2</v>
      </c>
      <c r="GC106" s="18">
        <f t="shared" si="26"/>
        <v>0.8571143211576715</v>
      </c>
      <c r="GD106" s="18">
        <f t="shared" si="27"/>
        <v>0.60983606557377057</v>
      </c>
      <c r="GE106" s="18">
        <v>0</v>
      </c>
      <c r="GF106" s="18">
        <f t="shared" si="28"/>
        <v>0.28999999999999998</v>
      </c>
      <c r="GG106" s="18">
        <f t="shared" si="44"/>
        <v>4.4287729196050771E-3</v>
      </c>
      <c r="GH106" s="18">
        <f t="shared" si="29"/>
        <v>0.90426483849337558</v>
      </c>
      <c r="GI106" s="22">
        <f t="shared" si="30"/>
        <v>-2.6769090049325457</v>
      </c>
      <c r="GJ106" s="18">
        <f t="shared" si="31"/>
        <v>69.249805463326624</v>
      </c>
      <c r="GK106" s="18">
        <f t="shared" si="32"/>
        <v>24.421040945100987</v>
      </c>
      <c r="GL106" s="18">
        <f t="shared" si="33"/>
        <v>6.3291535915724078</v>
      </c>
      <c r="GM106" s="18">
        <f t="shared" si="34"/>
        <v>67.439984351248</v>
      </c>
      <c r="GN106" s="18">
        <f t="shared" si="35"/>
        <v>32.070250622945615</v>
      </c>
      <c r="GO106" s="18">
        <f t="shared" si="36"/>
        <v>0.48976502580637732</v>
      </c>
    </row>
    <row r="107" spans="1:354" ht="12.75" customHeight="1">
      <c r="A107" s="9">
        <v>106</v>
      </c>
      <c r="B107" s="9">
        <v>106</v>
      </c>
      <c r="C107" s="10" t="s">
        <v>197</v>
      </c>
      <c r="D107" s="10" t="s">
        <v>198</v>
      </c>
      <c r="E107" s="10">
        <v>194</v>
      </c>
      <c r="F107" s="10">
        <v>4</v>
      </c>
      <c r="G107" s="10" t="s">
        <v>755</v>
      </c>
      <c r="H107" s="10" t="s">
        <v>756</v>
      </c>
      <c r="I107" s="10" t="s">
        <v>757</v>
      </c>
      <c r="J107" s="10" t="s">
        <v>757</v>
      </c>
      <c r="K107" s="11">
        <v>44649</v>
      </c>
      <c r="L107" s="12">
        <v>0.5708333333333333</v>
      </c>
      <c r="M107" s="10">
        <v>8417650</v>
      </c>
      <c r="N107" s="10">
        <v>312310</v>
      </c>
      <c r="O107" s="10">
        <v>4393</v>
      </c>
      <c r="P107" s="10" t="s">
        <v>203</v>
      </c>
      <c r="Q107" s="10" t="s">
        <v>758</v>
      </c>
      <c r="R107" s="10" t="s">
        <v>486</v>
      </c>
      <c r="S107" s="10" t="s">
        <v>205</v>
      </c>
      <c r="T107" s="10" t="s">
        <v>206</v>
      </c>
      <c r="U107" s="10" t="s">
        <v>207</v>
      </c>
      <c r="V107" s="10" t="s">
        <v>487</v>
      </c>
      <c r="W107" s="10"/>
      <c r="X107" s="10" t="s">
        <v>208</v>
      </c>
      <c r="Y107" s="10" t="s">
        <v>209</v>
      </c>
      <c r="Z107" s="10"/>
      <c r="AA107" s="10" t="s">
        <v>210</v>
      </c>
      <c r="AB107" s="10" t="s">
        <v>211</v>
      </c>
      <c r="AC107" s="10" t="s">
        <v>212</v>
      </c>
      <c r="AD107" s="10" t="s">
        <v>213</v>
      </c>
      <c r="AE107" s="10"/>
      <c r="AF107" s="10"/>
      <c r="AG107" s="10"/>
      <c r="AH107" s="10"/>
      <c r="AI107" s="10" t="s">
        <v>727</v>
      </c>
      <c r="AJ107" s="10" t="s">
        <v>759</v>
      </c>
      <c r="AK107" s="10"/>
      <c r="AL107" s="10" t="s">
        <v>209</v>
      </c>
      <c r="AM107" s="10" t="s">
        <v>351</v>
      </c>
      <c r="AN107" s="10" t="s">
        <v>218</v>
      </c>
      <c r="AO107" s="10" t="s">
        <v>534</v>
      </c>
      <c r="AP107" s="10" t="s">
        <v>220</v>
      </c>
      <c r="AQ107" s="13">
        <v>12.8</v>
      </c>
      <c r="AR107" s="10"/>
      <c r="AS107" s="14">
        <v>7.84</v>
      </c>
      <c r="AT107" s="13">
        <v>-73.3</v>
      </c>
      <c r="AU107" s="10"/>
      <c r="AV107" s="13">
        <v>173.9</v>
      </c>
      <c r="AW107" s="14">
        <v>332.4</v>
      </c>
      <c r="AX107" s="14">
        <v>163.4</v>
      </c>
      <c r="AY107" s="15">
        <v>0.20499999999999999</v>
      </c>
      <c r="AZ107" s="16">
        <v>3.0089999999999999</v>
      </c>
      <c r="BA107" s="14">
        <v>6.45</v>
      </c>
      <c r="BB107" s="13">
        <v>103.4</v>
      </c>
      <c r="BC107" s="13">
        <v>2.78</v>
      </c>
      <c r="BD107" s="10" t="s">
        <v>221</v>
      </c>
      <c r="BE107" s="10" t="s">
        <v>221</v>
      </c>
      <c r="BF107" s="10" t="s">
        <v>221</v>
      </c>
      <c r="BG107" s="10" t="s">
        <v>211</v>
      </c>
      <c r="BH107" s="10" t="s">
        <v>221</v>
      </c>
      <c r="BI107" s="10" t="s">
        <v>222</v>
      </c>
      <c r="BJ107" s="10" t="s">
        <v>221</v>
      </c>
      <c r="BK107" s="10" t="s">
        <v>210</v>
      </c>
      <c r="BL107" s="10" t="s">
        <v>221</v>
      </c>
      <c r="BM107" s="10" t="s">
        <v>223</v>
      </c>
      <c r="BN107" s="10" t="s">
        <v>221</v>
      </c>
      <c r="BO107" s="17"/>
      <c r="BP107" s="10"/>
      <c r="BQ107" s="10" t="s">
        <v>258</v>
      </c>
      <c r="BR107" s="19">
        <v>61.1</v>
      </c>
      <c r="BS107" s="19" t="s">
        <v>225</v>
      </c>
      <c r="BT107" s="19">
        <v>74.599999999999994</v>
      </c>
      <c r="BU107" s="19">
        <v>3.5000000000000003E-2</v>
      </c>
      <c r="BV107" s="19">
        <v>0.22600000000000001</v>
      </c>
      <c r="BW107" s="19">
        <v>1.5980000000000001</v>
      </c>
      <c r="BX107" s="19">
        <v>0.36099999999999999</v>
      </c>
      <c r="BY107" s="19">
        <v>89.27</v>
      </c>
      <c r="BZ107" s="20" t="s">
        <v>226</v>
      </c>
      <c r="CA107" s="20" t="s">
        <v>227</v>
      </c>
      <c r="CB107" s="20" t="s">
        <v>228</v>
      </c>
      <c r="CC107" s="20" t="s">
        <v>229</v>
      </c>
      <c r="CD107" s="20" t="s">
        <v>230</v>
      </c>
      <c r="CE107" s="20" t="s">
        <v>231</v>
      </c>
      <c r="CF107" s="19">
        <v>2.7E-2</v>
      </c>
      <c r="CG107" s="19" t="s">
        <v>232</v>
      </c>
      <c r="CH107" s="19">
        <v>0.01</v>
      </c>
      <c r="CI107" s="19">
        <v>4.87E-2</v>
      </c>
      <c r="CJ107" s="19" t="s">
        <v>233</v>
      </c>
      <c r="CK107" s="19" t="s">
        <v>234</v>
      </c>
      <c r="CL107" s="19">
        <v>45.457000000000001</v>
      </c>
      <c r="CM107" s="19" t="s">
        <v>234</v>
      </c>
      <c r="CN107" s="19" t="s">
        <v>235</v>
      </c>
      <c r="CO107" s="19">
        <v>1.3999999999999999E-4</v>
      </c>
      <c r="CP107" s="20" t="s">
        <v>236</v>
      </c>
      <c r="CQ107" s="19" t="s">
        <v>236</v>
      </c>
      <c r="CR107" s="19" t="s">
        <v>232</v>
      </c>
      <c r="CS107" s="19">
        <v>7.4999999999999997E-2</v>
      </c>
      <c r="CT107" s="19" t="s">
        <v>237</v>
      </c>
      <c r="CU107" s="19" t="s">
        <v>238</v>
      </c>
      <c r="CV107" s="19" t="s">
        <v>239</v>
      </c>
      <c r="CW107" s="19" t="s">
        <v>232</v>
      </c>
      <c r="CX107" s="19">
        <v>0.89</v>
      </c>
      <c r="CY107" s="19" t="s">
        <v>240</v>
      </c>
      <c r="CZ107" s="19">
        <v>3.0999999999999999E-3</v>
      </c>
      <c r="DA107" s="19" t="s">
        <v>233</v>
      </c>
      <c r="DB107" s="19">
        <v>5.5359999999999996</v>
      </c>
      <c r="DC107" s="19">
        <v>1.9269999999999999E-2</v>
      </c>
      <c r="DD107" s="19">
        <v>1.4E-3</v>
      </c>
      <c r="DE107" s="19">
        <v>1.6759999999999999</v>
      </c>
      <c r="DF107" s="19" t="s">
        <v>240</v>
      </c>
      <c r="DG107" s="19" t="s">
        <v>238</v>
      </c>
      <c r="DH107" s="19" t="s">
        <v>246</v>
      </c>
      <c r="DI107" s="19">
        <v>2.9999999999999997E-4</v>
      </c>
      <c r="DJ107" s="19" t="s">
        <v>259</v>
      </c>
      <c r="DK107" s="20" t="s">
        <v>237</v>
      </c>
      <c r="DL107" s="20" t="s">
        <v>241</v>
      </c>
      <c r="DM107" s="19">
        <v>4.2</v>
      </c>
      <c r="DN107" s="19">
        <v>8.9700000000000006</v>
      </c>
      <c r="DO107" s="21" t="s">
        <v>232</v>
      </c>
      <c r="DP107" s="21">
        <v>0.81420000000000003</v>
      </c>
      <c r="DQ107" s="21" t="s">
        <v>242</v>
      </c>
      <c r="DR107" s="21" t="s">
        <v>227</v>
      </c>
      <c r="DS107" s="21" t="s">
        <v>247</v>
      </c>
      <c r="DT107" s="21">
        <v>8.9999999999999998E-4</v>
      </c>
      <c r="DU107" s="21" t="s">
        <v>233</v>
      </c>
      <c r="DV107" s="21">
        <v>8.3999999999999995E-5</v>
      </c>
      <c r="DW107" s="21" t="s">
        <v>236</v>
      </c>
      <c r="DX107" s="21" t="s">
        <v>238</v>
      </c>
      <c r="DY107" s="21" t="s">
        <v>233</v>
      </c>
      <c r="DZ107" s="21">
        <v>2.2000000000000001E-3</v>
      </c>
      <c r="EA107" s="21" t="s">
        <v>244</v>
      </c>
      <c r="EB107" s="19" t="s">
        <v>245</v>
      </c>
      <c r="EC107" s="19">
        <v>0.153</v>
      </c>
      <c r="ED107" s="19">
        <v>1.1900000000000001E-3</v>
      </c>
      <c r="EE107" s="19">
        <v>1.4999999999999999E-2</v>
      </c>
      <c r="EF107" s="19">
        <v>4.9200000000000001E-2</v>
      </c>
      <c r="EG107" s="19" t="s">
        <v>233</v>
      </c>
      <c r="EH107" s="19" t="s">
        <v>234</v>
      </c>
      <c r="EI107" s="19">
        <v>45.634</v>
      </c>
      <c r="EJ107" s="19" t="s">
        <v>234</v>
      </c>
      <c r="EK107" s="19">
        <v>1.6000000000000001E-4</v>
      </c>
      <c r="EL107" s="19">
        <v>1.4999999999999999E-4</v>
      </c>
      <c r="EM107" s="19" t="s">
        <v>236</v>
      </c>
      <c r="EN107" s="19" t="s">
        <v>236</v>
      </c>
      <c r="EO107" s="19" t="s">
        <v>232</v>
      </c>
      <c r="EP107" s="19">
        <v>0.27789999999999998</v>
      </c>
      <c r="EQ107" s="19">
        <v>5.0000000000000002E-5</v>
      </c>
      <c r="ER107" s="19" t="s">
        <v>238</v>
      </c>
      <c r="ES107" s="19" t="s">
        <v>239</v>
      </c>
      <c r="ET107" s="19" t="s">
        <v>232</v>
      </c>
      <c r="EU107" s="19">
        <v>0.99</v>
      </c>
      <c r="EV107" s="19" t="s">
        <v>240</v>
      </c>
      <c r="EW107" s="19">
        <v>3.5000000000000001E-3</v>
      </c>
      <c r="EX107" s="19" t="s">
        <v>233</v>
      </c>
      <c r="EY107" s="19">
        <v>6.4459999999999997</v>
      </c>
      <c r="EZ107" s="19">
        <v>2.7740000000000001E-2</v>
      </c>
      <c r="FA107" s="19">
        <v>1.57E-3</v>
      </c>
      <c r="FB107" s="19">
        <v>1.706</v>
      </c>
      <c r="FC107" s="19" t="s">
        <v>240</v>
      </c>
      <c r="FD107" s="19">
        <v>8.9999999999999998E-4</v>
      </c>
      <c r="FE107" s="19">
        <v>0.02</v>
      </c>
      <c r="FF107" s="19">
        <v>2.9999999999999997E-4</v>
      </c>
      <c r="FG107" s="19">
        <v>6.9999999999999999E-4</v>
      </c>
      <c r="FH107" s="19" t="s">
        <v>237</v>
      </c>
      <c r="FI107" s="19" t="s">
        <v>241</v>
      </c>
      <c r="FJ107" s="19">
        <v>5</v>
      </c>
      <c r="FK107" s="19">
        <v>10.69</v>
      </c>
      <c r="FL107" s="19" t="s">
        <v>232</v>
      </c>
      <c r="FM107" s="19">
        <v>0.85840000000000005</v>
      </c>
      <c r="FN107" s="19" t="s">
        <v>242</v>
      </c>
      <c r="FO107" s="19" t="s">
        <v>227</v>
      </c>
      <c r="FP107" s="19" t="s">
        <v>247</v>
      </c>
      <c r="FQ107" s="19">
        <v>3.3E-3</v>
      </c>
      <c r="FR107" s="19" t="s">
        <v>233</v>
      </c>
      <c r="FS107" s="19">
        <v>9.2E-5</v>
      </c>
      <c r="FT107" s="19" t="s">
        <v>236</v>
      </c>
      <c r="FU107" s="19" t="s">
        <v>238</v>
      </c>
      <c r="FV107" s="19" t="s">
        <v>233</v>
      </c>
      <c r="FW107" s="19">
        <v>3.3E-3</v>
      </c>
      <c r="FX107" s="19" t="s">
        <v>244</v>
      </c>
      <c r="FY107" s="18">
        <f t="shared" si="38"/>
        <v>2.27285</v>
      </c>
      <c r="FZ107" s="18">
        <f t="shared" si="41"/>
        <v>0.47316239316239317</v>
      </c>
      <c r="GA107" s="18">
        <f t="shared" si="45"/>
        <v>7.2869565217391297E-2</v>
      </c>
      <c r="GB107" s="18">
        <f t="shared" si="46"/>
        <v>2.2762148337595909E-2</v>
      </c>
      <c r="GC107" s="18">
        <f t="shared" si="26"/>
        <v>2.8416441067173803</v>
      </c>
      <c r="GD107" s="18">
        <f t="shared" si="27"/>
        <v>1.222950819672131</v>
      </c>
      <c r="GE107" s="18">
        <v>0</v>
      </c>
      <c r="GF107" s="18">
        <f t="shared" si="28"/>
        <v>1.8597916666666665</v>
      </c>
      <c r="GG107" s="18">
        <f t="shared" si="44"/>
        <v>6.3751763046544429E-3</v>
      </c>
      <c r="GH107" s="18">
        <f t="shared" si="29"/>
        <v>3.0891176626434516</v>
      </c>
      <c r="GI107" s="22">
        <f t="shared" si="30"/>
        <v>-4.1727111212686916</v>
      </c>
      <c r="GJ107" s="18">
        <f t="shared" si="31"/>
        <v>79.983626191161505</v>
      </c>
      <c r="GK107" s="18">
        <f t="shared" si="32"/>
        <v>16.651008197820467</v>
      </c>
      <c r="GL107" s="18">
        <f t="shared" si="33"/>
        <v>3.3653656110180301</v>
      </c>
      <c r="GM107" s="18">
        <f t="shared" si="34"/>
        <v>39.589000913147963</v>
      </c>
      <c r="GN107" s="18">
        <f t="shared" si="35"/>
        <v>60.204623771928013</v>
      </c>
      <c r="GO107" s="18">
        <f t="shared" si="36"/>
        <v>0.20637531492403599</v>
      </c>
    </row>
    <row r="108" spans="1:354">
      <c r="A108" s="9">
        <v>107</v>
      </c>
      <c r="B108" s="9">
        <v>107</v>
      </c>
      <c r="C108" s="10" t="s">
        <v>197</v>
      </c>
      <c r="D108" s="10" t="s">
        <v>198</v>
      </c>
      <c r="E108" s="10">
        <v>194</v>
      </c>
      <c r="F108" s="10">
        <v>4</v>
      </c>
      <c r="G108" s="10" t="s">
        <v>760</v>
      </c>
      <c r="H108" s="10" t="s">
        <v>761</v>
      </c>
      <c r="I108" s="10" t="s">
        <v>762</v>
      </c>
      <c r="J108" s="10" t="s">
        <v>763</v>
      </c>
      <c r="K108" s="11">
        <v>44649</v>
      </c>
      <c r="L108" s="12">
        <v>0.6069444444444444</v>
      </c>
      <c r="M108" s="24">
        <v>8413247</v>
      </c>
      <c r="N108" s="24">
        <v>315162</v>
      </c>
      <c r="O108" s="10">
        <v>4239</v>
      </c>
      <c r="P108" s="10" t="s">
        <v>203</v>
      </c>
      <c r="Q108" s="10" t="s">
        <v>764</v>
      </c>
      <c r="R108" s="10" t="s">
        <v>486</v>
      </c>
      <c r="S108" s="10" t="s">
        <v>205</v>
      </c>
      <c r="T108" s="10" t="s">
        <v>206</v>
      </c>
      <c r="U108" s="10" t="s">
        <v>207</v>
      </c>
      <c r="V108" s="10" t="s">
        <v>487</v>
      </c>
      <c r="W108" s="10"/>
      <c r="X108" s="10" t="s">
        <v>208</v>
      </c>
      <c r="Y108" s="10" t="s">
        <v>252</v>
      </c>
      <c r="Z108" s="10"/>
      <c r="AA108" s="10" t="s">
        <v>210</v>
      </c>
      <c r="AB108" s="10" t="s">
        <v>211</v>
      </c>
      <c r="AC108" s="10" t="s">
        <v>212</v>
      </c>
      <c r="AD108" s="10" t="s">
        <v>213</v>
      </c>
      <c r="AE108" s="10"/>
      <c r="AF108" s="10"/>
      <c r="AG108" s="10"/>
      <c r="AH108" s="10"/>
      <c r="AI108" s="10" t="s">
        <v>727</v>
      </c>
      <c r="AJ108" s="10" t="s">
        <v>765</v>
      </c>
      <c r="AK108" s="10"/>
      <c r="AL108" s="10" t="s">
        <v>256</v>
      </c>
      <c r="AM108" s="10" t="s">
        <v>217</v>
      </c>
      <c r="AN108" s="10" t="s">
        <v>218</v>
      </c>
      <c r="AO108" s="10" t="s">
        <v>534</v>
      </c>
      <c r="AP108" s="10" t="s">
        <v>220</v>
      </c>
      <c r="AQ108" s="13">
        <v>13.5</v>
      </c>
      <c r="AR108" s="10"/>
      <c r="AS108" s="14">
        <v>8.5299999999999994</v>
      </c>
      <c r="AT108" s="13">
        <v>-110.8</v>
      </c>
      <c r="AU108" s="10"/>
      <c r="AV108" s="13">
        <v>86.8</v>
      </c>
      <c r="AW108" s="14">
        <v>241.3</v>
      </c>
      <c r="AX108" s="14">
        <v>118.8</v>
      </c>
      <c r="AY108" s="15">
        <v>0.16300000000000001</v>
      </c>
      <c r="AZ108" s="16">
        <v>4.1429999999999998</v>
      </c>
      <c r="BA108" s="14">
        <v>6.52</v>
      </c>
      <c r="BB108" s="13">
        <v>106.4</v>
      </c>
      <c r="BC108" s="13">
        <v>1.1299999999999999</v>
      </c>
      <c r="BD108" s="10" t="s">
        <v>221</v>
      </c>
      <c r="BE108" s="10" t="s">
        <v>221</v>
      </c>
      <c r="BF108" s="10" t="s">
        <v>221</v>
      </c>
      <c r="BG108" s="10" t="s">
        <v>211</v>
      </c>
      <c r="BH108" s="10" t="s">
        <v>221</v>
      </c>
      <c r="BI108" s="10" t="s">
        <v>222</v>
      </c>
      <c r="BJ108" s="10" t="s">
        <v>221</v>
      </c>
      <c r="BK108" s="10" t="s">
        <v>210</v>
      </c>
      <c r="BL108" s="10" t="s">
        <v>221</v>
      </c>
      <c r="BM108" s="10" t="s">
        <v>223</v>
      </c>
      <c r="BN108" s="10" t="s">
        <v>221</v>
      </c>
      <c r="BO108" s="17"/>
      <c r="BP108" s="10"/>
      <c r="BQ108" s="10" t="s">
        <v>258</v>
      </c>
      <c r="BR108" s="19">
        <v>55.3</v>
      </c>
      <c r="BS108" s="19" t="s">
        <v>681</v>
      </c>
      <c r="BT108" s="19">
        <v>65.5</v>
      </c>
      <c r="BU108" s="19">
        <v>4.1000000000000002E-2</v>
      </c>
      <c r="BV108" s="19">
        <v>0.17</v>
      </c>
      <c r="BW108" s="19">
        <v>0.13700000000000001</v>
      </c>
      <c r="BX108" s="19">
        <v>3.1E-2</v>
      </c>
      <c r="BY108" s="19">
        <v>54.05</v>
      </c>
      <c r="BZ108" s="20" t="s">
        <v>226</v>
      </c>
      <c r="CA108" s="20" t="s">
        <v>227</v>
      </c>
      <c r="CB108" s="20" t="s">
        <v>228</v>
      </c>
      <c r="CC108" s="20" t="s">
        <v>229</v>
      </c>
      <c r="CD108" s="20" t="s">
        <v>230</v>
      </c>
      <c r="CE108" s="20" t="s">
        <v>231</v>
      </c>
      <c r="CF108" s="19" t="s">
        <v>227</v>
      </c>
      <c r="CG108" s="19" t="s">
        <v>232</v>
      </c>
      <c r="CH108" s="19" t="s">
        <v>264</v>
      </c>
      <c r="CI108" s="19">
        <v>4.2999999999999997E-2</v>
      </c>
      <c r="CJ108" s="19" t="s">
        <v>233</v>
      </c>
      <c r="CK108" s="19" t="s">
        <v>234</v>
      </c>
      <c r="CL108" s="19">
        <v>28.096</v>
      </c>
      <c r="CM108" s="19" t="s">
        <v>234</v>
      </c>
      <c r="CN108" s="19" t="s">
        <v>235</v>
      </c>
      <c r="CO108" s="19" t="s">
        <v>234</v>
      </c>
      <c r="CP108" s="20" t="s">
        <v>236</v>
      </c>
      <c r="CQ108" s="19">
        <v>1E-4</v>
      </c>
      <c r="CR108" s="19" t="s">
        <v>232</v>
      </c>
      <c r="CS108" s="19">
        <v>1.4999999999999999E-2</v>
      </c>
      <c r="CT108" s="19" t="s">
        <v>237</v>
      </c>
      <c r="CU108" s="19" t="s">
        <v>238</v>
      </c>
      <c r="CV108" s="19" t="s">
        <v>239</v>
      </c>
      <c r="CW108" s="19" t="s">
        <v>232</v>
      </c>
      <c r="CX108" s="19">
        <v>0.96</v>
      </c>
      <c r="CY108" s="19" t="s">
        <v>240</v>
      </c>
      <c r="CZ108" s="19">
        <v>2E-3</v>
      </c>
      <c r="DA108" s="19" t="s">
        <v>233</v>
      </c>
      <c r="DB108" s="19">
        <v>5.6589999999999998</v>
      </c>
      <c r="DC108" s="19">
        <v>3.2399999999999998E-3</v>
      </c>
      <c r="DD108" s="19">
        <v>3.2000000000000003E-4</v>
      </c>
      <c r="DE108" s="19">
        <v>1.2749999999999999</v>
      </c>
      <c r="DF108" s="19" t="s">
        <v>240</v>
      </c>
      <c r="DG108" s="19" t="s">
        <v>238</v>
      </c>
      <c r="DH108" s="19" t="s">
        <v>246</v>
      </c>
      <c r="DI108" s="19" t="s">
        <v>238</v>
      </c>
      <c r="DJ108" s="19" t="s">
        <v>259</v>
      </c>
      <c r="DK108" s="20" t="s">
        <v>237</v>
      </c>
      <c r="DL108" s="20" t="s">
        <v>241</v>
      </c>
      <c r="DM108" s="19">
        <v>3.04</v>
      </c>
      <c r="DN108" s="19">
        <v>6.49</v>
      </c>
      <c r="DO108" s="21" t="s">
        <v>232</v>
      </c>
      <c r="DP108" s="21">
        <v>0.27879999999999999</v>
      </c>
      <c r="DQ108" s="21" t="s">
        <v>242</v>
      </c>
      <c r="DR108" s="21" t="s">
        <v>227</v>
      </c>
      <c r="DS108" s="21" t="s">
        <v>247</v>
      </c>
      <c r="DT108" s="21">
        <v>5.9999999999999995E-4</v>
      </c>
      <c r="DU108" s="21" t="s">
        <v>233</v>
      </c>
      <c r="DV108" s="21">
        <v>6.0000000000000002E-5</v>
      </c>
      <c r="DW108" s="21" t="s">
        <v>236</v>
      </c>
      <c r="DX108" s="21" t="s">
        <v>238</v>
      </c>
      <c r="DY108" s="21" t="s">
        <v>233</v>
      </c>
      <c r="DZ108" s="21">
        <v>5.7000000000000002E-3</v>
      </c>
      <c r="EA108" s="21" t="s">
        <v>244</v>
      </c>
      <c r="EB108" s="19" t="s">
        <v>245</v>
      </c>
      <c r="EC108" s="19">
        <v>5.0999999999999997E-2</v>
      </c>
      <c r="ED108" s="19" t="s">
        <v>232</v>
      </c>
      <c r="EE108" s="19">
        <v>1.0999999999999999E-2</v>
      </c>
      <c r="EF108" s="19">
        <v>4.4699999999999997E-2</v>
      </c>
      <c r="EG108" s="19" t="s">
        <v>233</v>
      </c>
      <c r="EH108" s="19" t="s">
        <v>234</v>
      </c>
      <c r="EI108" s="19">
        <v>28.738</v>
      </c>
      <c r="EJ108" s="19" t="s">
        <v>234</v>
      </c>
      <c r="EK108" s="19">
        <v>1.2E-4</v>
      </c>
      <c r="EL108" s="19" t="s">
        <v>234</v>
      </c>
      <c r="EM108" s="19" t="s">
        <v>236</v>
      </c>
      <c r="EN108" s="19">
        <v>4.0000000000000002E-4</v>
      </c>
      <c r="EO108" s="19">
        <v>1.17E-3</v>
      </c>
      <c r="EP108" s="19">
        <v>7.0499999999999993E-2</v>
      </c>
      <c r="EQ108" s="19">
        <v>4.0000000000000003E-5</v>
      </c>
      <c r="ER108" s="19" t="s">
        <v>238</v>
      </c>
      <c r="ES108" s="19" t="s">
        <v>239</v>
      </c>
      <c r="ET108" s="19" t="s">
        <v>232</v>
      </c>
      <c r="EU108" s="19">
        <v>1.06</v>
      </c>
      <c r="EV108" s="19" t="s">
        <v>240</v>
      </c>
      <c r="EW108" s="19">
        <v>2.2000000000000001E-3</v>
      </c>
      <c r="EX108" s="19" t="s">
        <v>233</v>
      </c>
      <c r="EY108" s="19">
        <v>6.2080000000000002</v>
      </c>
      <c r="EZ108" s="19">
        <v>5.6699999999999997E-3</v>
      </c>
      <c r="FA108" s="19">
        <v>3.6000000000000002E-4</v>
      </c>
      <c r="FB108" s="19">
        <v>1.3029999999999999</v>
      </c>
      <c r="FC108" s="19" t="s">
        <v>240</v>
      </c>
      <c r="FD108" s="19">
        <v>1.4E-3</v>
      </c>
      <c r="FE108" s="19" t="s">
        <v>246</v>
      </c>
      <c r="FF108" s="19" t="s">
        <v>238</v>
      </c>
      <c r="FG108" s="19">
        <v>8.0000000000000004E-4</v>
      </c>
      <c r="FH108" s="19" t="s">
        <v>237</v>
      </c>
      <c r="FI108" s="19" t="s">
        <v>241</v>
      </c>
      <c r="FJ108" s="19">
        <v>3.04</v>
      </c>
      <c r="FK108" s="19">
        <v>6.5</v>
      </c>
      <c r="FL108" s="19" t="s">
        <v>232</v>
      </c>
      <c r="FM108" s="19">
        <v>0.29430000000000001</v>
      </c>
      <c r="FN108" s="19" t="s">
        <v>242</v>
      </c>
      <c r="FO108" s="19" t="s">
        <v>227</v>
      </c>
      <c r="FP108" s="19" t="s">
        <v>247</v>
      </c>
      <c r="FQ108" s="19">
        <v>1.2999999999999999E-3</v>
      </c>
      <c r="FR108" s="19" t="s">
        <v>233</v>
      </c>
      <c r="FS108" s="19">
        <v>6.9999999999999994E-5</v>
      </c>
      <c r="FT108" s="19" t="s">
        <v>236</v>
      </c>
      <c r="FU108" s="19" t="s">
        <v>238</v>
      </c>
      <c r="FV108" s="19" t="s">
        <v>233</v>
      </c>
      <c r="FW108" s="19">
        <v>1.15E-2</v>
      </c>
      <c r="FX108" s="19">
        <v>2.1000000000000001E-4</v>
      </c>
      <c r="FY108" s="18">
        <f t="shared" si="38"/>
        <v>1.4048</v>
      </c>
      <c r="FZ108" s="18">
        <f t="shared" si="41"/>
        <v>0.48367521367521371</v>
      </c>
      <c r="GA108" s="18">
        <f t="shared" si="45"/>
        <v>5.5434782608695651E-2</v>
      </c>
      <c r="GB108" s="18">
        <f t="shared" si="46"/>
        <v>2.4552429667519179E-2</v>
      </c>
      <c r="GC108" s="18">
        <f t="shared" si="26"/>
        <v>1.9684624259514285</v>
      </c>
      <c r="GD108" s="18">
        <f t="shared" si="27"/>
        <v>1.0737704918032787</v>
      </c>
      <c r="GE108" s="18">
        <f>BS108*2/60</f>
        <v>3.3333333333333333E-2</v>
      </c>
      <c r="GF108" s="18">
        <f t="shared" si="28"/>
        <v>1.1260416666666666</v>
      </c>
      <c r="GG108" s="18">
        <f t="shared" si="44"/>
        <v>4.7954866008462623E-3</v>
      </c>
      <c r="GH108" s="18">
        <f t="shared" si="29"/>
        <v>2.2379409784041249</v>
      </c>
      <c r="GI108" s="22">
        <f t="shared" si="30"/>
        <v>-6.4063887018934675</v>
      </c>
      <c r="GJ108" s="18">
        <f t="shared" si="31"/>
        <v>71.365344925037604</v>
      </c>
      <c r="GK108" s="18">
        <f t="shared" si="32"/>
        <v>24.571219003148414</v>
      </c>
      <c r="GL108" s="18">
        <f t="shared" si="33"/>
        <v>4.0634360718139764</v>
      </c>
      <c r="GM108" s="18">
        <f t="shared" si="34"/>
        <v>49.46975080308362</v>
      </c>
      <c r="GN108" s="18">
        <f t="shared" si="35"/>
        <v>50.315968005092195</v>
      </c>
      <c r="GO108" s="18">
        <f t="shared" si="36"/>
        <v>0.21428119182418845</v>
      </c>
    </row>
    <row r="109" spans="1:354" ht="12.75" customHeight="1">
      <c r="A109" s="9">
        <v>108</v>
      </c>
      <c r="B109" s="9">
        <v>108</v>
      </c>
      <c r="C109" s="10" t="s">
        <v>197</v>
      </c>
      <c r="D109" s="10" t="s">
        <v>198</v>
      </c>
      <c r="E109" s="10">
        <v>194</v>
      </c>
      <c r="F109" s="10">
        <v>4</v>
      </c>
      <c r="G109" s="10" t="s">
        <v>766</v>
      </c>
      <c r="H109" s="10" t="s">
        <v>767</v>
      </c>
      <c r="I109" s="10" t="s">
        <v>768</v>
      </c>
      <c r="J109" s="10" t="s">
        <v>769</v>
      </c>
      <c r="K109" s="11">
        <v>44649</v>
      </c>
      <c r="L109" s="12">
        <v>0.63055555555555554</v>
      </c>
      <c r="M109" s="10">
        <v>8412382</v>
      </c>
      <c r="N109" s="10">
        <v>316279</v>
      </c>
      <c r="O109" s="10">
        <v>4239</v>
      </c>
      <c r="P109" s="10" t="s">
        <v>203</v>
      </c>
      <c r="Q109" s="10" t="s">
        <v>770</v>
      </c>
      <c r="R109" s="10" t="s">
        <v>486</v>
      </c>
      <c r="S109" s="10" t="s">
        <v>205</v>
      </c>
      <c r="T109" s="10" t="s">
        <v>206</v>
      </c>
      <c r="U109" s="10" t="s">
        <v>207</v>
      </c>
      <c r="V109" s="10" t="s">
        <v>487</v>
      </c>
      <c r="W109" s="10"/>
      <c r="X109" s="10" t="s">
        <v>208</v>
      </c>
      <c r="Y109" s="10" t="s">
        <v>252</v>
      </c>
      <c r="Z109" s="10"/>
      <c r="AA109" s="10" t="s">
        <v>210</v>
      </c>
      <c r="AB109" s="10" t="s">
        <v>211</v>
      </c>
      <c r="AC109" s="10" t="s">
        <v>212</v>
      </c>
      <c r="AD109" s="10" t="s">
        <v>213</v>
      </c>
      <c r="AE109" s="10"/>
      <c r="AF109" s="10"/>
      <c r="AG109" s="10"/>
      <c r="AH109" s="10"/>
      <c r="AI109" s="10" t="s">
        <v>727</v>
      </c>
      <c r="AJ109" s="10" t="s">
        <v>771</v>
      </c>
      <c r="AK109" s="10"/>
      <c r="AL109" s="10" t="s">
        <v>256</v>
      </c>
      <c r="AM109" s="10" t="s">
        <v>275</v>
      </c>
      <c r="AN109" s="10" t="s">
        <v>218</v>
      </c>
      <c r="AO109" s="10" t="s">
        <v>296</v>
      </c>
      <c r="AP109" s="10" t="s">
        <v>220</v>
      </c>
      <c r="AQ109" s="13">
        <v>15.3</v>
      </c>
      <c r="AR109" s="10"/>
      <c r="AS109" s="14">
        <v>7.97</v>
      </c>
      <c r="AT109" s="13">
        <v>-81.900000000000006</v>
      </c>
      <c r="AU109" s="10"/>
      <c r="AV109" s="13">
        <v>115.6</v>
      </c>
      <c r="AW109" s="14">
        <v>296.60000000000002</v>
      </c>
      <c r="AX109" s="14">
        <v>145.80000000000001</v>
      </c>
      <c r="AY109" s="15">
        <v>0.19</v>
      </c>
      <c r="AZ109" s="16">
        <v>3.3719999999999999</v>
      </c>
      <c r="BA109" s="14">
        <v>6.18</v>
      </c>
      <c r="BB109" s="13">
        <v>103.7</v>
      </c>
      <c r="BC109" s="13">
        <v>4.41</v>
      </c>
      <c r="BD109" s="10" t="s">
        <v>221</v>
      </c>
      <c r="BE109" s="10" t="s">
        <v>221</v>
      </c>
      <c r="BF109" s="10" t="s">
        <v>221</v>
      </c>
      <c r="BG109" s="10" t="s">
        <v>211</v>
      </c>
      <c r="BH109" s="10" t="s">
        <v>221</v>
      </c>
      <c r="BI109" s="10" t="s">
        <v>222</v>
      </c>
      <c r="BJ109" s="10" t="s">
        <v>221</v>
      </c>
      <c r="BK109" s="10" t="s">
        <v>210</v>
      </c>
      <c r="BL109" s="10" t="s">
        <v>221</v>
      </c>
      <c r="BM109" s="10" t="s">
        <v>223</v>
      </c>
      <c r="BN109" s="10" t="s">
        <v>221</v>
      </c>
      <c r="BO109" s="17"/>
      <c r="BP109" s="10"/>
      <c r="BQ109" s="10" t="s">
        <v>258</v>
      </c>
      <c r="BR109" s="19">
        <v>57.7</v>
      </c>
      <c r="BS109" s="19" t="s">
        <v>225</v>
      </c>
      <c r="BT109" s="19">
        <v>70.3</v>
      </c>
      <c r="BU109" s="19">
        <v>5.7000000000000002E-2</v>
      </c>
      <c r="BV109" s="19">
        <v>0.23799999999999999</v>
      </c>
      <c r="BW109" s="19">
        <v>8.4000000000000005E-2</v>
      </c>
      <c r="BX109" s="19">
        <v>1.9E-2</v>
      </c>
      <c r="BY109" s="19">
        <v>79.739999999999995</v>
      </c>
      <c r="BZ109" s="20" t="s">
        <v>226</v>
      </c>
      <c r="CA109" s="20" t="s">
        <v>227</v>
      </c>
      <c r="CB109" s="20" t="s">
        <v>228</v>
      </c>
      <c r="CC109" s="20" t="s">
        <v>229</v>
      </c>
      <c r="CD109" s="20" t="s">
        <v>230</v>
      </c>
      <c r="CE109" s="20" t="s">
        <v>231</v>
      </c>
      <c r="CF109" s="19">
        <v>7.8E-2</v>
      </c>
      <c r="CG109" s="19" t="s">
        <v>232</v>
      </c>
      <c r="CH109" s="19">
        <v>1.4999999999999999E-2</v>
      </c>
      <c r="CI109" s="19">
        <v>4.5600000000000002E-2</v>
      </c>
      <c r="CJ109" s="19" t="s">
        <v>233</v>
      </c>
      <c r="CK109" s="19" t="s">
        <v>234</v>
      </c>
      <c r="CL109" s="19">
        <v>37.844000000000001</v>
      </c>
      <c r="CM109" s="19" t="s">
        <v>234</v>
      </c>
      <c r="CN109" s="19" t="s">
        <v>235</v>
      </c>
      <c r="CO109" s="19">
        <v>8.0000000000000007E-5</v>
      </c>
      <c r="CP109" s="20" t="s">
        <v>236</v>
      </c>
      <c r="CQ109" s="19">
        <v>2.9999999999999997E-4</v>
      </c>
      <c r="CR109" s="19" t="s">
        <v>232</v>
      </c>
      <c r="CS109" s="19">
        <v>1.4E-2</v>
      </c>
      <c r="CT109" s="19" t="s">
        <v>237</v>
      </c>
      <c r="CU109" s="19" t="s">
        <v>238</v>
      </c>
      <c r="CV109" s="19" t="s">
        <v>239</v>
      </c>
      <c r="CW109" s="19" t="s">
        <v>232</v>
      </c>
      <c r="CX109" s="19">
        <v>1</v>
      </c>
      <c r="CY109" s="19" t="s">
        <v>240</v>
      </c>
      <c r="CZ109" s="19">
        <v>5.0000000000000001E-3</v>
      </c>
      <c r="DA109" s="19" t="s">
        <v>233</v>
      </c>
      <c r="DB109" s="19">
        <v>5.0190000000000001</v>
      </c>
      <c r="DC109" s="19">
        <v>9.2700000000000005E-3</v>
      </c>
      <c r="DD109" s="19">
        <v>9.7999999999999997E-4</v>
      </c>
      <c r="DE109" s="19">
        <v>4.6130000000000004</v>
      </c>
      <c r="DF109" s="19" t="s">
        <v>240</v>
      </c>
      <c r="DG109" s="19" t="s">
        <v>238</v>
      </c>
      <c r="DH109" s="19" t="s">
        <v>246</v>
      </c>
      <c r="DI109" s="19" t="s">
        <v>238</v>
      </c>
      <c r="DJ109" s="19" t="s">
        <v>259</v>
      </c>
      <c r="DK109" s="20" t="s">
        <v>237</v>
      </c>
      <c r="DL109" s="20" t="s">
        <v>241</v>
      </c>
      <c r="DM109" s="19">
        <v>4.42</v>
      </c>
      <c r="DN109" s="19">
        <v>9.4600000000000009</v>
      </c>
      <c r="DO109" s="21" t="s">
        <v>232</v>
      </c>
      <c r="DP109" s="21">
        <v>0.65820000000000001</v>
      </c>
      <c r="DQ109" s="21" t="s">
        <v>242</v>
      </c>
      <c r="DR109" s="21" t="s">
        <v>227</v>
      </c>
      <c r="DS109" s="21" t="s">
        <v>247</v>
      </c>
      <c r="DT109" s="21">
        <v>1.1000000000000001E-3</v>
      </c>
      <c r="DU109" s="21" t="s">
        <v>233</v>
      </c>
      <c r="DV109" s="21">
        <v>8.2000000000000001E-5</v>
      </c>
      <c r="DW109" s="21" t="s">
        <v>236</v>
      </c>
      <c r="DX109" s="21" t="s">
        <v>238</v>
      </c>
      <c r="DY109" s="21" t="s">
        <v>233</v>
      </c>
      <c r="DZ109" s="21">
        <v>3.0999999999999999E-3</v>
      </c>
      <c r="EA109" s="21" t="s">
        <v>244</v>
      </c>
      <c r="EB109" s="19" t="s">
        <v>231</v>
      </c>
      <c r="EC109" s="19">
        <v>7.8E-2</v>
      </c>
      <c r="ED109" s="19" t="s">
        <v>232</v>
      </c>
      <c r="EE109" s="19">
        <v>1.4999999999999999E-2</v>
      </c>
      <c r="EF109" s="19">
        <v>4.5600000000000002E-2</v>
      </c>
      <c r="EG109" s="19" t="s">
        <v>233</v>
      </c>
      <c r="EH109" s="19" t="s">
        <v>234</v>
      </c>
      <c r="EI109" s="19">
        <v>37.844000000000001</v>
      </c>
      <c r="EJ109" s="19" t="s">
        <v>234</v>
      </c>
      <c r="EK109" s="19" t="s">
        <v>235</v>
      </c>
      <c r="EL109" s="19">
        <v>8.0000000000000007E-5</v>
      </c>
      <c r="EM109" s="19" t="s">
        <v>236</v>
      </c>
      <c r="EN109" s="19">
        <v>2.9999999999999997E-4</v>
      </c>
      <c r="EO109" s="19" t="s">
        <v>232</v>
      </c>
      <c r="EP109" s="19">
        <v>1.4E-2</v>
      </c>
      <c r="EQ109" s="19" t="s">
        <v>237</v>
      </c>
      <c r="ER109" s="19" t="s">
        <v>238</v>
      </c>
      <c r="ES109" s="19" t="s">
        <v>239</v>
      </c>
      <c r="ET109" s="19" t="s">
        <v>232</v>
      </c>
      <c r="EU109" s="19">
        <v>1</v>
      </c>
      <c r="EV109" s="19" t="s">
        <v>240</v>
      </c>
      <c r="EW109" s="19">
        <v>5.0000000000000001E-3</v>
      </c>
      <c r="EX109" s="19" t="s">
        <v>233</v>
      </c>
      <c r="EY109" s="19">
        <v>5.0190000000000001</v>
      </c>
      <c r="EZ109" s="19">
        <v>9.2700000000000005E-3</v>
      </c>
      <c r="FA109" s="19">
        <v>9.7999999999999997E-4</v>
      </c>
      <c r="FB109" s="19">
        <v>4.6130000000000004</v>
      </c>
      <c r="FC109" s="19" t="s">
        <v>240</v>
      </c>
      <c r="FD109" s="19" t="s">
        <v>238</v>
      </c>
      <c r="FE109" s="19" t="s">
        <v>246</v>
      </c>
      <c r="FF109" s="19" t="s">
        <v>238</v>
      </c>
      <c r="FG109" s="19" t="s">
        <v>259</v>
      </c>
      <c r="FH109" s="19" t="s">
        <v>237</v>
      </c>
      <c r="FI109" s="19" t="s">
        <v>241</v>
      </c>
      <c r="FJ109" s="19">
        <v>4.42</v>
      </c>
      <c r="FK109" s="19">
        <v>9.4600000000000009</v>
      </c>
      <c r="FL109" s="19" t="s">
        <v>232</v>
      </c>
      <c r="FM109" s="19">
        <v>0.65820000000000001</v>
      </c>
      <c r="FN109" s="19" t="s">
        <v>242</v>
      </c>
      <c r="FO109" s="19" t="s">
        <v>227</v>
      </c>
      <c r="FP109" s="19" t="s">
        <v>247</v>
      </c>
      <c r="FQ109" s="19">
        <v>1.1000000000000001E-3</v>
      </c>
      <c r="FR109" s="19" t="s">
        <v>233</v>
      </c>
      <c r="FS109" s="19">
        <v>8.2000000000000001E-5</v>
      </c>
      <c r="FT109" s="19" t="s">
        <v>236</v>
      </c>
      <c r="FU109" s="19" t="s">
        <v>238</v>
      </c>
      <c r="FV109" s="19" t="s">
        <v>233</v>
      </c>
      <c r="FW109" s="19">
        <v>3.0999999999999999E-3</v>
      </c>
      <c r="FX109" s="19" t="s">
        <v>244</v>
      </c>
      <c r="FY109" s="18">
        <f t="shared" si="38"/>
        <v>1.8922000000000001</v>
      </c>
      <c r="FZ109" s="18">
        <f t="shared" si="41"/>
        <v>0.42897435897435904</v>
      </c>
      <c r="GA109" s="18">
        <f t="shared" si="45"/>
        <v>0.20056521739130437</v>
      </c>
      <c r="GB109" s="18">
        <f t="shared" si="46"/>
        <v>2.557544757033248E-2</v>
      </c>
      <c r="GC109" s="18">
        <f t="shared" si="26"/>
        <v>2.5473150239359961</v>
      </c>
      <c r="GD109" s="18">
        <f t="shared" si="27"/>
        <v>1.1524590163934425</v>
      </c>
      <c r="GE109" s="18">
        <v>0</v>
      </c>
      <c r="GF109" s="18">
        <f t="shared" si="28"/>
        <v>1.6612499999999999</v>
      </c>
      <c r="GG109" s="18">
        <f t="shared" si="44"/>
        <v>6.7136812411847666E-3</v>
      </c>
      <c r="GH109" s="18">
        <f t="shared" si="29"/>
        <v>2.8204226976346272</v>
      </c>
      <c r="GI109" s="22">
        <f t="shared" si="30"/>
        <v>-5.0879474345612881</v>
      </c>
      <c r="GJ109" s="18">
        <f t="shared" si="31"/>
        <v>74.282135590605449</v>
      </c>
      <c r="GK109" s="18">
        <f t="shared" si="32"/>
        <v>16.840255521734697</v>
      </c>
      <c r="GL109" s="18">
        <f t="shared" si="33"/>
        <v>8.8776088876598589</v>
      </c>
      <c r="GM109" s="18">
        <f t="shared" si="34"/>
        <v>40.861216205640474</v>
      </c>
      <c r="GN109" s="18">
        <f t="shared" si="35"/>
        <v>58.900745671676169</v>
      </c>
      <c r="GO109" s="18">
        <f t="shared" si="36"/>
        <v>0.2380381226833572</v>
      </c>
    </row>
    <row r="110" spans="1:354">
      <c r="A110" s="9">
        <v>109</v>
      </c>
      <c r="B110" s="9">
        <v>109</v>
      </c>
      <c r="C110" s="10" t="s">
        <v>197</v>
      </c>
      <c r="D110" s="10" t="s">
        <v>198</v>
      </c>
      <c r="E110" s="10">
        <v>194</v>
      </c>
      <c r="F110" s="10">
        <v>4</v>
      </c>
      <c r="G110" s="10" t="s">
        <v>772</v>
      </c>
      <c r="H110" s="10" t="s">
        <v>773</v>
      </c>
      <c r="I110" s="10" t="s">
        <v>762</v>
      </c>
      <c r="J110" s="10" t="s">
        <v>763</v>
      </c>
      <c r="K110" s="11">
        <v>44644</v>
      </c>
      <c r="L110" s="12">
        <v>0.65555555555555556</v>
      </c>
      <c r="M110" s="24">
        <v>8411137</v>
      </c>
      <c r="N110" s="24">
        <v>314258</v>
      </c>
      <c r="O110" s="10">
        <v>4181</v>
      </c>
      <c r="P110" s="10" t="s">
        <v>203</v>
      </c>
      <c r="Q110" s="10" t="s">
        <v>774</v>
      </c>
      <c r="R110" s="10" t="s">
        <v>486</v>
      </c>
      <c r="S110" s="10" t="s">
        <v>205</v>
      </c>
      <c r="T110" s="10" t="s">
        <v>206</v>
      </c>
      <c r="U110" s="10" t="s">
        <v>207</v>
      </c>
      <c r="V110" s="10" t="s">
        <v>487</v>
      </c>
      <c r="W110" s="10"/>
      <c r="X110" s="10" t="s">
        <v>208</v>
      </c>
      <c r="Y110" s="10" t="s">
        <v>252</v>
      </c>
      <c r="Z110" s="10"/>
      <c r="AA110" s="10" t="s">
        <v>210</v>
      </c>
      <c r="AB110" s="10" t="s">
        <v>211</v>
      </c>
      <c r="AC110" s="10" t="s">
        <v>212</v>
      </c>
      <c r="AD110" s="10" t="s">
        <v>213</v>
      </c>
      <c r="AE110" s="10"/>
      <c r="AF110" s="10"/>
      <c r="AG110" s="10"/>
      <c r="AH110" s="10"/>
      <c r="AI110" s="10" t="s">
        <v>727</v>
      </c>
      <c r="AJ110" s="10" t="s">
        <v>775</v>
      </c>
      <c r="AK110" s="10"/>
      <c r="AL110" s="10" t="s">
        <v>256</v>
      </c>
      <c r="AM110" s="10" t="s">
        <v>217</v>
      </c>
      <c r="AN110" s="10" t="s">
        <v>218</v>
      </c>
      <c r="AO110" s="10" t="s">
        <v>534</v>
      </c>
      <c r="AP110" s="10" t="s">
        <v>220</v>
      </c>
      <c r="AQ110" s="13">
        <v>14.6</v>
      </c>
      <c r="AR110" s="10"/>
      <c r="AS110" s="14">
        <v>8.41</v>
      </c>
      <c r="AT110" s="13">
        <v>-103.7</v>
      </c>
      <c r="AU110" s="10"/>
      <c r="AV110" s="13">
        <v>94.2</v>
      </c>
      <c r="AW110" s="14">
        <v>261.89999999999998</v>
      </c>
      <c r="AX110" s="14">
        <v>128.80000000000001</v>
      </c>
      <c r="AY110" s="15">
        <v>0.17299999999999999</v>
      </c>
      <c r="AZ110" s="16">
        <v>3.819</v>
      </c>
      <c r="BA110" s="14">
        <v>6.36</v>
      </c>
      <c r="BB110" s="13">
        <v>104.3</v>
      </c>
      <c r="BC110" s="13">
        <v>1.76</v>
      </c>
      <c r="BD110" s="10" t="s">
        <v>221</v>
      </c>
      <c r="BE110" s="10" t="s">
        <v>221</v>
      </c>
      <c r="BF110" s="10" t="s">
        <v>221</v>
      </c>
      <c r="BG110" s="10" t="s">
        <v>211</v>
      </c>
      <c r="BH110" s="10" t="s">
        <v>221</v>
      </c>
      <c r="BI110" s="10" t="s">
        <v>222</v>
      </c>
      <c r="BJ110" s="10" t="s">
        <v>221</v>
      </c>
      <c r="BK110" s="10" t="s">
        <v>210</v>
      </c>
      <c r="BL110" s="10" t="s">
        <v>221</v>
      </c>
      <c r="BM110" s="10" t="s">
        <v>223</v>
      </c>
      <c r="BN110" s="10" t="s">
        <v>221</v>
      </c>
      <c r="BO110" s="17"/>
      <c r="BP110" s="10"/>
      <c r="BQ110" s="10" t="s">
        <v>258</v>
      </c>
      <c r="BR110" s="19">
        <v>58.7</v>
      </c>
      <c r="BS110" s="19" t="s">
        <v>225</v>
      </c>
      <c r="BT110" s="19">
        <v>71.7</v>
      </c>
      <c r="BU110" s="19">
        <v>3.3000000000000002E-2</v>
      </c>
      <c r="BV110" s="19">
        <v>0.24399999999999999</v>
      </c>
      <c r="BW110" s="19">
        <v>0.308</v>
      </c>
      <c r="BX110" s="19">
        <v>7.0000000000000007E-2</v>
      </c>
      <c r="BY110" s="19">
        <v>61.97</v>
      </c>
      <c r="BZ110" s="20" t="s">
        <v>226</v>
      </c>
      <c r="CA110" s="20" t="s">
        <v>227</v>
      </c>
      <c r="CB110" s="20" t="s">
        <v>228</v>
      </c>
      <c r="CC110" s="20" t="s">
        <v>229</v>
      </c>
      <c r="CD110" s="20" t="s">
        <v>230</v>
      </c>
      <c r="CE110" s="20" t="s">
        <v>231</v>
      </c>
      <c r="CF110" s="19" t="s">
        <v>227</v>
      </c>
      <c r="CG110" s="19" t="s">
        <v>232</v>
      </c>
      <c r="CH110" s="19">
        <v>1.0999999999999999E-2</v>
      </c>
      <c r="CI110" s="19">
        <v>4.3900000000000002E-2</v>
      </c>
      <c r="CJ110" s="19" t="s">
        <v>233</v>
      </c>
      <c r="CK110" s="19" t="s">
        <v>234</v>
      </c>
      <c r="CL110" s="19">
        <v>32.048999999999999</v>
      </c>
      <c r="CM110" s="19" t="s">
        <v>234</v>
      </c>
      <c r="CN110" s="19" t="s">
        <v>235</v>
      </c>
      <c r="CO110" s="19" t="s">
        <v>234</v>
      </c>
      <c r="CP110" s="20" t="s">
        <v>236</v>
      </c>
      <c r="CQ110" s="19">
        <v>2.9999999999999997E-4</v>
      </c>
      <c r="CR110" s="19" t="s">
        <v>232</v>
      </c>
      <c r="CS110" s="19">
        <v>0.01</v>
      </c>
      <c r="CT110" s="19" t="s">
        <v>237</v>
      </c>
      <c r="CU110" s="19" t="s">
        <v>238</v>
      </c>
      <c r="CV110" s="19" t="s">
        <v>239</v>
      </c>
      <c r="CW110" s="19" t="s">
        <v>232</v>
      </c>
      <c r="CX110" s="19">
        <v>1.04</v>
      </c>
      <c r="CY110" s="19" t="s">
        <v>240</v>
      </c>
      <c r="CZ110" s="19">
        <v>2.8999999999999998E-3</v>
      </c>
      <c r="DA110" s="19" t="s">
        <v>233</v>
      </c>
      <c r="DB110" s="19">
        <v>5.7750000000000004</v>
      </c>
      <c r="DC110" s="19">
        <v>4.6100000000000004E-3</v>
      </c>
      <c r="DD110" s="19">
        <v>4.6000000000000001E-4</v>
      </c>
      <c r="DE110" s="19">
        <v>2.1120000000000001</v>
      </c>
      <c r="DF110" s="19" t="s">
        <v>240</v>
      </c>
      <c r="DG110" s="19" t="s">
        <v>238</v>
      </c>
      <c r="DH110" s="19" t="s">
        <v>246</v>
      </c>
      <c r="DI110" s="19" t="s">
        <v>238</v>
      </c>
      <c r="DJ110" s="19" t="s">
        <v>259</v>
      </c>
      <c r="DK110" s="20" t="s">
        <v>237</v>
      </c>
      <c r="DL110" s="20" t="s">
        <v>241</v>
      </c>
      <c r="DM110" s="19">
        <v>3.31</v>
      </c>
      <c r="DN110" s="19">
        <v>7.09</v>
      </c>
      <c r="DO110" s="21" t="s">
        <v>232</v>
      </c>
      <c r="DP110" s="21">
        <v>0.42680000000000001</v>
      </c>
      <c r="DQ110" s="21" t="s">
        <v>242</v>
      </c>
      <c r="DR110" s="21" t="s">
        <v>227</v>
      </c>
      <c r="DS110" s="21" t="s">
        <v>247</v>
      </c>
      <c r="DT110" s="21">
        <v>6.9999999999999999E-4</v>
      </c>
      <c r="DU110" s="21" t="s">
        <v>233</v>
      </c>
      <c r="DV110" s="21">
        <v>6.6000000000000005E-5</v>
      </c>
      <c r="DW110" s="21" t="s">
        <v>236</v>
      </c>
      <c r="DX110" s="21" t="s">
        <v>238</v>
      </c>
      <c r="DY110" s="21" t="s">
        <v>233</v>
      </c>
      <c r="DZ110" s="21">
        <v>4.7000000000000002E-3</v>
      </c>
      <c r="EA110" s="21" t="s">
        <v>244</v>
      </c>
      <c r="EB110" s="19" t="s">
        <v>231</v>
      </c>
      <c r="EC110" s="19" t="s">
        <v>227</v>
      </c>
      <c r="ED110" s="19" t="s">
        <v>232</v>
      </c>
      <c r="EE110" s="19">
        <v>1.0999999999999999E-2</v>
      </c>
      <c r="EF110" s="19">
        <v>4.3900000000000002E-2</v>
      </c>
      <c r="EG110" s="19" t="s">
        <v>233</v>
      </c>
      <c r="EH110" s="19" t="s">
        <v>234</v>
      </c>
      <c r="EI110" s="19">
        <v>32.048999999999999</v>
      </c>
      <c r="EJ110" s="19" t="s">
        <v>234</v>
      </c>
      <c r="EK110" s="19" t="s">
        <v>235</v>
      </c>
      <c r="EL110" s="19" t="s">
        <v>234</v>
      </c>
      <c r="EM110" s="19" t="s">
        <v>236</v>
      </c>
      <c r="EN110" s="19">
        <v>2.9999999999999997E-4</v>
      </c>
      <c r="EO110" s="19" t="s">
        <v>232</v>
      </c>
      <c r="EP110" s="19">
        <v>0.01</v>
      </c>
      <c r="EQ110" s="19" t="s">
        <v>237</v>
      </c>
      <c r="ER110" s="19" t="s">
        <v>238</v>
      </c>
      <c r="ES110" s="19" t="s">
        <v>239</v>
      </c>
      <c r="ET110" s="19" t="s">
        <v>232</v>
      </c>
      <c r="EU110" s="19">
        <v>1.04</v>
      </c>
      <c r="EV110" s="19" t="s">
        <v>240</v>
      </c>
      <c r="EW110" s="19">
        <v>2.8999999999999998E-3</v>
      </c>
      <c r="EX110" s="19" t="s">
        <v>233</v>
      </c>
      <c r="EY110" s="19">
        <v>5.7750000000000004</v>
      </c>
      <c r="EZ110" s="19">
        <v>4.6100000000000004E-3</v>
      </c>
      <c r="FA110" s="19">
        <v>4.6000000000000001E-4</v>
      </c>
      <c r="FB110" s="19">
        <v>2.1120000000000001</v>
      </c>
      <c r="FC110" s="19" t="s">
        <v>240</v>
      </c>
      <c r="FD110" s="19" t="s">
        <v>238</v>
      </c>
      <c r="FE110" s="19" t="s">
        <v>246</v>
      </c>
      <c r="FF110" s="19" t="s">
        <v>238</v>
      </c>
      <c r="FG110" s="19" t="s">
        <v>259</v>
      </c>
      <c r="FH110" s="19" t="s">
        <v>237</v>
      </c>
      <c r="FI110" s="19" t="s">
        <v>241</v>
      </c>
      <c r="FJ110" s="19">
        <v>3.31</v>
      </c>
      <c r="FK110" s="19">
        <v>7.09</v>
      </c>
      <c r="FL110" s="19" t="s">
        <v>232</v>
      </c>
      <c r="FM110" s="19">
        <v>0.42680000000000001</v>
      </c>
      <c r="FN110" s="19" t="s">
        <v>242</v>
      </c>
      <c r="FO110" s="19" t="s">
        <v>227</v>
      </c>
      <c r="FP110" s="19" t="s">
        <v>247</v>
      </c>
      <c r="FQ110" s="19">
        <v>6.9999999999999999E-4</v>
      </c>
      <c r="FR110" s="19" t="s">
        <v>233</v>
      </c>
      <c r="FS110" s="19">
        <v>6.6000000000000005E-5</v>
      </c>
      <c r="FT110" s="19" t="s">
        <v>236</v>
      </c>
      <c r="FU110" s="19" t="s">
        <v>238</v>
      </c>
      <c r="FV110" s="19" t="s">
        <v>233</v>
      </c>
      <c r="FW110" s="19">
        <v>4.7000000000000002E-3</v>
      </c>
      <c r="FX110" s="19" t="s">
        <v>244</v>
      </c>
      <c r="FY110" s="18">
        <f t="shared" si="38"/>
        <v>1.6024499999999999</v>
      </c>
      <c r="FZ110" s="18">
        <f t="shared" si="41"/>
        <v>0.49358974358974367</v>
      </c>
      <c r="GA110" s="18">
        <f t="shared" si="45"/>
        <v>9.1826086956521738E-2</v>
      </c>
      <c r="GB110" s="18">
        <f t="shared" si="46"/>
        <v>2.6598465473145781E-2</v>
      </c>
      <c r="GC110" s="18">
        <f t="shared" si="26"/>
        <v>2.2144642960194112</v>
      </c>
      <c r="GD110" s="18">
        <f t="shared" si="27"/>
        <v>1.1754098360655738</v>
      </c>
      <c r="GE110" s="18">
        <v>0</v>
      </c>
      <c r="GF110" s="18">
        <f t="shared" si="28"/>
        <v>1.2910416666666666</v>
      </c>
      <c r="GG110" s="18">
        <f t="shared" si="44"/>
        <v>6.8829337094499284E-3</v>
      </c>
      <c r="GH110" s="18">
        <f t="shared" si="29"/>
        <v>2.4733344364416903</v>
      </c>
      <c r="GI110" s="22">
        <f t="shared" si="30"/>
        <v>-5.5222110674186702</v>
      </c>
      <c r="GJ110" s="18">
        <f t="shared" si="31"/>
        <v>72.362873625032847</v>
      </c>
      <c r="GK110" s="18">
        <f t="shared" si="32"/>
        <v>22.289352078378101</v>
      </c>
      <c r="GL110" s="18">
        <f t="shared" si="33"/>
        <v>5.3477742965890407</v>
      </c>
      <c r="GM110" s="18">
        <f t="shared" si="34"/>
        <v>47.52328754038615</v>
      </c>
      <c r="GN110" s="18">
        <f t="shared" si="35"/>
        <v>52.198426854236835</v>
      </c>
      <c r="GO110" s="18">
        <f t="shared" si="36"/>
        <v>0.27828560537701452</v>
      </c>
    </row>
    <row r="111" spans="1:354" ht="12.75" customHeight="1">
      <c r="A111" s="9">
        <v>110</v>
      </c>
      <c r="B111" s="9">
        <v>110</v>
      </c>
      <c r="C111" s="10" t="s">
        <v>197</v>
      </c>
      <c r="D111" s="10" t="s">
        <v>198</v>
      </c>
      <c r="E111" s="10">
        <v>194</v>
      </c>
      <c r="F111" s="10">
        <v>4</v>
      </c>
      <c r="G111" s="10" t="s">
        <v>776</v>
      </c>
      <c r="H111" s="10" t="s">
        <v>777</v>
      </c>
      <c r="I111" s="10" t="s">
        <v>486</v>
      </c>
      <c r="J111" s="10" t="s">
        <v>778</v>
      </c>
      <c r="K111" s="11">
        <v>44648</v>
      </c>
      <c r="L111" s="12">
        <v>0.65138888888888891</v>
      </c>
      <c r="M111" s="24">
        <v>8408954</v>
      </c>
      <c r="N111" s="24">
        <v>314886</v>
      </c>
      <c r="O111" s="10">
        <v>4167</v>
      </c>
      <c r="P111" s="10" t="s">
        <v>203</v>
      </c>
      <c r="Q111" s="10" t="s">
        <v>779</v>
      </c>
      <c r="R111" s="10" t="s">
        <v>486</v>
      </c>
      <c r="S111" s="10" t="s">
        <v>205</v>
      </c>
      <c r="T111" s="10" t="s">
        <v>206</v>
      </c>
      <c r="U111" s="10" t="s">
        <v>207</v>
      </c>
      <c r="V111" s="10" t="s">
        <v>487</v>
      </c>
      <c r="W111" s="10"/>
      <c r="X111" s="10" t="s">
        <v>208</v>
      </c>
      <c r="Y111" s="10" t="s">
        <v>252</v>
      </c>
      <c r="Z111" s="10"/>
      <c r="AA111" s="10" t="s">
        <v>210</v>
      </c>
      <c r="AB111" s="10" t="s">
        <v>211</v>
      </c>
      <c r="AC111" s="10" t="s">
        <v>212</v>
      </c>
      <c r="AD111" s="10" t="s">
        <v>213</v>
      </c>
      <c r="AE111" s="10"/>
      <c r="AF111" s="10"/>
      <c r="AG111" s="10"/>
      <c r="AH111" s="10"/>
      <c r="AI111" s="10" t="s">
        <v>727</v>
      </c>
      <c r="AJ111" s="10" t="s">
        <v>780</v>
      </c>
      <c r="AK111" s="10"/>
      <c r="AL111" s="10" t="s">
        <v>256</v>
      </c>
      <c r="AM111" s="10" t="s">
        <v>217</v>
      </c>
      <c r="AN111" s="10" t="s">
        <v>218</v>
      </c>
      <c r="AO111" s="10" t="s">
        <v>596</v>
      </c>
      <c r="AP111" s="10" t="s">
        <v>220</v>
      </c>
      <c r="AQ111" s="13">
        <v>11.4</v>
      </c>
      <c r="AR111" s="10"/>
      <c r="AS111" s="14">
        <v>7.64</v>
      </c>
      <c r="AT111" s="13">
        <v>-67.900000000000006</v>
      </c>
      <c r="AU111" s="10">
        <v>-67.900000000000006</v>
      </c>
      <c r="AV111" s="13">
        <v>129.69999999999999</v>
      </c>
      <c r="AW111" s="14">
        <v>333.6</v>
      </c>
      <c r="AX111" s="14">
        <v>106.4</v>
      </c>
      <c r="AY111" s="15">
        <v>0.20399999999999999</v>
      </c>
      <c r="AZ111" s="16">
        <v>2.9969999999999999</v>
      </c>
      <c r="BA111" s="14">
        <v>7.54</v>
      </c>
      <c r="BB111" s="13">
        <v>105.5</v>
      </c>
      <c r="BC111" s="13">
        <v>30.5</v>
      </c>
      <c r="BD111" s="10" t="s">
        <v>221</v>
      </c>
      <c r="BE111" s="10" t="s">
        <v>221</v>
      </c>
      <c r="BF111" s="10" t="s">
        <v>221</v>
      </c>
      <c r="BG111" s="10" t="s">
        <v>211</v>
      </c>
      <c r="BH111" s="10" t="s">
        <v>221</v>
      </c>
      <c r="BI111" s="10" t="s">
        <v>222</v>
      </c>
      <c r="BJ111" s="10" t="s">
        <v>221</v>
      </c>
      <c r="BK111" s="10" t="s">
        <v>210</v>
      </c>
      <c r="BL111" s="10" t="s">
        <v>221</v>
      </c>
      <c r="BM111" s="10" t="s">
        <v>223</v>
      </c>
      <c r="BN111" s="10" t="s">
        <v>221</v>
      </c>
      <c r="BO111" s="17"/>
      <c r="BP111" s="10" t="s">
        <v>781</v>
      </c>
      <c r="BQ111" s="10" t="s">
        <v>258</v>
      </c>
      <c r="BR111" s="19">
        <v>76.5</v>
      </c>
      <c r="BS111" s="19" t="s">
        <v>225</v>
      </c>
      <c r="BT111" s="19">
        <v>93.3</v>
      </c>
      <c r="BU111" s="19">
        <v>4.3999999999999997E-2</v>
      </c>
      <c r="BV111" s="19">
        <v>0.28399999999999997</v>
      </c>
      <c r="BW111" s="19">
        <v>0.44</v>
      </c>
      <c r="BX111" s="19">
        <v>0.1</v>
      </c>
      <c r="BY111" s="19">
        <v>77.400000000000006</v>
      </c>
      <c r="BZ111" s="20" t="s">
        <v>226</v>
      </c>
      <c r="CA111" s="20" t="s">
        <v>227</v>
      </c>
      <c r="CB111" s="20" t="s">
        <v>228</v>
      </c>
      <c r="CC111" s="20" t="s">
        <v>229</v>
      </c>
      <c r="CD111" s="20" t="s">
        <v>230</v>
      </c>
      <c r="CE111" s="20" t="s">
        <v>231</v>
      </c>
      <c r="CF111" s="19" t="s">
        <v>227</v>
      </c>
      <c r="CG111" s="19" t="s">
        <v>232</v>
      </c>
      <c r="CH111" s="19">
        <v>1.2E-2</v>
      </c>
      <c r="CI111" s="19">
        <v>4.1099999999999998E-2</v>
      </c>
      <c r="CJ111" s="19" t="s">
        <v>233</v>
      </c>
      <c r="CK111" s="19" t="s">
        <v>234</v>
      </c>
      <c r="CL111" s="19">
        <v>40.216000000000001</v>
      </c>
      <c r="CM111" s="19" t="s">
        <v>234</v>
      </c>
      <c r="CN111" s="19" t="s">
        <v>235</v>
      </c>
      <c r="CO111" s="19" t="s">
        <v>234</v>
      </c>
      <c r="CP111" s="20" t="s">
        <v>236</v>
      </c>
      <c r="CQ111" s="19">
        <v>2.0000000000000001E-4</v>
      </c>
      <c r="CR111" s="19" t="s">
        <v>232</v>
      </c>
      <c r="CS111" s="19">
        <v>4.3499999999999997E-2</v>
      </c>
      <c r="CT111" s="19">
        <v>6.9999999999999994E-5</v>
      </c>
      <c r="CU111" s="19" t="s">
        <v>238</v>
      </c>
      <c r="CV111" s="19" t="s">
        <v>239</v>
      </c>
      <c r="CW111" s="19" t="s">
        <v>232</v>
      </c>
      <c r="CX111" s="19">
        <v>0.93</v>
      </c>
      <c r="CY111" s="19" t="s">
        <v>240</v>
      </c>
      <c r="CZ111" s="19">
        <v>5.7999999999999996E-3</v>
      </c>
      <c r="DA111" s="19" t="s">
        <v>233</v>
      </c>
      <c r="DB111" s="19">
        <v>8.3360000000000003</v>
      </c>
      <c r="DC111" s="19">
        <v>9.5399999999999999E-3</v>
      </c>
      <c r="DD111" s="19">
        <v>5.2999999999999998E-4</v>
      </c>
      <c r="DE111" s="19">
        <v>2.4940000000000002</v>
      </c>
      <c r="DF111" s="19" t="s">
        <v>240</v>
      </c>
      <c r="DG111" s="19" t="s">
        <v>238</v>
      </c>
      <c r="DH111" s="19" t="s">
        <v>246</v>
      </c>
      <c r="DI111" s="19" t="s">
        <v>238</v>
      </c>
      <c r="DJ111" s="19">
        <v>8.0000000000000004E-4</v>
      </c>
      <c r="DK111" s="20" t="s">
        <v>237</v>
      </c>
      <c r="DL111" s="20" t="s">
        <v>241</v>
      </c>
      <c r="DM111" s="19">
        <v>3.59</v>
      </c>
      <c r="DN111" s="19">
        <v>7.68</v>
      </c>
      <c r="DO111" s="21" t="s">
        <v>232</v>
      </c>
      <c r="DP111" s="21">
        <v>0.45519999999999999</v>
      </c>
      <c r="DQ111" s="21" t="s">
        <v>242</v>
      </c>
      <c r="DR111" s="21" t="s">
        <v>227</v>
      </c>
      <c r="DS111" s="21" t="s">
        <v>247</v>
      </c>
      <c r="DT111" s="21">
        <v>8.0000000000000004E-4</v>
      </c>
      <c r="DU111" s="21" t="s">
        <v>233</v>
      </c>
      <c r="DV111" s="21">
        <v>2.7599999999999999E-4</v>
      </c>
      <c r="DW111" s="21" t="s">
        <v>236</v>
      </c>
      <c r="DX111" s="21" t="s">
        <v>238</v>
      </c>
      <c r="DY111" s="21" t="s">
        <v>233</v>
      </c>
      <c r="DZ111" s="21">
        <v>2E-3</v>
      </c>
      <c r="EA111" s="21" t="s">
        <v>244</v>
      </c>
      <c r="EB111" s="19" t="s">
        <v>231</v>
      </c>
      <c r="EC111" s="19" t="s">
        <v>227</v>
      </c>
      <c r="ED111" s="19" t="s">
        <v>232</v>
      </c>
      <c r="EE111" s="19">
        <v>1.2E-2</v>
      </c>
      <c r="EF111" s="19">
        <v>4.1099999999999998E-2</v>
      </c>
      <c r="EG111" s="19" t="s">
        <v>233</v>
      </c>
      <c r="EH111" s="19" t="s">
        <v>234</v>
      </c>
      <c r="EI111" s="19">
        <v>40.216000000000001</v>
      </c>
      <c r="EJ111" s="19" t="s">
        <v>234</v>
      </c>
      <c r="EK111" s="19" t="s">
        <v>235</v>
      </c>
      <c r="EL111" s="19" t="s">
        <v>234</v>
      </c>
      <c r="EM111" s="19" t="s">
        <v>236</v>
      </c>
      <c r="EN111" s="19">
        <v>2.0000000000000001E-4</v>
      </c>
      <c r="EO111" s="19" t="s">
        <v>232</v>
      </c>
      <c r="EP111" s="19">
        <v>4.3499999999999997E-2</v>
      </c>
      <c r="EQ111" s="19">
        <v>6.9999999999999994E-5</v>
      </c>
      <c r="ER111" s="19" t="s">
        <v>238</v>
      </c>
      <c r="ES111" s="19" t="s">
        <v>239</v>
      </c>
      <c r="ET111" s="19" t="s">
        <v>232</v>
      </c>
      <c r="EU111" s="19">
        <v>0.93</v>
      </c>
      <c r="EV111" s="19" t="s">
        <v>240</v>
      </c>
      <c r="EW111" s="19">
        <v>5.7999999999999996E-3</v>
      </c>
      <c r="EX111" s="19" t="s">
        <v>233</v>
      </c>
      <c r="EY111" s="19">
        <v>8.3360000000000003</v>
      </c>
      <c r="EZ111" s="19">
        <v>9.5399999999999999E-3</v>
      </c>
      <c r="FA111" s="19">
        <v>5.2999999999999998E-4</v>
      </c>
      <c r="FB111" s="19">
        <v>2.4940000000000002</v>
      </c>
      <c r="FC111" s="19" t="s">
        <v>240</v>
      </c>
      <c r="FD111" s="19" t="s">
        <v>238</v>
      </c>
      <c r="FE111" s="19" t="s">
        <v>246</v>
      </c>
      <c r="FF111" s="19" t="s">
        <v>238</v>
      </c>
      <c r="FG111" s="19">
        <v>8.0000000000000004E-4</v>
      </c>
      <c r="FH111" s="19" t="s">
        <v>237</v>
      </c>
      <c r="FI111" s="19" t="s">
        <v>241</v>
      </c>
      <c r="FJ111" s="19">
        <v>3.59</v>
      </c>
      <c r="FK111" s="19">
        <v>7.68</v>
      </c>
      <c r="FL111" s="19" t="s">
        <v>232</v>
      </c>
      <c r="FM111" s="19">
        <v>0.45519999999999999</v>
      </c>
      <c r="FN111" s="19" t="s">
        <v>242</v>
      </c>
      <c r="FO111" s="19" t="s">
        <v>227</v>
      </c>
      <c r="FP111" s="19" t="s">
        <v>247</v>
      </c>
      <c r="FQ111" s="19">
        <v>8.0000000000000004E-4</v>
      </c>
      <c r="FR111" s="19" t="s">
        <v>233</v>
      </c>
      <c r="FS111" s="19">
        <v>2.7599999999999999E-4</v>
      </c>
      <c r="FT111" s="19" t="s">
        <v>236</v>
      </c>
      <c r="FU111" s="19" t="s">
        <v>238</v>
      </c>
      <c r="FV111" s="19" t="s">
        <v>233</v>
      </c>
      <c r="FW111" s="19">
        <v>2E-3</v>
      </c>
      <c r="FX111" s="19" t="s">
        <v>244</v>
      </c>
      <c r="FY111" s="18">
        <f t="shared" si="38"/>
        <v>2.0108000000000001</v>
      </c>
      <c r="FZ111" s="18">
        <f t="shared" si="41"/>
        <v>0.71247863247863252</v>
      </c>
      <c r="GA111" s="18">
        <f t="shared" si="45"/>
        <v>0.10843478260869566</v>
      </c>
      <c r="GB111" s="18">
        <f t="shared" si="46"/>
        <v>2.3785166240409206E-2</v>
      </c>
      <c r="GC111" s="18">
        <f t="shared" si="26"/>
        <v>2.8554985813277374</v>
      </c>
      <c r="GD111" s="18">
        <f t="shared" si="27"/>
        <v>1.5295081967213113</v>
      </c>
      <c r="GE111" s="18">
        <v>0</v>
      </c>
      <c r="GF111" s="18">
        <f t="shared" si="28"/>
        <v>1.6125</v>
      </c>
      <c r="GG111" s="18">
        <f t="shared" si="44"/>
        <v>8.0112834978843424E-3</v>
      </c>
      <c r="GH111" s="18">
        <f t="shared" si="29"/>
        <v>3.1500194802191959</v>
      </c>
      <c r="GI111" s="22">
        <f t="shared" si="30"/>
        <v>-4.9041713949253243</v>
      </c>
      <c r="GJ111" s="18">
        <f t="shared" si="31"/>
        <v>70.418525617513254</v>
      </c>
      <c r="GK111" s="18">
        <f t="shared" si="32"/>
        <v>24.951111414923112</v>
      </c>
      <c r="GL111" s="18">
        <f t="shared" si="33"/>
        <v>4.6303629675636477</v>
      </c>
      <c r="GM111" s="18">
        <f t="shared" si="34"/>
        <v>48.55551549207815</v>
      </c>
      <c r="GN111" s="18">
        <f t="shared" si="35"/>
        <v>51.190159620466645</v>
      </c>
      <c r="GO111" s="18">
        <f t="shared" si="36"/>
        <v>0.25432488745519993</v>
      </c>
    </row>
    <row r="112" spans="1:354">
      <c r="A112" s="9">
        <v>111</v>
      </c>
      <c r="B112" s="9">
        <v>111</v>
      </c>
      <c r="C112" s="36" t="s">
        <v>197</v>
      </c>
      <c r="D112" s="36" t="s">
        <v>198</v>
      </c>
      <c r="E112" s="10">
        <v>194</v>
      </c>
      <c r="F112" s="36">
        <v>4</v>
      </c>
      <c r="G112" s="36" t="s">
        <v>782</v>
      </c>
      <c r="H112" s="36" t="s">
        <v>783</v>
      </c>
      <c r="I112" s="10" t="s">
        <v>784</v>
      </c>
      <c r="J112" s="10" t="s">
        <v>785</v>
      </c>
      <c r="K112" s="34">
        <v>44652</v>
      </c>
      <c r="L112" s="12">
        <v>0.56944444444444442</v>
      </c>
      <c r="M112" s="24">
        <v>8406298</v>
      </c>
      <c r="N112" s="24">
        <v>316695</v>
      </c>
      <c r="O112" s="10">
        <v>4120</v>
      </c>
      <c r="P112" s="10" t="s">
        <v>203</v>
      </c>
      <c r="Q112" s="10" t="s">
        <v>784</v>
      </c>
      <c r="R112" s="10" t="s">
        <v>486</v>
      </c>
      <c r="S112" s="10" t="s">
        <v>205</v>
      </c>
      <c r="T112" s="10" t="s">
        <v>206</v>
      </c>
      <c r="U112" s="10" t="s">
        <v>207</v>
      </c>
      <c r="V112" s="10" t="s">
        <v>487</v>
      </c>
      <c r="W112" s="10"/>
      <c r="X112" s="36" t="s">
        <v>208</v>
      </c>
      <c r="Y112" s="10" t="s">
        <v>252</v>
      </c>
      <c r="Z112" s="10"/>
      <c r="AA112" s="10" t="s">
        <v>210</v>
      </c>
      <c r="AB112" s="10" t="s">
        <v>211</v>
      </c>
      <c r="AC112" s="10" t="s">
        <v>212</v>
      </c>
      <c r="AD112" s="36" t="s">
        <v>213</v>
      </c>
      <c r="AE112" s="10"/>
      <c r="AF112" s="10"/>
      <c r="AG112" s="10"/>
      <c r="AH112" s="10"/>
      <c r="AI112" s="10" t="s">
        <v>214</v>
      </c>
      <c r="AJ112" s="36" t="s">
        <v>786</v>
      </c>
      <c r="AK112" s="36"/>
      <c r="AL112" s="10" t="s">
        <v>216</v>
      </c>
      <c r="AM112" s="10" t="s">
        <v>364</v>
      </c>
      <c r="AN112" s="10" t="s">
        <v>218</v>
      </c>
      <c r="AO112" s="10" t="s">
        <v>219</v>
      </c>
      <c r="AP112" s="10" t="s">
        <v>220</v>
      </c>
      <c r="AQ112" s="39">
        <v>11.3</v>
      </c>
      <c r="AR112" s="10"/>
      <c r="AS112" s="39">
        <v>7.67</v>
      </c>
      <c r="AT112" s="39">
        <v>-87.5</v>
      </c>
      <c r="AU112" s="39">
        <v>28.3</v>
      </c>
      <c r="AV112" s="39">
        <v>227.3</v>
      </c>
      <c r="AW112" s="39">
        <v>357.3</v>
      </c>
      <c r="AX112" s="39">
        <v>175.6</v>
      </c>
      <c r="AY112" s="40">
        <v>0.216</v>
      </c>
      <c r="AZ112" s="41">
        <v>2.7989999999999999</v>
      </c>
      <c r="BA112" s="41">
        <v>7.24</v>
      </c>
      <c r="BB112" s="41">
        <v>108.9</v>
      </c>
      <c r="BC112" s="39">
        <v>15.97</v>
      </c>
      <c r="BD112" s="36" t="s">
        <v>221</v>
      </c>
      <c r="BE112" s="36" t="s">
        <v>221</v>
      </c>
      <c r="BF112" s="36" t="s">
        <v>221</v>
      </c>
      <c r="BG112" s="36" t="s">
        <v>211</v>
      </c>
      <c r="BH112" s="36" t="s">
        <v>221</v>
      </c>
      <c r="BI112" s="36" t="s">
        <v>222</v>
      </c>
      <c r="BJ112" s="36" t="s">
        <v>221</v>
      </c>
      <c r="BK112" s="10" t="s">
        <v>210</v>
      </c>
      <c r="BL112" s="10" t="s">
        <v>221</v>
      </c>
      <c r="BM112" s="10" t="s">
        <v>223</v>
      </c>
      <c r="BN112" s="10" t="s">
        <v>221</v>
      </c>
      <c r="BO112" s="17"/>
      <c r="BP112" s="17"/>
      <c r="BQ112" s="10" t="s">
        <v>224</v>
      </c>
      <c r="BR112" s="19">
        <v>80.5</v>
      </c>
      <c r="BS112" s="19" t="s">
        <v>528</v>
      </c>
      <c r="BT112" s="19">
        <v>97.2</v>
      </c>
      <c r="BU112" s="19">
        <v>4.3999999999999997E-2</v>
      </c>
      <c r="BV112" s="19">
        <v>0.24199999999999999</v>
      </c>
      <c r="BW112" s="19">
        <v>0.17</v>
      </c>
      <c r="BX112" s="19">
        <v>3.9E-2</v>
      </c>
      <c r="BY112" s="19">
        <v>96.75</v>
      </c>
      <c r="BZ112" s="20" t="s">
        <v>226</v>
      </c>
      <c r="CA112" s="20" t="s">
        <v>227</v>
      </c>
      <c r="CB112" s="20" t="s">
        <v>228</v>
      </c>
      <c r="CC112" s="20" t="s">
        <v>229</v>
      </c>
      <c r="CD112" s="20" t="s">
        <v>230</v>
      </c>
      <c r="CE112" s="20" t="s">
        <v>231</v>
      </c>
      <c r="CF112" s="19">
        <v>2.7E-2</v>
      </c>
      <c r="CG112" s="19">
        <v>1.7899999999999999E-3</v>
      </c>
      <c r="CH112" s="19">
        <v>1.4999999999999999E-2</v>
      </c>
      <c r="CI112" s="19">
        <v>4.2200000000000001E-2</v>
      </c>
      <c r="CJ112" s="19" t="s">
        <v>233</v>
      </c>
      <c r="CK112" s="19" t="s">
        <v>234</v>
      </c>
      <c r="CL112" s="19">
        <v>47.283999999999999</v>
      </c>
      <c r="CM112" s="19" t="s">
        <v>234</v>
      </c>
      <c r="CN112" s="19" t="s">
        <v>235</v>
      </c>
      <c r="CO112" s="19">
        <v>1.3999999999999999E-4</v>
      </c>
      <c r="CP112" s="20" t="s">
        <v>236</v>
      </c>
      <c r="CQ112" s="19">
        <v>2.9999999999999997E-4</v>
      </c>
      <c r="CR112" s="19" t="s">
        <v>232</v>
      </c>
      <c r="CS112" s="19">
        <v>6.6000000000000003E-2</v>
      </c>
      <c r="CT112" s="19" t="s">
        <v>237</v>
      </c>
      <c r="CU112" s="19" t="s">
        <v>238</v>
      </c>
      <c r="CV112" s="19" t="s">
        <v>239</v>
      </c>
      <c r="CW112" s="19" t="s">
        <v>232</v>
      </c>
      <c r="CX112" s="19">
        <v>0.88</v>
      </c>
      <c r="CY112" s="19" t="s">
        <v>240</v>
      </c>
      <c r="CZ112" s="19">
        <v>7.1999999999999998E-3</v>
      </c>
      <c r="DA112" s="19" t="s">
        <v>233</v>
      </c>
      <c r="DB112" s="19">
        <v>9.1479999999999997</v>
      </c>
      <c r="DC112" s="19">
        <v>9.8399999999999998E-3</v>
      </c>
      <c r="DD112" s="19">
        <v>6.3000000000000003E-4</v>
      </c>
      <c r="DE112" s="19">
        <v>2.5569999999999999</v>
      </c>
      <c r="DF112" s="19" t="s">
        <v>240</v>
      </c>
      <c r="DG112" s="19" t="s">
        <v>238</v>
      </c>
      <c r="DH112" s="19" t="s">
        <v>246</v>
      </c>
      <c r="DI112" s="19" t="s">
        <v>238</v>
      </c>
      <c r="DJ112" s="19">
        <v>8.9999999999999998E-4</v>
      </c>
      <c r="DK112" s="20" t="s">
        <v>237</v>
      </c>
      <c r="DL112" s="20" t="s">
        <v>241</v>
      </c>
      <c r="DM112" s="19">
        <v>3.69</v>
      </c>
      <c r="DN112" s="19">
        <v>7.89</v>
      </c>
      <c r="DO112" s="21" t="s">
        <v>232</v>
      </c>
      <c r="DP112" s="21">
        <v>0.54239999999999999</v>
      </c>
      <c r="DQ112" s="21" t="s">
        <v>242</v>
      </c>
      <c r="DR112" s="21" t="s">
        <v>227</v>
      </c>
      <c r="DS112" s="21" t="s">
        <v>247</v>
      </c>
      <c r="DT112" s="21">
        <v>2.0999999999999999E-3</v>
      </c>
      <c r="DU112" s="21" t="s">
        <v>233</v>
      </c>
      <c r="DV112" s="21">
        <v>3.7800000000000003E-4</v>
      </c>
      <c r="DW112" s="21" t="s">
        <v>236</v>
      </c>
      <c r="DX112" s="21" t="s">
        <v>238</v>
      </c>
      <c r="DY112" s="21" t="s">
        <v>233</v>
      </c>
      <c r="DZ112" s="21" t="s">
        <v>243</v>
      </c>
      <c r="EA112" s="21" t="s">
        <v>244</v>
      </c>
      <c r="EB112" s="19" t="s">
        <v>231</v>
      </c>
      <c r="EC112" s="19">
        <v>2.7E-2</v>
      </c>
      <c r="ED112" s="19">
        <v>1.7899999999999999E-3</v>
      </c>
      <c r="EE112" s="19">
        <v>1.4999999999999999E-2</v>
      </c>
      <c r="EF112" s="19">
        <v>4.2200000000000001E-2</v>
      </c>
      <c r="EG112" s="19" t="s">
        <v>233</v>
      </c>
      <c r="EH112" s="19" t="s">
        <v>234</v>
      </c>
      <c r="EI112" s="19">
        <v>47.283999999999999</v>
      </c>
      <c r="EJ112" s="19" t="s">
        <v>234</v>
      </c>
      <c r="EK112" s="19" t="s">
        <v>235</v>
      </c>
      <c r="EL112" s="19">
        <v>1.3999999999999999E-4</v>
      </c>
      <c r="EM112" s="19" t="s">
        <v>236</v>
      </c>
      <c r="EN112" s="19">
        <v>2.9999999999999997E-4</v>
      </c>
      <c r="EO112" s="19" t="s">
        <v>232</v>
      </c>
      <c r="EP112" s="19">
        <v>6.6000000000000003E-2</v>
      </c>
      <c r="EQ112" s="19" t="s">
        <v>237</v>
      </c>
      <c r="ER112" s="19" t="s">
        <v>238</v>
      </c>
      <c r="ES112" s="19" t="s">
        <v>239</v>
      </c>
      <c r="ET112" s="19" t="s">
        <v>232</v>
      </c>
      <c r="EU112" s="19">
        <v>0.88</v>
      </c>
      <c r="EV112" s="19" t="s">
        <v>240</v>
      </c>
      <c r="EW112" s="19">
        <v>7.1999999999999998E-3</v>
      </c>
      <c r="EX112" s="19" t="s">
        <v>233</v>
      </c>
      <c r="EY112" s="19">
        <v>9.1479999999999997</v>
      </c>
      <c r="EZ112" s="19">
        <v>9.8399999999999998E-3</v>
      </c>
      <c r="FA112" s="19">
        <v>6.3000000000000003E-4</v>
      </c>
      <c r="FB112" s="19">
        <v>2.5569999999999999</v>
      </c>
      <c r="FC112" s="19" t="s">
        <v>240</v>
      </c>
      <c r="FD112" s="19" t="s">
        <v>238</v>
      </c>
      <c r="FE112" s="19" t="s">
        <v>246</v>
      </c>
      <c r="FF112" s="19" t="s">
        <v>238</v>
      </c>
      <c r="FG112" s="19">
        <v>8.9999999999999998E-4</v>
      </c>
      <c r="FH112" s="19" t="s">
        <v>237</v>
      </c>
      <c r="FI112" s="19" t="s">
        <v>241</v>
      </c>
      <c r="FJ112" s="19">
        <v>3.69</v>
      </c>
      <c r="FK112" s="19">
        <v>7.89</v>
      </c>
      <c r="FL112" s="19" t="s">
        <v>232</v>
      </c>
      <c r="FM112" s="19">
        <v>0.54239999999999999</v>
      </c>
      <c r="FN112" s="19" t="s">
        <v>242</v>
      </c>
      <c r="FO112" s="19" t="s">
        <v>227</v>
      </c>
      <c r="FP112" s="19" t="s">
        <v>247</v>
      </c>
      <c r="FQ112" s="19">
        <v>2.0999999999999999E-3</v>
      </c>
      <c r="FR112" s="19" t="s">
        <v>233</v>
      </c>
      <c r="FS112" s="19">
        <v>3.7800000000000003E-4</v>
      </c>
      <c r="FT112" s="19" t="s">
        <v>236</v>
      </c>
      <c r="FU112" s="19" t="s">
        <v>238</v>
      </c>
      <c r="FV112" s="19" t="s">
        <v>233</v>
      </c>
      <c r="FW112" s="19" t="s">
        <v>243</v>
      </c>
      <c r="FX112" s="19" t="s">
        <v>244</v>
      </c>
      <c r="FY112" s="18">
        <f t="shared" si="38"/>
        <v>2.3641999999999999</v>
      </c>
      <c r="FZ112" s="18">
        <f t="shared" si="41"/>
        <v>0.78188034188034194</v>
      </c>
      <c r="GA112" s="18">
        <f t="shared" si="45"/>
        <v>0.11117391304347826</v>
      </c>
      <c r="GB112" s="18">
        <f t="shared" si="46"/>
        <v>2.2506393861892581E-2</v>
      </c>
      <c r="GC112" s="18">
        <f t="shared" si="26"/>
        <v>3.2797606487857127</v>
      </c>
      <c r="GD112" s="18">
        <f t="shared" si="27"/>
        <v>1.5934426229508196</v>
      </c>
      <c r="GE112" s="18">
        <f>BS112*2/60</f>
        <v>1.6666666666666666E-2</v>
      </c>
      <c r="GF112" s="18">
        <f t="shared" si="28"/>
        <v>2.015625</v>
      </c>
      <c r="GG112" s="18">
        <f t="shared" si="44"/>
        <v>6.8265162200282078E-3</v>
      </c>
      <c r="GH112" s="18">
        <f t="shared" si="29"/>
        <v>3.6325608058375143</v>
      </c>
      <c r="GI112" s="22">
        <f t="shared" si="30"/>
        <v>-5.1039315715827316</v>
      </c>
      <c r="GJ112" s="18">
        <f t="shared" si="31"/>
        <v>72.084528512021535</v>
      </c>
      <c r="GK112" s="18">
        <f t="shared" si="32"/>
        <v>23.839554943432308</v>
      </c>
      <c r="GL112" s="18">
        <f t="shared" si="33"/>
        <v>4.0759165445461445</v>
      </c>
      <c r="GM112" s="18">
        <f t="shared" si="34"/>
        <v>44.324358921399067</v>
      </c>
      <c r="GN112" s="18">
        <f t="shared" si="35"/>
        <v>55.487715353887445</v>
      </c>
      <c r="GO112" s="18">
        <f t="shared" si="36"/>
        <v>0.18792572471348634</v>
      </c>
    </row>
    <row r="113" spans="1:329" ht="12.75" customHeight="1">
      <c r="A113" s="9">
        <v>112</v>
      </c>
      <c r="B113" s="9">
        <v>112</v>
      </c>
      <c r="C113" s="36" t="s">
        <v>197</v>
      </c>
      <c r="D113" s="36" t="s">
        <v>198</v>
      </c>
      <c r="E113" s="10">
        <v>194</v>
      </c>
      <c r="F113" s="36">
        <v>4</v>
      </c>
      <c r="G113" s="36" t="s">
        <v>787</v>
      </c>
      <c r="H113" s="36" t="s">
        <v>788</v>
      </c>
      <c r="I113" s="10" t="s">
        <v>789</v>
      </c>
      <c r="J113" s="10" t="s">
        <v>790</v>
      </c>
      <c r="K113" s="34">
        <v>44652</v>
      </c>
      <c r="L113" s="12">
        <v>0.64583333333333337</v>
      </c>
      <c r="M113" s="10">
        <v>8405250</v>
      </c>
      <c r="N113" s="10">
        <v>318752</v>
      </c>
      <c r="O113" s="10">
        <v>4129</v>
      </c>
      <c r="P113" s="10" t="s">
        <v>203</v>
      </c>
      <c r="Q113" s="10" t="s">
        <v>789</v>
      </c>
      <c r="R113" s="10" t="s">
        <v>486</v>
      </c>
      <c r="S113" s="10" t="s">
        <v>205</v>
      </c>
      <c r="T113" s="10" t="s">
        <v>206</v>
      </c>
      <c r="U113" s="10" t="s">
        <v>207</v>
      </c>
      <c r="V113" s="10" t="s">
        <v>487</v>
      </c>
      <c r="W113" s="10"/>
      <c r="X113" s="36" t="s">
        <v>208</v>
      </c>
      <c r="Y113" s="10" t="s">
        <v>209</v>
      </c>
      <c r="Z113" s="10"/>
      <c r="AA113" s="10" t="s">
        <v>210</v>
      </c>
      <c r="AB113" s="10" t="s">
        <v>211</v>
      </c>
      <c r="AC113" s="10" t="s">
        <v>212</v>
      </c>
      <c r="AD113" s="36" t="s">
        <v>213</v>
      </c>
      <c r="AE113" s="10"/>
      <c r="AF113" s="10"/>
      <c r="AG113" s="10"/>
      <c r="AH113" s="10"/>
      <c r="AI113" s="10" t="s">
        <v>214</v>
      </c>
      <c r="AJ113" s="36" t="s">
        <v>791</v>
      </c>
      <c r="AK113" s="36"/>
      <c r="AL113" s="10" t="s">
        <v>216</v>
      </c>
      <c r="AM113" s="10" t="s">
        <v>364</v>
      </c>
      <c r="AN113" s="10" t="s">
        <v>218</v>
      </c>
      <c r="AO113" s="10" t="s">
        <v>219</v>
      </c>
      <c r="AP113" s="10" t="s">
        <v>220</v>
      </c>
      <c r="AQ113" s="39">
        <v>12.2</v>
      </c>
      <c r="AR113" s="10"/>
      <c r="AS113" s="39">
        <v>8.23</v>
      </c>
      <c r="AT113" s="39">
        <v>-77.400000000000006</v>
      </c>
      <c r="AU113" s="39">
        <v>102</v>
      </c>
      <c r="AV113" s="39">
        <v>301.5</v>
      </c>
      <c r="AW113" s="39">
        <v>286.5</v>
      </c>
      <c r="AX113" s="39">
        <v>140.9</v>
      </c>
      <c r="AY113" s="40">
        <v>0.183</v>
      </c>
      <c r="AZ113" s="41">
        <v>3.4910000000000001</v>
      </c>
      <c r="BA113" s="41">
        <v>6.51</v>
      </c>
      <c r="BB113" s="41">
        <v>97.8</v>
      </c>
      <c r="BC113" s="39">
        <v>4.9800000000000004</v>
      </c>
      <c r="BD113" s="36" t="s">
        <v>221</v>
      </c>
      <c r="BE113" s="36" t="s">
        <v>221</v>
      </c>
      <c r="BF113" s="36" t="s">
        <v>221</v>
      </c>
      <c r="BG113" s="36" t="s">
        <v>211</v>
      </c>
      <c r="BH113" s="36" t="s">
        <v>221</v>
      </c>
      <c r="BI113" s="36" t="s">
        <v>222</v>
      </c>
      <c r="BJ113" s="36" t="s">
        <v>221</v>
      </c>
      <c r="BK113" s="10" t="s">
        <v>210</v>
      </c>
      <c r="BL113" s="10" t="s">
        <v>221</v>
      </c>
      <c r="BM113" s="10" t="s">
        <v>223</v>
      </c>
      <c r="BN113" s="10" t="s">
        <v>221</v>
      </c>
      <c r="BO113" s="17"/>
      <c r="BP113" s="17"/>
      <c r="BQ113" s="10" t="s">
        <v>224</v>
      </c>
      <c r="BR113" s="19">
        <v>59.5</v>
      </c>
      <c r="BS113" s="19" t="s">
        <v>225</v>
      </c>
      <c r="BT113" s="19">
        <v>72.599999999999994</v>
      </c>
      <c r="BU113" s="19">
        <v>5.2999999999999999E-2</v>
      </c>
      <c r="BV113" s="19">
        <v>0.36399999999999999</v>
      </c>
      <c r="BW113" s="19">
        <v>1.1819999999999999</v>
      </c>
      <c r="BX113" s="19">
        <v>0.26700000000000002</v>
      </c>
      <c r="BY113" s="19">
        <v>75.430000000000007</v>
      </c>
      <c r="BZ113" s="20" t="s">
        <v>226</v>
      </c>
      <c r="CA113" s="20" t="s">
        <v>227</v>
      </c>
      <c r="CB113" s="20" t="s">
        <v>228</v>
      </c>
      <c r="CC113" s="20" t="s">
        <v>229</v>
      </c>
      <c r="CD113" s="20" t="s">
        <v>230</v>
      </c>
      <c r="CE113" s="20" t="s">
        <v>231</v>
      </c>
      <c r="CF113" s="19" t="s">
        <v>227</v>
      </c>
      <c r="CG113" s="19" t="s">
        <v>232</v>
      </c>
      <c r="CH113" s="19">
        <v>1.2E-2</v>
      </c>
      <c r="CI113" s="19">
        <v>5.28E-2</v>
      </c>
      <c r="CJ113" s="19" t="s">
        <v>233</v>
      </c>
      <c r="CK113" s="19" t="s">
        <v>234</v>
      </c>
      <c r="CL113" s="19">
        <v>36.165999999999997</v>
      </c>
      <c r="CM113" s="19" t="s">
        <v>234</v>
      </c>
      <c r="CN113" s="19" t="s">
        <v>235</v>
      </c>
      <c r="CO113" s="19" t="s">
        <v>234</v>
      </c>
      <c r="CP113" s="20" t="s">
        <v>236</v>
      </c>
      <c r="CQ113" s="19" t="s">
        <v>236</v>
      </c>
      <c r="CR113" s="19" t="s">
        <v>232</v>
      </c>
      <c r="CS113" s="19">
        <v>1.11E-2</v>
      </c>
      <c r="CT113" s="19" t="s">
        <v>237</v>
      </c>
      <c r="CU113" s="19" t="s">
        <v>238</v>
      </c>
      <c r="CV113" s="19" t="s">
        <v>239</v>
      </c>
      <c r="CW113" s="19" t="s">
        <v>232</v>
      </c>
      <c r="CX113" s="19">
        <v>1.03</v>
      </c>
      <c r="CY113" s="19" t="s">
        <v>240</v>
      </c>
      <c r="CZ113" s="19">
        <v>3.0999999999999999E-3</v>
      </c>
      <c r="DA113" s="19" t="s">
        <v>233</v>
      </c>
      <c r="DB113" s="19">
        <v>4.55</v>
      </c>
      <c r="DC113" s="19">
        <v>7.3000000000000001E-3</v>
      </c>
      <c r="DD113" s="19">
        <v>5.9999999999999995E-4</v>
      </c>
      <c r="DE113" s="19">
        <v>2.65</v>
      </c>
      <c r="DF113" s="19" t="s">
        <v>240</v>
      </c>
      <c r="DG113" s="19" t="s">
        <v>238</v>
      </c>
      <c r="DH113" s="19" t="s">
        <v>246</v>
      </c>
      <c r="DI113" s="19" t="s">
        <v>238</v>
      </c>
      <c r="DJ113" s="19" t="s">
        <v>259</v>
      </c>
      <c r="DK113" s="20" t="s">
        <v>237</v>
      </c>
      <c r="DL113" s="20" t="s">
        <v>241</v>
      </c>
      <c r="DM113" s="19">
        <v>4.01</v>
      </c>
      <c r="DN113" s="19">
        <v>8.59</v>
      </c>
      <c r="DO113" s="21" t="s">
        <v>232</v>
      </c>
      <c r="DP113" s="21">
        <v>0.5494</v>
      </c>
      <c r="DQ113" s="21" t="s">
        <v>242</v>
      </c>
      <c r="DR113" s="21" t="s">
        <v>227</v>
      </c>
      <c r="DS113" s="21" t="s">
        <v>247</v>
      </c>
      <c r="DT113" s="21">
        <v>5.9999999999999995E-4</v>
      </c>
      <c r="DU113" s="21" t="s">
        <v>233</v>
      </c>
      <c r="DV113" s="21">
        <v>9.1000000000000003E-5</v>
      </c>
      <c r="DW113" s="21" t="s">
        <v>236</v>
      </c>
      <c r="DX113" s="21" t="s">
        <v>238</v>
      </c>
      <c r="DY113" s="21" t="s">
        <v>233</v>
      </c>
      <c r="DZ113" s="21" t="s">
        <v>243</v>
      </c>
      <c r="EA113" s="21" t="s">
        <v>244</v>
      </c>
      <c r="EB113" s="19" t="s">
        <v>245</v>
      </c>
      <c r="EC113" s="19">
        <v>7.8E-2</v>
      </c>
      <c r="ED113" s="19" t="s">
        <v>232</v>
      </c>
      <c r="EE113" s="19">
        <v>1.4999999999999999E-2</v>
      </c>
      <c r="EF113" s="19">
        <v>5.2900000000000003E-2</v>
      </c>
      <c r="EG113" s="19" t="s">
        <v>233</v>
      </c>
      <c r="EH113" s="19" t="s">
        <v>234</v>
      </c>
      <c r="EI113" s="19">
        <v>37.113999999999997</v>
      </c>
      <c r="EJ113" s="19" t="s">
        <v>234</v>
      </c>
      <c r="EK113" s="19" t="s">
        <v>235</v>
      </c>
      <c r="EL113" s="19" t="s">
        <v>234</v>
      </c>
      <c r="EM113" s="19" t="s">
        <v>236</v>
      </c>
      <c r="EN113" s="19" t="s">
        <v>236</v>
      </c>
      <c r="EO113" s="19" t="s">
        <v>232</v>
      </c>
      <c r="EP113" s="19">
        <v>7.9000000000000001E-2</v>
      </c>
      <c r="EQ113" s="19" t="s">
        <v>237</v>
      </c>
      <c r="ER113" s="19" t="s">
        <v>238</v>
      </c>
      <c r="ES113" s="19" t="s">
        <v>239</v>
      </c>
      <c r="ET113" s="19" t="s">
        <v>232</v>
      </c>
      <c r="EU113" s="19">
        <v>1.1000000000000001</v>
      </c>
      <c r="EV113" s="19" t="s">
        <v>240</v>
      </c>
      <c r="EW113" s="19">
        <v>3.3E-3</v>
      </c>
      <c r="EX113" s="19" t="s">
        <v>233</v>
      </c>
      <c r="EY113" s="19">
        <v>5.3040000000000003</v>
      </c>
      <c r="EZ113" s="19">
        <v>1.549E-2</v>
      </c>
      <c r="FA113" s="19">
        <v>6.2E-4</v>
      </c>
      <c r="FB113" s="19">
        <v>2.6949999999999998</v>
      </c>
      <c r="FC113" s="19" t="s">
        <v>240</v>
      </c>
      <c r="FD113" s="19" t="s">
        <v>238</v>
      </c>
      <c r="FE113" s="19" t="s">
        <v>246</v>
      </c>
      <c r="FF113" s="19" t="s">
        <v>238</v>
      </c>
      <c r="FG113" s="19">
        <v>8.0000000000000004E-4</v>
      </c>
      <c r="FH113" s="19" t="s">
        <v>237</v>
      </c>
      <c r="FI113" s="19" t="s">
        <v>241</v>
      </c>
      <c r="FJ113" s="19">
        <v>4.6399999999999997</v>
      </c>
      <c r="FK113" s="19">
        <v>9.93</v>
      </c>
      <c r="FL113" s="19" t="s">
        <v>232</v>
      </c>
      <c r="FM113" s="19">
        <v>0.55369999999999997</v>
      </c>
      <c r="FN113" s="19" t="s">
        <v>242</v>
      </c>
      <c r="FO113" s="19" t="s">
        <v>227</v>
      </c>
      <c r="FP113" s="19" t="s">
        <v>247</v>
      </c>
      <c r="FQ113" s="19">
        <v>1.6000000000000001E-3</v>
      </c>
      <c r="FR113" s="19" t="s">
        <v>233</v>
      </c>
      <c r="FS113" s="19">
        <v>1.03E-4</v>
      </c>
      <c r="FT113" s="19" t="s">
        <v>236</v>
      </c>
      <c r="FU113" s="19" t="s">
        <v>238</v>
      </c>
      <c r="FV113" s="19" t="s">
        <v>233</v>
      </c>
      <c r="FW113" s="19">
        <v>2.2000000000000001E-3</v>
      </c>
      <c r="FX113" s="19" t="s">
        <v>244</v>
      </c>
      <c r="FY113" s="18">
        <f t="shared" si="38"/>
        <v>1.8082999999999998</v>
      </c>
      <c r="FZ113" s="18">
        <f t="shared" si="41"/>
        <v>0.3888888888888889</v>
      </c>
      <c r="GA113" s="18">
        <f t="shared" si="45"/>
        <v>0.11521739130434783</v>
      </c>
      <c r="GB113" s="18">
        <f t="shared" si="46"/>
        <v>2.6342710997442453E-2</v>
      </c>
      <c r="GC113" s="18">
        <f t="shared" si="26"/>
        <v>2.3387489911906791</v>
      </c>
      <c r="GD113" s="18">
        <f t="shared" si="27"/>
        <v>1.1901639344262294</v>
      </c>
      <c r="GE113" s="18">
        <v>0</v>
      </c>
      <c r="GF113" s="18">
        <f t="shared" si="28"/>
        <v>1.5714583333333334</v>
      </c>
      <c r="GG113" s="18">
        <f t="shared" si="44"/>
        <v>1.0267983074753172E-2</v>
      </c>
      <c r="GH113" s="18">
        <f t="shared" si="29"/>
        <v>2.7718902508343159</v>
      </c>
      <c r="GI113" s="22">
        <f t="shared" si="30"/>
        <v>-8.4752853631674601</v>
      </c>
      <c r="GJ113" s="18">
        <f t="shared" si="31"/>
        <v>77.319114056758067</v>
      </c>
      <c r="GK113" s="18">
        <f t="shared" si="32"/>
        <v>16.628072972076492</v>
      </c>
      <c r="GL113" s="18">
        <f t="shared" si="33"/>
        <v>6.052812971165439</v>
      </c>
      <c r="GM113" s="18">
        <f t="shared" si="34"/>
        <v>42.936906829842918</v>
      </c>
      <c r="GN113" s="18">
        <f t="shared" si="35"/>
        <v>56.692660644133994</v>
      </c>
      <c r="GO113" s="18">
        <f t="shared" si="36"/>
        <v>0.37043252602308463</v>
      </c>
    </row>
    <row r="114" spans="1:329">
      <c r="A114" s="9">
        <v>113</v>
      </c>
      <c r="B114" s="9">
        <v>113</v>
      </c>
      <c r="C114" s="10" t="s">
        <v>197</v>
      </c>
      <c r="D114" s="10" t="s">
        <v>198</v>
      </c>
      <c r="E114" s="10">
        <v>194</v>
      </c>
      <c r="F114" s="10">
        <v>4</v>
      </c>
      <c r="G114" s="10" t="s">
        <v>792</v>
      </c>
      <c r="H114" s="10" t="s">
        <v>793</v>
      </c>
      <c r="I114" s="10" t="s">
        <v>486</v>
      </c>
      <c r="J114" s="10" t="s">
        <v>778</v>
      </c>
      <c r="K114" s="11">
        <v>44648</v>
      </c>
      <c r="L114" s="12">
        <v>0.62361111111111112</v>
      </c>
      <c r="M114" s="24">
        <v>8404440</v>
      </c>
      <c r="N114" s="24">
        <v>319521</v>
      </c>
      <c r="O114" s="10">
        <v>4101</v>
      </c>
      <c r="P114" s="10" t="s">
        <v>203</v>
      </c>
      <c r="Q114" s="10" t="s">
        <v>794</v>
      </c>
      <c r="R114" s="10" t="s">
        <v>486</v>
      </c>
      <c r="S114" s="10" t="s">
        <v>205</v>
      </c>
      <c r="T114" s="10" t="s">
        <v>206</v>
      </c>
      <c r="U114" s="10" t="s">
        <v>207</v>
      </c>
      <c r="V114" s="10" t="s">
        <v>487</v>
      </c>
      <c r="W114" s="10"/>
      <c r="X114" s="10" t="s">
        <v>208</v>
      </c>
      <c r="Y114" s="10" t="s">
        <v>252</v>
      </c>
      <c r="Z114" s="10"/>
      <c r="AA114" s="10" t="s">
        <v>210</v>
      </c>
      <c r="AB114" s="10" t="s">
        <v>211</v>
      </c>
      <c r="AC114" s="10" t="s">
        <v>212</v>
      </c>
      <c r="AD114" s="10" t="s">
        <v>213</v>
      </c>
      <c r="AE114" s="10"/>
      <c r="AF114" s="10"/>
      <c r="AG114" s="10"/>
      <c r="AH114" s="10"/>
      <c r="AI114" s="10" t="s">
        <v>727</v>
      </c>
      <c r="AJ114" s="10" t="s">
        <v>795</v>
      </c>
      <c r="AK114" s="10"/>
      <c r="AL114" s="10" t="s">
        <v>256</v>
      </c>
      <c r="AM114" s="10" t="s">
        <v>217</v>
      </c>
      <c r="AN114" s="10" t="s">
        <v>218</v>
      </c>
      <c r="AO114" s="10" t="s">
        <v>596</v>
      </c>
      <c r="AP114" s="10" t="s">
        <v>220</v>
      </c>
      <c r="AQ114" s="13">
        <v>11.7</v>
      </c>
      <c r="AR114" s="10"/>
      <c r="AS114" s="14">
        <v>7.84</v>
      </c>
      <c r="AT114" s="13">
        <v>-73.599999999999994</v>
      </c>
      <c r="AU114" s="10">
        <v>-73</v>
      </c>
      <c r="AV114" s="13">
        <v>124.1</v>
      </c>
      <c r="AW114" s="14">
        <v>339.7</v>
      </c>
      <c r="AX114" s="14">
        <v>162</v>
      </c>
      <c r="AY114" s="15">
        <v>0.20300000000000001</v>
      </c>
      <c r="AZ114" s="16">
        <v>3.0329999999999999</v>
      </c>
      <c r="BA114" s="14">
        <v>6.95</v>
      </c>
      <c r="BB114" s="13">
        <v>106</v>
      </c>
      <c r="BC114" s="13">
        <v>94.2</v>
      </c>
      <c r="BD114" s="10" t="s">
        <v>221</v>
      </c>
      <c r="BE114" s="10" t="s">
        <v>221</v>
      </c>
      <c r="BF114" s="10" t="s">
        <v>221</v>
      </c>
      <c r="BG114" s="10" t="s">
        <v>211</v>
      </c>
      <c r="BH114" s="35" t="s">
        <v>211</v>
      </c>
      <c r="BI114" s="10" t="s">
        <v>222</v>
      </c>
      <c r="BJ114" s="10" t="s">
        <v>221</v>
      </c>
      <c r="BK114" s="10" t="s">
        <v>210</v>
      </c>
      <c r="BL114" s="10" t="s">
        <v>221</v>
      </c>
      <c r="BM114" s="10" t="s">
        <v>223</v>
      </c>
      <c r="BN114" s="10" t="s">
        <v>221</v>
      </c>
      <c r="BO114" s="17"/>
      <c r="BP114" s="10" t="s">
        <v>796</v>
      </c>
      <c r="BQ114" s="10" t="s">
        <v>258</v>
      </c>
      <c r="BR114" s="19">
        <v>74.5</v>
      </c>
      <c r="BS114" s="19" t="s">
        <v>225</v>
      </c>
      <c r="BT114" s="19">
        <v>90.9</v>
      </c>
      <c r="BU114" s="19">
        <v>4.8000000000000001E-2</v>
      </c>
      <c r="BV114" s="19">
        <v>0.26</v>
      </c>
      <c r="BW114" s="19">
        <v>0.443</v>
      </c>
      <c r="BX114" s="19">
        <v>0.1</v>
      </c>
      <c r="BY114" s="19">
        <v>79.150000000000006</v>
      </c>
      <c r="BZ114" s="20" t="s">
        <v>226</v>
      </c>
      <c r="CA114" s="20" t="s">
        <v>227</v>
      </c>
      <c r="CB114" s="20" t="s">
        <v>228</v>
      </c>
      <c r="CC114" s="20" t="s">
        <v>229</v>
      </c>
      <c r="CD114" s="20" t="s">
        <v>230</v>
      </c>
      <c r="CE114" s="20" t="s">
        <v>231</v>
      </c>
      <c r="CF114" s="19" t="s">
        <v>227</v>
      </c>
      <c r="CG114" s="19" t="s">
        <v>232</v>
      </c>
      <c r="CH114" s="19">
        <v>1.2999999999999999E-2</v>
      </c>
      <c r="CI114" s="19">
        <v>4.2700000000000002E-2</v>
      </c>
      <c r="CJ114" s="19" t="s">
        <v>233</v>
      </c>
      <c r="CK114" s="19" t="s">
        <v>234</v>
      </c>
      <c r="CL114" s="19">
        <v>40.241</v>
      </c>
      <c r="CM114" s="19" t="s">
        <v>234</v>
      </c>
      <c r="CN114" s="19" t="s">
        <v>235</v>
      </c>
      <c r="CO114" s="19">
        <v>6.9999999999999994E-5</v>
      </c>
      <c r="CP114" s="20" t="s">
        <v>236</v>
      </c>
      <c r="CQ114" s="19">
        <v>2.0000000000000001E-4</v>
      </c>
      <c r="CR114" s="19" t="s">
        <v>232</v>
      </c>
      <c r="CS114" s="19">
        <v>6.5500000000000003E-2</v>
      </c>
      <c r="CT114" s="19">
        <v>5.0000000000000002E-5</v>
      </c>
      <c r="CU114" s="19" t="s">
        <v>238</v>
      </c>
      <c r="CV114" s="19" t="s">
        <v>239</v>
      </c>
      <c r="CW114" s="19" t="s">
        <v>232</v>
      </c>
      <c r="CX114" s="19">
        <v>0.93</v>
      </c>
      <c r="CY114" s="19" t="s">
        <v>240</v>
      </c>
      <c r="CZ114" s="19">
        <v>6.1999999999999998E-3</v>
      </c>
      <c r="DA114" s="19" t="s">
        <v>233</v>
      </c>
      <c r="DB114" s="19">
        <v>9.3759999999999994</v>
      </c>
      <c r="DC114" s="19">
        <v>7.0000000000000001E-3</v>
      </c>
      <c r="DD114" s="19">
        <v>5.0000000000000001E-4</v>
      </c>
      <c r="DE114" s="19">
        <v>2.59</v>
      </c>
      <c r="DF114" s="19" t="s">
        <v>240</v>
      </c>
      <c r="DG114" s="19" t="s">
        <v>238</v>
      </c>
      <c r="DH114" s="19" t="s">
        <v>246</v>
      </c>
      <c r="DI114" s="19" t="s">
        <v>238</v>
      </c>
      <c r="DJ114" s="19">
        <v>8.0000000000000004E-4</v>
      </c>
      <c r="DK114" s="20" t="s">
        <v>237</v>
      </c>
      <c r="DL114" s="20" t="s">
        <v>241</v>
      </c>
      <c r="DM114" s="19">
        <v>3.91</v>
      </c>
      <c r="DN114" s="19">
        <v>8.3699999999999992</v>
      </c>
      <c r="DO114" s="21" t="s">
        <v>232</v>
      </c>
      <c r="DP114" s="21">
        <v>0.4511</v>
      </c>
      <c r="DQ114" s="21" t="s">
        <v>242</v>
      </c>
      <c r="DR114" s="21" t="s">
        <v>227</v>
      </c>
      <c r="DS114" s="21" t="s">
        <v>247</v>
      </c>
      <c r="DT114" s="21">
        <v>1.1000000000000001E-3</v>
      </c>
      <c r="DU114" s="21" t="s">
        <v>233</v>
      </c>
      <c r="DV114" s="21">
        <v>3.1300000000000002E-4</v>
      </c>
      <c r="DW114" s="21" t="s">
        <v>236</v>
      </c>
      <c r="DX114" s="21" t="s">
        <v>238</v>
      </c>
      <c r="DY114" s="21" t="s">
        <v>233</v>
      </c>
      <c r="DZ114" s="21">
        <v>0.01</v>
      </c>
      <c r="EA114" s="21" t="s">
        <v>244</v>
      </c>
      <c r="EB114" s="19" t="s">
        <v>245</v>
      </c>
      <c r="EC114" s="19">
        <v>0.81100000000000005</v>
      </c>
      <c r="ED114" s="19" t="s">
        <v>232</v>
      </c>
      <c r="EE114" s="19">
        <v>1.9E-2</v>
      </c>
      <c r="EF114" s="19">
        <v>4.5999999999999999E-2</v>
      </c>
      <c r="EG114" s="19">
        <v>1.3999999999999999E-4</v>
      </c>
      <c r="EH114" s="19" t="s">
        <v>234</v>
      </c>
      <c r="EI114" s="19">
        <v>40.299999999999997</v>
      </c>
      <c r="EJ114" s="19" t="s">
        <v>234</v>
      </c>
      <c r="EK114" s="19">
        <v>4.2999999999999999E-4</v>
      </c>
      <c r="EL114" s="19">
        <v>7.6000000000000004E-4</v>
      </c>
      <c r="EM114" s="19" t="s">
        <v>236</v>
      </c>
      <c r="EN114" s="19">
        <v>1.1000000000000001E-3</v>
      </c>
      <c r="EO114" s="19" t="s">
        <v>232</v>
      </c>
      <c r="EP114" s="19">
        <v>1.5669999999999999</v>
      </c>
      <c r="EQ114" s="19">
        <v>1.7000000000000001E-4</v>
      </c>
      <c r="ER114" s="19" t="s">
        <v>238</v>
      </c>
      <c r="ES114" s="19" t="s">
        <v>239</v>
      </c>
      <c r="ET114" s="19" t="s">
        <v>232</v>
      </c>
      <c r="EU114" s="19">
        <v>1.44</v>
      </c>
      <c r="EV114" s="19" t="s">
        <v>240</v>
      </c>
      <c r="EW114" s="19">
        <v>7.4999999999999997E-3</v>
      </c>
      <c r="EX114" s="19" t="s">
        <v>233</v>
      </c>
      <c r="EY114" s="19">
        <v>10.205</v>
      </c>
      <c r="EZ114" s="19">
        <v>4.3380000000000002E-2</v>
      </c>
      <c r="FA114" s="19">
        <v>5.2999999999999998E-4</v>
      </c>
      <c r="FB114" s="19">
        <v>2.6070000000000002</v>
      </c>
      <c r="FC114" s="19" t="s">
        <v>240</v>
      </c>
      <c r="FD114" s="19">
        <v>2E-3</v>
      </c>
      <c r="FE114" s="19">
        <v>2.3E-2</v>
      </c>
      <c r="FF114" s="19">
        <v>6.9999999999999999E-4</v>
      </c>
      <c r="FG114" s="19">
        <v>3.8E-3</v>
      </c>
      <c r="FH114" s="19" t="s">
        <v>237</v>
      </c>
      <c r="FI114" s="19" t="s">
        <v>241</v>
      </c>
      <c r="FJ114" s="19">
        <v>5.22</v>
      </c>
      <c r="FK114" s="19">
        <v>11.18</v>
      </c>
      <c r="FL114" s="19" t="s">
        <v>232</v>
      </c>
      <c r="FM114" s="19">
        <v>0.4572</v>
      </c>
      <c r="FN114" s="19" t="s">
        <v>242</v>
      </c>
      <c r="FO114" s="19" t="s">
        <v>227</v>
      </c>
      <c r="FP114" s="19" t="s">
        <v>247</v>
      </c>
      <c r="FQ114" s="19">
        <v>7.1999999999999998E-3</v>
      </c>
      <c r="FR114" s="19" t="s">
        <v>233</v>
      </c>
      <c r="FS114" s="19">
        <v>3.39E-4</v>
      </c>
      <c r="FT114" s="19" t="s">
        <v>236</v>
      </c>
      <c r="FU114" s="19" t="s">
        <v>238</v>
      </c>
      <c r="FV114" s="19" t="s">
        <v>233</v>
      </c>
      <c r="FW114" s="19">
        <v>1.01E-2</v>
      </c>
      <c r="FX114" s="19" t="s">
        <v>244</v>
      </c>
      <c r="FY114" s="18">
        <f t="shared" si="38"/>
        <v>2.0120499999999999</v>
      </c>
      <c r="FZ114" s="18">
        <f t="shared" si="41"/>
        <v>0.80136752136752132</v>
      </c>
      <c r="GA114" s="18">
        <f t="shared" si="45"/>
        <v>0.11260869565217391</v>
      </c>
      <c r="GB114" s="18">
        <f t="shared" si="46"/>
        <v>2.3785166240409206E-2</v>
      </c>
      <c r="GC114" s="18">
        <f t="shared" si="26"/>
        <v>2.9498113832601041</v>
      </c>
      <c r="GD114" s="18">
        <f t="shared" si="27"/>
        <v>1.4901639344262296</v>
      </c>
      <c r="GE114" s="18">
        <v>0</v>
      </c>
      <c r="GF114" s="18">
        <f t="shared" si="28"/>
        <v>1.6489583333333335</v>
      </c>
      <c r="GG114" s="18">
        <f t="shared" si="44"/>
        <v>7.334273624823695E-3</v>
      </c>
      <c r="GH114" s="18">
        <f t="shared" si="29"/>
        <v>3.1464565413843872</v>
      </c>
      <c r="GI114" s="22">
        <f t="shared" si="30"/>
        <v>-3.2256646288352018</v>
      </c>
      <c r="GJ114" s="18">
        <f t="shared" si="31"/>
        <v>68.209445912989224</v>
      </c>
      <c r="GK114" s="18">
        <f t="shared" si="32"/>
        <v>27.166737707882099</v>
      </c>
      <c r="GL114" s="18">
        <f t="shared" si="33"/>
        <v>4.6238163791286855</v>
      </c>
      <c r="GM114" s="18">
        <f t="shared" si="34"/>
        <v>47.360067263811082</v>
      </c>
      <c r="GN114" s="18">
        <f t="shared" si="35"/>
        <v>52.406836441091286</v>
      </c>
      <c r="GO114" s="18">
        <f t="shared" si="36"/>
        <v>0.2330962950976192</v>
      </c>
    </row>
    <row r="115" spans="1:329" s="49" customFormat="1" ht="12.75" customHeight="1">
      <c r="A115" s="28">
        <v>114</v>
      </c>
      <c r="B115" s="28">
        <v>114</v>
      </c>
      <c r="C115" s="43" t="s">
        <v>197</v>
      </c>
      <c r="D115" s="43" t="s">
        <v>198</v>
      </c>
      <c r="E115" s="43">
        <v>194</v>
      </c>
      <c r="F115" s="43">
        <v>4</v>
      </c>
      <c r="G115" s="43" t="s">
        <v>797</v>
      </c>
      <c r="H115" s="43" t="s">
        <v>798</v>
      </c>
      <c r="I115" s="28"/>
      <c r="J115" s="28"/>
      <c r="K115" s="29">
        <v>44655</v>
      </c>
      <c r="L115" s="30">
        <v>0.41666666666666669</v>
      </c>
      <c r="M115" s="28"/>
      <c r="N115" s="28"/>
      <c r="O115" s="28"/>
      <c r="P115" s="28"/>
      <c r="Q115" s="28"/>
      <c r="R115" s="28"/>
      <c r="S115" s="28"/>
      <c r="T115" s="28"/>
      <c r="U115" s="28"/>
      <c r="V115" s="28"/>
      <c r="W115" s="28"/>
      <c r="X115" s="28"/>
      <c r="Y115" s="28"/>
      <c r="Z115" s="28"/>
      <c r="AA115" s="28"/>
      <c r="AB115" s="28"/>
      <c r="AC115" s="28" t="s">
        <v>212</v>
      </c>
      <c r="AD115" s="28" t="s">
        <v>33</v>
      </c>
      <c r="AE115" s="28"/>
      <c r="AF115" s="28"/>
      <c r="AG115" s="28"/>
      <c r="AH115" s="28" t="s">
        <v>799</v>
      </c>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43" t="s">
        <v>800</v>
      </c>
      <c r="BQ115" s="28" t="s">
        <v>224</v>
      </c>
      <c r="BR115" s="44">
        <v>101.2</v>
      </c>
      <c r="BS115" s="44" t="s">
        <v>225</v>
      </c>
      <c r="BT115" s="44">
        <v>123.5</v>
      </c>
      <c r="BU115" s="44">
        <v>5.8000000000000003E-2</v>
      </c>
      <c r="BV115" s="44">
        <v>16.370999999999999</v>
      </c>
      <c r="BW115" s="44">
        <v>0.25900000000000001</v>
      </c>
      <c r="BX115" s="44">
        <v>5.8999999999999997E-2</v>
      </c>
      <c r="BY115" s="44">
        <v>113.53</v>
      </c>
      <c r="BZ115" s="45" t="s">
        <v>226</v>
      </c>
      <c r="CA115" s="45" t="s">
        <v>227</v>
      </c>
      <c r="CB115" s="45" t="s">
        <v>228</v>
      </c>
      <c r="CC115" s="45" t="s">
        <v>229</v>
      </c>
      <c r="CD115" s="45" t="s">
        <v>230</v>
      </c>
      <c r="CE115" s="45" t="s">
        <v>231</v>
      </c>
      <c r="CF115" s="44" t="s">
        <v>227</v>
      </c>
      <c r="CG115" s="44">
        <v>3.0400000000000002E-3</v>
      </c>
      <c r="CH115" s="44">
        <v>0.17</v>
      </c>
      <c r="CI115" s="44">
        <v>5.6099999999999997E-2</v>
      </c>
      <c r="CJ115" s="44" t="s">
        <v>233</v>
      </c>
      <c r="CK115" s="44" t="s">
        <v>234</v>
      </c>
      <c r="CL115" s="44">
        <v>61.731000000000002</v>
      </c>
      <c r="CM115" s="44" t="s">
        <v>234</v>
      </c>
      <c r="CN115" s="44" t="s">
        <v>235</v>
      </c>
      <c r="CO115" s="44" t="s">
        <v>234</v>
      </c>
      <c r="CP115" s="45" t="s">
        <v>236</v>
      </c>
      <c r="CQ115" s="44">
        <v>1.2999999999999999E-3</v>
      </c>
      <c r="CR115" s="44" t="s">
        <v>232</v>
      </c>
      <c r="CS115" s="44">
        <v>2.12E-2</v>
      </c>
      <c r="CT115" s="44" t="s">
        <v>237</v>
      </c>
      <c r="CU115" s="44" t="s">
        <v>238</v>
      </c>
      <c r="CV115" s="44" t="s">
        <v>239</v>
      </c>
      <c r="CW115" s="44" t="s">
        <v>232</v>
      </c>
      <c r="CX115" s="44">
        <v>2.2400000000000002</v>
      </c>
      <c r="CY115" s="44" t="s">
        <v>240</v>
      </c>
      <c r="CZ115" s="44">
        <v>4.19E-2</v>
      </c>
      <c r="DA115" s="44" t="s">
        <v>233</v>
      </c>
      <c r="DB115" s="44">
        <v>10.510999999999999</v>
      </c>
      <c r="DC115" s="44">
        <v>1.6199999999999999E-2</v>
      </c>
      <c r="DD115" s="44">
        <v>5.5000000000000003E-4</v>
      </c>
      <c r="DE115" s="44">
        <v>17.033999999999999</v>
      </c>
      <c r="DF115" s="44" t="s">
        <v>240</v>
      </c>
      <c r="DG115" s="44">
        <v>5.0000000000000001E-4</v>
      </c>
      <c r="DH115" s="44" t="s">
        <v>246</v>
      </c>
      <c r="DI115" s="44" t="s">
        <v>238</v>
      </c>
      <c r="DJ115" s="44">
        <v>3.0000000000000001E-3</v>
      </c>
      <c r="DK115" s="45" t="s">
        <v>237</v>
      </c>
      <c r="DL115" s="45" t="s">
        <v>241</v>
      </c>
      <c r="DM115" s="44">
        <v>3.51</v>
      </c>
      <c r="DN115" s="44">
        <v>7.52</v>
      </c>
      <c r="DO115" s="46" t="s">
        <v>232</v>
      </c>
      <c r="DP115" s="46">
        <v>0.43709999999999999</v>
      </c>
      <c r="DQ115" s="46" t="s">
        <v>242</v>
      </c>
      <c r="DR115" s="46" t="s">
        <v>227</v>
      </c>
      <c r="DS115" s="46" t="s">
        <v>247</v>
      </c>
      <c r="DT115" s="46">
        <v>8.0000000000000004E-4</v>
      </c>
      <c r="DU115" s="46" t="s">
        <v>233</v>
      </c>
      <c r="DV115" s="46">
        <v>3.5599999999999998E-4</v>
      </c>
      <c r="DW115" s="46" t="s">
        <v>236</v>
      </c>
      <c r="DX115" s="46" t="s">
        <v>238</v>
      </c>
      <c r="DY115" s="46" t="s">
        <v>233</v>
      </c>
      <c r="DZ115" s="46">
        <v>4.7999999999999996E-3</v>
      </c>
      <c r="EA115" s="46" t="s">
        <v>244</v>
      </c>
      <c r="EB115" s="44" t="s">
        <v>245</v>
      </c>
      <c r="EC115" s="44">
        <v>0.23100000000000001</v>
      </c>
      <c r="ED115" s="44">
        <v>4.3299999999999996E-3</v>
      </c>
      <c r="EE115" s="44">
        <v>0.17599999999999999</v>
      </c>
      <c r="EF115" s="44">
        <v>5.7200000000000001E-2</v>
      </c>
      <c r="EG115" s="44" t="s">
        <v>233</v>
      </c>
      <c r="EH115" s="44" t="s">
        <v>234</v>
      </c>
      <c r="EI115" s="44">
        <v>63.963000000000001</v>
      </c>
      <c r="EJ115" s="44" t="s">
        <v>234</v>
      </c>
      <c r="EK115" s="44">
        <v>3.1E-4</v>
      </c>
      <c r="EL115" s="44">
        <v>1.2999999999999999E-4</v>
      </c>
      <c r="EM115" s="44" t="s">
        <v>236</v>
      </c>
      <c r="EN115" s="44">
        <v>2E-3</v>
      </c>
      <c r="EO115" s="44" t="s">
        <v>232</v>
      </c>
      <c r="EP115" s="44">
        <v>0.32</v>
      </c>
      <c r="EQ115" s="44">
        <v>1E-4</v>
      </c>
      <c r="ER115" s="44" t="s">
        <v>238</v>
      </c>
      <c r="ES115" s="44">
        <v>8.0000000000000007E-5</v>
      </c>
      <c r="ET115" s="44" t="s">
        <v>232</v>
      </c>
      <c r="EU115" s="44">
        <v>2.36</v>
      </c>
      <c r="EV115" s="44" t="s">
        <v>240</v>
      </c>
      <c r="EW115" s="44">
        <v>4.2000000000000003E-2</v>
      </c>
      <c r="EX115" s="44" t="s">
        <v>233</v>
      </c>
      <c r="EY115" s="44">
        <v>10.555</v>
      </c>
      <c r="EZ115" s="44">
        <v>2.673E-2</v>
      </c>
      <c r="FA115" s="44">
        <v>5.9999999999999995E-4</v>
      </c>
      <c r="FB115" s="44">
        <v>17.082000000000001</v>
      </c>
      <c r="FC115" s="44" t="s">
        <v>240</v>
      </c>
      <c r="FD115" s="44">
        <v>5.9999999999999995E-4</v>
      </c>
      <c r="FE115" s="44">
        <v>2.3E-2</v>
      </c>
      <c r="FF115" s="44">
        <v>8.0000000000000004E-4</v>
      </c>
      <c r="FG115" s="44">
        <v>3.5999999999999999E-3</v>
      </c>
      <c r="FH115" s="44" t="s">
        <v>237</v>
      </c>
      <c r="FI115" s="44" t="s">
        <v>241</v>
      </c>
      <c r="FJ115" s="44">
        <v>3.6</v>
      </c>
      <c r="FK115" s="44">
        <v>7.7</v>
      </c>
      <c r="FL115" s="44" t="s">
        <v>232</v>
      </c>
      <c r="FM115" s="44">
        <v>0.44069999999999998</v>
      </c>
      <c r="FN115" s="44" t="s">
        <v>242</v>
      </c>
      <c r="FO115" s="44" t="s">
        <v>227</v>
      </c>
      <c r="FP115" s="44" t="s">
        <v>247</v>
      </c>
      <c r="FQ115" s="44">
        <v>4.1000000000000003E-3</v>
      </c>
      <c r="FR115" s="44" t="s">
        <v>233</v>
      </c>
      <c r="FS115" s="44">
        <v>4.2400000000000001E-4</v>
      </c>
      <c r="FT115" s="44" t="s">
        <v>236</v>
      </c>
      <c r="FU115" s="44" t="s">
        <v>238</v>
      </c>
      <c r="FV115" s="44" t="s">
        <v>233</v>
      </c>
      <c r="FW115" s="44">
        <v>1.6E-2</v>
      </c>
      <c r="FX115" s="44" t="s">
        <v>244</v>
      </c>
      <c r="FY115" s="47">
        <f t="shared" si="38"/>
        <v>3.0865499999999999</v>
      </c>
      <c r="FZ115" s="47">
        <f t="shared" si="41"/>
        <v>0.89837606837606832</v>
      </c>
      <c r="GA115" s="47">
        <f t="shared" si="45"/>
        <v>0.74060869565217391</v>
      </c>
      <c r="GB115" s="47">
        <f t="shared" si="46"/>
        <v>5.7289002557544759E-2</v>
      </c>
      <c r="GC115" s="47">
        <f t="shared" si="26"/>
        <v>4.7828237665857865</v>
      </c>
      <c r="GD115" s="47">
        <f t="shared" si="27"/>
        <v>2.0245901639344264</v>
      </c>
      <c r="GE115" s="47">
        <v>0</v>
      </c>
      <c r="GF115" s="47">
        <f t="shared" si="28"/>
        <v>2.3652083333333334</v>
      </c>
      <c r="GG115" s="47">
        <f t="shared" si="44"/>
        <v>0.461805359661495</v>
      </c>
      <c r="GH115" s="47">
        <f t="shared" si="29"/>
        <v>4.8516038569292554</v>
      </c>
      <c r="GI115" s="48">
        <f t="shared" si="30"/>
        <v>-0.71389908182604778</v>
      </c>
      <c r="GJ115" s="47">
        <f t="shared" si="31"/>
        <v>64.534052489317006</v>
      </c>
      <c r="GK115" s="47">
        <f t="shared" si="32"/>
        <v>18.783382207230542</v>
      </c>
      <c r="GL115" s="47">
        <f t="shared" si="33"/>
        <v>16.682565303452463</v>
      </c>
      <c r="GM115" s="47">
        <f t="shared" si="34"/>
        <v>41.730327199794466</v>
      </c>
      <c r="GN115" s="47">
        <f t="shared" si="35"/>
        <v>48.751060537542607</v>
      </c>
      <c r="GO115" s="47">
        <f t="shared" si="36"/>
        <v>9.5186122626629128</v>
      </c>
      <c r="GP115" s="27"/>
      <c r="GQ115" s="27"/>
      <c r="GR115" s="27"/>
      <c r="GS115" s="27"/>
      <c r="GT115" s="27"/>
      <c r="GU115" s="27"/>
      <c r="GV115" s="27"/>
      <c r="GW115" s="27"/>
      <c r="GX115" s="27"/>
      <c r="GY115" s="27"/>
      <c r="GZ115" s="27"/>
      <c r="HA115" s="27"/>
      <c r="HB115" s="27"/>
      <c r="HC115" s="27"/>
      <c r="HD115" s="27"/>
      <c r="HE115" s="27"/>
      <c r="HF115" s="27"/>
      <c r="HG115" s="27"/>
      <c r="HH115" s="27"/>
      <c r="HI115" s="27"/>
      <c r="HJ115" s="27"/>
      <c r="HK115" s="27"/>
      <c r="HL115" s="27"/>
      <c r="HM115" s="27"/>
      <c r="HN115" s="27"/>
      <c r="HO115" s="27"/>
      <c r="HP115" s="27"/>
      <c r="HQ115" s="27"/>
      <c r="HR115" s="27"/>
      <c r="HS115" s="27"/>
      <c r="HT115" s="27"/>
      <c r="HU115" s="27"/>
      <c r="HV115" s="27"/>
      <c r="HW115" s="27"/>
      <c r="HX115" s="27"/>
      <c r="HY115" s="27"/>
      <c r="HZ115" s="27"/>
      <c r="IA115" s="27"/>
      <c r="IB115" s="27"/>
      <c r="IC115" s="27"/>
      <c r="ID115" s="27"/>
      <c r="IE115" s="27"/>
      <c r="IF115" s="27"/>
      <c r="IG115" s="27"/>
      <c r="IH115" s="27"/>
      <c r="II115" s="27"/>
      <c r="IJ115" s="27"/>
      <c r="IK115" s="27"/>
      <c r="IL115" s="27"/>
      <c r="IM115" s="27"/>
      <c r="IN115" s="27"/>
      <c r="IO115" s="27"/>
      <c r="IP115" s="27"/>
      <c r="IQ115" s="27"/>
      <c r="IR115" s="27"/>
      <c r="IS115" s="27"/>
      <c r="IT115" s="27"/>
      <c r="IU115" s="27"/>
      <c r="IV115" s="27"/>
      <c r="IW115" s="27"/>
      <c r="IX115" s="27"/>
      <c r="IY115" s="27"/>
      <c r="IZ115" s="27"/>
      <c r="JA115" s="27"/>
      <c r="JB115" s="27"/>
      <c r="JC115" s="27"/>
      <c r="JD115" s="27"/>
      <c r="JE115" s="27"/>
      <c r="JF115" s="27"/>
      <c r="JG115" s="27"/>
      <c r="JH115" s="27"/>
      <c r="JI115" s="27"/>
      <c r="JJ115" s="27"/>
      <c r="JK115" s="27"/>
      <c r="JL115" s="27"/>
      <c r="JM115" s="27"/>
      <c r="JN115" s="27"/>
      <c r="JO115" s="27"/>
      <c r="JP115" s="27"/>
      <c r="JQ115" s="27"/>
      <c r="JR115" s="27"/>
      <c r="JS115" s="27"/>
      <c r="JT115" s="27"/>
      <c r="JU115" s="27"/>
      <c r="JV115" s="27"/>
      <c r="JW115" s="27"/>
      <c r="JX115" s="27"/>
      <c r="JY115" s="27"/>
      <c r="JZ115" s="27"/>
      <c r="KA115" s="27"/>
      <c r="KB115" s="27"/>
      <c r="KC115" s="27"/>
      <c r="KD115" s="27"/>
      <c r="KE115" s="27"/>
      <c r="KF115" s="27"/>
      <c r="KG115" s="27"/>
      <c r="KH115" s="27"/>
      <c r="KI115" s="27"/>
      <c r="KJ115" s="27"/>
      <c r="KK115" s="27"/>
      <c r="KL115" s="27"/>
      <c r="KM115" s="27"/>
      <c r="KN115" s="27"/>
      <c r="KO115" s="27"/>
      <c r="KP115" s="27"/>
      <c r="KQ115" s="27"/>
      <c r="KR115" s="27"/>
      <c r="KS115" s="27"/>
      <c r="KT115" s="27"/>
      <c r="KU115" s="27"/>
      <c r="KV115" s="27"/>
      <c r="KW115" s="27"/>
      <c r="KX115" s="27"/>
      <c r="KY115" s="27"/>
      <c r="KZ115" s="27"/>
      <c r="LA115" s="27"/>
      <c r="LB115" s="27"/>
      <c r="LC115" s="27"/>
      <c r="LD115" s="27"/>
      <c r="LE115" s="27"/>
      <c r="LF115" s="27"/>
      <c r="LG115" s="27"/>
      <c r="LH115" s="27"/>
      <c r="LI115" s="27"/>
      <c r="LJ115" s="27"/>
      <c r="LK115" s="27"/>
      <c r="LL115" s="27"/>
      <c r="LM115" s="27"/>
      <c r="LN115" s="27"/>
      <c r="LO115" s="27"/>
      <c r="LP115" s="27"/>
      <c r="LQ115" s="27"/>
    </row>
    <row r="116" spans="1:329">
      <c r="A116" s="9">
        <v>115</v>
      </c>
      <c r="B116" s="9">
        <v>115</v>
      </c>
      <c r="C116" s="10" t="s">
        <v>197</v>
      </c>
      <c r="D116" s="10" t="s">
        <v>198</v>
      </c>
      <c r="E116" s="10">
        <v>194</v>
      </c>
      <c r="F116" s="10">
        <v>4</v>
      </c>
      <c r="G116" s="10" t="s">
        <v>801</v>
      </c>
      <c r="H116" s="10" t="s">
        <v>802</v>
      </c>
      <c r="I116" s="10" t="s">
        <v>803</v>
      </c>
      <c r="J116" s="10" t="s">
        <v>778</v>
      </c>
      <c r="K116" s="11">
        <v>44648</v>
      </c>
      <c r="L116" s="12">
        <v>0.6</v>
      </c>
      <c r="M116" s="24">
        <v>8401972</v>
      </c>
      <c r="N116" s="24">
        <v>321131</v>
      </c>
      <c r="O116" s="10">
        <v>4067</v>
      </c>
      <c r="P116" s="10" t="s">
        <v>203</v>
      </c>
      <c r="Q116" s="10" t="s">
        <v>803</v>
      </c>
      <c r="R116" s="10" t="s">
        <v>486</v>
      </c>
      <c r="S116" s="10" t="s">
        <v>205</v>
      </c>
      <c r="T116" s="10" t="s">
        <v>206</v>
      </c>
      <c r="U116" s="10" t="s">
        <v>207</v>
      </c>
      <c r="V116" s="10" t="s">
        <v>487</v>
      </c>
      <c r="W116" s="10"/>
      <c r="X116" s="10" t="s">
        <v>208</v>
      </c>
      <c r="Y116" s="10" t="s">
        <v>252</v>
      </c>
      <c r="Z116" s="10"/>
      <c r="AA116" s="10" t="s">
        <v>210</v>
      </c>
      <c r="AB116" s="10" t="s">
        <v>211</v>
      </c>
      <c r="AC116" s="10" t="s">
        <v>212</v>
      </c>
      <c r="AD116" s="10" t="s">
        <v>213</v>
      </c>
      <c r="AE116" s="10"/>
      <c r="AF116" s="10"/>
      <c r="AG116" s="10"/>
      <c r="AH116" s="10"/>
      <c r="AI116" s="10" t="s">
        <v>727</v>
      </c>
      <c r="AJ116" s="10" t="s">
        <v>804</v>
      </c>
      <c r="AK116" s="10"/>
      <c r="AL116" s="10" t="s">
        <v>256</v>
      </c>
      <c r="AM116" s="10" t="s">
        <v>217</v>
      </c>
      <c r="AN116" s="10" t="s">
        <v>218</v>
      </c>
      <c r="AO116" s="10" t="s">
        <v>805</v>
      </c>
      <c r="AP116" s="10" t="s">
        <v>220</v>
      </c>
      <c r="AQ116" s="13">
        <v>10.8</v>
      </c>
      <c r="AR116" s="10"/>
      <c r="AS116" s="14">
        <v>7.72</v>
      </c>
      <c r="AT116" s="13">
        <v>-66.5</v>
      </c>
      <c r="AU116" s="10"/>
      <c r="AV116" s="13">
        <v>218.5</v>
      </c>
      <c r="AW116" s="14">
        <v>325.60000000000002</v>
      </c>
      <c r="AX116" s="14">
        <v>160.5</v>
      </c>
      <c r="AY116" s="15">
        <v>0.2</v>
      </c>
      <c r="AZ116" s="16">
        <v>3.0710000000000002</v>
      </c>
      <c r="BA116" s="14">
        <v>7.15</v>
      </c>
      <c r="BB116" s="13">
        <v>106</v>
      </c>
      <c r="BC116" s="13">
        <v>44.6</v>
      </c>
      <c r="BD116" s="10" t="s">
        <v>221</v>
      </c>
      <c r="BE116" s="10" t="s">
        <v>221</v>
      </c>
      <c r="BF116" s="10" t="s">
        <v>221</v>
      </c>
      <c r="BG116" s="10" t="s">
        <v>211</v>
      </c>
      <c r="BH116" s="35" t="s">
        <v>221</v>
      </c>
      <c r="BI116" s="10" t="s">
        <v>222</v>
      </c>
      <c r="BJ116" s="10" t="s">
        <v>221</v>
      </c>
      <c r="BK116" s="10" t="s">
        <v>210</v>
      </c>
      <c r="BL116" s="10" t="s">
        <v>221</v>
      </c>
      <c r="BM116" s="10" t="s">
        <v>223</v>
      </c>
      <c r="BN116" s="10" t="s">
        <v>221</v>
      </c>
      <c r="BO116" s="17"/>
      <c r="BP116" s="10" t="s">
        <v>806</v>
      </c>
      <c r="BQ116" s="10" t="s">
        <v>258</v>
      </c>
      <c r="BR116" s="19">
        <v>75.099999999999994</v>
      </c>
      <c r="BS116" s="19" t="s">
        <v>225</v>
      </c>
      <c r="BT116" s="19">
        <v>91.6</v>
      </c>
      <c r="BU116" s="19">
        <v>0.05</v>
      </c>
      <c r="BV116" s="19">
        <v>0.26300000000000001</v>
      </c>
      <c r="BW116" s="19">
        <v>0.19700000000000001</v>
      </c>
      <c r="BX116" s="19">
        <v>4.4999999999999998E-2</v>
      </c>
      <c r="BY116" s="19">
        <v>78.17</v>
      </c>
      <c r="BZ116" s="20" t="s">
        <v>226</v>
      </c>
      <c r="CA116" s="20" t="s">
        <v>227</v>
      </c>
      <c r="CB116" s="20" t="s">
        <v>228</v>
      </c>
      <c r="CC116" s="20" t="s">
        <v>229</v>
      </c>
      <c r="CD116" s="20" t="s">
        <v>230</v>
      </c>
      <c r="CE116" s="20" t="s">
        <v>231</v>
      </c>
      <c r="CF116" s="19" t="s">
        <v>227</v>
      </c>
      <c r="CG116" s="19" t="s">
        <v>232</v>
      </c>
      <c r="CH116" s="19">
        <v>1.7999999999999999E-2</v>
      </c>
      <c r="CI116" s="19">
        <v>6.3100000000000003E-2</v>
      </c>
      <c r="CJ116" s="19" t="s">
        <v>233</v>
      </c>
      <c r="CK116" s="19" t="s">
        <v>234</v>
      </c>
      <c r="CL116" s="19">
        <v>50.209000000000003</v>
      </c>
      <c r="CM116" s="19" t="s">
        <v>234</v>
      </c>
      <c r="CN116" s="19" t="s">
        <v>235</v>
      </c>
      <c r="CO116" s="19" t="s">
        <v>234</v>
      </c>
      <c r="CP116" s="20" t="s">
        <v>236</v>
      </c>
      <c r="CQ116" s="19">
        <v>2.9999999999999997E-4</v>
      </c>
      <c r="CR116" s="19" t="s">
        <v>232</v>
      </c>
      <c r="CS116" s="19">
        <v>3.8199999999999998E-2</v>
      </c>
      <c r="CT116" s="19">
        <v>8.0000000000000007E-5</v>
      </c>
      <c r="CU116" s="19" t="s">
        <v>238</v>
      </c>
      <c r="CV116" s="19" t="s">
        <v>239</v>
      </c>
      <c r="CW116" s="19" t="s">
        <v>232</v>
      </c>
      <c r="CX116" s="19">
        <v>0.64</v>
      </c>
      <c r="CY116" s="19" t="s">
        <v>240</v>
      </c>
      <c r="CZ116" s="19">
        <v>5.1999999999999998E-3</v>
      </c>
      <c r="DA116" s="19" t="s">
        <v>233</v>
      </c>
      <c r="DB116" s="19">
        <v>6.8090000000000002</v>
      </c>
      <c r="DC116" s="19">
        <v>5.6600000000000001E-3</v>
      </c>
      <c r="DD116" s="19">
        <v>4.6000000000000001E-4</v>
      </c>
      <c r="DE116" s="19">
        <v>1.8560000000000001</v>
      </c>
      <c r="DF116" s="19" t="s">
        <v>240</v>
      </c>
      <c r="DG116" s="19">
        <v>5.9999999999999995E-4</v>
      </c>
      <c r="DH116" s="19" t="s">
        <v>246</v>
      </c>
      <c r="DI116" s="19" t="s">
        <v>238</v>
      </c>
      <c r="DJ116" s="19">
        <v>6.9999999999999999E-4</v>
      </c>
      <c r="DK116" s="20" t="s">
        <v>237</v>
      </c>
      <c r="DL116" s="20" t="s">
        <v>241</v>
      </c>
      <c r="DM116" s="19">
        <v>4.1500000000000004</v>
      </c>
      <c r="DN116" s="19">
        <v>8.89</v>
      </c>
      <c r="DO116" s="21" t="s">
        <v>232</v>
      </c>
      <c r="DP116" s="21">
        <v>0.31929999999999997</v>
      </c>
      <c r="DQ116" s="21" t="s">
        <v>242</v>
      </c>
      <c r="DR116" s="21" t="s">
        <v>227</v>
      </c>
      <c r="DS116" s="21" t="s">
        <v>247</v>
      </c>
      <c r="DT116" s="21">
        <v>6.9999999999999999E-4</v>
      </c>
      <c r="DU116" s="21" t="s">
        <v>233</v>
      </c>
      <c r="DV116" s="21">
        <v>2.8200000000000002E-4</v>
      </c>
      <c r="DW116" s="21" t="s">
        <v>236</v>
      </c>
      <c r="DX116" s="21" t="s">
        <v>238</v>
      </c>
      <c r="DY116" s="21" t="s">
        <v>233</v>
      </c>
      <c r="DZ116" s="21">
        <v>7.1000000000000004E-3</v>
      </c>
      <c r="EA116" s="21" t="s">
        <v>244</v>
      </c>
      <c r="EB116" s="19" t="s">
        <v>245</v>
      </c>
      <c r="EC116" s="19">
        <v>1.536</v>
      </c>
      <c r="ED116" s="19">
        <v>2.5200000000000001E-3</v>
      </c>
      <c r="EE116" s="19">
        <v>2.1000000000000001E-2</v>
      </c>
      <c r="EF116" s="19">
        <v>8.1199999999999994E-2</v>
      </c>
      <c r="EG116" s="19">
        <v>1.4999999999999999E-4</v>
      </c>
      <c r="EH116" s="19" t="s">
        <v>234</v>
      </c>
      <c r="EI116" s="19">
        <v>56.517000000000003</v>
      </c>
      <c r="EJ116" s="19" t="s">
        <v>234</v>
      </c>
      <c r="EK116" s="19">
        <v>1.56E-3</v>
      </c>
      <c r="EL116" s="19">
        <v>7.3999999999999999E-4</v>
      </c>
      <c r="EM116" s="19" t="s">
        <v>236</v>
      </c>
      <c r="EN116" s="19">
        <v>1.6999999999999999E-3</v>
      </c>
      <c r="EO116" s="19">
        <v>2.5500000000000002E-3</v>
      </c>
      <c r="EP116" s="19">
        <v>1.9409000000000001</v>
      </c>
      <c r="EQ116" s="19">
        <v>4.4000000000000002E-4</v>
      </c>
      <c r="ER116" s="19" t="s">
        <v>238</v>
      </c>
      <c r="ES116" s="19" t="s">
        <v>239</v>
      </c>
      <c r="ET116" s="19" t="s">
        <v>232</v>
      </c>
      <c r="EU116" s="19">
        <v>1.39</v>
      </c>
      <c r="EV116" s="19">
        <v>5.0000000000000001E-4</v>
      </c>
      <c r="EW116" s="19">
        <v>7.7000000000000002E-3</v>
      </c>
      <c r="EX116" s="19" t="s">
        <v>233</v>
      </c>
      <c r="EY116" s="19">
        <v>8.2539999999999996</v>
      </c>
      <c r="EZ116" s="19">
        <v>4.1529999999999997E-2</v>
      </c>
      <c r="FA116" s="19">
        <v>6.0999999999999997E-4</v>
      </c>
      <c r="FB116" s="19">
        <v>2.0289999999999999</v>
      </c>
      <c r="FC116" s="19" t="s">
        <v>240</v>
      </c>
      <c r="FD116" s="19">
        <v>2.3E-3</v>
      </c>
      <c r="FE116" s="19">
        <v>4.3999999999999997E-2</v>
      </c>
      <c r="FF116" s="19">
        <v>1.1999999999999999E-3</v>
      </c>
      <c r="FG116" s="19">
        <v>5.8999999999999999E-3</v>
      </c>
      <c r="FH116" s="19" t="s">
        <v>237</v>
      </c>
      <c r="FI116" s="19" t="s">
        <v>241</v>
      </c>
      <c r="FJ116" s="19">
        <v>6.6</v>
      </c>
      <c r="FK116" s="19">
        <v>14.12</v>
      </c>
      <c r="FL116" s="19" t="s">
        <v>232</v>
      </c>
      <c r="FM116" s="19">
        <v>0.35010000000000002</v>
      </c>
      <c r="FN116" s="19" t="s">
        <v>242</v>
      </c>
      <c r="FO116" s="19" t="s">
        <v>227</v>
      </c>
      <c r="FP116" s="19" t="s">
        <v>247</v>
      </c>
      <c r="FQ116" s="19">
        <v>2.8500000000000001E-2</v>
      </c>
      <c r="FR116" s="19" t="s">
        <v>233</v>
      </c>
      <c r="FS116" s="19">
        <v>4.73E-4</v>
      </c>
      <c r="FT116" s="19" t="s">
        <v>236</v>
      </c>
      <c r="FU116" s="19" t="s">
        <v>238</v>
      </c>
      <c r="FV116" s="19">
        <v>4.0000000000000003E-5</v>
      </c>
      <c r="FW116" s="19">
        <v>7.1999999999999998E-3</v>
      </c>
      <c r="FX116" s="19">
        <v>2.3000000000000001E-4</v>
      </c>
      <c r="FY116" s="18">
        <f t="shared" si="38"/>
        <v>2.5104500000000001</v>
      </c>
      <c r="FZ116" s="18">
        <f t="shared" si="41"/>
        <v>0.58196581196581199</v>
      </c>
      <c r="GA116" s="18">
        <f t="shared" si="45"/>
        <v>8.0695652173913043E-2</v>
      </c>
      <c r="GB116" s="18">
        <f t="shared" si="46"/>
        <v>1.6368286445012786E-2</v>
      </c>
      <c r="GC116" s="18">
        <f t="shared" si="26"/>
        <v>3.1894797505847379</v>
      </c>
      <c r="GD116" s="18">
        <f t="shared" si="27"/>
        <v>1.5016393442622951</v>
      </c>
      <c r="GE116" s="18">
        <v>0</v>
      </c>
      <c r="GF116" s="18">
        <f t="shared" si="28"/>
        <v>1.6285416666666668</v>
      </c>
      <c r="GG116" s="18">
        <f t="shared" si="44"/>
        <v>7.4188998589562764E-3</v>
      </c>
      <c r="GH116" s="18">
        <f t="shared" si="29"/>
        <v>3.1375999107879182</v>
      </c>
      <c r="GI116" s="22">
        <f t="shared" si="30"/>
        <v>0.819965016618178</v>
      </c>
      <c r="GJ116" s="18">
        <f t="shared" si="31"/>
        <v>78.710328840926209</v>
      </c>
      <c r="GK116" s="18">
        <f t="shared" si="32"/>
        <v>18.246418145753026</v>
      </c>
      <c r="GL116" s="18">
        <f t="shared" si="33"/>
        <v>3.0432530133207703</v>
      </c>
      <c r="GM116" s="18">
        <f t="shared" si="34"/>
        <v>47.859490915309252</v>
      </c>
      <c r="GN116" s="18">
        <f t="shared" si="35"/>
        <v>51.904057654619997</v>
      </c>
      <c r="GO116" s="18">
        <f t="shared" si="36"/>
        <v>0.2364514300707394</v>
      </c>
    </row>
    <row r="117" spans="1:329" ht="12.75" customHeight="1">
      <c r="A117" s="9">
        <v>116</v>
      </c>
      <c r="B117" s="9">
        <v>116</v>
      </c>
      <c r="C117" s="36" t="s">
        <v>197</v>
      </c>
      <c r="D117" s="36" t="s">
        <v>198</v>
      </c>
      <c r="E117" s="10">
        <v>194</v>
      </c>
      <c r="F117" s="10">
        <v>4</v>
      </c>
      <c r="G117" s="36" t="s">
        <v>807</v>
      </c>
      <c r="H117" s="36" t="s">
        <v>808</v>
      </c>
      <c r="I117" s="10" t="s">
        <v>486</v>
      </c>
      <c r="J117" s="10" t="s">
        <v>778</v>
      </c>
      <c r="K117" s="34">
        <v>44652</v>
      </c>
      <c r="L117" s="12">
        <v>0.60416666666666663</v>
      </c>
      <c r="M117" s="24">
        <v>8399379</v>
      </c>
      <c r="N117" s="24">
        <v>322819</v>
      </c>
      <c r="O117" s="10">
        <v>4042</v>
      </c>
      <c r="P117" s="10" t="s">
        <v>203</v>
      </c>
      <c r="Q117" s="10" t="s">
        <v>486</v>
      </c>
      <c r="R117" s="10" t="s">
        <v>486</v>
      </c>
      <c r="S117" s="10" t="s">
        <v>205</v>
      </c>
      <c r="T117" s="10" t="s">
        <v>206</v>
      </c>
      <c r="U117" s="10" t="s">
        <v>207</v>
      </c>
      <c r="V117" s="10" t="s">
        <v>487</v>
      </c>
      <c r="W117" s="10"/>
      <c r="X117" s="36" t="s">
        <v>208</v>
      </c>
      <c r="Y117" s="10" t="s">
        <v>252</v>
      </c>
      <c r="Z117" s="10"/>
      <c r="AA117" s="10" t="s">
        <v>210</v>
      </c>
      <c r="AB117" s="10" t="s">
        <v>211</v>
      </c>
      <c r="AC117" s="10" t="s">
        <v>212</v>
      </c>
      <c r="AD117" s="36" t="s">
        <v>213</v>
      </c>
      <c r="AE117" s="10"/>
      <c r="AF117" s="10"/>
      <c r="AG117" s="10"/>
      <c r="AH117" s="10"/>
      <c r="AI117" s="10" t="s">
        <v>303</v>
      </c>
      <c r="AJ117" s="36" t="s">
        <v>648</v>
      </c>
      <c r="AK117" s="36"/>
      <c r="AL117" s="10" t="s">
        <v>216</v>
      </c>
      <c r="AM117" s="10" t="s">
        <v>275</v>
      </c>
      <c r="AN117" s="10" t="s">
        <v>218</v>
      </c>
      <c r="AO117" s="10" t="s">
        <v>219</v>
      </c>
      <c r="AP117" s="10" t="s">
        <v>220</v>
      </c>
      <c r="AQ117" s="39">
        <v>13.1</v>
      </c>
      <c r="AR117" s="10"/>
      <c r="AS117" s="39">
        <v>7.7</v>
      </c>
      <c r="AT117" s="39">
        <v>-89.4</v>
      </c>
      <c r="AU117" s="39">
        <v>79.5</v>
      </c>
      <c r="AV117" s="39">
        <v>278.89999999999998</v>
      </c>
      <c r="AW117" s="39">
        <v>355.3</v>
      </c>
      <c r="AX117" s="39">
        <v>174.6</v>
      </c>
      <c r="AY117" s="40">
        <v>0.216</v>
      </c>
      <c r="AZ117" s="41">
        <v>2.8149999999999999</v>
      </c>
      <c r="BA117" s="41">
        <v>7</v>
      </c>
      <c r="BB117" s="41">
        <v>109.1</v>
      </c>
      <c r="BC117" s="39">
        <v>12.45</v>
      </c>
      <c r="BD117" s="36" t="s">
        <v>221</v>
      </c>
      <c r="BE117" s="36" t="s">
        <v>221</v>
      </c>
      <c r="BF117" s="36" t="s">
        <v>221</v>
      </c>
      <c r="BG117" s="36" t="s">
        <v>211</v>
      </c>
      <c r="BH117" s="36" t="s">
        <v>221</v>
      </c>
      <c r="BI117" s="36" t="s">
        <v>222</v>
      </c>
      <c r="BJ117" s="36" t="s">
        <v>221</v>
      </c>
      <c r="BK117" s="10" t="s">
        <v>210</v>
      </c>
      <c r="BL117" s="10" t="s">
        <v>221</v>
      </c>
      <c r="BM117" s="10" t="s">
        <v>223</v>
      </c>
      <c r="BN117" s="10" t="s">
        <v>221</v>
      </c>
      <c r="BO117" s="17"/>
      <c r="BP117" s="10" t="s">
        <v>809</v>
      </c>
      <c r="BQ117" s="10" t="s">
        <v>224</v>
      </c>
      <c r="BR117" s="19">
        <v>81.099999999999994</v>
      </c>
      <c r="BS117" s="19" t="s">
        <v>225</v>
      </c>
      <c r="BT117" s="19">
        <v>99</v>
      </c>
      <c r="BU117" s="19">
        <v>5.3999999999999999E-2</v>
      </c>
      <c r="BV117" s="19">
        <v>0.51200000000000001</v>
      </c>
      <c r="BW117" s="19">
        <v>0.21</v>
      </c>
      <c r="BX117" s="19">
        <v>4.8000000000000001E-2</v>
      </c>
      <c r="BY117" s="19">
        <v>96.23</v>
      </c>
      <c r="BZ117" s="20" t="s">
        <v>226</v>
      </c>
      <c r="CA117" s="20" t="s">
        <v>227</v>
      </c>
      <c r="CB117" s="20" t="s">
        <v>228</v>
      </c>
      <c r="CC117" s="20" t="s">
        <v>229</v>
      </c>
      <c r="CD117" s="20" t="s">
        <v>230</v>
      </c>
      <c r="CE117" s="20" t="s">
        <v>231</v>
      </c>
      <c r="CF117" s="19" t="s">
        <v>227</v>
      </c>
      <c r="CG117" s="19">
        <v>1.2600000000000001E-3</v>
      </c>
      <c r="CH117" s="19">
        <v>1.6E-2</v>
      </c>
      <c r="CI117" s="19">
        <v>6.4799999999999996E-2</v>
      </c>
      <c r="CJ117" s="19" t="s">
        <v>233</v>
      </c>
      <c r="CK117" s="19" t="s">
        <v>234</v>
      </c>
      <c r="CL117" s="19">
        <v>58.546999999999997</v>
      </c>
      <c r="CM117" s="19" t="s">
        <v>234</v>
      </c>
      <c r="CN117" s="19" t="s">
        <v>235</v>
      </c>
      <c r="CO117" s="19" t="s">
        <v>234</v>
      </c>
      <c r="CP117" s="20" t="s">
        <v>236</v>
      </c>
      <c r="CQ117" s="19">
        <v>4.0000000000000002E-4</v>
      </c>
      <c r="CR117" s="19" t="s">
        <v>232</v>
      </c>
      <c r="CS117" s="19">
        <v>1.9199999999999998E-2</v>
      </c>
      <c r="CT117" s="19" t="s">
        <v>237</v>
      </c>
      <c r="CU117" s="19" t="s">
        <v>238</v>
      </c>
      <c r="CV117" s="19" t="s">
        <v>239</v>
      </c>
      <c r="CW117" s="19" t="s">
        <v>232</v>
      </c>
      <c r="CX117" s="19">
        <v>0.92</v>
      </c>
      <c r="CY117" s="19" t="s">
        <v>240</v>
      </c>
      <c r="CZ117" s="19">
        <v>6.4000000000000003E-3</v>
      </c>
      <c r="DA117" s="19" t="s">
        <v>233</v>
      </c>
      <c r="DB117" s="19">
        <v>7.5</v>
      </c>
      <c r="DC117" s="19">
        <v>5.0299999999999997E-3</v>
      </c>
      <c r="DD117" s="19">
        <v>4.4999999999999999E-4</v>
      </c>
      <c r="DE117" s="19">
        <v>2.0640000000000001</v>
      </c>
      <c r="DF117" s="19" t="s">
        <v>240</v>
      </c>
      <c r="DG117" s="19">
        <v>5.0000000000000001E-4</v>
      </c>
      <c r="DH117" s="19" t="s">
        <v>246</v>
      </c>
      <c r="DI117" s="19" t="s">
        <v>238</v>
      </c>
      <c r="DJ117" s="19">
        <v>1.2999999999999999E-3</v>
      </c>
      <c r="DK117" s="20" t="s">
        <v>237</v>
      </c>
      <c r="DL117" s="20" t="s">
        <v>241</v>
      </c>
      <c r="DM117" s="19">
        <v>3.06</v>
      </c>
      <c r="DN117" s="19">
        <v>6.54</v>
      </c>
      <c r="DO117" s="21" t="s">
        <v>232</v>
      </c>
      <c r="DP117" s="21">
        <v>0.3901</v>
      </c>
      <c r="DQ117" s="21" t="s">
        <v>242</v>
      </c>
      <c r="DR117" s="21" t="s">
        <v>227</v>
      </c>
      <c r="DS117" s="21" t="s">
        <v>247</v>
      </c>
      <c r="DT117" s="21">
        <v>5.0000000000000001E-4</v>
      </c>
      <c r="DU117" s="21" t="s">
        <v>233</v>
      </c>
      <c r="DV117" s="21">
        <v>2.7799999999999998E-4</v>
      </c>
      <c r="DW117" s="21" t="s">
        <v>236</v>
      </c>
      <c r="DX117" s="21" t="s">
        <v>238</v>
      </c>
      <c r="DY117" s="21" t="s">
        <v>233</v>
      </c>
      <c r="DZ117" s="21">
        <v>3.3999999999999998E-3</v>
      </c>
      <c r="EA117" s="21" t="s">
        <v>244</v>
      </c>
      <c r="EB117" s="19" t="s">
        <v>245</v>
      </c>
      <c r="EC117" s="19">
        <v>0.27200000000000002</v>
      </c>
      <c r="ED117" s="19">
        <v>1.33E-3</v>
      </c>
      <c r="EE117" s="19">
        <v>1.7999999999999999E-2</v>
      </c>
      <c r="EF117" s="19">
        <v>7.0300000000000001E-2</v>
      </c>
      <c r="EG117" s="19">
        <v>1.3999999999999999E-4</v>
      </c>
      <c r="EH117" s="19" t="s">
        <v>234</v>
      </c>
      <c r="EI117" s="19">
        <v>65.102999999999994</v>
      </c>
      <c r="EJ117" s="19" t="s">
        <v>234</v>
      </c>
      <c r="EK117" s="19">
        <v>2.9E-4</v>
      </c>
      <c r="EL117" s="19">
        <v>2.0000000000000001E-4</v>
      </c>
      <c r="EM117" s="19" t="s">
        <v>236</v>
      </c>
      <c r="EN117" s="19">
        <v>8.9999999999999998E-4</v>
      </c>
      <c r="EO117" s="19">
        <v>1.57E-3</v>
      </c>
      <c r="EP117" s="19">
        <v>0.37780000000000002</v>
      </c>
      <c r="EQ117" s="19">
        <v>8.0000000000000007E-5</v>
      </c>
      <c r="ER117" s="19" t="s">
        <v>238</v>
      </c>
      <c r="ES117" s="19" t="s">
        <v>239</v>
      </c>
      <c r="ET117" s="19" t="s">
        <v>232</v>
      </c>
      <c r="EU117" s="19">
        <v>1.01</v>
      </c>
      <c r="EV117" s="19" t="s">
        <v>240</v>
      </c>
      <c r="EW117" s="19">
        <v>7.0000000000000001E-3</v>
      </c>
      <c r="EX117" s="19" t="s">
        <v>233</v>
      </c>
      <c r="EY117" s="19">
        <v>7.5119999999999996</v>
      </c>
      <c r="EZ117" s="19">
        <v>2.1149999999999999E-2</v>
      </c>
      <c r="FA117" s="19">
        <v>5.0000000000000001E-4</v>
      </c>
      <c r="FB117" s="19">
        <v>2.137</v>
      </c>
      <c r="FC117" s="19" t="s">
        <v>240</v>
      </c>
      <c r="FD117" s="19">
        <v>8.9999999999999998E-4</v>
      </c>
      <c r="FE117" s="19">
        <v>0.02</v>
      </c>
      <c r="FF117" s="19">
        <v>8.0000000000000004E-4</v>
      </c>
      <c r="FG117" s="19">
        <v>2E-3</v>
      </c>
      <c r="FH117" s="19" t="s">
        <v>237</v>
      </c>
      <c r="FI117" s="19" t="s">
        <v>241</v>
      </c>
      <c r="FJ117" s="19">
        <v>3.07</v>
      </c>
      <c r="FK117" s="19">
        <v>6.58</v>
      </c>
      <c r="FL117" s="19" t="s">
        <v>232</v>
      </c>
      <c r="FM117" s="19">
        <v>0.39479999999999998</v>
      </c>
      <c r="FN117" s="19" t="s">
        <v>242</v>
      </c>
      <c r="FO117" s="19" t="s">
        <v>227</v>
      </c>
      <c r="FP117" s="19" t="s">
        <v>247</v>
      </c>
      <c r="FQ117" s="19">
        <v>3.0000000000000001E-3</v>
      </c>
      <c r="FR117" s="19" t="s">
        <v>233</v>
      </c>
      <c r="FS117" s="19">
        <v>3.6499999999999998E-4</v>
      </c>
      <c r="FT117" s="19" t="s">
        <v>236</v>
      </c>
      <c r="FU117" s="19" t="s">
        <v>238</v>
      </c>
      <c r="FV117" s="19" t="s">
        <v>233</v>
      </c>
      <c r="FW117" s="19">
        <v>6.1999999999999998E-3</v>
      </c>
      <c r="FX117" s="19" t="s">
        <v>244</v>
      </c>
      <c r="FY117" s="18">
        <f t="shared" si="38"/>
        <v>2.9273499999999997</v>
      </c>
      <c r="FZ117" s="18">
        <f t="shared" si="41"/>
        <v>0.64102564102564108</v>
      </c>
      <c r="GA117" s="18">
        <f t="shared" si="45"/>
        <v>8.9739130434782613E-2</v>
      </c>
      <c r="GB117" s="18">
        <f t="shared" si="46"/>
        <v>2.3529411764705882E-2</v>
      </c>
      <c r="GC117" s="18">
        <f t="shared" si="26"/>
        <v>3.6816441832251292</v>
      </c>
      <c r="GD117" s="18">
        <f t="shared" si="27"/>
        <v>1.6229508196721312</v>
      </c>
      <c r="GE117" s="18">
        <v>0</v>
      </c>
      <c r="GF117" s="18">
        <f t="shared" si="28"/>
        <v>2.0047916666666667</v>
      </c>
      <c r="GG117" s="18">
        <f t="shared" si="44"/>
        <v>1.4442877291960508E-2</v>
      </c>
      <c r="GH117" s="18">
        <f t="shared" si="29"/>
        <v>3.6421853636307588</v>
      </c>
      <c r="GI117" s="22">
        <f t="shared" si="30"/>
        <v>0.53877304683189942</v>
      </c>
      <c r="GJ117" s="18">
        <f t="shared" si="31"/>
        <v>79.512029254158776</v>
      </c>
      <c r="GK117" s="18">
        <f t="shared" si="32"/>
        <v>17.411395809143649</v>
      </c>
      <c r="GL117" s="18">
        <f t="shared" si="33"/>
        <v>3.0765749366975759</v>
      </c>
      <c r="GM117" s="18">
        <f t="shared" si="34"/>
        <v>44.559808401796225</v>
      </c>
      <c r="GN117" s="18">
        <f t="shared" si="35"/>
        <v>55.043647330133815</v>
      </c>
      <c r="GO117" s="18">
        <f t="shared" si="36"/>
        <v>0.39654426806995191</v>
      </c>
    </row>
    <row r="118" spans="1:329">
      <c r="A118" s="9">
        <v>117</v>
      </c>
      <c r="B118" s="9">
        <v>117</v>
      </c>
      <c r="C118" s="36" t="s">
        <v>197</v>
      </c>
      <c r="D118" s="36" t="s">
        <v>198</v>
      </c>
      <c r="E118" s="10">
        <v>194</v>
      </c>
      <c r="F118" s="10">
        <v>4</v>
      </c>
      <c r="G118" s="36" t="s">
        <v>810</v>
      </c>
      <c r="H118" s="36" t="s">
        <v>811</v>
      </c>
      <c r="I118" s="10" t="s">
        <v>812</v>
      </c>
      <c r="J118" s="10" t="s">
        <v>813</v>
      </c>
      <c r="K118" s="34">
        <v>44652</v>
      </c>
      <c r="L118" s="12">
        <v>0.66319444444444442</v>
      </c>
      <c r="M118" s="10">
        <v>8400515</v>
      </c>
      <c r="N118" s="10">
        <v>323301</v>
      </c>
      <c r="O118" s="10">
        <v>4049</v>
      </c>
      <c r="P118" s="10" t="s">
        <v>203</v>
      </c>
      <c r="Q118" s="10" t="s">
        <v>812</v>
      </c>
      <c r="R118" s="10" t="s">
        <v>486</v>
      </c>
      <c r="S118" s="10" t="s">
        <v>205</v>
      </c>
      <c r="T118" s="10" t="s">
        <v>206</v>
      </c>
      <c r="U118" s="10" t="s">
        <v>207</v>
      </c>
      <c r="V118" s="10" t="s">
        <v>487</v>
      </c>
      <c r="W118" s="10"/>
      <c r="X118" s="36" t="s">
        <v>208</v>
      </c>
      <c r="Y118" s="10" t="s">
        <v>209</v>
      </c>
      <c r="Z118" s="10"/>
      <c r="AA118" s="10" t="s">
        <v>210</v>
      </c>
      <c r="AB118" s="10" t="s">
        <v>211</v>
      </c>
      <c r="AC118" s="10" t="s">
        <v>212</v>
      </c>
      <c r="AD118" s="36" t="s">
        <v>213</v>
      </c>
      <c r="AE118" s="10"/>
      <c r="AF118" s="10"/>
      <c r="AG118" s="10"/>
      <c r="AH118" s="10"/>
      <c r="AI118" s="10" t="s">
        <v>214</v>
      </c>
      <c r="AJ118" s="36" t="s">
        <v>791</v>
      </c>
      <c r="AK118" s="36"/>
      <c r="AL118" s="10" t="s">
        <v>216</v>
      </c>
      <c r="AM118" s="10" t="s">
        <v>275</v>
      </c>
      <c r="AN118" s="10" t="s">
        <v>218</v>
      </c>
      <c r="AO118" s="10" t="s">
        <v>219</v>
      </c>
      <c r="AP118" s="10" t="s">
        <v>220</v>
      </c>
      <c r="AQ118" s="39">
        <v>13</v>
      </c>
      <c r="AR118" s="10"/>
      <c r="AS118" s="39">
        <v>7.53</v>
      </c>
      <c r="AT118" s="39">
        <v>-38.700000000000003</v>
      </c>
      <c r="AU118" s="39">
        <v>108.2</v>
      </c>
      <c r="AV118" s="39">
        <v>307.5</v>
      </c>
      <c r="AW118" s="39">
        <v>240.3</v>
      </c>
      <c r="AX118" s="39">
        <v>118.2</v>
      </c>
      <c r="AY118" s="40">
        <v>0.16200000000000001</v>
      </c>
      <c r="AZ118" s="41">
        <v>4.1619999999999999</v>
      </c>
      <c r="BA118" s="41">
        <v>6.29</v>
      </c>
      <c r="BB118" s="41">
        <v>96.8</v>
      </c>
      <c r="BC118" s="39">
        <v>3.69</v>
      </c>
      <c r="BD118" s="36" t="s">
        <v>221</v>
      </c>
      <c r="BE118" s="36" t="s">
        <v>221</v>
      </c>
      <c r="BF118" s="36" t="s">
        <v>221</v>
      </c>
      <c r="BG118" s="36" t="s">
        <v>211</v>
      </c>
      <c r="BH118" s="36" t="s">
        <v>221</v>
      </c>
      <c r="BI118" s="36" t="s">
        <v>222</v>
      </c>
      <c r="BJ118" s="36" t="s">
        <v>221</v>
      </c>
      <c r="BK118" s="10" t="s">
        <v>210</v>
      </c>
      <c r="BL118" s="10" t="s">
        <v>221</v>
      </c>
      <c r="BM118" s="10" t="s">
        <v>223</v>
      </c>
      <c r="BN118" s="10" t="s">
        <v>221</v>
      </c>
      <c r="BO118" s="17"/>
      <c r="BP118" s="17"/>
      <c r="BQ118" s="10" t="s">
        <v>224</v>
      </c>
      <c r="BR118" s="19">
        <v>52</v>
      </c>
      <c r="BS118" s="19" t="s">
        <v>225</v>
      </c>
      <c r="BT118" s="19">
        <v>63.4</v>
      </c>
      <c r="BU118" s="19">
        <v>4.1000000000000002E-2</v>
      </c>
      <c r="BV118" s="19">
        <v>0.26800000000000002</v>
      </c>
      <c r="BW118" s="19">
        <v>0.39</v>
      </c>
      <c r="BX118" s="19">
        <v>8.7999999999999995E-2</v>
      </c>
      <c r="BY118" s="19">
        <v>57.08</v>
      </c>
      <c r="BZ118" s="20" t="s">
        <v>226</v>
      </c>
      <c r="CA118" s="20" t="s">
        <v>227</v>
      </c>
      <c r="CB118" s="20" t="s">
        <v>228</v>
      </c>
      <c r="CC118" s="20" t="s">
        <v>229</v>
      </c>
      <c r="CD118" s="20" t="s">
        <v>230</v>
      </c>
      <c r="CE118" s="20" t="s">
        <v>231</v>
      </c>
      <c r="CF118" s="19" t="s">
        <v>227</v>
      </c>
      <c r="CG118" s="19" t="s">
        <v>232</v>
      </c>
      <c r="CH118" s="19">
        <v>1.0999999999999999E-2</v>
      </c>
      <c r="CI118" s="19">
        <v>6.0600000000000001E-2</v>
      </c>
      <c r="CJ118" s="19" t="s">
        <v>233</v>
      </c>
      <c r="CK118" s="19" t="s">
        <v>234</v>
      </c>
      <c r="CL118" s="19">
        <v>37.612000000000002</v>
      </c>
      <c r="CM118" s="19" t="s">
        <v>234</v>
      </c>
      <c r="CN118" s="19" t="s">
        <v>235</v>
      </c>
      <c r="CO118" s="19" t="s">
        <v>234</v>
      </c>
      <c r="CP118" s="20" t="s">
        <v>236</v>
      </c>
      <c r="CQ118" s="19" t="s">
        <v>236</v>
      </c>
      <c r="CR118" s="19">
        <v>2.0699999999999998E-3</v>
      </c>
      <c r="CS118" s="19">
        <v>1.47E-2</v>
      </c>
      <c r="CT118" s="19" t="s">
        <v>237</v>
      </c>
      <c r="CU118" s="19" t="s">
        <v>238</v>
      </c>
      <c r="CV118" s="19" t="s">
        <v>239</v>
      </c>
      <c r="CW118" s="19" t="s">
        <v>232</v>
      </c>
      <c r="CX118" s="19">
        <v>0.86</v>
      </c>
      <c r="CY118" s="19" t="s">
        <v>240</v>
      </c>
      <c r="CZ118" s="19">
        <v>2.3999999999999998E-3</v>
      </c>
      <c r="DA118" s="19" t="s">
        <v>233</v>
      </c>
      <c r="DB118" s="19">
        <v>3.5670000000000002</v>
      </c>
      <c r="DC118" s="19">
        <v>1.839E-2</v>
      </c>
      <c r="DD118" s="19">
        <v>3.3E-4</v>
      </c>
      <c r="DE118" s="19">
        <v>1.8149999999999999</v>
      </c>
      <c r="DF118" s="19" t="s">
        <v>240</v>
      </c>
      <c r="DG118" s="19" t="s">
        <v>238</v>
      </c>
      <c r="DH118" s="19">
        <v>1.6E-2</v>
      </c>
      <c r="DI118" s="19" t="s">
        <v>238</v>
      </c>
      <c r="DJ118" s="19" t="s">
        <v>259</v>
      </c>
      <c r="DK118" s="20" t="s">
        <v>237</v>
      </c>
      <c r="DL118" s="20" t="s">
        <v>241</v>
      </c>
      <c r="DM118" s="19">
        <v>3.44</v>
      </c>
      <c r="DN118" s="19">
        <v>7.36</v>
      </c>
      <c r="DO118" s="21" t="s">
        <v>232</v>
      </c>
      <c r="DP118" s="21">
        <v>0.28199999999999997</v>
      </c>
      <c r="DQ118" s="21" t="s">
        <v>242</v>
      </c>
      <c r="DR118" s="21" t="s">
        <v>227</v>
      </c>
      <c r="DS118" s="21" t="s">
        <v>247</v>
      </c>
      <c r="DT118" s="21">
        <v>5.9999999999999995E-4</v>
      </c>
      <c r="DU118" s="21" t="s">
        <v>233</v>
      </c>
      <c r="DV118" s="21">
        <v>8.1000000000000004E-5</v>
      </c>
      <c r="DW118" s="21" t="s">
        <v>236</v>
      </c>
      <c r="DX118" s="21" t="s">
        <v>238</v>
      </c>
      <c r="DY118" s="21" t="s">
        <v>233</v>
      </c>
      <c r="DZ118" s="21" t="s">
        <v>243</v>
      </c>
      <c r="EA118" s="21" t="s">
        <v>244</v>
      </c>
      <c r="EB118" s="19" t="s">
        <v>245</v>
      </c>
      <c r="EC118" s="19">
        <v>0.108</v>
      </c>
      <c r="ED118" s="19" t="s">
        <v>232</v>
      </c>
      <c r="EE118" s="19">
        <v>1.4E-2</v>
      </c>
      <c r="EF118" s="19">
        <v>6.3500000000000001E-2</v>
      </c>
      <c r="EG118" s="19" t="s">
        <v>233</v>
      </c>
      <c r="EH118" s="19" t="s">
        <v>234</v>
      </c>
      <c r="EI118" s="19">
        <v>41.048000000000002</v>
      </c>
      <c r="EJ118" s="19" t="s">
        <v>234</v>
      </c>
      <c r="EK118" s="19">
        <v>1.2999999999999999E-4</v>
      </c>
      <c r="EL118" s="19" t="s">
        <v>234</v>
      </c>
      <c r="EM118" s="19" t="s">
        <v>236</v>
      </c>
      <c r="EN118" s="19" t="s">
        <v>236</v>
      </c>
      <c r="EO118" s="19">
        <v>3.5899999999999999E-3</v>
      </c>
      <c r="EP118" s="19">
        <v>0.11650000000000001</v>
      </c>
      <c r="EQ118" s="19" t="s">
        <v>237</v>
      </c>
      <c r="ER118" s="19" t="s">
        <v>238</v>
      </c>
      <c r="ES118" s="19" t="s">
        <v>239</v>
      </c>
      <c r="ET118" s="19" t="s">
        <v>232</v>
      </c>
      <c r="EU118" s="19">
        <v>0.94</v>
      </c>
      <c r="EV118" s="19" t="s">
        <v>240</v>
      </c>
      <c r="EW118" s="19">
        <v>2.5999999999999999E-3</v>
      </c>
      <c r="EX118" s="19" t="s">
        <v>233</v>
      </c>
      <c r="EY118" s="19">
        <v>3.6190000000000002</v>
      </c>
      <c r="EZ118" s="19">
        <v>2.0150000000000001E-2</v>
      </c>
      <c r="FA118" s="19">
        <v>3.6000000000000002E-4</v>
      </c>
      <c r="FB118" s="19">
        <v>1.8440000000000001</v>
      </c>
      <c r="FC118" s="19" t="s">
        <v>240</v>
      </c>
      <c r="FD118" s="19">
        <v>5.9999999999999995E-4</v>
      </c>
      <c r="FE118" s="19">
        <v>0.02</v>
      </c>
      <c r="FF118" s="19" t="s">
        <v>238</v>
      </c>
      <c r="FG118" s="19">
        <v>8.0000000000000004E-4</v>
      </c>
      <c r="FH118" s="19" t="s">
        <v>237</v>
      </c>
      <c r="FI118" s="19" t="s">
        <v>241</v>
      </c>
      <c r="FJ118" s="19">
        <v>3.48</v>
      </c>
      <c r="FK118" s="19">
        <v>7.45</v>
      </c>
      <c r="FL118" s="19" t="s">
        <v>232</v>
      </c>
      <c r="FM118" s="19">
        <v>0.29659999999999997</v>
      </c>
      <c r="FN118" s="19" t="s">
        <v>242</v>
      </c>
      <c r="FO118" s="19" t="s">
        <v>227</v>
      </c>
      <c r="FP118" s="19" t="s">
        <v>247</v>
      </c>
      <c r="FQ118" s="19">
        <v>2E-3</v>
      </c>
      <c r="FR118" s="19" t="s">
        <v>233</v>
      </c>
      <c r="FS118" s="19">
        <v>8.3999999999999995E-5</v>
      </c>
      <c r="FT118" s="19" t="s">
        <v>236</v>
      </c>
      <c r="FU118" s="19" t="s">
        <v>238</v>
      </c>
      <c r="FV118" s="19" t="s">
        <v>233</v>
      </c>
      <c r="FW118" s="19" t="s">
        <v>243</v>
      </c>
      <c r="FX118" s="19" t="s">
        <v>244</v>
      </c>
      <c r="FY118" s="18">
        <f t="shared" si="38"/>
        <v>1.8806</v>
      </c>
      <c r="FZ118" s="18">
        <f t="shared" si="41"/>
        <v>0.30487179487179489</v>
      </c>
      <c r="GA118" s="18">
        <f t="shared" si="45"/>
        <v>7.8913043478260864E-2</v>
      </c>
      <c r="GB118" s="18">
        <f t="shared" si="46"/>
        <v>2.1994884910485932E-2</v>
      </c>
      <c r="GC118" s="18">
        <f t="shared" si="26"/>
        <v>2.2863797232605418</v>
      </c>
      <c r="GD118" s="18">
        <f t="shared" si="27"/>
        <v>1.0393442622950819</v>
      </c>
      <c r="GE118" s="18">
        <v>0</v>
      </c>
      <c r="GF118" s="18">
        <f t="shared" si="28"/>
        <v>1.1891666666666667</v>
      </c>
      <c r="GG118" s="18">
        <f t="shared" si="44"/>
        <v>7.5599435825105784E-3</v>
      </c>
      <c r="GH118" s="18">
        <f t="shared" si="29"/>
        <v>2.2360708725442588</v>
      </c>
      <c r="GI118" s="22">
        <f t="shared" si="30"/>
        <v>1.1124245505954544</v>
      </c>
      <c r="GJ118" s="18">
        <f t="shared" si="31"/>
        <v>82.252303975042665</v>
      </c>
      <c r="GK118" s="18">
        <f t="shared" si="32"/>
        <v>13.334259037122049</v>
      </c>
      <c r="GL118" s="18">
        <f t="shared" si="33"/>
        <v>4.4134369878352855</v>
      </c>
      <c r="GM118" s="18">
        <f t="shared" si="34"/>
        <v>46.480828271444246</v>
      </c>
      <c r="GN118" s="18">
        <f t="shared" si="35"/>
        <v>53.181081211151515</v>
      </c>
      <c r="GO118" s="18">
        <f t="shared" si="36"/>
        <v>0.3380905174042485</v>
      </c>
    </row>
    <row r="119" spans="1:329" ht="12.75" customHeight="1">
      <c r="A119" s="9">
        <v>118</v>
      </c>
      <c r="B119" s="9">
        <v>118</v>
      </c>
      <c r="C119" s="36" t="s">
        <v>197</v>
      </c>
      <c r="D119" s="36" t="s">
        <v>198</v>
      </c>
      <c r="E119" s="10">
        <v>194</v>
      </c>
      <c r="F119" s="10">
        <v>4</v>
      </c>
      <c r="G119" s="36" t="s">
        <v>814</v>
      </c>
      <c r="H119" s="36" t="s">
        <v>815</v>
      </c>
      <c r="I119" s="10" t="s">
        <v>816</v>
      </c>
      <c r="J119" s="10" t="s">
        <v>817</v>
      </c>
      <c r="K119" s="34">
        <v>44651</v>
      </c>
      <c r="L119" s="12">
        <v>0.37777777777777777</v>
      </c>
      <c r="M119" s="10">
        <v>8400994</v>
      </c>
      <c r="N119" s="10">
        <v>313930</v>
      </c>
      <c r="O119" s="10">
        <v>4135</v>
      </c>
      <c r="P119" s="10" t="s">
        <v>203</v>
      </c>
      <c r="Q119" s="10" t="s">
        <v>816</v>
      </c>
      <c r="R119" s="10" t="s">
        <v>486</v>
      </c>
      <c r="S119" s="10" t="s">
        <v>205</v>
      </c>
      <c r="T119" s="10" t="s">
        <v>206</v>
      </c>
      <c r="U119" s="10" t="s">
        <v>207</v>
      </c>
      <c r="V119" s="10" t="s">
        <v>487</v>
      </c>
      <c r="W119" s="10"/>
      <c r="X119" s="36" t="s">
        <v>208</v>
      </c>
      <c r="Y119" s="10" t="s">
        <v>209</v>
      </c>
      <c r="Z119" s="10"/>
      <c r="AA119" s="10" t="s">
        <v>210</v>
      </c>
      <c r="AB119" s="10" t="s">
        <v>211</v>
      </c>
      <c r="AC119" s="10" t="s">
        <v>212</v>
      </c>
      <c r="AD119" s="36" t="s">
        <v>213</v>
      </c>
      <c r="AE119" s="10"/>
      <c r="AF119" s="10"/>
      <c r="AG119" s="10"/>
      <c r="AH119" s="10"/>
      <c r="AI119" s="10" t="s">
        <v>214</v>
      </c>
      <c r="AJ119" s="36" t="s">
        <v>818</v>
      </c>
      <c r="AK119" s="36"/>
      <c r="AL119" s="10" t="s">
        <v>216</v>
      </c>
      <c r="AM119" s="10" t="s">
        <v>275</v>
      </c>
      <c r="AN119" s="10" t="s">
        <v>218</v>
      </c>
      <c r="AO119" s="10" t="s">
        <v>219</v>
      </c>
      <c r="AP119" s="10" t="s">
        <v>220</v>
      </c>
      <c r="AQ119" s="39">
        <v>10.3</v>
      </c>
      <c r="AR119" s="10"/>
      <c r="AS119" s="39">
        <v>7.65</v>
      </c>
      <c r="AT119" s="39">
        <v>-92</v>
      </c>
      <c r="AU119" s="39">
        <v>123.2</v>
      </c>
      <c r="AV119" s="39">
        <v>222.7</v>
      </c>
      <c r="AW119" s="39">
        <v>487.1</v>
      </c>
      <c r="AX119" s="39">
        <v>239.2</v>
      </c>
      <c r="AY119" s="40">
        <v>0.27700000000000002</v>
      </c>
      <c r="AZ119" s="41">
        <v>2.0529999999999999</v>
      </c>
      <c r="BA119" s="41">
        <v>7.38</v>
      </c>
      <c r="BB119" s="41">
        <v>107.9</v>
      </c>
      <c r="BC119" s="39">
        <v>2.19</v>
      </c>
      <c r="BD119" s="36" t="s">
        <v>221</v>
      </c>
      <c r="BE119" s="36" t="s">
        <v>221</v>
      </c>
      <c r="BF119" s="36" t="s">
        <v>221</v>
      </c>
      <c r="BG119" s="36" t="s">
        <v>211</v>
      </c>
      <c r="BH119" s="36" t="s">
        <v>221</v>
      </c>
      <c r="BI119" s="36" t="s">
        <v>222</v>
      </c>
      <c r="BJ119" s="36" t="s">
        <v>221</v>
      </c>
      <c r="BK119" s="10" t="s">
        <v>210</v>
      </c>
      <c r="BL119" s="10" t="s">
        <v>221</v>
      </c>
      <c r="BM119" s="10" t="s">
        <v>223</v>
      </c>
      <c r="BN119" s="10" t="s">
        <v>221</v>
      </c>
      <c r="BO119" s="17"/>
      <c r="BP119" s="17"/>
      <c r="BQ119" s="10" t="s">
        <v>224</v>
      </c>
      <c r="BR119" s="19">
        <v>159.5</v>
      </c>
      <c r="BS119" s="19" t="s">
        <v>225</v>
      </c>
      <c r="BT119" s="19">
        <v>194.6</v>
      </c>
      <c r="BU119" s="19">
        <v>7.6999999999999999E-2</v>
      </c>
      <c r="BV119" s="19">
        <v>0.69899999999999995</v>
      </c>
      <c r="BW119" s="19">
        <v>0.82599999999999996</v>
      </c>
      <c r="BX119" s="19">
        <v>0.187</v>
      </c>
      <c r="BY119" s="19">
        <v>103.96</v>
      </c>
      <c r="BZ119" s="20" t="s">
        <v>226</v>
      </c>
      <c r="CA119" s="20" t="s">
        <v>227</v>
      </c>
      <c r="CB119" s="20" t="s">
        <v>228</v>
      </c>
      <c r="CC119" s="20" t="s">
        <v>229</v>
      </c>
      <c r="CD119" s="20" t="s">
        <v>230</v>
      </c>
      <c r="CE119" s="20" t="s">
        <v>231</v>
      </c>
      <c r="CF119" s="19" t="s">
        <v>227</v>
      </c>
      <c r="CG119" s="19" t="s">
        <v>232</v>
      </c>
      <c r="CH119" s="19">
        <v>1.7000000000000001E-2</v>
      </c>
      <c r="CI119" s="19">
        <v>7.0599999999999996E-2</v>
      </c>
      <c r="CJ119" s="19" t="s">
        <v>233</v>
      </c>
      <c r="CK119" s="19" t="s">
        <v>234</v>
      </c>
      <c r="CL119" s="19">
        <v>83.375</v>
      </c>
      <c r="CM119" s="19" t="s">
        <v>234</v>
      </c>
      <c r="CN119" s="19" t="s">
        <v>235</v>
      </c>
      <c r="CO119" s="19" t="s">
        <v>234</v>
      </c>
      <c r="CP119" s="20" t="s">
        <v>236</v>
      </c>
      <c r="CQ119" s="19" t="s">
        <v>236</v>
      </c>
      <c r="CR119" s="19" t="s">
        <v>232</v>
      </c>
      <c r="CS119" s="19">
        <v>1.1999999999999999E-3</v>
      </c>
      <c r="CT119" s="19">
        <v>1E-4</v>
      </c>
      <c r="CU119" s="19" t="s">
        <v>238</v>
      </c>
      <c r="CV119" s="19" t="s">
        <v>239</v>
      </c>
      <c r="CW119" s="19" t="s">
        <v>232</v>
      </c>
      <c r="CX119" s="19">
        <v>1.1000000000000001</v>
      </c>
      <c r="CY119" s="19" t="s">
        <v>240</v>
      </c>
      <c r="CZ119" s="19">
        <v>2.8E-3</v>
      </c>
      <c r="DA119" s="19" t="s">
        <v>233</v>
      </c>
      <c r="DB119" s="19">
        <v>13.433</v>
      </c>
      <c r="DC119" s="19">
        <v>1.6109999999999999E-2</v>
      </c>
      <c r="DD119" s="19">
        <v>8.8000000000000003E-4</v>
      </c>
      <c r="DE119" s="19">
        <v>3.1190000000000002</v>
      </c>
      <c r="DF119" s="19" t="s">
        <v>240</v>
      </c>
      <c r="DG119" s="19" t="s">
        <v>238</v>
      </c>
      <c r="DH119" s="26">
        <v>3.1E-2</v>
      </c>
      <c r="DI119" s="19" t="s">
        <v>238</v>
      </c>
      <c r="DJ119" s="19" t="s">
        <v>259</v>
      </c>
      <c r="DK119" s="20" t="s">
        <v>237</v>
      </c>
      <c r="DL119" s="20" t="s">
        <v>241</v>
      </c>
      <c r="DM119" s="19">
        <v>5.53</v>
      </c>
      <c r="DN119" s="19">
        <v>11.84</v>
      </c>
      <c r="DO119" s="21" t="s">
        <v>232</v>
      </c>
      <c r="DP119" s="21">
        <v>0.87960000000000005</v>
      </c>
      <c r="DQ119" s="21" t="s">
        <v>242</v>
      </c>
      <c r="DR119" s="21" t="s">
        <v>227</v>
      </c>
      <c r="DS119" s="21" t="s">
        <v>247</v>
      </c>
      <c r="DT119" s="21">
        <v>6.9999999999999999E-4</v>
      </c>
      <c r="DU119" s="21" t="s">
        <v>233</v>
      </c>
      <c r="DV119" s="21">
        <v>1.55E-4</v>
      </c>
      <c r="DW119" s="21" t="s">
        <v>236</v>
      </c>
      <c r="DX119" s="21" t="s">
        <v>238</v>
      </c>
      <c r="DY119" s="21" t="s">
        <v>233</v>
      </c>
      <c r="DZ119" s="21" t="s">
        <v>243</v>
      </c>
      <c r="EA119" s="21" t="s">
        <v>244</v>
      </c>
      <c r="EB119" s="19" t="s">
        <v>245</v>
      </c>
      <c r="EC119" s="19">
        <v>3.5000000000000003E-2</v>
      </c>
      <c r="ED119" s="19" t="s">
        <v>232</v>
      </c>
      <c r="EE119" s="19">
        <v>1.9E-2</v>
      </c>
      <c r="EF119" s="19">
        <v>7.2900000000000006E-2</v>
      </c>
      <c r="EG119" s="19" t="s">
        <v>233</v>
      </c>
      <c r="EH119" s="19" t="s">
        <v>234</v>
      </c>
      <c r="EI119" s="19">
        <v>84.918999999999997</v>
      </c>
      <c r="EJ119" s="19" t="s">
        <v>234</v>
      </c>
      <c r="EK119" s="19">
        <v>2.5000000000000001E-4</v>
      </c>
      <c r="EL119" s="19" t="s">
        <v>234</v>
      </c>
      <c r="EM119" s="19" t="s">
        <v>236</v>
      </c>
      <c r="EN119" s="19">
        <v>2.9999999999999997E-4</v>
      </c>
      <c r="EO119" s="19" t="s">
        <v>232</v>
      </c>
      <c r="EP119" s="19">
        <v>8.9099999999999999E-2</v>
      </c>
      <c r="EQ119" s="19">
        <v>1.3999999999999999E-4</v>
      </c>
      <c r="ER119" s="19" t="s">
        <v>238</v>
      </c>
      <c r="ES119" s="19">
        <v>2.2000000000000001E-4</v>
      </c>
      <c r="ET119" s="19" t="s">
        <v>232</v>
      </c>
      <c r="EU119" s="19">
        <v>1.1399999999999999</v>
      </c>
      <c r="EV119" s="19" t="s">
        <v>240</v>
      </c>
      <c r="EW119" s="19">
        <v>3.0000000000000001E-3</v>
      </c>
      <c r="EX119" s="19">
        <v>2.0000000000000001E-4</v>
      </c>
      <c r="EY119" s="19">
        <v>14.12</v>
      </c>
      <c r="EZ119" s="19">
        <v>2.1989999999999999E-2</v>
      </c>
      <c r="FA119" s="19">
        <v>1E-3</v>
      </c>
      <c r="FB119" s="19">
        <v>3.1509999999999998</v>
      </c>
      <c r="FC119" s="19" t="s">
        <v>240</v>
      </c>
      <c r="FD119" s="19" t="s">
        <v>238</v>
      </c>
      <c r="FE119" s="26">
        <v>0.03</v>
      </c>
      <c r="FF119" s="19" t="s">
        <v>238</v>
      </c>
      <c r="FG119" s="19">
        <v>8.0000000000000004E-4</v>
      </c>
      <c r="FH119" s="19" t="s">
        <v>237</v>
      </c>
      <c r="FI119" s="19" t="s">
        <v>241</v>
      </c>
      <c r="FJ119" s="19">
        <v>5.54</v>
      </c>
      <c r="FK119" s="19">
        <v>11.85</v>
      </c>
      <c r="FL119" s="19" t="s">
        <v>232</v>
      </c>
      <c r="FM119" s="19">
        <v>0.88849999999999996</v>
      </c>
      <c r="FN119" s="19" t="s">
        <v>242</v>
      </c>
      <c r="FO119" s="19" t="s">
        <v>227</v>
      </c>
      <c r="FP119" s="19" t="s">
        <v>247</v>
      </c>
      <c r="FQ119" s="19">
        <v>1E-3</v>
      </c>
      <c r="FR119" s="19">
        <v>5.0000000000000002E-5</v>
      </c>
      <c r="FS119" s="19">
        <v>2.6699999999999998E-4</v>
      </c>
      <c r="FT119" s="19" t="s">
        <v>236</v>
      </c>
      <c r="FU119" s="19" t="s">
        <v>238</v>
      </c>
      <c r="FV119" s="19">
        <v>1.9000000000000001E-4</v>
      </c>
      <c r="FW119" s="19" t="s">
        <v>243</v>
      </c>
      <c r="FX119" s="19" t="s">
        <v>244</v>
      </c>
      <c r="FY119" s="18">
        <f t="shared" si="38"/>
        <v>4.1687500000000002</v>
      </c>
      <c r="FZ119" s="18">
        <f t="shared" si="41"/>
        <v>1.1481196581196582</v>
      </c>
      <c r="GA119" s="18">
        <f t="shared" si="45"/>
        <v>0.13560869565217393</v>
      </c>
      <c r="GB119" s="18">
        <f t="shared" si="46"/>
        <v>2.8132992327365731E-2</v>
      </c>
      <c r="GC119" s="18">
        <f t="shared" si="26"/>
        <v>5.4806113460991979</v>
      </c>
      <c r="GD119" s="18">
        <f t="shared" si="27"/>
        <v>3.1901639344262294</v>
      </c>
      <c r="GE119" s="18">
        <v>0</v>
      </c>
      <c r="GF119" s="18">
        <f t="shared" si="28"/>
        <v>2.1658333333333331</v>
      </c>
      <c r="GG119" s="18">
        <f t="shared" si="44"/>
        <v>1.9717912552891393E-2</v>
      </c>
      <c r="GH119" s="18">
        <f t="shared" si="29"/>
        <v>5.3757151803124534</v>
      </c>
      <c r="GI119" s="22">
        <f t="shared" si="30"/>
        <v>0.96622154401444504</v>
      </c>
      <c r="GJ119" s="18">
        <f t="shared" si="31"/>
        <v>76.063594674836594</v>
      </c>
      <c r="GK119" s="18">
        <f t="shared" si="32"/>
        <v>20.948751619412452</v>
      </c>
      <c r="GL119" s="18">
        <f t="shared" si="33"/>
        <v>2.9876537057509491</v>
      </c>
      <c r="GM119" s="18">
        <f t="shared" si="34"/>
        <v>59.343991030432662</v>
      </c>
      <c r="GN119" s="18">
        <f t="shared" si="35"/>
        <v>40.289212889575893</v>
      </c>
      <c r="GO119" s="18">
        <f t="shared" si="36"/>
        <v>0.36679607999145009</v>
      </c>
    </row>
    <row r="120" spans="1:329">
      <c r="A120" s="9">
        <v>119</v>
      </c>
      <c r="B120" s="9">
        <v>119</v>
      </c>
      <c r="C120" s="36" t="s">
        <v>197</v>
      </c>
      <c r="D120" s="36" t="s">
        <v>198</v>
      </c>
      <c r="E120" s="10">
        <v>194</v>
      </c>
      <c r="F120" s="10">
        <v>4</v>
      </c>
      <c r="G120" s="36" t="s">
        <v>819</v>
      </c>
      <c r="H120" s="36" t="s">
        <v>820</v>
      </c>
      <c r="I120" s="10" t="s">
        <v>821</v>
      </c>
      <c r="J120" s="10" t="s">
        <v>822</v>
      </c>
      <c r="K120" s="34">
        <v>44651</v>
      </c>
      <c r="L120" s="12">
        <v>0.40625</v>
      </c>
      <c r="M120" s="10">
        <v>8399641</v>
      </c>
      <c r="N120" s="10">
        <v>315913</v>
      </c>
      <c r="O120" s="10">
        <v>4090</v>
      </c>
      <c r="P120" s="10" t="s">
        <v>203</v>
      </c>
      <c r="Q120" s="10" t="s">
        <v>821</v>
      </c>
      <c r="R120" s="10" t="s">
        <v>486</v>
      </c>
      <c r="S120" s="10" t="s">
        <v>205</v>
      </c>
      <c r="T120" s="10" t="s">
        <v>206</v>
      </c>
      <c r="U120" s="10" t="s">
        <v>207</v>
      </c>
      <c r="V120" s="10" t="s">
        <v>487</v>
      </c>
      <c r="W120" s="10"/>
      <c r="X120" s="36" t="s">
        <v>208</v>
      </c>
      <c r="Y120" s="10" t="s">
        <v>209</v>
      </c>
      <c r="Z120" s="10"/>
      <c r="AA120" s="10" t="s">
        <v>210</v>
      </c>
      <c r="AB120" s="10" t="s">
        <v>211</v>
      </c>
      <c r="AC120" s="10" t="s">
        <v>212</v>
      </c>
      <c r="AD120" s="36" t="s">
        <v>213</v>
      </c>
      <c r="AE120" s="10"/>
      <c r="AF120" s="10"/>
      <c r="AG120" s="10"/>
      <c r="AH120" s="10"/>
      <c r="AI120" s="10" t="s">
        <v>214</v>
      </c>
      <c r="AJ120" s="36" t="s">
        <v>692</v>
      </c>
      <c r="AK120" s="36"/>
      <c r="AL120" s="10" t="s">
        <v>216</v>
      </c>
      <c r="AM120" s="10" t="s">
        <v>275</v>
      </c>
      <c r="AN120" s="10" t="s">
        <v>218</v>
      </c>
      <c r="AO120" s="10" t="s">
        <v>219</v>
      </c>
      <c r="AP120" s="10" t="s">
        <v>220</v>
      </c>
      <c r="AQ120" s="39">
        <v>12.6</v>
      </c>
      <c r="AR120" s="10"/>
      <c r="AS120" s="39">
        <v>7.59</v>
      </c>
      <c r="AT120" s="39">
        <v>-83.2</v>
      </c>
      <c r="AU120" s="39">
        <v>126.3</v>
      </c>
      <c r="AV120" s="39">
        <v>225.8</v>
      </c>
      <c r="AW120" s="39">
        <v>598.79999999999995</v>
      </c>
      <c r="AX120" s="39">
        <v>293.89999999999998</v>
      </c>
      <c r="AY120" s="40">
        <v>0.33300000000000002</v>
      </c>
      <c r="AZ120" s="41">
        <v>1.67</v>
      </c>
      <c r="BA120" s="41">
        <v>7.36</v>
      </c>
      <c r="BB120" s="41">
        <v>112</v>
      </c>
      <c r="BC120" s="39">
        <v>2.4500000000000002</v>
      </c>
      <c r="BD120" s="36" t="s">
        <v>221</v>
      </c>
      <c r="BE120" s="36" t="s">
        <v>221</v>
      </c>
      <c r="BF120" s="36" t="s">
        <v>221</v>
      </c>
      <c r="BG120" s="36" t="s">
        <v>211</v>
      </c>
      <c r="BH120" s="36" t="s">
        <v>221</v>
      </c>
      <c r="BI120" s="36" t="s">
        <v>222</v>
      </c>
      <c r="BJ120" s="36" t="s">
        <v>221</v>
      </c>
      <c r="BK120" s="10" t="s">
        <v>210</v>
      </c>
      <c r="BL120" s="10" t="s">
        <v>221</v>
      </c>
      <c r="BM120" s="10" t="s">
        <v>223</v>
      </c>
      <c r="BN120" s="10" t="s">
        <v>221</v>
      </c>
      <c r="BO120" s="17"/>
      <c r="BP120" s="17"/>
      <c r="BQ120" s="10" t="s">
        <v>224</v>
      </c>
      <c r="BR120" s="19">
        <v>141.30000000000001</v>
      </c>
      <c r="BS120" s="19" t="s">
        <v>681</v>
      </c>
      <c r="BT120" s="19">
        <v>170.4</v>
      </c>
      <c r="BU120" s="19">
        <v>7.5999999999999998E-2</v>
      </c>
      <c r="BV120" s="19">
        <v>1.8180000000000001</v>
      </c>
      <c r="BW120" s="19">
        <v>0.52900000000000003</v>
      </c>
      <c r="BX120" s="19">
        <v>0.12</v>
      </c>
      <c r="BY120" s="19">
        <v>183.97</v>
      </c>
      <c r="BZ120" s="20" t="s">
        <v>226</v>
      </c>
      <c r="CA120" s="20" t="s">
        <v>227</v>
      </c>
      <c r="CB120" s="20" t="s">
        <v>228</v>
      </c>
      <c r="CC120" s="20" t="s">
        <v>229</v>
      </c>
      <c r="CD120" s="20" t="s">
        <v>230</v>
      </c>
      <c r="CE120" s="20" t="s">
        <v>231</v>
      </c>
      <c r="CF120" s="19" t="s">
        <v>227</v>
      </c>
      <c r="CG120" s="19" t="s">
        <v>232</v>
      </c>
      <c r="CH120" s="19">
        <v>2.1000000000000001E-2</v>
      </c>
      <c r="CI120" s="19">
        <v>9.5299999999999996E-2</v>
      </c>
      <c r="CJ120" s="19" t="s">
        <v>233</v>
      </c>
      <c r="CK120" s="19" t="s">
        <v>234</v>
      </c>
      <c r="CL120" s="19">
        <v>107.242</v>
      </c>
      <c r="CM120" s="19" t="s">
        <v>234</v>
      </c>
      <c r="CN120" s="19" t="s">
        <v>235</v>
      </c>
      <c r="CO120" s="19" t="s">
        <v>234</v>
      </c>
      <c r="CP120" s="20" t="s">
        <v>236</v>
      </c>
      <c r="CQ120" s="19" t="s">
        <v>236</v>
      </c>
      <c r="CR120" s="19" t="s">
        <v>232</v>
      </c>
      <c r="CS120" s="19">
        <v>1.6199999999999999E-2</v>
      </c>
      <c r="CT120" s="19" t="s">
        <v>237</v>
      </c>
      <c r="CU120" s="19" t="s">
        <v>238</v>
      </c>
      <c r="CV120" s="19" t="s">
        <v>239</v>
      </c>
      <c r="CW120" s="19" t="s">
        <v>232</v>
      </c>
      <c r="CX120" s="19">
        <v>0.88</v>
      </c>
      <c r="CY120" s="19" t="s">
        <v>240</v>
      </c>
      <c r="CZ120" s="19">
        <v>3.5000000000000001E-3</v>
      </c>
      <c r="DA120" s="19" t="s">
        <v>233</v>
      </c>
      <c r="DB120" s="19">
        <v>12.702999999999999</v>
      </c>
      <c r="DC120" s="19">
        <v>2.3279999999999999E-2</v>
      </c>
      <c r="DD120" s="19">
        <v>6.0999999999999997E-4</v>
      </c>
      <c r="DE120" s="19">
        <v>4.2089999999999996</v>
      </c>
      <c r="DF120" s="19" t="s">
        <v>240</v>
      </c>
      <c r="DG120" s="19" t="s">
        <v>238</v>
      </c>
      <c r="DH120" s="19" t="s">
        <v>246</v>
      </c>
      <c r="DI120" s="19" t="s">
        <v>238</v>
      </c>
      <c r="DJ120" s="19" t="s">
        <v>259</v>
      </c>
      <c r="DK120" s="20" t="s">
        <v>237</v>
      </c>
      <c r="DL120" s="20" t="s">
        <v>241</v>
      </c>
      <c r="DM120" s="19">
        <v>5.2</v>
      </c>
      <c r="DN120" s="19">
        <v>11.12</v>
      </c>
      <c r="DO120" s="21" t="s">
        <v>232</v>
      </c>
      <c r="DP120" s="21">
        <v>0.92369999999999997</v>
      </c>
      <c r="DQ120" s="21" t="s">
        <v>242</v>
      </c>
      <c r="DR120" s="21" t="s">
        <v>227</v>
      </c>
      <c r="DS120" s="21" t="s">
        <v>247</v>
      </c>
      <c r="DT120" s="21">
        <v>5.9999999999999995E-4</v>
      </c>
      <c r="DU120" s="21" t="s">
        <v>233</v>
      </c>
      <c r="DV120" s="21">
        <v>1E-4</v>
      </c>
      <c r="DW120" s="21" t="s">
        <v>236</v>
      </c>
      <c r="DX120" s="21" t="s">
        <v>238</v>
      </c>
      <c r="DY120" s="21" t="s">
        <v>233</v>
      </c>
      <c r="DZ120" s="21" t="s">
        <v>243</v>
      </c>
      <c r="EA120" s="21" t="s">
        <v>244</v>
      </c>
      <c r="EB120" s="19" t="s">
        <v>245</v>
      </c>
      <c r="EC120" s="19">
        <v>4.2000000000000003E-2</v>
      </c>
      <c r="ED120" s="19">
        <v>1.3500000000000001E-3</v>
      </c>
      <c r="EE120" s="19">
        <v>2.3E-2</v>
      </c>
      <c r="EF120" s="19">
        <v>9.5899999999999999E-2</v>
      </c>
      <c r="EG120" s="19" t="s">
        <v>233</v>
      </c>
      <c r="EH120" s="19" t="s">
        <v>234</v>
      </c>
      <c r="EI120" s="19">
        <v>112.616</v>
      </c>
      <c r="EJ120" s="19" t="s">
        <v>234</v>
      </c>
      <c r="EK120" s="19" t="s">
        <v>235</v>
      </c>
      <c r="EL120" s="19">
        <v>1.1E-4</v>
      </c>
      <c r="EM120" s="19" t="s">
        <v>236</v>
      </c>
      <c r="EN120" s="19" t="s">
        <v>236</v>
      </c>
      <c r="EO120" s="19" t="s">
        <v>232</v>
      </c>
      <c r="EP120" s="19">
        <v>0.109</v>
      </c>
      <c r="EQ120" s="19">
        <v>6.0000000000000002E-5</v>
      </c>
      <c r="ER120" s="19" t="s">
        <v>238</v>
      </c>
      <c r="ES120" s="19" t="s">
        <v>239</v>
      </c>
      <c r="ET120" s="19" t="s">
        <v>232</v>
      </c>
      <c r="EU120" s="19">
        <v>0.94</v>
      </c>
      <c r="EV120" s="19" t="s">
        <v>240</v>
      </c>
      <c r="EW120" s="19">
        <v>3.8E-3</v>
      </c>
      <c r="EX120" s="19" t="s">
        <v>233</v>
      </c>
      <c r="EY120" s="19">
        <v>13.004</v>
      </c>
      <c r="EZ120" s="19">
        <v>2.8129999999999999E-2</v>
      </c>
      <c r="FA120" s="19">
        <v>9.7000000000000005E-4</v>
      </c>
      <c r="FB120" s="19">
        <v>4.2480000000000002</v>
      </c>
      <c r="FC120" s="19" t="s">
        <v>240</v>
      </c>
      <c r="FD120" s="19" t="s">
        <v>238</v>
      </c>
      <c r="FE120" s="19" t="s">
        <v>246</v>
      </c>
      <c r="FF120" s="19">
        <v>5.0000000000000001E-4</v>
      </c>
      <c r="FG120" s="19">
        <v>5.9999999999999995E-4</v>
      </c>
      <c r="FH120" s="19" t="s">
        <v>237</v>
      </c>
      <c r="FI120" s="19" t="s">
        <v>241</v>
      </c>
      <c r="FJ120" s="19">
        <v>5.39</v>
      </c>
      <c r="FK120" s="19">
        <v>11.53</v>
      </c>
      <c r="FL120" s="19" t="s">
        <v>232</v>
      </c>
      <c r="FM120" s="19">
        <v>0.93240000000000001</v>
      </c>
      <c r="FN120" s="19" t="s">
        <v>242</v>
      </c>
      <c r="FO120" s="19" t="s">
        <v>227</v>
      </c>
      <c r="FP120" s="19" t="s">
        <v>247</v>
      </c>
      <c r="FQ120" s="19">
        <v>2E-3</v>
      </c>
      <c r="FR120" s="19" t="s">
        <v>233</v>
      </c>
      <c r="FS120" s="19">
        <v>1.45E-4</v>
      </c>
      <c r="FT120" s="19" t="s">
        <v>236</v>
      </c>
      <c r="FU120" s="19" t="s">
        <v>238</v>
      </c>
      <c r="FV120" s="19" t="s">
        <v>233</v>
      </c>
      <c r="FW120" s="19" t="s">
        <v>243</v>
      </c>
      <c r="FX120" s="19" t="s">
        <v>244</v>
      </c>
      <c r="FY120" s="18">
        <f t="shared" si="38"/>
        <v>5.3620999999999999</v>
      </c>
      <c r="FZ120" s="18">
        <f t="shared" si="41"/>
        <v>1.0857264957264958</v>
      </c>
      <c r="GA120" s="18">
        <f t="shared" si="45"/>
        <v>0.183</v>
      </c>
      <c r="GB120" s="18">
        <f t="shared" si="46"/>
        <v>2.2506393861892581E-2</v>
      </c>
      <c r="GC120" s="18">
        <f t="shared" si="26"/>
        <v>6.6533328895883876</v>
      </c>
      <c r="GD120" s="18">
        <f t="shared" si="27"/>
        <v>2.7934426229508196</v>
      </c>
      <c r="GE120" s="18">
        <f>BS120*2/60</f>
        <v>3.3333333333333333E-2</v>
      </c>
      <c r="GF120" s="18">
        <f t="shared" si="28"/>
        <v>3.8327083333333332</v>
      </c>
      <c r="GG120" s="18">
        <f t="shared" si="44"/>
        <v>5.1283497884344144E-2</v>
      </c>
      <c r="GH120" s="18">
        <f t="shared" si="29"/>
        <v>6.7107677875018306</v>
      </c>
      <c r="GI120" s="22">
        <f t="shared" si="30"/>
        <v>-0.42977001820932326</v>
      </c>
      <c r="GJ120" s="18">
        <f t="shared" si="31"/>
        <v>80.59269074588164</v>
      </c>
      <c r="GK120" s="18">
        <f t="shared" si="32"/>
        <v>16.318535593274138</v>
      </c>
      <c r="GL120" s="18">
        <f t="shared" si="33"/>
        <v>3.088773660844232</v>
      </c>
      <c r="GM120" s="18">
        <f t="shared" si="34"/>
        <v>42.122988692124849</v>
      </c>
      <c r="GN120" s="18">
        <f t="shared" si="35"/>
        <v>57.112814132406562</v>
      </c>
      <c r="GO120" s="18">
        <f t="shared" si="36"/>
        <v>0.76419717546857757</v>
      </c>
    </row>
    <row r="121" spans="1:329" ht="12.75" customHeight="1">
      <c r="A121" s="9">
        <v>120</v>
      </c>
      <c r="B121" s="9">
        <v>120</v>
      </c>
      <c r="C121" s="36" t="s">
        <v>197</v>
      </c>
      <c r="D121" s="36" t="s">
        <v>198</v>
      </c>
      <c r="E121" s="10">
        <v>194</v>
      </c>
      <c r="F121" s="10">
        <v>4</v>
      </c>
      <c r="G121" s="36" t="s">
        <v>823</v>
      </c>
      <c r="H121" s="36" t="s">
        <v>824</v>
      </c>
      <c r="I121" s="10" t="s">
        <v>825</v>
      </c>
      <c r="J121" s="10" t="s">
        <v>826</v>
      </c>
      <c r="K121" s="34">
        <v>44651</v>
      </c>
      <c r="L121" s="12">
        <v>0.4375</v>
      </c>
      <c r="M121" s="10">
        <v>8399418</v>
      </c>
      <c r="N121" s="10">
        <v>317341</v>
      </c>
      <c r="O121" s="10">
        <v>4068</v>
      </c>
      <c r="P121" s="10" t="s">
        <v>203</v>
      </c>
      <c r="Q121" s="10" t="s">
        <v>825</v>
      </c>
      <c r="R121" s="10" t="s">
        <v>486</v>
      </c>
      <c r="S121" s="10" t="s">
        <v>205</v>
      </c>
      <c r="T121" s="10" t="s">
        <v>206</v>
      </c>
      <c r="U121" s="10" t="s">
        <v>207</v>
      </c>
      <c r="V121" s="10" t="s">
        <v>487</v>
      </c>
      <c r="W121" s="10"/>
      <c r="X121" s="36" t="s">
        <v>208</v>
      </c>
      <c r="Y121" s="10" t="s">
        <v>209</v>
      </c>
      <c r="Z121" s="10"/>
      <c r="AA121" s="10" t="s">
        <v>210</v>
      </c>
      <c r="AB121" s="10" t="s">
        <v>211</v>
      </c>
      <c r="AC121" s="10" t="s">
        <v>212</v>
      </c>
      <c r="AD121" s="36" t="s">
        <v>213</v>
      </c>
      <c r="AE121" s="10"/>
      <c r="AF121" s="10"/>
      <c r="AG121" s="10"/>
      <c r="AH121" s="10"/>
      <c r="AI121" s="10" t="s">
        <v>214</v>
      </c>
      <c r="AJ121" s="36" t="s">
        <v>827</v>
      </c>
      <c r="AK121" s="36"/>
      <c r="AL121" s="10" t="s">
        <v>216</v>
      </c>
      <c r="AM121" s="10" t="s">
        <v>364</v>
      </c>
      <c r="AN121" s="10" t="s">
        <v>218</v>
      </c>
      <c r="AO121" s="10" t="s">
        <v>219</v>
      </c>
      <c r="AP121" s="10" t="s">
        <v>220</v>
      </c>
      <c r="AQ121" s="39">
        <v>11.8</v>
      </c>
      <c r="AR121" s="10"/>
      <c r="AS121" s="39">
        <v>7.65</v>
      </c>
      <c r="AT121" s="39">
        <v>-86.5</v>
      </c>
      <c r="AU121" s="39">
        <v>110.2</v>
      </c>
      <c r="AV121" s="39">
        <v>309.7</v>
      </c>
      <c r="AW121" s="39">
        <v>617.4</v>
      </c>
      <c r="AX121" s="39">
        <v>303</v>
      </c>
      <c r="AY121" s="40">
        <v>0.34100000000000003</v>
      </c>
      <c r="AZ121" s="41">
        <v>1.62</v>
      </c>
      <c r="BA121" s="41">
        <v>7.84</v>
      </c>
      <c r="BB121" s="41">
        <v>117.2</v>
      </c>
      <c r="BC121" s="39">
        <v>7.39</v>
      </c>
      <c r="BD121" s="36" t="s">
        <v>221</v>
      </c>
      <c r="BE121" s="36" t="s">
        <v>221</v>
      </c>
      <c r="BF121" s="36" t="s">
        <v>221</v>
      </c>
      <c r="BG121" s="36" t="s">
        <v>211</v>
      </c>
      <c r="BH121" s="36" t="s">
        <v>221</v>
      </c>
      <c r="BI121" s="36" t="s">
        <v>222</v>
      </c>
      <c r="BJ121" s="36" t="s">
        <v>221</v>
      </c>
      <c r="BK121" s="10" t="s">
        <v>210</v>
      </c>
      <c r="BL121" s="10" t="s">
        <v>221</v>
      </c>
      <c r="BM121" s="10" t="s">
        <v>223</v>
      </c>
      <c r="BN121" s="10" t="s">
        <v>221</v>
      </c>
      <c r="BO121" s="17"/>
      <c r="BP121" s="17"/>
      <c r="BQ121" s="10" t="s">
        <v>224</v>
      </c>
      <c r="BR121" s="19">
        <v>150.69999999999999</v>
      </c>
      <c r="BS121" s="19" t="s">
        <v>225</v>
      </c>
      <c r="BT121" s="19">
        <v>183.9</v>
      </c>
      <c r="BU121" s="19">
        <v>8.4000000000000005E-2</v>
      </c>
      <c r="BV121" s="19">
        <v>8.7439999999999998</v>
      </c>
      <c r="BW121" s="19">
        <v>0.65300000000000002</v>
      </c>
      <c r="BX121" s="19">
        <v>0.14799999999999999</v>
      </c>
      <c r="BY121" s="19">
        <v>164.4</v>
      </c>
      <c r="BZ121" s="20" t="s">
        <v>226</v>
      </c>
      <c r="CA121" s="20" t="s">
        <v>227</v>
      </c>
      <c r="CB121" s="20" t="s">
        <v>228</v>
      </c>
      <c r="CC121" s="20" t="s">
        <v>229</v>
      </c>
      <c r="CD121" s="20" t="s">
        <v>230</v>
      </c>
      <c r="CE121" s="20" t="s">
        <v>231</v>
      </c>
      <c r="CF121" s="19" t="s">
        <v>227</v>
      </c>
      <c r="CG121" s="19" t="s">
        <v>232</v>
      </c>
      <c r="CH121" s="19">
        <v>1.9E-2</v>
      </c>
      <c r="CI121" s="19">
        <v>8.9499999999999996E-2</v>
      </c>
      <c r="CJ121" s="19" t="s">
        <v>233</v>
      </c>
      <c r="CK121" s="19" t="s">
        <v>234</v>
      </c>
      <c r="CL121" s="19">
        <v>101.31</v>
      </c>
      <c r="CM121" s="19" t="s">
        <v>234</v>
      </c>
      <c r="CN121" s="19" t="s">
        <v>235</v>
      </c>
      <c r="CO121" s="19" t="s">
        <v>234</v>
      </c>
      <c r="CP121" s="20" t="s">
        <v>236</v>
      </c>
      <c r="CQ121" s="19" t="s">
        <v>236</v>
      </c>
      <c r="CR121" s="19" t="s">
        <v>232</v>
      </c>
      <c r="CS121" s="19">
        <v>9.7000000000000003E-3</v>
      </c>
      <c r="CT121" s="19">
        <v>2.4000000000000001E-4</v>
      </c>
      <c r="CU121" s="19" t="s">
        <v>238</v>
      </c>
      <c r="CV121" s="19" t="s">
        <v>239</v>
      </c>
      <c r="CW121" s="19" t="s">
        <v>232</v>
      </c>
      <c r="CX121" s="19">
        <v>0.95</v>
      </c>
      <c r="CY121" s="19" t="s">
        <v>240</v>
      </c>
      <c r="CZ121" s="19">
        <v>3.7000000000000002E-3</v>
      </c>
      <c r="DA121" s="19" t="s">
        <v>233</v>
      </c>
      <c r="DB121" s="19">
        <v>13.395</v>
      </c>
      <c r="DC121" s="19">
        <v>2.265E-2</v>
      </c>
      <c r="DD121" s="19">
        <v>6.0999999999999997E-4</v>
      </c>
      <c r="DE121" s="19">
        <v>5.8769999999999998</v>
      </c>
      <c r="DF121" s="19" t="s">
        <v>240</v>
      </c>
      <c r="DG121" s="19" t="s">
        <v>238</v>
      </c>
      <c r="DH121" s="19">
        <v>1.4999999999999999E-2</v>
      </c>
      <c r="DI121" s="19" t="s">
        <v>238</v>
      </c>
      <c r="DJ121" s="19" t="s">
        <v>259</v>
      </c>
      <c r="DK121" s="20" t="s">
        <v>237</v>
      </c>
      <c r="DL121" s="20" t="s">
        <v>241</v>
      </c>
      <c r="DM121" s="19">
        <v>5.55</v>
      </c>
      <c r="DN121" s="19">
        <v>11.87</v>
      </c>
      <c r="DO121" s="21" t="s">
        <v>232</v>
      </c>
      <c r="DP121" s="21">
        <v>0.90869999999999995</v>
      </c>
      <c r="DQ121" s="21" t="s">
        <v>242</v>
      </c>
      <c r="DR121" s="21" t="s">
        <v>227</v>
      </c>
      <c r="DS121" s="21" t="s">
        <v>247</v>
      </c>
      <c r="DT121" s="21">
        <v>5.0000000000000001E-4</v>
      </c>
      <c r="DU121" s="21" t="s">
        <v>233</v>
      </c>
      <c r="DV121" s="21">
        <v>1.6100000000000001E-4</v>
      </c>
      <c r="DW121" s="21" t="s">
        <v>236</v>
      </c>
      <c r="DX121" s="21" t="s">
        <v>238</v>
      </c>
      <c r="DY121" s="21" t="s">
        <v>233</v>
      </c>
      <c r="DZ121" s="21" t="s">
        <v>243</v>
      </c>
      <c r="EA121" s="21" t="s">
        <v>244</v>
      </c>
      <c r="EB121" s="19" t="s">
        <v>245</v>
      </c>
      <c r="EC121" s="19">
        <v>0.13200000000000001</v>
      </c>
      <c r="ED121" s="19">
        <v>1.15E-3</v>
      </c>
      <c r="EE121" s="19">
        <v>2.1000000000000001E-2</v>
      </c>
      <c r="EF121" s="19">
        <v>9.6600000000000005E-2</v>
      </c>
      <c r="EG121" s="19" t="s">
        <v>233</v>
      </c>
      <c r="EH121" s="19" t="s">
        <v>234</v>
      </c>
      <c r="EI121" s="19">
        <v>110.907</v>
      </c>
      <c r="EJ121" s="19" t="s">
        <v>234</v>
      </c>
      <c r="EK121" s="19">
        <v>2.5000000000000001E-4</v>
      </c>
      <c r="EL121" s="19">
        <v>1.2E-4</v>
      </c>
      <c r="EM121" s="19" t="s">
        <v>236</v>
      </c>
      <c r="EN121" s="19" t="s">
        <v>236</v>
      </c>
      <c r="EO121" s="19" t="s">
        <v>232</v>
      </c>
      <c r="EP121" s="19">
        <v>0.2321</v>
      </c>
      <c r="EQ121" s="19">
        <v>2.5000000000000001E-4</v>
      </c>
      <c r="ER121" s="19" t="s">
        <v>238</v>
      </c>
      <c r="ES121" s="19" t="s">
        <v>239</v>
      </c>
      <c r="ET121" s="19" t="s">
        <v>232</v>
      </c>
      <c r="EU121" s="19">
        <v>0.96</v>
      </c>
      <c r="EV121" s="19" t="s">
        <v>240</v>
      </c>
      <c r="EW121" s="19">
        <v>3.8E-3</v>
      </c>
      <c r="EX121" s="19" t="s">
        <v>233</v>
      </c>
      <c r="EY121" s="19">
        <v>13.754</v>
      </c>
      <c r="EZ121" s="19">
        <v>3.764E-2</v>
      </c>
      <c r="FA121" s="19">
        <v>8.5999999999999998E-4</v>
      </c>
      <c r="FB121" s="19">
        <v>5.95</v>
      </c>
      <c r="FC121" s="19" t="s">
        <v>240</v>
      </c>
      <c r="FD121" s="19">
        <v>4.0000000000000002E-4</v>
      </c>
      <c r="FE121" s="19">
        <v>2.1000000000000001E-2</v>
      </c>
      <c r="FF121" s="19" t="s">
        <v>238</v>
      </c>
      <c r="FG121" s="19">
        <v>8.9999999999999998E-4</v>
      </c>
      <c r="FH121" s="19" t="s">
        <v>237</v>
      </c>
      <c r="FI121" s="19" t="s">
        <v>241</v>
      </c>
      <c r="FJ121" s="19">
        <v>5.62</v>
      </c>
      <c r="FK121" s="19">
        <v>12.01</v>
      </c>
      <c r="FL121" s="19" t="s">
        <v>232</v>
      </c>
      <c r="FM121" s="19">
        <v>0.95979999999999999</v>
      </c>
      <c r="FN121" s="19" t="s">
        <v>242</v>
      </c>
      <c r="FO121" s="19" t="s">
        <v>227</v>
      </c>
      <c r="FP121" s="19" t="s">
        <v>247</v>
      </c>
      <c r="FQ121" s="19">
        <v>2E-3</v>
      </c>
      <c r="FR121" s="19" t="s">
        <v>233</v>
      </c>
      <c r="FS121" s="19">
        <v>1.66E-4</v>
      </c>
      <c r="FT121" s="19" t="s">
        <v>236</v>
      </c>
      <c r="FU121" s="19" t="s">
        <v>238</v>
      </c>
      <c r="FV121" s="19" t="s">
        <v>233</v>
      </c>
      <c r="FW121" s="19">
        <v>1.2999999999999999E-3</v>
      </c>
      <c r="FX121" s="19" t="s">
        <v>244</v>
      </c>
      <c r="FY121" s="18">
        <f t="shared" si="38"/>
        <v>5.0655000000000001</v>
      </c>
      <c r="FZ121" s="18">
        <f t="shared" si="41"/>
        <v>1.1448717948717948</v>
      </c>
      <c r="GA121" s="18">
        <f t="shared" si="45"/>
        <v>0.2555217391304348</v>
      </c>
      <c r="GB121" s="18">
        <f t="shared" si="46"/>
        <v>2.4296675191815855E-2</v>
      </c>
      <c r="GC121" s="18">
        <f t="shared" si="26"/>
        <v>6.4901902091940462</v>
      </c>
      <c r="GD121" s="18">
        <f t="shared" si="27"/>
        <v>3.014754098360656</v>
      </c>
      <c r="GE121" s="18">
        <v>0</v>
      </c>
      <c r="GF121" s="18">
        <f t="shared" si="28"/>
        <v>3.4250000000000003</v>
      </c>
      <c r="GG121" s="18">
        <f t="shared" si="44"/>
        <v>0.24665726375176303</v>
      </c>
      <c r="GH121" s="18">
        <f t="shared" si="29"/>
        <v>6.6864113621124197</v>
      </c>
      <c r="GI121" s="22">
        <f t="shared" si="30"/>
        <v>-1.4891635893861066</v>
      </c>
      <c r="GJ121" s="18">
        <f t="shared" si="31"/>
        <v>78.048560007134753</v>
      </c>
      <c r="GK121" s="18">
        <f t="shared" si="32"/>
        <v>17.64003454397934</v>
      </c>
      <c r="GL121" s="18">
        <f t="shared" si="33"/>
        <v>4.3114054488858899</v>
      </c>
      <c r="GM121" s="18">
        <f t="shared" si="34"/>
        <v>45.087774818093344</v>
      </c>
      <c r="GN121" s="18">
        <f t="shared" si="35"/>
        <v>51.223291755683263</v>
      </c>
      <c r="GO121" s="18">
        <f t="shared" si="36"/>
        <v>3.6889334262233793</v>
      </c>
    </row>
    <row r="122" spans="1:329" s="49" customFormat="1">
      <c r="A122" s="28">
        <v>121</v>
      </c>
      <c r="B122" s="28">
        <v>121</v>
      </c>
      <c r="C122" s="43" t="s">
        <v>197</v>
      </c>
      <c r="D122" s="43" t="s">
        <v>198</v>
      </c>
      <c r="E122" s="43">
        <v>194</v>
      </c>
      <c r="F122" s="43">
        <v>4</v>
      </c>
      <c r="G122" s="43" t="s">
        <v>828</v>
      </c>
      <c r="H122" s="43" t="s">
        <v>829</v>
      </c>
      <c r="I122" s="28"/>
      <c r="J122" s="28"/>
      <c r="K122" s="29">
        <v>44655</v>
      </c>
      <c r="L122" s="30">
        <v>0.47361111111111115</v>
      </c>
      <c r="M122" s="28"/>
      <c r="N122" s="28"/>
      <c r="O122" s="28"/>
      <c r="P122" s="28"/>
      <c r="Q122" s="28"/>
      <c r="R122" s="28"/>
      <c r="S122" s="28"/>
      <c r="T122" s="28"/>
      <c r="U122" s="28"/>
      <c r="V122" s="28"/>
      <c r="W122" s="28"/>
      <c r="X122" s="28"/>
      <c r="Y122" s="28"/>
      <c r="Z122" s="28"/>
      <c r="AA122" s="28"/>
      <c r="AB122" s="28"/>
      <c r="AC122" s="28" t="s">
        <v>212</v>
      </c>
      <c r="AD122" s="28" t="s">
        <v>396</v>
      </c>
      <c r="AE122" s="28"/>
      <c r="AF122" s="28"/>
      <c r="AG122" s="28" t="s">
        <v>397</v>
      </c>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t="s">
        <v>398</v>
      </c>
      <c r="BQ122" s="43" t="s">
        <v>258</v>
      </c>
      <c r="BR122" s="44">
        <v>1.7</v>
      </c>
      <c r="BS122" s="44" t="s">
        <v>225</v>
      </c>
      <c r="BT122" s="44">
        <v>2.1</v>
      </c>
      <c r="BU122" s="44" t="s">
        <v>264</v>
      </c>
      <c r="BV122" s="44">
        <v>4.2999999999999997E-2</v>
      </c>
      <c r="BW122" s="44" t="s">
        <v>265</v>
      </c>
      <c r="BX122" s="44" t="s">
        <v>266</v>
      </c>
      <c r="BY122" s="44">
        <v>0.03</v>
      </c>
      <c r="BZ122" s="45" t="s">
        <v>226</v>
      </c>
      <c r="CA122" s="45" t="s">
        <v>227</v>
      </c>
      <c r="CB122" s="45" t="s">
        <v>228</v>
      </c>
      <c r="CC122" s="45" t="s">
        <v>229</v>
      </c>
      <c r="CD122" s="45" t="s">
        <v>230</v>
      </c>
      <c r="CE122" s="45" t="s">
        <v>231</v>
      </c>
      <c r="CF122" s="44" t="s">
        <v>227</v>
      </c>
      <c r="CG122" s="44" t="s">
        <v>232</v>
      </c>
      <c r="CH122" s="44" t="s">
        <v>264</v>
      </c>
      <c r="CI122" s="44">
        <v>5.1000000000000004E-3</v>
      </c>
      <c r="CJ122" s="44" t="s">
        <v>233</v>
      </c>
      <c r="CK122" s="44" t="s">
        <v>234</v>
      </c>
      <c r="CL122" s="44">
        <v>0.153</v>
      </c>
      <c r="CM122" s="44" t="s">
        <v>234</v>
      </c>
      <c r="CN122" s="44" t="s">
        <v>235</v>
      </c>
      <c r="CO122" s="44" t="s">
        <v>234</v>
      </c>
      <c r="CP122" s="45" t="s">
        <v>236</v>
      </c>
      <c r="CQ122" s="44" t="s">
        <v>236</v>
      </c>
      <c r="CR122" s="44" t="s">
        <v>232</v>
      </c>
      <c r="CS122" s="44" t="s">
        <v>241</v>
      </c>
      <c r="CT122" s="44">
        <v>1E-4</v>
      </c>
      <c r="CU122" s="44" t="s">
        <v>238</v>
      </c>
      <c r="CV122" s="44" t="s">
        <v>239</v>
      </c>
      <c r="CW122" s="44" t="s">
        <v>232</v>
      </c>
      <c r="CX122" s="44">
        <v>0.05</v>
      </c>
      <c r="CY122" s="44" t="s">
        <v>240</v>
      </c>
      <c r="CZ122" s="44" t="s">
        <v>236</v>
      </c>
      <c r="DA122" s="44" t="s">
        <v>233</v>
      </c>
      <c r="DB122" s="44">
        <v>5.0000000000000001E-3</v>
      </c>
      <c r="DC122" s="44" t="s">
        <v>232</v>
      </c>
      <c r="DD122" s="44" t="s">
        <v>233</v>
      </c>
      <c r="DE122" s="44" t="s">
        <v>229</v>
      </c>
      <c r="DF122" s="44" t="s">
        <v>240</v>
      </c>
      <c r="DG122" s="44" t="s">
        <v>238</v>
      </c>
      <c r="DH122" s="44" t="s">
        <v>246</v>
      </c>
      <c r="DI122" s="44" t="s">
        <v>238</v>
      </c>
      <c r="DJ122" s="44" t="s">
        <v>259</v>
      </c>
      <c r="DK122" s="45" t="s">
        <v>237</v>
      </c>
      <c r="DL122" s="45" t="s">
        <v>241</v>
      </c>
      <c r="DM122" s="44">
        <v>1.42</v>
      </c>
      <c r="DN122" s="44">
        <v>3.03</v>
      </c>
      <c r="DO122" s="46" t="s">
        <v>232</v>
      </c>
      <c r="DP122" s="46" t="s">
        <v>238</v>
      </c>
      <c r="DQ122" s="46" t="s">
        <v>242</v>
      </c>
      <c r="DR122" s="46" t="s">
        <v>227</v>
      </c>
      <c r="DS122" s="46" t="s">
        <v>247</v>
      </c>
      <c r="DT122" s="46">
        <v>2.9999999999999997E-4</v>
      </c>
      <c r="DU122" s="46" t="s">
        <v>233</v>
      </c>
      <c r="DV122" s="46" t="s">
        <v>231</v>
      </c>
      <c r="DW122" s="46" t="s">
        <v>236</v>
      </c>
      <c r="DX122" s="46" t="s">
        <v>238</v>
      </c>
      <c r="DY122" s="46" t="s">
        <v>233</v>
      </c>
      <c r="DZ122" s="46">
        <v>1.7600000000000001E-2</v>
      </c>
      <c r="EA122" s="46" t="s">
        <v>244</v>
      </c>
      <c r="EB122" s="44">
        <v>1.6113040000000001</v>
      </c>
      <c r="EC122" s="44">
        <v>4.335</v>
      </c>
      <c r="ED122" s="44">
        <v>4.9734499999999997</v>
      </c>
      <c r="EE122" s="44">
        <v>4.9720000000000004</v>
      </c>
      <c r="EF122" s="44" t="s">
        <v>400</v>
      </c>
      <c r="EG122" s="44" t="s">
        <v>401</v>
      </c>
      <c r="EH122" s="44" t="s">
        <v>234</v>
      </c>
      <c r="EI122" s="44">
        <v>5.1879999999999997</v>
      </c>
      <c r="EJ122" s="44">
        <v>4.9193199999999999</v>
      </c>
      <c r="EK122" s="44" t="s">
        <v>235</v>
      </c>
      <c r="EL122" s="44">
        <v>4.5573199999999998</v>
      </c>
      <c r="EM122" s="44" t="s">
        <v>402</v>
      </c>
      <c r="EN122" s="44" t="s">
        <v>236</v>
      </c>
      <c r="EO122" s="44">
        <v>4.9536300000000004</v>
      </c>
      <c r="EP122" s="44">
        <v>4.6745999999999999</v>
      </c>
      <c r="EQ122" s="44">
        <v>1.2999999999999999E-4</v>
      </c>
      <c r="ER122" s="44" t="s">
        <v>238</v>
      </c>
      <c r="ES122" s="44">
        <v>1.057E-2</v>
      </c>
      <c r="ET122" s="44">
        <v>1.48E-3</v>
      </c>
      <c r="EU122" s="44">
        <v>96.78</v>
      </c>
      <c r="EV122" s="44" t="s">
        <v>240</v>
      </c>
      <c r="EW122" s="44" t="s">
        <v>236</v>
      </c>
      <c r="EX122" s="44" t="s">
        <v>233</v>
      </c>
      <c r="EY122" s="44">
        <v>5.806</v>
      </c>
      <c r="EZ122" s="44">
        <v>5.1685999999999996</v>
      </c>
      <c r="FA122" s="44">
        <v>5.6857499999999996</v>
      </c>
      <c r="FB122" s="44">
        <v>4.2830000000000004</v>
      </c>
      <c r="FC122" s="44">
        <v>1.06E-2</v>
      </c>
      <c r="FD122" s="44">
        <v>4.3597000000000001</v>
      </c>
      <c r="FE122" s="44" t="s">
        <v>246</v>
      </c>
      <c r="FF122" s="44">
        <v>4.9500999999999999</v>
      </c>
      <c r="FG122" s="44">
        <v>5.1999999999999998E-3</v>
      </c>
      <c r="FH122" s="44">
        <v>5.2241499999999998</v>
      </c>
      <c r="FI122" s="44" t="s">
        <v>402</v>
      </c>
      <c r="FJ122" s="44">
        <v>4.99</v>
      </c>
      <c r="FK122" s="44">
        <v>10.68</v>
      </c>
      <c r="FL122" s="44" t="s">
        <v>232</v>
      </c>
      <c r="FM122" s="44">
        <v>5.0000000000000001E-4</v>
      </c>
      <c r="FN122" s="44">
        <v>1.9800000000000002E-2</v>
      </c>
      <c r="FO122" s="44" t="s">
        <v>227</v>
      </c>
      <c r="FP122" s="44">
        <v>1.208E-2</v>
      </c>
      <c r="FQ122" s="44" t="s">
        <v>403</v>
      </c>
      <c r="FR122" s="44">
        <v>7.2699800000000003</v>
      </c>
      <c r="FS122" s="44" t="s">
        <v>231</v>
      </c>
      <c r="FT122" s="44">
        <v>3.9908000000000001</v>
      </c>
      <c r="FU122" s="44">
        <v>2.9999999999999997E-4</v>
      </c>
      <c r="FV122" s="44" t="s">
        <v>233</v>
      </c>
      <c r="FW122" s="44">
        <v>4.7550999999999997</v>
      </c>
      <c r="FX122" s="44">
        <v>5.0600000000000003E-3</v>
      </c>
      <c r="FY122" s="47">
        <f t="shared" si="38"/>
        <v>7.6499999999999997E-3</v>
      </c>
      <c r="FZ122" s="47">
        <f t="shared" si="41"/>
        <v>4.273504273504274E-4</v>
      </c>
      <c r="GA122" s="47">
        <v>0</v>
      </c>
      <c r="GB122" s="47">
        <f t="shared" si="46"/>
        <v>1.2787723785166241E-3</v>
      </c>
      <c r="GC122" s="47">
        <f t="shared" si="26"/>
        <v>9.3561228058670499E-3</v>
      </c>
      <c r="GD122" s="47">
        <f t="shared" si="27"/>
        <v>3.4426229508196723E-2</v>
      </c>
      <c r="GE122" s="47">
        <v>0</v>
      </c>
      <c r="GF122" s="47">
        <f t="shared" si="28"/>
        <v>6.2500000000000001E-4</v>
      </c>
      <c r="GG122" s="47">
        <f t="shared" si="44"/>
        <v>1.2129760225669955E-3</v>
      </c>
      <c r="GH122" s="47">
        <f t="shared" si="29"/>
        <v>3.6264205530763718E-2</v>
      </c>
      <c r="GI122" s="48">
        <f t="shared" si="30"/>
        <v>-58.982659060107792</v>
      </c>
      <c r="GJ122" s="47">
        <f t="shared" si="31"/>
        <v>81.764638608664129</v>
      </c>
      <c r="GK122" s="47">
        <f t="shared" si="32"/>
        <v>4.5676017322308331</v>
      </c>
      <c r="GL122" s="47">
        <f t="shared" si="33"/>
        <v>13.66775965910505</v>
      </c>
      <c r="GM122" s="47">
        <f t="shared" si="34"/>
        <v>94.931707462865006</v>
      </c>
      <c r="GN122" s="47">
        <f t="shared" si="35"/>
        <v>1.7234625462008231</v>
      </c>
      <c r="GO122" s="47">
        <f t="shared" si="36"/>
        <v>3.3448299909341777</v>
      </c>
      <c r="GP122" s="27"/>
      <c r="GQ122" s="27"/>
      <c r="GR122" s="27"/>
      <c r="GS122" s="27"/>
      <c r="GT122" s="27"/>
      <c r="GU122" s="27"/>
      <c r="GV122" s="27"/>
      <c r="GW122" s="27"/>
      <c r="GX122" s="27"/>
      <c r="GY122" s="27"/>
      <c r="GZ122" s="27"/>
      <c r="HA122" s="27"/>
      <c r="HB122" s="27"/>
      <c r="HC122" s="27"/>
      <c r="HD122" s="27"/>
      <c r="HE122" s="27"/>
      <c r="HF122" s="27"/>
      <c r="HG122" s="27"/>
      <c r="HH122" s="27"/>
      <c r="HI122" s="27"/>
      <c r="HJ122" s="27"/>
      <c r="HK122" s="27"/>
      <c r="HL122" s="27"/>
      <c r="HM122" s="27"/>
      <c r="HN122" s="27"/>
      <c r="HO122" s="27"/>
      <c r="HP122" s="27"/>
      <c r="HQ122" s="27"/>
      <c r="HR122" s="27"/>
      <c r="HS122" s="27"/>
      <c r="HT122" s="27"/>
      <c r="HU122" s="27"/>
      <c r="HV122" s="27"/>
      <c r="HW122" s="27"/>
      <c r="HX122" s="27"/>
      <c r="HY122" s="27"/>
      <c r="HZ122" s="27"/>
      <c r="IA122" s="27"/>
      <c r="IB122" s="27"/>
      <c r="IC122" s="27"/>
      <c r="ID122" s="27"/>
      <c r="IE122" s="27"/>
      <c r="IF122" s="27"/>
      <c r="IG122" s="27"/>
      <c r="IH122" s="27"/>
      <c r="II122" s="27"/>
      <c r="IJ122" s="27"/>
      <c r="IK122" s="27"/>
      <c r="IL122" s="27"/>
      <c r="IM122" s="27"/>
      <c r="IN122" s="27"/>
      <c r="IO122" s="27"/>
      <c r="IP122" s="27"/>
      <c r="IQ122" s="27"/>
      <c r="IR122" s="27"/>
      <c r="IS122" s="27"/>
      <c r="IT122" s="27"/>
      <c r="IU122" s="27"/>
      <c r="IV122" s="27"/>
      <c r="IW122" s="27"/>
      <c r="IX122" s="27"/>
      <c r="IY122" s="27"/>
      <c r="IZ122" s="27"/>
      <c r="JA122" s="27"/>
      <c r="JB122" s="27"/>
      <c r="JC122" s="27"/>
      <c r="JD122" s="27"/>
      <c r="JE122" s="27"/>
      <c r="JF122" s="27"/>
      <c r="JG122" s="27"/>
      <c r="JH122" s="27"/>
      <c r="JI122" s="27"/>
      <c r="JJ122" s="27"/>
      <c r="JK122" s="27"/>
      <c r="JL122" s="27"/>
      <c r="JM122" s="27"/>
      <c r="JN122" s="27"/>
      <c r="JO122" s="27"/>
      <c r="JP122" s="27"/>
      <c r="JQ122" s="27"/>
      <c r="JR122" s="27"/>
      <c r="JS122" s="27"/>
      <c r="JT122" s="27"/>
      <c r="JU122" s="27"/>
      <c r="JV122" s="27"/>
      <c r="JW122" s="27"/>
      <c r="JX122" s="27"/>
      <c r="JY122" s="27"/>
      <c r="JZ122" s="27"/>
      <c r="KA122" s="27"/>
      <c r="KB122" s="27"/>
      <c r="KC122" s="27"/>
      <c r="KD122" s="27"/>
      <c r="KE122" s="27"/>
      <c r="KF122" s="27"/>
      <c r="KG122" s="27"/>
      <c r="KH122" s="27"/>
      <c r="KI122" s="27"/>
      <c r="KJ122" s="27"/>
      <c r="KK122" s="27"/>
      <c r="KL122" s="27"/>
      <c r="KM122" s="27"/>
      <c r="KN122" s="27"/>
      <c r="KO122" s="27"/>
      <c r="KP122" s="27"/>
      <c r="KQ122" s="27"/>
      <c r="KR122" s="27"/>
      <c r="KS122" s="27"/>
      <c r="KT122" s="27"/>
      <c r="KU122" s="27"/>
      <c r="KV122" s="27"/>
      <c r="KW122" s="27"/>
      <c r="KX122" s="27"/>
      <c r="KY122" s="27"/>
      <c r="KZ122" s="27"/>
      <c r="LA122" s="27"/>
      <c r="LB122" s="27"/>
      <c r="LC122" s="27"/>
      <c r="LD122" s="27"/>
      <c r="LE122" s="27"/>
      <c r="LF122" s="27"/>
      <c r="LG122" s="27"/>
      <c r="LH122" s="27"/>
      <c r="LI122" s="27"/>
      <c r="LJ122" s="27"/>
      <c r="LK122" s="27"/>
      <c r="LL122" s="27"/>
      <c r="LM122" s="27"/>
      <c r="LN122" s="27"/>
      <c r="LO122" s="27"/>
      <c r="LP122" s="27"/>
      <c r="LQ122" s="27"/>
    </row>
    <row r="123" spans="1:329" ht="12.75" customHeight="1">
      <c r="A123" s="9">
        <v>122</v>
      </c>
      <c r="B123" s="9">
        <v>122</v>
      </c>
      <c r="C123" s="36" t="s">
        <v>197</v>
      </c>
      <c r="D123" s="36" t="s">
        <v>198</v>
      </c>
      <c r="E123" s="10">
        <v>194</v>
      </c>
      <c r="F123" s="36">
        <v>4</v>
      </c>
      <c r="G123" s="36" t="s">
        <v>830</v>
      </c>
      <c r="H123" s="36" t="s">
        <v>831</v>
      </c>
      <c r="I123" s="10" t="s">
        <v>832</v>
      </c>
      <c r="J123" s="10" t="s">
        <v>833</v>
      </c>
      <c r="K123" s="34">
        <v>44651</v>
      </c>
      <c r="L123" s="12">
        <v>0.54166666666666663</v>
      </c>
      <c r="M123" s="10">
        <v>8397663</v>
      </c>
      <c r="N123" s="10">
        <v>319752</v>
      </c>
      <c r="O123" s="10">
        <v>4039</v>
      </c>
      <c r="P123" s="10" t="s">
        <v>203</v>
      </c>
      <c r="Q123" s="10" t="s">
        <v>832</v>
      </c>
      <c r="R123" s="10" t="s">
        <v>486</v>
      </c>
      <c r="S123" s="10" t="s">
        <v>205</v>
      </c>
      <c r="T123" s="10" t="s">
        <v>206</v>
      </c>
      <c r="U123" s="10" t="s">
        <v>207</v>
      </c>
      <c r="V123" s="10" t="s">
        <v>487</v>
      </c>
      <c r="W123" s="10"/>
      <c r="X123" s="36" t="s">
        <v>208</v>
      </c>
      <c r="Y123" s="10" t="s">
        <v>209</v>
      </c>
      <c r="Z123" s="10"/>
      <c r="AA123" s="10" t="s">
        <v>210</v>
      </c>
      <c r="AB123" s="10" t="s">
        <v>211</v>
      </c>
      <c r="AC123" s="10" t="s">
        <v>212</v>
      </c>
      <c r="AD123" s="36" t="s">
        <v>213</v>
      </c>
      <c r="AE123" s="10"/>
      <c r="AF123" s="10"/>
      <c r="AG123" s="10"/>
      <c r="AH123" s="10"/>
      <c r="AI123" s="10" t="s">
        <v>214</v>
      </c>
      <c r="AJ123" s="36" t="s">
        <v>834</v>
      </c>
      <c r="AK123" s="36"/>
      <c r="AL123" s="10" t="s">
        <v>216</v>
      </c>
      <c r="AM123" s="10" t="s">
        <v>275</v>
      </c>
      <c r="AN123" s="10" t="s">
        <v>218</v>
      </c>
      <c r="AO123" s="10" t="s">
        <v>219</v>
      </c>
      <c r="AP123" s="10" t="s">
        <v>220</v>
      </c>
      <c r="AQ123" s="39">
        <v>14.7</v>
      </c>
      <c r="AR123" s="10"/>
      <c r="AS123" s="39">
        <v>7.81</v>
      </c>
      <c r="AT123" s="39">
        <v>-95</v>
      </c>
      <c r="AU123" s="39">
        <v>15.1</v>
      </c>
      <c r="AV123" s="39">
        <v>184.3</v>
      </c>
      <c r="AW123" s="39">
        <v>959.2</v>
      </c>
      <c r="AX123" s="39">
        <v>470.5</v>
      </c>
      <c r="AY123" s="40">
        <v>0.51400000000000001</v>
      </c>
      <c r="AZ123" s="41">
        <v>1.0429999999999999</v>
      </c>
      <c r="BA123" s="41">
        <v>6.96</v>
      </c>
      <c r="BB123" s="41">
        <v>109.4</v>
      </c>
      <c r="BC123" s="39">
        <v>3.28</v>
      </c>
      <c r="BD123" s="36" t="s">
        <v>221</v>
      </c>
      <c r="BE123" s="36" t="s">
        <v>221</v>
      </c>
      <c r="BF123" s="36" t="s">
        <v>221</v>
      </c>
      <c r="BG123" s="36" t="s">
        <v>211</v>
      </c>
      <c r="BH123" s="36" t="s">
        <v>221</v>
      </c>
      <c r="BI123" s="36" t="s">
        <v>222</v>
      </c>
      <c r="BJ123" s="36" t="s">
        <v>221</v>
      </c>
      <c r="BK123" s="10" t="s">
        <v>210</v>
      </c>
      <c r="BL123" s="10" t="s">
        <v>221</v>
      </c>
      <c r="BM123" s="10" t="s">
        <v>223</v>
      </c>
      <c r="BN123" s="10" t="s">
        <v>221</v>
      </c>
      <c r="BO123" s="17"/>
      <c r="BP123" s="17"/>
      <c r="BQ123" s="10" t="s">
        <v>224</v>
      </c>
      <c r="BR123" s="19">
        <v>145.5</v>
      </c>
      <c r="BS123" s="19" t="s">
        <v>835</v>
      </c>
      <c r="BT123" s="19">
        <v>174.5</v>
      </c>
      <c r="BU123" s="19">
        <v>0.105</v>
      </c>
      <c r="BV123" s="19">
        <v>107.633</v>
      </c>
      <c r="BW123" s="19">
        <v>0.51300000000000001</v>
      </c>
      <c r="BX123" s="19">
        <v>0.11600000000000001</v>
      </c>
      <c r="BY123" s="19">
        <v>198.63</v>
      </c>
      <c r="BZ123" s="20" t="s">
        <v>226</v>
      </c>
      <c r="CA123" s="20" t="s">
        <v>227</v>
      </c>
      <c r="CB123" s="20" t="s">
        <v>228</v>
      </c>
      <c r="CC123" s="20" t="s">
        <v>229</v>
      </c>
      <c r="CD123" s="20" t="s">
        <v>230</v>
      </c>
      <c r="CE123" s="20" t="s">
        <v>231</v>
      </c>
      <c r="CF123" s="19" t="s">
        <v>227</v>
      </c>
      <c r="CG123" s="19" t="s">
        <v>232</v>
      </c>
      <c r="CH123" s="19">
        <v>2.4E-2</v>
      </c>
      <c r="CI123" s="19">
        <v>5.45E-2</v>
      </c>
      <c r="CJ123" s="19" t="s">
        <v>233</v>
      </c>
      <c r="CK123" s="19" t="s">
        <v>234</v>
      </c>
      <c r="CL123" s="19">
        <v>136.37299999999999</v>
      </c>
      <c r="CM123" s="19" t="s">
        <v>234</v>
      </c>
      <c r="CN123" s="19" t="s">
        <v>235</v>
      </c>
      <c r="CO123" s="19" t="s">
        <v>234</v>
      </c>
      <c r="CP123" s="20" t="s">
        <v>236</v>
      </c>
      <c r="CQ123" s="19" t="s">
        <v>236</v>
      </c>
      <c r="CR123" s="19" t="s">
        <v>232</v>
      </c>
      <c r="CS123" s="19">
        <v>3.7000000000000002E-3</v>
      </c>
      <c r="CT123" s="19" t="s">
        <v>237</v>
      </c>
      <c r="CU123" s="19" t="s">
        <v>238</v>
      </c>
      <c r="CV123" s="19" t="s">
        <v>239</v>
      </c>
      <c r="CW123" s="19" t="s">
        <v>232</v>
      </c>
      <c r="CX123" s="19">
        <v>1.19</v>
      </c>
      <c r="CY123" s="19" t="s">
        <v>240</v>
      </c>
      <c r="CZ123" s="19">
        <v>5.4999999999999997E-3</v>
      </c>
      <c r="DA123" s="19" t="s">
        <v>233</v>
      </c>
      <c r="DB123" s="19">
        <v>14.54</v>
      </c>
      <c r="DC123" s="19">
        <v>1.6070000000000001E-2</v>
      </c>
      <c r="DD123" s="19">
        <v>1.0499999999999999E-3</v>
      </c>
      <c r="DE123" s="19">
        <v>40.021999999999998</v>
      </c>
      <c r="DF123" s="19" t="s">
        <v>240</v>
      </c>
      <c r="DG123" s="19" t="s">
        <v>238</v>
      </c>
      <c r="DH123" s="19" t="s">
        <v>246</v>
      </c>
      <c r="DI123" s="19">
        <v>8.0000000000000004E-4</v>
      </c>
      <c r="DJ123" s="19" t="s">
        <v>259</v>
      </c>
      <c r="DK123" s="20" t="s">
        <v>237</v>
      </c>
      <c r="DL123" s="20" t="s">
        <v>241</v>
      </c>
      <c r="DM123" s="19">
        <v>6.43</v>
      </c>
      <c r="DN123" s="19">
        <v>13.76</v>
      </c>
      <c r="DO123" s="21" t="s">
        <v>232</v>
      </c>
      <c r="DP123" s="21">
        <v>1.3900999999999999</v>
      </c>
      <c r="DQ123" s="21" t="s">
        <v>242</v>
      </c>
      <c r="DR123" s="21" t="s">
        <v>227</v>
      </c>
      <c r="DS123" s="21" t="s">
        <v>247</v>
      </c>
      <c r="DT123" s="21">
        <v>1.1000000000000001E-3</v>
      </c>
      <c r="DU123" s="21" t="s">
        <v>233</v>
      </c>
      <c r="DV123" s="21">
        <v>1.4999999999999999E-4</v>
      </c>
      <c r="DW123" s="21" t="s">
        <v>236</v>
      </c>
      <c r="DX123" s="21" t="s">
        <v>238</v>
      </c>
      <c r="DY123" s="21" t="s">
        <v>233</v>
      </c>
      <c r="DZ123" s="21">
        <v>5.0000000000000001E-3</v>
      </c>
      <c r="EA123" s="21" t="s">
        <v>244</v>
      </c>
      <c r="EB123" s="19" t="s">
        <v>245</v>
      </c>
      <c r="EC123" s="19">
        <v>7.4999999999999997E-2</v>
      </c>
      <c r="ED123" s="19">
        <v>1.65E-3</v>
      </c>
      <c r="EE123" s="19">
        <v>3.5000000000000003E-2</v>
      </c>
      <c r="EF123" s="19">
        <v>6.0999999999999999E-2</v>
      </c>
      <c r="EG123" s="19" t="s">
        <v>233</v>
      </c>
      <c r="EH123" s="19" t="s">
        <v>234</v>
      </c>
      <c r="EI123" s="19">
        <v>147.613</v>
      </c>
      <c r="EJ123" s="19" t="s">
        <v>234</v>
      </c>
      <c r="EK123" s="19" t="s">
        <v>235</v>
      </c>
      <c r="EL123" s="19">
        <v>1.4999999999999999E-4</v>
      </c>
      <c r="EM123" s="19" t="s">
        <v>236</v>
      </c>
      <c r="EN123" s="19" t="s">
        <v>236</v>
      </c>
      <c r="EO123" s="19" t="s">
        <v>232</v>
      </c>
      <c r="EP123" s="19">
        <v>0.1222</v>
      </c>
      <c r="EQ123" s="19">
        <v>6.0000000000000002E-5</v>
      </c>
      <c r="ER123" s="19" t="s">
        <v>238</v>
      </c>
      <c r="ES123" s="19" t="s">
        <v>239</v>
      </c>
      <c r="ET123" s="19" t="s">
        <v>232</v>
      </c>
      <c r="EU123" s="19">
        <v>1.23</v>
      </c>
      <c r="EV123" s="19" t="s">
        <v>240</v>
      </c>
      <c r="EW123" s="19">
        <v>5.7000000000000002E-3</v>
      </c>
      <c r="EX123" s="19" t="s">
        <v>233</v>
      </c>
      <c r="EY123" s="19">
        <v>14.971</v>
      </c>
      <c r="EZ123" s="19">
        <v>2.2599999999999999E-2</v>
      </c>
      <c r="FA123" s="19">
        <v>1.99E-3</v>
      </c>
      <c r="FB123" s="19">
        <v>40.661999999999999</v>
      </c>
      <c r="FC123" s="19" t="s">
        <v>240</v>
      </c>
      <c r="FD123" s="19" t="s">
        <v>238</v>
      </c>
      <c r="FE123" s="19">
        <v>1.6E-2</v>
      </c>
      <c r="FF123" s="19">
        <v>8.9999999999999998E-4</v>
      </c>
      <c r="FG123" s="19">
        <v>8.0000000000000004E-4</v>
      </c>
      <c r="FH123" s="19" t="s">
        <v>237</v>
      </c>
      <c r="FI123" s="19">
        <v>2E-3</v>
      </c>
      <c r="FJ123" s="19">
        <v>6.82</v>
      </c>
      <c r="FK123" s="19">
        <v>14.59</v>
      </c>
      <c r="FL123" s="19" t="s">
        <v>232</v>
      </c>
      <c r="FM123" s="19">
        <v>1.4561999999999999</v>
      </c>
      <c r="FN123" s="19" t="s">
        <v>242</v>
      </c>
      <c r="FO123" s="19" t="s">
        <v>227</v>
      </c>
      <c r="FP123" s="19" t="s">
        <v>247</v>
      </c>
      <c r="FQ123" s="19">
        <v>2.7000000000000001E-3</v>
      </c>
      <c r="FR123" s="19">
        <v>6.4999999999999997E-4</v>
      </c>
      <c r="FS123" s="19">
        <v>1.83E-4</v>
      </c>
      <c r="FT123" s="19" t="s">
        <v>236</v>
      </c>
      <c r="FU123" s="19" t="s">
        <v>238</v>
      </c>
      <c r="FV123" s="19" t="s">
        <v>233</v>
      </c>
      <c r="FW123" s="19">
        <v>5.4999999999999997E-3</v>
      </c>
      <c r="FX123" s="19" t="s">
        <v>244</v>
      </c>
      <c r="FY123" s="18">
        <f t="shared" si="38"/>
        <v>6.8186499999999999</v>
      </c>
      <c r="FZ123" s="18">
        <f t="shared" si="41"/>
        <v>1.2427350427350428</v>
      </c>
      <c r="GA123" s="18">
        <f t="shared" ref="GA123:GA129" si="47">DE123/23</f>
        <v>1.7400869565217392</v>
      </c>
      <c r="GB123" s="18">
        <f t="shared" si="46"/>
        <v>3.043478260869565E-2</v>
      </c>
      <c r="GC123" s="18">
        <f t="shared" si="26"/>
        <v>9.8319067818654791</v>
      </c>
      <c r="GD123" s="18">
        <f t="shared" si="27"/>
        <v>2.860655737704918</v>
      </c>
      <c r="GE123" s="18">
        <f>BS123*2/60</f>
        <v>0.05</v>
      </c>
      <c r="GF123" s="18">
        <f t="shared" si="28"/>
        <v>4.1381249999999996</v>
      </c>
      <c r="GG123" s="18">
        <f t="shared" si="44"/>
        <v>3.0361918194640336</v>
      </c>
      <c r="GH123" s="18">
        <f t="shared" si="29"/>
        <v>10.084972557168951</v>
      </c>
      <c r="GI123" s="22">
        <f t="shared" si="30"/>
        <v>-1.2706095718895942</v>
      </c>
      <c r="GJ123" s="18">
        <f t="shared" si="31"/>
        <v>69.352264533027324</v>
      </c>
      <c r="GK123" s="18">
        <f t="shared" si="32"/>
        <v>12.639817182026308</v>
      </c>
      <c r="GL123" s="18">
        <f t="shared" si="33"/>
        <v>18.00791828494636</v>
      </c>
      <c r="GM123" s="18">
        <f t="shared" si="34"/>
        <v>28.86131539977136</v>
      </c>
      <c r="GN123" s="18">
        <f t="shared" si="35"/>
        <v>41.032585627200277</v>
      </c>
      <c r="GO123" s="18">
        <f t="shared" si="36"/>
        <v>30.106098973028359</v>
      </c>
    </row>
    <row r="124" spans="1:329">
      <c r="A124" s="9">
        <v>123</v>
      </c>
      <c r="B124" s="9">
        <v>123</v>
      </c>
      <c r="C124" s="36" t="s">
        <v>197</v>
      </c>
      <c r="D124" s="36" t="s">
        <v>198</v>
      </c>
      <c r="E124" s="10">
        <v>194</v>
      </c>
      <c r="F124" s="36">
        <v>4</v>
      </c>
      <c r="G124" s="36" t="s">
        <v>836</v>
      </c>
      <c r="H124" s="36" t="s">
        <v>837</v>
      </c>
      <c r="I124" s="10" t="s">
        <v>838</v>
      </c>
      <c r="J124" s="10" t="s">
        <v>839</v>
      </c>
      <c r="K124" s="34">
        <v>44651</v>
      </c>
      <c r="L124" s="12">
        <v>0.61458333333333337</v>
      </c>
      <c r="M124" s="24">
        <v>8396445</v>
      </c>
      <c r="N124" s="24">
        <v>323070</v>
      </c>
      <c r="O124" s="10">
        <v>3993</v>
      </c>
      <c r="P124" s="10" t="s">
        <v>203</v>
      </c>
      <c r="Q124" s="10" t="s">
        <v>838</v>
      </c>
      <c r="R124" s="10" t="s">
        <v>486</v>
      </c>
      <c r="S124" s="10" t="s">
        <v>205</v>
      </c>
      <c r="T124" s="10" t="s">
        <v>206</v>
      </c>
      <c r="U124" s="10" t="s">
        <v>207</v>
      </c>
      <c r="V124" s="10" t="s">
        <v>487</v>
      </c>
      <c r="W124" s="10"/>
      <c r="X124" s="36" t="s">
        <v>208</v>
      </c>
      <c r="Y124" s="10" t="s">
        <v>252</v>
      </c>
      <c r="Z124" s="10"/>
      <c r="AA124" s="10" t="s">
        <v>210</v>
      </c>
      <c r="AB124" s="10" t="s">
        <v>211</v>
      </c>
      <c r="AC124" s="10" t="s">
        <v>212</v>
      </c>
      <c r="AD124" s="36" t="s">
        <v>213</v>
      </c>
      <c r="AE124" s="10"/>
      <c r="AF124" s="10"/>
      <c r="AG124" s="10"/>
      <c r="AH124" s="10"/>
      <c r="AI124" s="10" t="s">
        <v>303</v>
      </c>
      <c r="AJ124" s="36" t="s">
        <v>840</v>
      </c>
      <c r="AK124" s="36"/>
      <c r="AL124" s="10" t="s">
        <v>216</v>
      </c>
      <c r="AM124" s="10" t="s">
        <v>217</v>
      </c>
      <c r="AN124" s="10" t="s">
        <v>218</v>
      </c>
      <c r="AO124" s="10" t="s">
        <v>219</v>
      </c>
      <c r="AP124" s="10" t="s">
        <v>220</v>
      </c>
      <c r="AQ124" s="39">
        <v>16.5</v>
      </c>
      <c r="AR124" s="10"/>
      <c r="AS124" s="39">
        <v>7.7</v>
      </c>
      <c r="AT124" s="39">
        <v>-88.9</v>
      </c>
      <c r="AU124" s="39">
        <v>36.5</v>
      </c>
      <c r="AV124" s="39">
        <v>235.9</v>
      </c>
      <c r="AW124" s="39">
        <v>866.5</v>
      </c>
      <c r="AX124" s="39">
        <v>425.1</v>
      </c>
      <c r="AY124" s="40">
        <v>0.47</v>
      </c>
      <c r="AZ124" s="41">
        <v>1.1539999999999999</v>
      </c>
      <c r="BA124" s="41">
        <v>6.67</v>
      </c>
      <c r="BB124" s="41">
        <v>110.5</v>
      </c>
      <c r="BC124" s="39">
        <v>4.08</v>
      </c>
      <c r="BD124" s="36" t="s">
        <v>221</v>
      </c>
      <c r="BE124" s="36" t="s">
        <v>221</v>
      </c>
      <c r="BF124" s="36" t="s">
        <v>221</v>
      </c>
      <c r="BG124" s="36" t="s">
        <v>211</v>
      </c>
      <c r="BH124" s="36" t="s">
        <v>221</v>
      </c>
      <c r="BI124" s="36" t="s">
        <v>222</v>
      </c>
      <c r="BJ124" s="36" t="s">
        <v>221</v>
      </c>
      <c r="BK124" s="10" t="s">
        <v>210</v>
      </c>
      <c r="BL124" s="10" t="s">
        <v>221</v>
      </c>
      <c r="BM124" s="10" t="s">
        <v>223</v>
      </c>
      <c r="BN124" s="10" t="s">
        <v>221</v>
      </c>
      <c r="BO124" s="17"/>
      <c r="BP124" s="17"/>
      <c r="BQ124" s="10" t="s">
        <v>224</v>
      </c>
      <c r="BR124" s="19">
        <v>136.19999999999999</v>
      </c>
      <c r="BS124" s="19" t="s">
        <v>841</v>
      </c>
      <c r="BT124" s="19">
        <v>164</v>
      </c>
      <c r="BU124" s="19">
        <v>9.5000000000000001E-2</v>
      </c>
      <c r="BV124" s="19">
        <v>85.742000000000004</v>
      </c>
      <c r="BW124" s="19">
        <v>0.31</v>
      </c>
      <c r="BX124" s="19">
        <v>7.0000000000000007E-2</v>
      </c>
      <c r="BY124" s="19">
        <v>191.32</v>
      </c>
      <c r="BZ124" s="20" t="s">
        <v>226</v>
      </c>
      <c r="CA124" s="20" t="s">
        <v>227</v>
      </c>
      <c r="CB124" s="20" t="s">
        <v>228</v>
      </c>
      <c r="CC124" s="20" t="s">
        <v>229</v>
      </c>
      <c r="CD124" s="20" t="s">
        <v>230</v>
      </c>
      <c r="CE124" s="20" t="s">
        <v>231</v>
      </c>
      <c r="CF124" s="19" t="s">
        <v>227</v>
      </c>
      <c r="CG124" s="19">
        <v>1.0200000000000001E-3</v>
      </c>
      <c r="CH124" s="19">
        <v>2.9000000000000001E-2</v>
      </c>
      <c r="CI124" s="19">
        <v>7.2099999999999997E-2</v>
      </c>
      <c r="CJ124" s="19" t="s">
        <v>233</v>
      </c>
      <c r="CK124" s="19" t="s">
        <v>234</v>
      </c>
      <c r="CL124" s="19">
        <v>123.953</v>
      </c>
      <c r="CM124" s="19" t="s">
        <v>234</v>
      </c>
      <c r="CN124" s="19" t="s">
        <v>235</v>
      </c>
      <c r="CO124" s="19" t="s">
        <v>234</v>
      </c>
      <c r="CP124" s="20" t="s">
        <v>236</v>
      </c>
      <c r="CQ124" s="19" t="s">
        <v>236</v>
      </c>
      <c r="CR124" s="19" t="s">
        <v>232</v>
      </c>
      <c r="CS124" s="19">
        <v>5.7000000000000002E-3</v>
      </c>
      <c r="CT124" s="19" t="s">
        <v>237</v>
      </c>
      <c r="CU124" s="19" t="s">
        <v>238</v>
      </c>
      <c r="CV124" s="19" t="s">
        <v>239</v>
      </c>
      <c r="CW124" s="19" t="s">
        <v>232</v>
      </c>
      <c r="CX124" s="19">
        <v>1.2</v>
      </c>
      <c r="CY124" s="19" t="s">
        <v>240</v>
      </c>
      <c r="CZ124" s="19">
        <v>5.4999999999999997E-3</v>
      </c>
      <c r="DA124" s="19">
        <v>6.0000000000000002E-5</v>
      </c>
      <c r="DB124" s="19">
        <v>14.038</v>
      </c>
      <c r="DC124" s="19">
        <v>1.6910000000000001E-2</v>
      </c>
      <c r="DD124" s="19">
        <v>1.2999999999999999E-3</v>
      </c>
      <c r="DE124" s="19">
        <v>30.132999999999999</v>
      </c>
      <c r="DF124" s="19" t="s">
        <v>240</v>
      </c>
      <c r="DG124" s="19">
        <v>5.0000000000000001E-4</v>
      </c>
      <c r="DH124" s="19">
        <v>0.02</v>
      </c>
      <c r="DI124" s="19">
        <v>4.0000000000000002E-4</v>
      </c>
      <c r="DJ124" s="19" t="s">
        <v>259</v>
      </c>
      <c r="DK124" s="20" t="s">
        <v>237</v>
      </c>
      <c r="DL124" s="20" t="s">
        <v>241</v>
      </c>
      <c r="DM124" s="19">
        <v>6.06</v>
      </c>
      <c r="DN124" s="19">
        <v>12.96</v>
      </c>
      <c r="DO124" s="21" t="s">
        <v>232</v>
      </c>
      <c r="DP124" s="21">
        <v>1.2256</v>
      </c>
      <c r="DQ124" s="21" t="s">
        <v>242</v>
      </c>
      <c r="DR124" s="21" t="s">
        <v>227</v>
      </c>
      <c r="DS124" s="21" t="s">
        <v>247</v>
      </c>
      <c r="DT124" s="21">
        <v>1E-3</v>
      </c>
      <c r="DU124" s="21" t="s">
        <v>233</v>
      </c>
      <c r="DV124" s="21">
        <v>2.0000000000000001E-4</v>
      </c>
      <c r="DW124" s="21" t="s">
        <v>236</v>
      </c>
      <c r="DX124" s="21" t="s">
        <v>238</v>
      </c>
      <c r="DY124" s="21">
        <v>5.0000000000000002E-5</v>
      </c>
      <c r="DZ124" s="21" t="s">
        <v>243</v>
      </c>
      <c r="EA124" s="21" t="s">
        <v>244</v>
      </c>
      <c r="EB124" s="19" t="s">
        <v>245</v>
      </c>
      <c r="EC124" s="19">
        <v>6.4000000000000001E-2</v>
      </c>
      <c r="ED124" s="19">
        <v>1.31E-3</v>
      </c>
      <c r="EE124" s="19">
        <v>3.5000000000000003E-2</v>
      </c>
      <c r="EF124" s="19">
        <v>7.3099999999999998E-2</v>
      </c>
      <c r="EG124" s="19">
        <v>1.7000000000000001E-4</v>
      </c>
      <c r="EH124" s="19" t="s">
        <v>234</v>
      </c>
      <c r="EI124" s="19">
        <v>132.25899999999999</v>
      </c>
      <c r="EJ124" s="19" t="s">
        <v>234</v>
      </c>
      <c r="EK124" s="19">
        <v>8.0000000000000007E-5</v>
      </c>
      <c r="EL124" s="19">
        <v>2.9999999999999997E-4</v>
      </c>
      <c r="EM124" s="19" t="s">
        <v>236</v>
      </c>
      <c r="EN124" s="19" t="s">
        <v>236</v>
      </c>
      <c r="EO124" s="19" t="s">
        <v>232</v>
      </c>
      <c r="EP124" s="19">
        <v>0.14199999999999999</v>
      </c>
      <c r="EQ124" s="19">
        <v>6.0000000000000002E-5</v>
      </c>
      <c r="ER124" s="19" t="s">
        <v>238</v>
      </c>
      <c r="ES124" s="19" t="s">
        <v>239</v>
      </c>
      <c r="ET124" s="19" t="s">
        <v>232</v>
      </c>
      <c r="EU124" s="19">
        <v>1.23</v>
      </c>
      <c r="EV124" s="19" t="s">
        <v>240</v>
      </c>
      <c r="EW124" s="19">
        <v>5.7000000000000002E-3</v>
      </c>
      <c r="EX124" s="19" t="s">
        <v>233</v>
      </c>
      <c r="EY124" s="19">
        <v>14.346</v>
      </c>
      <c r="EZ124" s="19">
        <v>2.0920000000000001E-2</v>
      </c>
      <c r="FA124" s="19">
        <v>2.6700000000000001E-3</v>
      </c>
      <c r="FB124" s="19">
        <v>31.734999999999999</v>
      </c>
      <c r="FC124" s="19" t="s">
        <v>240</v>
      </c>
      <c r="FD124" s="19">
        <v>5.0000000000000001E-4</v>
      </c>
      <c r="FE124" s="19" t="s">
        <v>246</v>
      </c>
      <c r="FF124" s="19">
        <v>5.9999999999999995E-4</v>
      </c>
      <c r="FG124" s="19">
        <v>8.0000000000000004E-4</v>
      </c>
      <c r="FH124" s="19" t="s">
        <v>237</v>
      </c>
      <c r="FI124" s="19" t="s">
        <v>241</v>
      </c>
      <c r="FJ124" s="19">
        <v>6.16</v>
      </c>
      <c r="FK124" s="19">
        <v>13.18</v>
      </c>
      <c r="FL124" s="19" t="s">
        <v>232</v>
      </c>
      <c r="FM124" s="19">
        <v>1.2322</v>
      </c>
      <c r="FN124" s="19" t="s">
        <v>242</v>
      </c>
      <c r="FO124" s="19" t="s">
        <v>227</v>
      </c>
      <c r="FP124" s="19" t="s">
        <v>247</v>
      </c>
      <c r="FQ124" s="19">
        <v>4.1000000000000003E-3</v>
      </c>
      <c r="FR124" s="19">
        <v>7.2999999999999996E-4</v>
      </c>
      <c r="FS124" s="19">
        <v>2.0100000000000001E-4</v>
      </c>
      <c r="FT124" s="19" t="s">
        <v>236</v>
      </c>
      <c r="FU124" s="19" t="s">
        <v>238</v>
      </c>
      <c r="FV124" s="19" t="s">
        <v>233</v>
      </c>
      <c r="FW124" s="19">
        <v>2.5000000000000001E-3</v>
      </c>
      <c r="FX124" s="19" t="s">
        <v>244</v>
      </c>
      <c r="FY124" s="18">
        <f t="shared" si="38"/>
        <v>6.1976500000000003</v>
      </c>
      <c r="FZ124" s="18">
        <f t="shared" si="41"/>
        <v>1.19982905982906</v>
      </c>
      <c r="GA124" s="18">
        <f t="shared" si="47"/>
        <v>1.3101304347826086</v>
      </c>
      <c r="GB124" s="18">
        <f t="shared" si="46"/>
        <v>3.0690537084398974E-2</v>
      </c>
      <c r="GC124" s="18">
        <f t="shared" si="26"/>
        <v>8.7383000316960668</v>
      </c>
      <c r="GD124" s="18">
        <f t="shared" si="27"/>
        <v>2.6885245901639343</v>
      </c>
      <c r="GE124" s="18">
        <f>BS124*2/60</f>
        <v>3.6666666666666667E-2</v>
      </c>
      <c r="GF124" s="18">
        <f t="shared" si="28"/>
        <v>3.9858333333333333</v>
      </c>
      <c r="GG124" s="18">
        <f t="shared" si="44"/>
        <v>2.4186741889985894</v>
      </c>
      <c r="GH124" s="18">
        <f t="shared" si="29"/>
        <v>9.1296987791625241</v>
      </c>
      <c r="GI124" s="22">
        <f t="shared" si="30"/>
        <v>-2.190501306887259</v>
      </c>
      <c r="GJ124" s="18">
        <f t="shared" si="31"/>
        <v>70.925122478279818</v>
      </c>
      <c r="GK124" s="18">
        <f t="shared" si="32"/>
        <v>13.730691959270919</v>
      </c>
      <c r="GL124" s="18">
        <f t="shared" si="33"/>
        <v>15.344185562449267</v>
      </c>
      <c r="GM124" s="18">
        <f t="shared" si="34"/>
        <v>29.849738997419422</v>
      </c>
      <c r="GN124" s="18">
        <f t="shared" si="35"/>
        <v>43.657884337110161</v>
      </c>
      <c r="GO124" s="18">
        <f t="shared" si="36"/>
        <v>26.492376665470406</v>
      </c>
    </row>
    <row r="125" spans="1:329" ht="12.75" customHeight="1">
      <c r="A125" s="9">
        <v>124</v>
      </c>
      <c r="B125" s="9">
        <v>124</v>
      </c>
      <c r="C125" s="36" t="s">
        <v>197</v>
      </c>
      <c r="D125" s="36" t="s">
        <v>198</v>
      </c>
      <c r="E125" s="10">
        <v>194</v>
      </c>
      <c r="F125" s="36">
        <v>4</v>
      </c>
      <c r="G125" s="36" t="s">
        <v>842</v>
      </c>
      <c r="H125" s="36" t="s">
        <v>843</v>
      </c>
      <c r="I125" s="10" t="s">
        <v>844</v>
      </c>
      <c r="J125" s="10" t="s">
        <v>845</v>
      </c>
      <c r="K125" s="34">
        <v>44654</v>
      </c>
      <c r="L125" s="12">
        <v>0.64930555555555558</v>
      </c>
      <c r="M125" s="24">
        <v>8366096</v>
      </c>
      <c r="N125" s="24">
        <v>360781</v>
      </c>
      <c r="O125" s="10">
        <v>3884</v>
      </c>
      <c r="P125" s="10" t="s">
        <v>203</v>
      </c>
      <c r="Q125" s="10" t="s">
        <v>844</v>
      </c>
      <c r="R125" s="10" t="s">
        <v>486</v>
      </c>
      <c r="S125" s="10" t="s">
        <v>205</v>
      </c>
      <c r="T125" s="10" t="s">
        <v>206</v>
      </c>
      <c r="U125" s="10" t="s">
        <v>207</v>
      </c>
      <c r="V125" s="10" t="s">
        <v>487</v>
      </c>
      <c r="W125" s="10"/>
      <c r="X125" s="36" t="s">
        <v>208</v>
      </c>
      <c r="Y125" s="10" t="s">
        <v>252</v>
      </c>
      <c r="Z125" s="10"/>
      <c r="AA125" s="10" t="s">
        <v>210</v>
      </c>
      <c r="AB125" s="10" t="s">
        <v>211</v>
      </c>
      <c r="AC125" s="10" t="s">
        <v>212</v>
      </c>
      <c r="AD125" s="36" t="s">
        <v>213</v>
      </c>
      <c r="AE125" s="10"/>
      <c r="AF125" s="10"/>
      <c r="AG125" s="10"/>
      <c r="AH125" s="10"/>
      <c r="AI125" s="10" t="s">
        <v>303</v>
      </c>
      <c r="AJ125" s="36" t="s">
        <v>846</v>
      </c>
      <c r="AK125" s="36"/>
      <c r="AL125" s="10" t="s">
        <v>216</v>
      </c>
      <c r="AM125" s="10" t="s">
        <v>275</v>
      </c>
      <c r="AN125" s="10" t="s">
        <v>218</v>
      </c>
      <c r="AO125" s="10" t="s">
        <v>219</v>
      </c>
      <c r="AP125" s="10" t="s">
        <v>220</v>
      </c>
      <c r="AQ125" s="39">
        <v>14.1</v>
      </c>
      <c r="AR125" s="10"/>
      <c r="AS125" s="39">
        <v>8.24</v>
      </c>
      <c r="AT125" s="39"/>
      <c r="AU125" s="39">
        <v>153.19999999999999</v>
      </c>
      <c r="AV125" s="39">
        <v>352.6</v>
      </c>
      <c r="AW125" s="39">
        <v>496.3</v>
      </c>
      <c r="AX125" s="39">
        <v>243.7</v>
      </c>
      <c r="AY125" s="40">
        <v>0.28499999999999998</v>
      </c>
      <c r="AZ125" s="41">
        <v>2.0150000000000001</v>
      </c>
      <c r="BA125" s="41">
        <v>6.48</v>
      </c>
      <c r="BB125" s="41">
        <v>100.2</v>
      </c>
      <c r="BC125" s="39">
        <v>11.99</v>
      </c>
      <c r="BD125" s="36" t="s">
        <v>221</v>
      </c>
      <c r="BE125" s="36" t="s">
        <v>221</v>
      </c>
      <c r="BF125" s="36" t="s">
        <v>221</v>
      </c>
      <c r="BG125" s="36" t="s">
        <v>211</v>
      </c>
      <c r="BH125" s="36" t="s">
        <v>221</v>
      </c>
      <c r="BI125" s="36" t="s">
        <v>222</v>
      </c>
      <c r="BJ125" s="36" t="s">
        <v>221</v>
      </c>
      <c r="BK125" s="10" t="s">
        <v>210</v>
      </c>
      <c r="BL125" s="10" t="s">
        <v>221</v>
      </c>
      <c r="BM125" s="10" t="s">
        <v>223</v>
      </c>
      <c r="BN125" s="10" t="s">
        <v>221</v>
      </c>
      <c r="BO125" s="17"/>
      <c r="BP125" s="17"/>
      <c r="BQ125" s="10" t="s">
        <v>224</v>
      </c>
      <c r="BR125" s="19">
        <v>101.2</v>
      </c>
      <c r="BS125" s="19" t="s">
        <v>225</v>
      </c>
      <c r="BT125" s="19">
        <v>123.5</v>
      </c>
      <c r="BU125" s="19">
        <v>8.5999999999999993E-2</v>
      </c>
      <c r="BV125" s="19">
        <v>16.582000000000001</v>
      </c>
      <c r="BW125" s="19">
        <v>0.26100000000000001</v>
      </c>
      <c r="BX125" s="19">
        <v>5.8999999999999997E-2</v>
      </c>
      <c r="BY125" s="19">
        <v>114.12</v>
      </c>
      <c r="BZ125" s="20" t="s">
        <v>226</v>
      </c>
      <c r="CA125" s="20" t="s">
        <v>227</v>
      </c>
      <c r="CB125" s="20" t="s">
        <v>228</v>
      </c>
      <c r="CC125" s="20" t="s">
        <v>229</v>
      </c>
      <c r="CD125" s="20" t="s">
        <v>230</v>
      </c>
      <c r="CE125" s="20" t="s">
        <v>231</v>
      </c>
      <c r="CF125" s="19" t="s">
        <v>227</v>
      </c>
      <c r="CG125" s="19">
        <v>3.2799999999999999E-3</v>
      </c>
      <c r="CH125" s="19">
        <v>0.17499999999999999</v>
      </c>
      <c r="CI125" s="19">
        <v>5.1200000000000002E-2</v>
      </c>
      <c r="CJ125" s="19" t="s">
        <v>233</v>
      </c>
      <c r="CK125" s="19" t="s">
        <v>234</v>
      </c>
      <c r="CL125" s="19">
        <v>61.064999999999998</v>
      </c>
      <c r="CM125" s="19" t="s">
        <v>234</v>
      </c>
      <c r="CN125" s="19" t="s">
        <v>235</v>
      </c>
      <c r="CO125" s="19" t="s">
        <v>234</v>
      </c>
      <c r="CP125" s="20" t="s">
        <v>236</v>
      </c>
      <c r="CQ125" s="19">
        <v>8.0000000000000004E-4</v>
      </c>
      <c r="CR125" s="19" t="s">
        <v>232</v>
      </c>
      <c r="CS125" s="19">
        <v>1.5699999999999999E-2</v>
      </c>
      <c r="CT125" s="19">
        <v>1E-4</v>
      </c>
      <c r="CU125" s="19" t="s">
        <v>238</v>
      </c>
      <c r="CV125" s="19" t="s">
        <v>239</v>
      </c>
      <c r="CW125" s="19" t="s">
        <v>232</v>
      </c>
      <c r="CX125" s="19">
        <v>2.35</v>
      </c>
      <c r="CY125" s="19" t="s">
        <v>240</v>
      </c>
      <c r="CZ125" s="19">
        <v>4.3900000000000002E-2</v>
      </c>
      <c r="DA125" s="19" t="s">
        <v>233</v>
      </c>
      <c r="DB125" s="19">
        <v>11.068</v>
      </c>
      <c r="DC125" s="19">
        <v>1.54E-2</v>
      </c>
      <c r="DD125" s="19">
        <v>6.4000000000000005E-4</v>
      </c>
      <c r="DE125" s="19">
        <v>17.75</v>
      </c>
      <c r="DF125" s="19" t="s">
        <v>240</v>
      </c>
      <c r="DG125" s="19" t="s">
        <v>238</v>
      </c>
      <c r="DH125" s="19">
        <v>1.9E-2</v>
      </c>
      <c r="DI125" s="19" t="s">
        <v>238</v>
      </c>
      <c r="DJ125" s="19">
        <v>2.8E-3</v>
      </c>
      <c r="DK125" s="20" t="s">
        <v>237</v>
      </c>
      <c r="DL125" s="20" t="s">
        <v>241</v>
      </c>
      <c r="DM125" s="19">
        <v>3.79</v>
      </c>
      <c r="DN125" s="19">
        <v>8.1199999999999992</v>
      </c>
      <c r="DO125" s="21" t="s">
        <v>232</v>
      </c>
      <c r="DP125" s="21">
        <v>0.43440000000000001</v>
      </c>
      <c r="DQ125" s="21" t="s">
        <v>242</v>
      </c>
      <c r="DR125" s="21" t="s">
        <v>227</v>
      </c>
      <c r="DS125" s="21" t="s">
        <v>247</v>
      </c>
      <c r="DT125" s="21">
        <v>5.4000000000000003E-3</v>
      </c>
      <c r="DU125" s="21" t="s">
        <v>233</v>
      </c>
      <c r="DV125" s="21">
        <v>3.48E-4</v>
      </c>
      <c r="DW125" s="21" t="s">
        <v>236</v>
      </c>
      <c r="DX125" s="21" t="s">
        <v>238</v>
      </c>
      <c r="DY125" s="21" t="s">
        <v>233</v>
      </c>
      <c r="DZ125" s="21" t="s">
        <v>243</v>
      </c>
      <c r="EA125" s="21" t="s">
        <v>244</v>
      </c>
      <c r="EB125" s="19" t="s">
        <v>245</v>
      </c>
      <c r="EC125" s="19">
        <v>0.24199999999999999</v>
      </c>
      <c r="ED125" s="19">
        <v>3.8999999999999998E-3</v>
      </c>
      <c r="EE125" s="19">
        <v>0.191</v>
      </c>
      <c r="EF125" s="19">
        <v>5.8700000000000002E-2</v>
      </c>
      <c r="EG125" s="19" t="s">
        <v>233</v>
      </c>
      <c r="EH125" s="19" t="s">
        <v>234</v>
      </c>
      <c r="EI125" s="19">
        <v>69.043999999999997</v>
      </c>
      <c r="EJ125" s="19" t="s">
        <v>234</v>
      </c>
      <c r="EK125" s="19">
        <v>3.3E-4</v>
      </c>
      <c r="EL125" s="19">
        <v>2.1000000000000001E-4</v>
      </c>
      <c r="EM125" s="19" t="s">
        <v>236</v>
      </c>
      <c r="EN125" s="19">
        <v>2.0999999999999999E-3</v>
      </c>
      <c r="EO125" s="19" t="s">
        <v>232</v>
      </c>
      <c r="EP125" s="19">
        <v>0.32479999999999998</v>
      </c>
      <c r="EQ125" s="19">
        <v>1.3999999999999999E-4</v>
      </c>
      <c r="ER125" s="19" t="s">
        <v>238</v>
      </c>
      <c r="ES125" s="19" t="s">
        <v>239</v>
      </c>
      <c r="ET125" s="19" t="s">
        <v>232</v>
      </c>
      <c r="EU125" s="19">
        <v>2.56</v>
      </c>
      <c r="EV125" s="19" t="s">
        <v>240</v>
      </c>
      <c r="EW125" s="19">
        <v>4.4299999999999999E-2</v>
      </c>
      <c r="EX125" s="19" t="s">
        <v>233</v>
      </c>
      <c r="EY125" s="19">
        <v>11.289</v>
      </c>
      <c r="EZ125" s="19">
        <v>2.8809999999999999E-2</v>
      </c>
      <c r="FA125" s="19">
        <v>1.42E-3</v>
      </c>
      <c r="FB125" s="19">
        <v>18.263000000000002</v>
      </c>
      <c r="FC125" s="19" t="s">
        <v>240</v>
      </c>
      <c r="FD125" s="19">
        <v>8.0000000000000004E-4</v>
      </c>
      <c r="FE125" s="19">
        <v>0.03</v>
      </c>
      <c r="FF125" s="19">
        <v>5.9999999999999995E-4</v>
      </c>
      <c r="FG125" s="19">
        <v>3.7000000000000002E-3</v>
      </c>
      <c r="FH125" s="19" t="s">
        <v>237</v>
      </c>
      <c r="FI125" s="19" t="s">
        <v>241</v>
      </c>
      <c r="FJ125" s="19">
        <v>3.93</v>
      </c>
      <c r="FK125" s="19">
        <v>8.41</v>
      </c>
      <c r="FL125" s="19" t="s">
        <v>232</v>
      </c>
      <c r="FM125" s="19">
        <v>0.45329999999999998</v>
      </c>
      <c r="FN125" s="19" t="s">
        <v>242</v>
      </c>
      <c r="FO125" s="19" t="s">
        <v>227</v>
      </c>
      <c r="FP125" s="19" t="s">
        <v>247</v>
      </c>
      <c r="FQ125" s="19">
        <v>6.6E-3</v>
      </c>
      <c r="FR125" s="19">
        <v>2.3000000000000001E-4</v>
      </c>
      <c r="FS125" s="19">
        <v>3.6099999999999999E-4</v>
      </c>
      <c r="FT125" s="19" t="s">
        <v>236</v>
      </c>
      <c r="FU125" s="19" t="s">
        <v>238</v>
      </c>
      <c r="FV125" s="19" t="s">
        <v>233</v>
      </c>
      <c r="FW125" s="19">
        <v>2.5999999999999999E-3</v>
      </c>
      <c r="FX125" s="19" t="s">
        <v>244</v>
      </c>
      <c r="FY125" s="18">
        <f t="shared" si="38"/>
        <v>3.0532499999999998</v>
      </c>
      <c r="FZ125" s="18">
        <f t="shared" si="41"/>
        <v>0.94598290598290602</v>
      </c>
      <c r="GA125" s="18">
        <f t="shared" si="47"/>
        <v>0.77173913043478259</v>
      </c>
      <c r="GB125" s="18">
        <f t="shared" si="46"/>
        <v>6.010230179028133E-2</v>
      </c>
      <c r="GC125" s="18">
        <f t="shared" si="26"/>
        <v>4.8310743382079693</v>
      </c>
      <c r="GD125" s="18">
        <f t="shared" si="27"/>
        <v>2.0245901639344264</v>
      </c>
      <c r="GE125" s="18">
        <v>0</v>
      </c>
      <c r="GF125" s="18">
        <f t="shared" si="28"/>
        <v>2.3774999999999999</v>
      </c>
      <c r="GG125" s="18">
        <f t="shared" si="44"/>
        <v>0.46775740479548661</v>
      </c>
      <c r="GH125" s="18">
        <f t="shared" si="29"/>
        <v>4.869847568729913</v>
      </c>
      <c r="GI125" s="22">
        <f t="shared" si="30"/>
        <v>-0.39968603905793687</v>
      </c>
      <c r="GJ125" s="18">
        <f t="shared" si="31"/>
        <v>63.200228070441312</v>
      </c>
      <c r="GK125" s="18">
        <f t="shared" si="32"/>
        <v>19.581211957376077</v>
      </c>
      <c r="GL125" s="18">
        <f t="shared" si="33"/>
        <v>17.218559972182625</v>
      </c>
      <c r="GM125" s="18">
        <f t="shared" si="34"/>
        <v>41.573994572944144</v>
      </c>
      <c r="GN125" s="18">
        <f t="shared" si="35"/>
        <v>48.820829942734058</v>
      </c>
      <c r="GO125" s="18">
        <f t="shared" si="36"/>
        <v>9.605175484321796</v>
      </c>
    </row>
    <row r="126" spans="1:329">
      <c r="A126" s="9">
        <v>125</v>
      </c>
      <c r="B126" s="9">
        <v>125</v>
      </c>
      <c r="C126" s="36" t="s">
        <v>197</v>
      </c>
      <c r="D126" s="36" t="s">
        <v>198</v>
      </c>
      <c r="E126" s="10">
        <v>194</v>
      </c>
      <c r="F126" s="36">
        <v>4</v>
      </c>
      <c r="G126" s="36" t="s">
        <v>847</v>
      </c>
      <c r="H126" s="36" t="s">
        <v>848</v>
      </c>
      <c r="I126" s="10" t="s">
        <v>849</v>
      </c>
      <c r="J126" s="10" t="s">
        <v>850</v>
      </c>
      <c r="K126" s="34">
        <v>44654</v>
      </c>
      <c r="L126" s="12">
        <v>0.62361111111111112</v>
      </c>
      <c r="M126" s="24">
        <v>8367474</v>
      </c>
      <c r="N126" s="24">
        <v>359667</v>
      </c>
      <c r="O126" s="10">
        <v>3888</v>
      </c>
      <c r="P126" s="10" t="s">
        <v>203</v>
      </c>
      <c r="Q126" s="10" t="s">
        <v>849</v>
      </c>
      <c r="R126" s="10" t="s">
        <v>486</v>
      </c>
      <c r="S126" s="10" t="s">
        <v>205</v>
      </c>
      <c r="T126" s="10" t="s">
        <v>206</v>
      </c>
      <c r="U126" s="10" t="s">
        <v>207</v>
      </c>
      <c r="V126" s="10" t="s">
        <v>487</v>
      </c>
      <c r="W126" s="10"/>
      <c r="X126" s="36" t="s">
        <v>208</v>
      </c>
      <c r="Y126" s="10" t="s">
        <v>252</v>
      </c>
      <c r="Z126" s="10"/>
      <c r="AA126" s="10" t="s">
        <v>210</v>
      </c>
      <c r="AB126" s="10" t="s">
        <v>211</v>
      </c>
      <c r="AC126" s="10" t="s">
        <v>212</v>
      </c>
      <c r="AD126" s="36" t="s">
        <v>213</v>
      </c>
      <c r="AE126" s="10"/>
      <c r="AF126" s="10"/>
      <c r="AG126" s="10"/>
      <c r="AH126" s="10"/>
      <c r="AI126" s="10" t="s">
        <v>303</v>
      </c>
      <c r="AJ126" s="36" t="s">
        <v>846</v>
      </c>
      <c r="AK126" s="36"/>
      <c r="AL126" s="10" t="s">
        <v>216</v>
      </c>
      <c r="AM126" s="10" t="s">
        <v>275</v>
      </c>
      <c r="AN126" s="10" t="s">
        <v>218</v>
      </c>
      <c r="AO126" s="10" t="s">
        <v>219</v>
      </c>
      <c r="AP126" s="10" t="s">
        <v>220</v>
      </c>
      <c r="AQ126" s="39">
        <v>14.4</v>
      </c>
      <c r="AR126" s="10"/>
      <c r="AS126" s="39">
        <v>8.39</v>
      </c>
      <c r="AT126" s="39"/>
      <c r="AU126" s="39">
        <v>139.80000000000001</v>
      </c>
      <c r="AV126" s="39">
        <v>339</v>
      </c>
      <c r="AW126" s="39">
        <v>482.8</v>
      </c>
      <c r="AX126" s="39">
        <v>257.10000000000002</v>
      </c>
      <c r="AY126" s="40">
        <v>0.27800000000000002</v>
      </c>
      <c r="AZ126" s="41">
        <v>2.0710000000000002</v>
      </c>
      <c r="BA126" s="41">
        <v>6.37</v>
      </c>
      <c r="BB126" s="41">
        <v>99.2</v>
      </c>
      <c r="BC126" s="39">
        <v>13.84</v>
      </c>
      <c r="BD126" s="36" t="s">
        <v>221</v>
      </c>
      <c r="BE126" s="36" t="s">
        <v>221</v>
      </c>
      <c r="BF126" s="36" t="s">
        <v>221</v>
      </c>
      <c r="BG126" s="36" t="s">
        <v>211</v>
      </c>
      <c r="BH126" s="36" t="s">
        <v>221</v>
      </c>
      <c r="BI126" s="36" t="s">
        <v>222</v>
      </c>
      <c r="BJ126" s="36" t="s">
        <v>221</v>
      </c>
      <c r="BK126" s="10" t="s">
        <v>210</v>
      </c>
      <c r="BL126" s="10" t="s">
        <v>221</v>
      </c>
      <c r="BM126" s="10" t="s">
        <v>223</v>
      </c>
      <c r="BN126" s="10" t="s">
        <v>221</v>
      </c>
      <c r="BO126" s="17"/>
      <c r="BP126" s="17"/>
      <c r="BQ126" s="10" t="s">
        <v>224</v>
      </c>
      <c r="BR126" s="19">
        <v>98.3</v>
      </c>
      <c r="BS126" s="19" t="s">
        <v>225</v>
      </c>
      <c r="BT126" s="19">
        <v>119.9</v>
      </c>
      <c r="BU126" s="19">
        <v>8.7999999999999995E-2</v>
      </c>
      <c r="BV126" s="19">
        <v>16.329999999999998</v>
      </c>
      <c r="BW126" s="19">
        <v>0.155</v>
      </c>
      <c r="BX126" s="19">
        <v>3.5000000000000003E-2</v>
      </c>
      <c r="BY126" s="19">
        <v>114.08</v>
      </c>
      <c r="BZ126" s="20" t="s">
        <v>226</v>
      </c>
      <c r="CA126" s="20" t="s">
        <v>227</v>
      </c>
      <c r="CB126" s="20" t="s">
        <v>228</v>
      </c>
      <c r="CC126" s="20" t="s">
        <v>229</v>
      </c>
      <c r="CD126" s="20" t="s">
        <v>230</v>
      </c>
      <c r="CE126" s="20" t="s">
        <v>231</v>
      </c>
      <c r="CF126" s="19" t="s">
        <v>227</v>
      </c>
      <c r="CG126" s="19">
        <v>3.4099999999999998E-3</v>
      </c>
      <c r="CH126" s="19">
        <v>0.16700000000000001</v>
      </c>
      <c r="CI126" s="19">
        <v>5.4399999999999997E-2</v>
      </c>
      <c r="CJ126" s="19" t="s">
        <v>233</v>
      </c>
      <c r="CK126" s="19" t="s">
        <v>234</v>
      </c>
      <c r="CL126" s="19">
        <v>64.507999999999996</v>
      </c>
      <c r="CM126" s="19" t="s">
        <v>234</v>
      </c>
      <c r="CN126" s="19" t="s">
        <v>235</v>
      </c>
      <c r="CO126" s="19" t="s">
        <v>234</v>
      </c>
      <c r="CP126" s="20" t="s">
        <v>236</v>
      </c>
      <c r="CQ126" s="19">
        <v>1.2999999999999999E-3</v>
      </c>
      <c r="CR126" s="19" t="s">
        <v>232</v>
      </c>
      <c r="CS126" s="19">
        <v>1.67E-2</v>
      </c>
      <c r="CT126" s="19">
        <v>1.4999999999999999E-4</v>
      </c>
      <c r="CU126" s="19" t="s">
        <v>238</v>
      </c>
      <c r="CV126" s="19" t="s">
        <v>239</v>
      </c>
      <c r="CW126" s="19" t="s">
        <v>232</v>
      </c>
      <c r="CX126" s="19">
        <v>2.2999999999999998</v>
      </c>
      <c r="CY126" s="19" t="s">
        <v>240</v>
      </c>
      <c r="CZ126" s="19">
        <v>4.0399999999999998E-2</v>
      </c>
      <c r="DA126" s="19" t="s">
        <v>233</v>
      </c>
      <c r="DB126" s="19">
        <v>10.189</v>
      </c>
      <c r="DC126" s="19">
        <v>1.4880000000000001E-2</v>
      </c>
      <c r="DD126" s="19">
        <v>6.3000000000000003E-4</v>
      </c>
      <c r="DE126" s="19">
        <v>16.059000000000001</v>
      </c>
      <c r="DF126" s="19" t="s">
        <v>240</v>
      </c>
      <c r="DG126" s="19">
        <v>5.0000000000000001E-4</v>
      </c>
      <c r="DH126" s="19">
        <v>0.02</v>
      </c>
      <c r="DI126" s="19" t="s">
        <v>238</v>
      </c>
      <c r="DJ126" s="19">
        <v>3.0000000000000001E-3</v>
      </c>
      <c r="DK126" s="20" t="s">
        <v>237</v>
      </c>
      <c r="DL126" s="20" t="s">
        <v>241</v>
      </c>
      <c r="DM126" s="19">
        <v>3.73</v>
      </c>
      <c r="DN126" s="19">
        <v>7.98</v>
      </c>
      <c r="DO126" s="21" t="s">
        <v>232</v>
      </c>
      <c r="DP126" s="21">
        <v>0.436</v>
      </c>
      <c r="DQ126" s="21" t="s">
        <v>242</v>
      </c>
      <c r="DR126" s="21" t="s">
        <v>227</v>
      </c>
      <c r="DS126" s="21" t="s">
        <v>247</v>
      </c>
      <c r="DT126" s="21">
        <v>5.9999999999999995E-4</v>
      </c>
      <c r="DU126" s="21" t="s">
        <v>233</v>
      </c>
      <c r="DV126" s="21">
        <v>2.5000000000000001E-4</v>
      </c>
      <c r="DW126" s="21" t="s">
        <v>236</v>
      </c>
      <c r="DX126" s="21" t="s">
        <v>238</v>
      </c>
      <c r="DY126" s="21" t="s">
        <v>233</v>
      </c>
      <c r="DZ126" s="21">
        <v>7.4000000000000003E-3</v>
      </c>
      <c r="EA126" s="21" t="s">
        <v>244</v>
      </c>
      <c r="EB126" s="19">
        <v>9.4399999999999996E-4</v>
      </c>
      <c r="EC126" s="19">
        <v>0.34899999999999998</v>
      </c>
      <c r="ED126" s="19">
        <v>6.8799999999999998E-3</v>
      </c>
      <c r="EE126" s="19">
        <v>0.17100000000000001</v>
      </c>
      <c r="EF126" s="19">
        <v>5.79E-2</v>
      </c>
      <c r="EG126" s="19">
        <v>3.6000000000000002E-4</v>
      </c>
      <c r="EH126" s="19" t="s">
        <v>234</v>
      </c>
      <c r="EI126" s="19">
        <v>67.072000000000003</v>
      </c>
      <c r="EJ126" s="19" t="s">
        <v>234</v>
      </c>
      <c r="EK126" s="19">
        <v>4.4999999999999999E-4</v>
      </c>
      <c r="EL126" s="19">
        <v>3.7200000000000002E-3</v>
      </c>
      <c r="EM126" s="19">
        <v>3.7000000000000002E-3</v>
      </c>
      <c r="EN126" s="19">
        <v>2.0999999999999999E-3</v>
      </c>
      <c r="EO126" s="19">
        <v>5.8199999999999997E-3</v>
      </c>
      <c r="EP126" s="19">
        <v>0.40110000000000001</v>
      </c>
      <c r="EQ126" s="19">
        <v>1.9000000000000001E-4</v>
      </c>
      <c r="ER126" s="19" t="s">
        <v>238</v>
      </c>
      <c r="ES126" s="19" t="s">
        <v>239</v>
      </c>
      <c r="ET126" s="19" t="s">
        <v>232</v>
      </c>
      <c r="EU126" s="19">
        <v>2.4300000000000002</v>
      </c>
      <c r="EV126" s="19" t="s">
        <v>240</v>
      </c>
      <c r="EW126" s="19">
        <v>4.0399999999999998E-2</v>
      </c>
      <c r="EX126" s="19" t="s">
        <v>233</v>
      </c>
      <c r="EY126" s="19">
        <v>10.531000000000001</v>
      </c>
      <c r="EZ126" s="19">
        <v>3.1469999999999998E-2</v>
      </c>
      <c r="FA126" s="19">
        <v>1.1999999999999999E-3</v>
      </c>
      <c r="FB126" s="19">
        <v>16.588999999999999</v>
      </c>
      <c r="FC126" s="19" t="s">
        <v>240</v>
      </c>
      <c r="FD126" s="19">
        <v>4.5999999999999999E-3</v>
      </c>
      <c r="FE126" s="19">
        <v>5.8000000000000003E-2</v>
      </c>
      <c r="FF126" s="19">
        <v>3.2000000000000002E-3</v>
      </c>
      <c r="FG126" s="19">
        <v>3.8999999999999998E-3</v>
      </c>
      <c r="FH126" s="19" t="s">
        <v>237</v>
      </c>
      <c r="FI126" s="19" t="s">
        <v>241</v>
      </c>
      <c r="FJ126" s="19">
        <v>3.75</v>
      </c>
      <c r="FK126" s="19">
        <v>8.02</v>
      </c>
      <c r="FL126" s="19" t="s">
        <v>232</v>
      </c>
      <c r="FM126" s="19">
        <v>0.44390000000000002</v>
      </c>
      <c r="FN126" s="19" t="s">
        <v>242</v>
      </c>
      <c r="FO126" s="19" t="s">
        <v>227</v>
      </c>
      <c r="FP126" s="19" t="s">
        <v>247</v>
      </c>
      <c r="FQ126" s="19">
        <v>8.0000000000000002E-3</v>
      </c>
      <c r="FR126" s="19">
        <v>4.0000000000000002E-4</v>
      </c>
      <c r="FS126" s="19">
        <v>3.1599999999999998E-4</v>
      </c>
      <c r="FT126" s="19" t="s">
        <v>236</v>
      </c>
      <c r="FU126" s="19">
        <v>2.9999999999999997E-4</v>
      </c>
      <c r="FV126" s="19" t="s">
        <v>233</v>
      </c>
      <c r="FW126" s="19">
        <v>3.1099999999999999E-2</v>
      </c>
      <c r="FX126" s="19" t="s">
        <v>244</v>
      </c>
      <c r="FY126" s="18">
        <f t="shared" si="38"/>
        <v>3.2253999999999996</v>
      </c>
      <c r="FZ126" s="18">
        <f t="shared" si="41"/>
        <v>0.87085470085470096</v>
      </c>
      <c r="GA126" s="18">
        <f t="shared" si="47"/>
        <v>0.6982173913043479</v>
      </c>
      <c r="GB126" s="18">
        <f t="shared" si="46"/>
        <v>5.8823529411764698E-2</v>
      </c>
      <c r="GC126" s="18">
        <f t="shared" si="26"/>
        <v>4.8532956215708127</v>
      </c>
      <c r="GD126" s="18">
        <f t="shared" si="27"/>
        <v>1.9655737704918033</v>
      </c>
      <c r="GE126" s="18">
        <v>0</v>
      </c>
      <c r="GF126" s="18">
        <f t="shared" si="28"/>
        <v>2.3766666666666665</v>
      </c>
      <c r="GG126" s="18">
        <f t="shared" si="44"/>
        <v>0.46064880112834972</v>
      </c>
      <c r="GH126" s="18">
        <f t="shared" si="29"/>
        <v>4.8028892382868191</v>
      </c>
      <c r="GI126" s="22">
        <f t="shared" si="30"/>
        <v>0.52201137421821053</v>
      </c>
      <c r="GJ126" s="18">
        <f t="shared" si="31"/>
        <v>66.457933979221934</v>
      </c>
      <c r="GK126" s="18">
        <f t="shared" si="32"/>
        <v>17.943574196966825</v>
      </c>
      <c r="GL126" s="18">
        <f t="shared" si="33"/>
        <v>15.59849182381125</v>
      </c>
      <c r="GM126" s="18">
        <f t="shared" si="34"/>
        <v>40.924819894304278</v>
      </c>
      <c r="GN126" s="18">
        <f t="shared" si="35"/>
        <v>49.484103187739109</v>
      </c>
      <c r="GO126" s="18">
        <f t="shared" si="36"/>
        <v>9.591076917956622</v>
      </c>
    </row>
    <row r="127" spans="1:329" ht="12.75" customHeight="1">
      <c r="A127" s="9">
        <v>126</v>
      </c>
      <c r="B127" s="9">
        <v>126</v>
      </c>
      <c r="C127" s="36" t="s">
        <v>197</v>
      </c>
      <c r="D127" s="36" t="s">
        <v>198</v>
      </c>
      <c r="E127" s="10">
        <v>194</v>
      </c>
      <c r="F127" s="36">
        <v>4</v>
      </c>
      <c r="G127" s="36" t="s">
        <v>851</v>
      </c>
      <c r="H127" s="36" t="s">
        <v>852</v>
      </c>
      <c r="I127" s="10" t="s">
        <v>853</v>
      </c>
      <c r="J127" s="10" t="s">
        <v>854</v>
      </c>
      <c r="K127" s="34">
        <v>44654</v>
      </c>
      <c r="L127" s="12">
        <v>0.57847222222222217</v>
      </c>
      <c r="M127" s="24">
        <v>8367374</v>
      </c>
      <c r="N127" s="24">
        <v>355873</v>
      </c>
      <c r="O127" s="10">
        <v>3905</v>
      </c>
      <c r="P127" s="10" t="s">
        <v>203</v>
      </c>
      <c r="Q127" s="10" t="s">
        <v>853</v>
      </c>
      <c r="R127" s="10" t="s">
        <v>486</v>
      </c>
      <c r="S127" s="10" t="s">
        <v>205</v>
      </c>
      <c r="T127" s="10" t="s">
        <v>206</v>
      </c>
      <c r="U127" s="10" t="s">
        <v>207</v>
      </c>
      <c r="V127" s="10" t="s">
        <v>487</v>
      </c>
      <c r="W127" s="10"/>
      <c r="X127" s="36" t="s">
        <v>208</v>
      </c>
      <c r="Y127" s="10" t="s">
        <v>252</v>
      </c>
      <c r="Z127" s="10"/>
      <c r="AA127" s="10" t="s">
        <v>210</v>
      </c>
      <c r="AB127" s="10" t="s">
        <v>211</v>
      </c>
      <c r="AC127" s="10" t="s">
        <v>212</v>
      </c>
      <c r="AD127" s="36" t="s">
        <v>213</v>
      </c>
      <c r="AE127" s="10"/>
      <c r="AF127" s="10"/>
      <c r="AG127" s="10"/>
      <c r="AH127" s="10"/>
      <c r="AI127" s="10" t="s">
        <v>303</v>
      </c>
      <c r="AJ127" s="36" t="s">
        <v>846</v>
      </c>
      <c r="AK127" s="36"/>
      <c r="AL127" s="10" t="s">
        <v>216</v>
      </c>
      <c r="AM127" s="10" t="s">
        <v>275</v>
      </c>
      <c r="AN127" s="10" t="s">
        <v>218</v>
      </c>
      <c r="AO127" s="10" t="s">
        <v>219</v>
      </c>
      <c r="AP127" s="10" t="s">
        <v>220</v>
      </c>
      <c r="AQ127" s="39">
        <v>16.8</v>
      </c>
      <c r="AR127" s="39">
        <v>8</v>
      </c>
      <c r="AS127" s="39">
        <v>8.19</v>
      </c>
      <c r="AT127" s="39"/>
      <c r="AU127" s="39">
        <v>141.30000000000001</v>
      </c>
      <c r="AV127" s="39">
        <v>240.8</v>
      </c>
      <c r="AW127" s="39">
        <v>468.7</v>
      </c>
      <c r="AX127" s="39">
        <v>230.2</v>
      </c>
      <c r="AY127" s="40">
        <v>0.27300000000000002</v>
      </c>
      <c r="AZ127" s="41">
        <v>2.1339999999999999</v>
      </c>
      <c r="BA127" s="41">
        <v>6.75</v>
      </c>
      <c r="BB127" s="41">
        <v>108.2</v>
      </c>
      <c r="BC127" s="39">
        <v>12.27</v>
      </c>
      <c r="BD127" s="36" t="s">
        <v>221</v>
      </c>
      <c r="BE127" s="36" t="s">
        <v>221</v>
      </c>
      <c r="BF127" s="36" t="s">
        <v>221</v>
      </c>
      <c r="BG127" s="36" t="s">
        <v>211</v>
      </c>
      <c r="BH127" s="36" t="s">
        <v>221</v>
      </c>
      <c r="BI127" s="36" t="s">
        <v>222</v>
      </c>
      <c r="BJ127" s="36" t="s">
        <v>221</v>
      </c>
      <c r="BK127" s="10" t="s">
        <v>210</v>
      </c>
      <c r="BL127" s="10" t="s">
        <v>221</v>
      </c>
      <c r="BM127" s="10" t="s">
        <v>223</v>
      </c>
      <c r="BN127" s="10" t="s">
        <v>221</v>
      </c>
      <c r="BO127" s="17"/>
      <c r="BP127" s="17"/>
      <c r="BQ127" s="10" t="s">
        <v>224</v>
      </c>
      <c r="BR127" s="19">
        <v>98</v>
      </c>
      <c r="BS127" s="19" t="s">
        <v>225</v>
      </c>
      <c r="BT127" s="19">
        <v>119.6</v>
      </c>
      <c r="BU127" s="19">
        <v>7.6999999999999999E-2</v>
      </c>
      <c r="BV127" s="19">
        <v>16.509</v>
      </c>
      <c r="BW127" s="19">
        <v>0.12</v>
      </c>
      <c r="BX127" s="19">
        <v>2.7E-2</v>
      </c>
      <c r="BY127" s="19">
        <v>112.44</v>
      </c>
      <c r="BZ127" s="20" t="s">
        <v>226</v>
      </c>
      <c r="CA127" s="20" t="s">
        <v>227</v>
      </c>
      <c r="CB127" s="20" t="s">
        <v>228</v>
      </c>
      <c r="CC127" s="20" t="s">
        <v>229</v>
      </c>
      <c r="CD127" s="20" t="s">
        <v>230</v>
      </c>
      <c r="CE127" s="20" t="s">
        <v>231</v>
      </c>
      <c r="CF127" s="19" t="s">
        <v>227</v>
      </c>
      <c r="CG127" s="19">
        <v>3.13E-3</v>
      </c>
      <c r="CH127" s="19">
        <v>0.16400000000000001</v>
      </c>
      <c r="CI127" s="19">
        <v>5.3199999999999997E-2</v>
      </c>
      <c r="CJ127" s="19" t="s">
        <v>233</v>
      </c>
      <c r="CK127" s="19" t="s">
        <v>234</v>
      </c>
      <c r="CL127" s="19">
        <v>59.767000000000003</v>
      </c>
      <c r="CM127" s="19" t="s">
        <v>234</v>
      </c>
      <c r="CN127" s="19" t="s">
        <v>235</v>
      </c>
      <c r="CO127" s="19" t="s">
        <v>234</v>
      </c>
      <c r="CP127" s="20" t="s">
        <v>236</v>
      </c>
      <c r="CQ127" s="19">
        <v>1.2999999999999999E-3</v>
      </c>
      <c r="CR127" s="19" t="s">
        <v>232</v>
      </c>
      <c r="CS127" s="19">
        <v>1.47E-2</v>
      </c>
      <c r="CT127" s="19">
        <v>1E-4</v>
      </c>
      <c r="CU127" s="19" t="s">
        <v>238</v>
      </c>
      <c r="CV127" s="19" t="s">
        <v>239</v>
      </c>
      <c r="CW127" s="19" t="s">
        <v>232</v>
      </c>
      <c r="CX127" s="19">
        <v>1.91</v>
      </c>
      <c r="CY127" s="19" t="s">
        <v>240</v>
      </c>
      <c r="CZ127" s="19">
        <v>3.8699999999999998E-2</v>
      </c>
      <c r="DA127" s="19" t="s">
        <v>233</v>
      </c>
      <c r="DB127" s="19">
        <v>10.265000000000001</v>
      </c>
      <c r="DC127" s="19">
        <v>2.0959999999999999E-2</v>
      </c>
      <c r="DD127" s="19">
        <v>6.6E-4</v>
      </c>
      <c r="DE127" s="19">
        <v>16.908999999999999</v>
      </c>
      <c r="DF127" s="19" t="s">
        <v>240</v>
      </c>
      <c r="DG127" s="19" t="s">
        <v>238</v>
      </c>
      <c r="DH127" s="19">
        <v>1.7000000000000001E-2</v>
      </c>
      <c r="DI127" s="19" t="s">
        <v>238</v>
      </c>
      <c r="DJ127" s="19">
        <v>2.8999999999999998E-3</v>
      </c>
      <c r="DK127" s="20" t="s">
        <v>237</v>
      </c>
      <c r="DL127" s="20" t="s">
        <v>241</v>
      </c>
      <c r="DM127" s="19">
        <v>3.51</v>
      </c>
      <c r="DN127" s="19">
        <v>7.5</v>
      </c>
      <c r="DO127" s="21" t="s">
        <v>232</v>
      </c>
      <c r="DP127" s="21">
        <v>0.41639999999999999</v>
      </c>
      <c r="DQ127" s="21" t="s">
        <v>242</v>
      </c>
      <c r="DR127" s="21" t="s">
        <v>227</v>
      </c>
      <c r="DS127" s="21" t="s">
        <v>247</v>
      </c>
      <c r="DT127" s="21">
        <v>4.0000000000000002E-4</v>
      </c>
      <c r="DU127" s="21" t="s">
        <v>233</v>
      </c>
      <c r="DV127" s="21">
        <v>2.7799999999999998E-4</v>
      </c>
      <c r="DW127" s="21" t="s">
        <v>236</v>
      </c>
      <c r="DX127" s="21" t="s">
        <v>238</v>
      </c>
      <c r="DY127" s="21" t="s">
        <v>233</v>
      </c>
      <c r="DZ127" s="21" t="s">
        <v>243</v>
      </c>
      <c r="EA127" s="21" t="s">
        <v>244</v>
      </c>
      <c r="EB127" s="19" t="s">
        <v>245</v>
      </c>
      <c r="EC127" s="19">
        <v>0.22500000000000001</v>
      </c>
      <c r="ED127" s="19">
        <v>5.28E-3</v>
      </c>
      <c r="EE127" s="19">
        <v>0.16700000000000001</v>
      </c>
      <c r="EF127" s="19">
        <v>5.67E-2</v>
      </c>
      <c r="EG127" s="19">
        <v>2.7999999999999998E-4</v>
      </c>
      <c r="EH127" s="19" t="s">
        <v>234</v>
      </c>
      <c r="EI127" s="19">
        <v>64.331000000000003</v>
      </c>
      <c r="EJ127" s="19">
        <v>2.9999999999999997E-4</v>
      </c>
      <c r="EK127" s="19">
        <v>3.6999999999999999E-4</v>
      </c>
      <c r="EL127" s="19">
        <v>2.7999999999999998E-4</v>
      </c>
      <c r="EM127" s="19" t="s">
        <v>236</v>
      </c>
      <c r="EN127" s="19">
        <v>2.0999999999999999E-3</v>
      </c>
      <c r="EO127" s="19" t="s">
        <v>232</v>
      </c>
      <c r="EP127" s="19">
        <v>0.33829999999999999</v>
      </c>
      <c r="EQ127" s="19">
        <v>1.4999999999999999E-4</v>
      </c>
      <c r="ER127" s="19" t="s">
        <v>238</v>
      </c>
      <c r="ES127" s="19" t="s">
        <v>239</v>
      </c>
      <c r="ET127" s="19" t="s">
        <v>232</v>
      </c>
      <c r="EU127" s="19">
        <v>2.2799999999999998</v>
      </c>
      <c r="EV127" s="19" t="s">
        <v>240</v>
      </c>
      <c r="EW127" s="19">
        <v>3.9699999999999999E-2</v>
      </c>
      <c r="EX127" s="19" t="s">
        <v>233</v>
      </c>
      <c r="EY127" s="19">
        <v>10.84</v>
      </c>
      <c r="EZ127" s="19">
        <v>3.1469999999999998E-2</v>
      </c>
      <c r="FA127" s="19">
        <v>1.1100000000000001E-3</v>
      </c>
      <c r="FB127" s="19">
        <v>17.260000000000002</v>
      </c>
      <c r="FC127" s="19" t="s">
        <v>240</v>
      </c>
      <c r="FD127" s="19">
        <v>6.9999999999999999E-4</v>
      </c>
      <c r="FE127" s="19">
        <v>2.3E-2</v>
      </c>
      <c r="FF127" s="19">
        <v>5.0000000000000001E-4</v>
      </c>
      <c r="FG127" s="19">
        <v>3.5999999999999999E-3</v>
      </c>
      <c r="FH127" s="19" t="s">
        <v>237</v>
      </c>
      <c r="FI127" s="19" t="s">
        <v>241</v>
      </c>
      <c r="FJ127" s="19">
        <v>3.53</v>
      </c>
      <c r="FK127" s="19">
        <v>7.56</v>
      </c>
      <c r="FL127" s="19" t="s">
        <v>232</v>
      </c>
      <c r="FM127" s="19">
        <v>0.43959999999999999</v>
      </c>
      <c r="FN127" s="19" t="s">
        <v>242</v>
      </c>
      <c r="FO127" s="19" t="s">
        <v>227</v>
      </c>
      <c r="FP127" s="19" t="s">
        <v>247</v>
      </c>
      <c r="FQ127" s="19">
        <v>4.1000000000000003E-3</v>
      </c>
      <c r="FR127" s="19">
        <v>2.7999999999999998E-4</v>
      </c>
      <c r="FS127" s="19">
        <v>3.2499999999999999E-4</v>
      </c>
      <c r="FT127" s="19" t="s">
        <v>236</v>
      </c>
      <c r="FU127" s="19" t="s">
        <v>238</v>
      </c>
      <c r="FV127" s="19" t="s">
        <v>233</v>
      </c>
      <c r="FW127" s="19">
        <v>2.7000000000000001E-3</v>
      </c>
      <c r="FX127" s="19" t="s">
        <v>244</v>
      </c>
      <c r="FY127" s="18">
        <f t="shared" si="38"/>
        <v>2.9883500000000001</v>
      </c>
      <c r="FZ127" s="18">
        <f t="shared" si="41"/>
        <v>0.87735042735042745</v>
      </c>
      <c r="GA127" s="18">
        <f t="shared" si="47"/>
        <v>0.73517391304347823</v>
      </c>
      <c r="GB127" s="18">
        <f t="shared" si="46"/>
        <v>4.8849104859335038E-2</v>
      </c>
      <c r="GC127" s="18">
        <f t="shared" si="26"/>
        <v>4.6497234452532412</v>
      </c>
      <c r="GD127" s="18">
        <f t="shared" si="27"/>
        <v>1.9606557377049179</v>
      </c>
      <c r="GE127" s="18">
        <v>0</v>
      </c>
      <c r="GF127" s="18">
        <f t="shared" si="28"/>
        <v>2.3424999999999998</v>
      </c>
      <c r="GG127" s="18">
        <f t="shared" si="44"/>
        <v>0.46569816643159379</v>
      </c>
      <c r="GH127" s="18">
        <f t="shared" si="29"/>
        <v>4.7688539041365114</v>
      </c>
      <c r="GI127" s="22">
        <f t="shared" si="30"/>
        <v>-1.2648455755474461</v>
      </c>
      <c r="GJ127" s="18">
        <f t="shared" si="31"/>
        <v>64.269413765902868</v>
      </c>
      <c r="GK127" s="18">
        <f t="shared" si="32"/>
        <v>18.86887333581285</v>
      </c>
      <c r="GL127" s="18">
        <f t="shared" si="33"/>
        <v>16.861712898284264</v>
      </c>
      <c r="GM127" s="18">
        <f t="shared" si="34"/>
        <v>41.113772346941516</v>
      </c>
      <c r="GN127" s="18">
        <f t="shared" si="35"/>
        <v>49.12081701576372</v>
      </c>
      <c r="GO127" s="18">
        <f t="shared" si="36"/>
        <v>9.7654106372947691</v>
      </c>
    </row>
    <row r="128" spans="1:329">
      <c r="A128" s="9">
        <v>127</v>
      </c>
      <c r="B128" s="9">
        <v>127</v>
      </c>
      <c r="C128" s="36" t="s">
        <v>197</v>
      </c>
      <c r="D128" s="36" t="s">
        <v>198</v>
      </c>
      <c r="E128" s="10">
        <v>194</v>
      </c>
      <c r="F128" s="36">
        <v>4</v>
      </c>
      <c r="G128" s="36" t="s">
        <v>855</v>
      </c>
      <c r="H128" s="36" t="s">
        <v>856</v>
      </c>
      <c r="I128" s="10" t="s">
        <v>857</v>
      </c>
      <c r="J128" s="10" t="s">
        <v>858</v>
      </c>
      <c r="K128" s="34">
        <v>44654</v>
      </c>
      <c r="L128" s="12">
        <v>0.55555555555555558</v>
      </c>
      <c r="M128" s="24">
        <v>8367787</v>
      </c>
      <c r="N128" s="24">
        <v>353677</v>
      </c>
      <c r="O128" s="10">
        <v>3886</v>
      </c>
      <c r="P128" s="10" t="s">
        <v>203</v>
      </c>
      <c r="Q128" s="10" t="s">
        <v>857</v>
      </c>
      <c r="R128" s="10" t="s">
        <v>486</v>
      </c>
      <c r="S128" s="10" t="s">
        <v>205</v>
      </c>
      <c r="T128" s="10" t="s">
        <v>206</v>
      </c>
      <c r="U128" s="10" t="s">
        <v>207</v>
      </c>
      <c r="V128" s="10" t="s">
        <v>487</v>
      </c>
      <c r="W128" s="10"/>
      <c r="X128" s="36" t="s">
        <v>208</v>
      </c>
      <c r="Y128" s="10" t="s">
        <v>252</v>
      </c>
      <c r="Z128" s="10"/>
      <c r="AA128" s="10" t="s">
        <v>210</v>
      </c>
      <c r="AB128" s="10" t="s">
        <v>211</v>
      </c>
      <c r="AC128" s="10" t="s">
        <v>212</v>
      </c>
      <c r="AD128" s="36" t="s">
        <v>213</v>
      </c>
      <c r="AE128" s="10"/>
      <c r="AF128" s="10"/>
      <c r="AG128" s="10"/>
      <c r="AH128" s="10"/>
      <c r="AI128" s="10" t="s">
        <v>303</v>
      </c>
      <c r="AJ128" s="36" t="s">
        <v>846</v>
      </c>
      <c r="AK128" s="36"/>
      <c r="AL128" s="10" t="s">
        <v>216</v>
      </c>
      <c r="AM128" s="10" t="s">
        <v>217</v>
      </c>
      <c r="AN128" s="10" t="s">
        <v>218</v>
      </c>
      <c r="AO128" s="10" t="s">
        <v>219</v>
      </c>
      <c r="AP128" s="10" t="s">
        <v>220</v>
      </c>
      <c r="AQ128" s="39">
        <v>19</v>
      </c>
      <c r="AR128" s="10"/>
      <c r="AS128" s="39">
        <v>8.2799999999999994</v>
      </c>
      <c r="AT128" s="39"/>
      <c r="AU128" s="39">
        <v>121.8</v>
      </c>
      <c r="AV128" s="39">
        <v>321.3</v>
      </c>
      <c r="AW128" s="39">
        <v>480.7</v>
      </c>
      <c r="AX128" s="39">
        <v>236.1</v>
      </c>
      <c r="AY128" s="40">
        <v>0.27900000000000003</v>
      </c>
      <c r="AZ128" s="41">
        <v>2.08</v>
      </c>
      <c r="BA128" s="41">
        <v>6.62</v>
      </c>
      <c r="BB128" s="41">
        <v>108.5</v>
      </c>
      <c r="BC128" s="39">
        <v>12.13</v>
      </c>
      <c r="BD128" s="36" t="s">
        <v>221</v>
      </c>
      <c r="BE128" s="36" t="s">
        <v>221</v>
      </c>
      <c r="BF128" s="36" t="s">
        <v>221</v>
      </c>
      <c r="BG128" s="36" t="s">
        <v>211</v>
      </c>
      <c r="BH128" s="36" t="s">
        <v>221</v>
      </c>
      <c r="BI128" s="36" t="s">
        <v>222</v>
      </c>
      <c r="BJ128" s="36" t="s">
        <v>221</v>
      </c>
      <c r="BK128" s="10" t="s">
        <v>210</v>
      </c>
      <c r="BL128" s="10" t="s">
        <v>221</v>
      </c>
      <c r="BM128" s="10" t="s">
        <v>223</v>
      </c>
      <c r="BN128" s="10" t="s">
        <v>221</v>
      </c>
      <c r="BO128" s="17"/>
      <c r="BP128" s="17"/>
      <c r="BQ128" s="10" t="s">
        <v>224</v>
      </c>
      <c r="BR128" s="19">
        <v>97.4</v>
      </c>
      <c r="BS128" s="19" t="s">
        <v>225</v>
      </c>
      <c r="BT128" s="19">
        <v>118.8</v>
      </c>
      <c r="BU128" s="19">
        <v>0.08</v>
      </c>
      <c r="BV128" s="19">
        <v>17.280999999999999</v>
      </c>
      <c r="BW128" s="19">
        <v>0.184</v>
      </c>
      <c r="BX128" s="19">
        <v>4.2000000000000003E-2</v>
      </c>
      <c r="BY128" s="19">
        <v>112.91</v>
      </c>
      <c r="BZ128" s="20" t="s">
        <v>226</v>
      </c>
      <c r="CA128" s="20" t="s">
        <v>227</v>
      </c>
      <c r="CB128" s="20" t="s">
        <v>228</v>
      </c>
      <c r="CC128" s="20" t="s">
        <v>229</v>
      </c>
      <c r="CD128" s="20" t="s">
        <v>230</v>
      </c>
      <c r="CE128" s="20" t="s">
        <v>231</v>
      </c>
      <c r="CF128" s="19" t="s">
        <v>227</v>
      </c>
      <c r="CG128" s="19">
        <v>3.0000000000000001E-3</v>
      </c>
      <c r="CH128" s="19">
        <v>0.17499999999999999</v>
      </c>
      <c r="CI128" s="19">
        <v>5.3100000000000001E-2</v>
      </c>
      <c r="CJ128" s="19" t="s">
        <v>233</v>
      </c>
      <c r="CK128" s="19" t="s">
        <v>234</v>
      </c>
      <c r="CL128" s="19">
        <v>62.377000000000002</v>
      </c>
      <c r="CM128" s="19" t="s">
        <v>234</v>
      </c>
      <c r="CN128" s="19" t="s">
        <v>235</v>
      </c>
      <c r="CO128" s="19">
        <v>1.1E-4</v>
      </c>
      <c r="CP128" s="20" t="s">
        <v>236</v>
      </c>
      <c r="CQ128" s="19">
        <v>1.5E-3</v>
      </c>
      <c r="CR128" s="19" t="s">
        <v>232</v>
      </c>
      <c r="CS128" s="19">
        <v>1.17E-2</v>
      </c>
      <c r="CT128" s="19" t="s">
        <v>237</v>
      </c>
      <c r="CU128" s="19" t="s">
        <v>238</v>
      </c>
      <c r="CV128" s="19" t="s">
        <v>239</v>
      </c>
      <c r="CW128" s="19" t="s">
        <v>232</v>
      </c>
      <c r="CX128" s="19">
        <v>2.35</v>
      </c>
      <c r="CY128" s="19" t="s">
        <v>240</v>
      </c>
      <c r="CZ128" s="19">
        <v>4.0599999999999997E-2</v>
      </c>
      <c r="DA128" s="19" t="s">
        <v>233</v>
      </c>
      <c r="DB128" s="19">
        <v>10.576000000000001</v>
      </c>
      <c r="DC128" s="19">
        <v>2.0899999999999998E-2</v>
      </c>
      <c r="DD128" s="19">
        <v>6.2E-4</v>
      </c>
      <c r="DE128" s="19">
        <v>16.777000000000001</v>
      </c>
      <c r="DF128" s="19" t="s">
        <v>240</v>
      </c>
      <c r="DG128" s="19">
        <v>5.0000000000000001E-4</v>
      </c>
      <c r="DH128" s="19">
        <v>0.02</v>
      </c>
      <c r="DI128" s="19" t="s">
        <v>238</v>
      </c>
      <c r="DJ128" s="19">
        <v>3.0999999999999999E-3</v>
      </c>
      <c r="DK128" s="20" t="s">
        <v>237</v>
      </c>
      <c r="DL128" s="20" t="s">
        <v>241</v>
      </c>
      <c r="DM128" s="19">
        <v>3.57</v>
      </c>
      <c r="DN128" s="19">
        <v>7.65</v>
      </c>
      <c r="DO128" s="21" t="s">
        <v>232</v>
      </c>
      <c r="DP128" s="21">
        <v>0.4355</v>
      </c>
      <c r="DQ128" s="21" t="s">
        <v>242</v>
      </c>
      <c r="DR128" s="21" t="s">
        <v>227</v>
      </c>
      <c r="DS128" s="21" t="s">
        <v>247</v>
      </c>
      <c r="DT128" s="21">
        <v>6.9999999999999999E-4</v>
      </c>
      <c r="DU128" s="21" t="s">
        <v>233</v>
      </c>
      <c r="DV128" s="21">
        <v>3.3399999999999999E-4</v>
      </c>
      <c r="DW128" s="21" t="s">
        <v>236</v>
      </c>
      <c r="DX128" s="21" t="s">
        <v>238</v>
      </c>
      <c r="DY128" s="21" t="s">
        <v>233</v>
      </c>
      <c r="DZ128" s="21">
        <v>2.5999999999999999E-3</v>
      </c>
      <c r="EA128" s="21" t="s">
        <v>244</v>
      </c>
      <c r="EB128" s="19" t="s">
        <v>245</v>
      </c>
      <c r="EC128" s="19">
        <v>0.28499999999999998</v>
      </c>
      <c r="ED128" s="19">
        <v>4.8700000000000002E-3</v>
      </c>
      <c r="EE128" s="19">
        <v>0.17899999999999999</v>
      </c>
      <c r="EF128" s="19">
        <v>6.0100000000000001E-2</v>
      </c>
      <c r="EG128" s="19">
        <v>3.2299999999999998E-3</v>
      </c>
      <c r="EH128" s="19" t="s">
        <v>234</v>
      </c>
      <c r="EI128" s="19">
        <v>62.872999999999998</v>
      </c>
      <c r="EJ128" s="19">
        <v>2.4099999999999998E-3</v>
      </c>
      <c r="EK128" s="19">
        <v>4.0000000000000002E-4</v>
      </c>
      <c r="EL128" s="19">
        <v>1.4999999999999999E-4</v>
      </c>
      <c r="EM128" s="19" t="s">
        <v>236</v>
      </c>
      <c r="EN128" s="19">
        <v>2.2000000000000001E-3</v>
      </c>
      <c r="EO128" s="19">
        <v>1.0499999999999999E-3</v>
      </c>
      <c r="EP128" s="19">
        <v>0.38600000000000001</v>
      </c>
      <c r="EQ128" s="19">
        <v>8.0000000000000007E-5</v>
      </c>
      <c r="ER128" s="19" t="s">
        <v>238</v>
      </c>
      <c r="ES128" s="19" t="s">
        <v>239</v>
      </c>
      <c r="ET128" s="19" t="s">
        <v>232</v>
      </c>
      <c r="EU128" s="19">
        <v>2.38</v>
      </c>
      <c r="EV128" s="19" t="s">
        <v>240</v>
      </c>
      <c r="EW128" s="19">
        <v>4.1200000000000001E-2</v>
      </c>
      <c r="EX128" s="19" t="s">
        <v>233</v>
      </c>
      <c r="EY128" s="19">
        <v>10.617000000000001</v>
      </c>
      <c r="EZ128" s="19">
        <v>3.243E-2</v>
      </c>
      <c r="FA128" s="19">
        <v>3.3500000000000001E-3</v>
      </c>
      <c r="FB128" s="19">
        <v>17.477</v>
      </c>
      <c r="FC128" s="19" t="s">
        <v>240</v>
      </c>
      <c r="FD128" s="19">
        <v>8.0000000000000004E-4</v>
      </c>
      <c r="FE128" s="19">
        <v>0.03</v>
      </c>
      <c r="FF128" s="19">
        <v>5.0000000000000001E-4</v>
      </c>
      <c r="FG128" s="19">
        <v>3.5999999999999999E-3</v>
      </c>
      <c r="FH128" s="19">
        <v>2.6800000000000001E-3</v>
      </c>
      <c r="FI128" s="19">
        <v>2.7000000000000001E-3</v>
      </c>
      <c r="FJ128" s="19">
        <v>3.67</v>
      </c>
      <c r="FK128" s="19">
        <v>7.85</v>
      </c>
      <c r="FL128" s="19" t="s">
        <v>232</v>
      </c>
      <c r="FM128" s="19">
        <v>0.437</v>
      </c>
      <c r="FN128" s="19" t="s">
        <v>242</v>
      </c>
      <c r="FO128" s="19" t="s">
        <v>227</v>
      </c>
      <c r="FP128" s="19" t="s">
        <v>247</v>
      </c>
      <c r="FQ128" s="19">
        <v>1.04E-2</v>
      </c>
      <c r="FR128" s="19">
        <v>2.8E-3</v>
      </c>
      <c r="FS128" s="19">
        <v>3.3500000000000001E-4</v>
      </c>
      <c r="FT128" s="19" t="s">
        <v>236</v>
      </c>
      <c r="FU128" s="19" t="s">
        <v>238</v>
      </c>
      <c r="FV128" s="19" t="s">
        <v>233</v>
      </c>
      <c r="FW128" s="19">
        <v>5.1999999999999998E-3</v>
      </c>
      <c r="FX128" s="19" t="s">
        <v>244</v>
      </c>
      <c r="FY128" s="18">
        <f t="shared" si="38"/>
        <v>3.1188500000000001</v>
      </c>
      <c r="FZ128" s="18">
        <f t="shared" si="41"/>
        <v>0.90393162393162407</v>
      </c>
      <c r="GA128" s="18">
        <f t="shared" si="47"/>
        <v>0.72943478260869565</v>
      </c>
      <c r="GB128" s="18">
        <f t="shared" si="46"/>
        <v>6.010230179028133E-2</v>
      </c>
      <c r="GC128" s="18">
        <f t="shared" si="26"/>
        <v>4.8123187083306007</v>
      </c>
      <c r="GD128" s="18">
        <f t="shared" si="27"/>
        <v>1.9475409836065574</v>
      </c>
      <c r="GE128" s="18">
        <v>0</v>
      </c>
      <c r="GF128" s="18">
        <f t="shared" si="28"/>
        <v>2.3522916666666664</v>
      </c>
      <c r="GG128" s="18">
        <f t="shared" si="44"/>
        <v>0.4874753173483779</v>
      </c>
      <c r="GH128" s="18">
        <f t="shared" si="29"/>
        <v>4.7873079676216017</v>
      </c>
      <c r="GI128" s="22">
        <f t="shared" si="30"/>
        <v>0.26053868085987991</v>
      </c>
      <c r="GJ128" s="18">
        <f t="shared" si="31"/>
        <v>64.80971417377161</v>
      </c>
      <c r="GK128" s="18">
        <f t="shared" si="32"/>
        <v>18.783702383776635</v>
      </c>
      <c r="GL128" s="18">
        <f t="shared" si="33"/>
        <v>16.406583442451765</v>
      </c>
      <c r="GM128" s="18">
        <f t="shared" si="34"/>
        <v>40.681339006776319</v>
      </c>
      <c r="GN128" s="18">
        <f t="shared" si="35"/>
        <v>49.136000494977893</v>
      </c>
      <c r="GO128" s="18">
        <f t="shared" si="36"/>
        <v>10.182660498245784</v>
      </c>
    </row>
    <row r="129" spans="1:329" ht="12.75" customHeight="1">
      <c r="A129" s="9">
        <v>128</v>
      </c>
      <c r="B129" s="9">
        <v>128</v>
      </c>
      <c r="C129" s="36" t="s">
        <v>197</v>
      </c>
      <c r="D129" s="36" t="s">
        <v>198</v>
      </c>
      <c r="E129" s="10">
        <v>194</v>
      </c>
      <c r="F129" s="36">
        <v>4</v>
      </c>
      <c r="G129" s="36" t="s">
        <v>859</v>
      </c>
      <c r="H129" s="36" t="s">
        <v>860</v>
      </c>
      <c r="I129" s="10" t="s">
        <v>861</v>
      </c>
      <c r="J129" s="10" t="s">
        <v>862</v>
      </c>
      <c r="K129" s="34">
        <v>44654</v>
      </c>
      <c r="L129" s="12">
        <v>0.52638888888888891</v>
      </c>
      <c r="M129" s="24">
        <v>8367965</v>
      </c>
      <c r="N129" s="24">
        <v>351979</v>
      </c>
      <c r="O129" s="10">
        <v>3887</v>
      </c>
      <c r="P129" s="10" t="s">
        <v>203</v>
      </c>
      <c r="Q129" s="10" t="s">
        <v>857</v>
      </c>
      <c r="R129" s="10" t="s">
        <v>486</v>
      </c>
      <c r="S129" s="10" t="s">
        <v>205</v>
      </c>
      <c r="T129" s="10" t="s">
        <v>206</v>
      </c>
      <c r="U129" s="10" t="s">
        <v>207</v>
      </c>
      <c r="V129" s="10" t="s">
        <v>487</v>
      </c>
      <c r="W129" s="10"/>
      <c r="X129" s="36" t="s">
        <v>208</v>
      </c>
      <c r="Y129" s="10" t="s">
        <v>252</v>
      </c>
      <c r="Z129" s="10"/>
      <c r="AA129" s="10" t="s">
        <v>210</v>
      </c>
      <c r="AB129" s="10" t="s">
        <v>211</v>
      </c>
      <c r="AC129" s="10" t="s">
        <v>212</v>
      </c>
      <c r="AD129" s="36" t="s">
        <v>213</v>
      </c>
      <c r="AE129" s="10"/>
      <c r="AF129" s="10"/>
      <c r="AG129" s="10"/>
      <c r="AH129" s="10"/>
      <c r="AI129" s="10" t="s">
        <v>214</v>
      </c>
      <c r="AJ129" s="36" t="s">
        <v>863</v>
      </c>
      <c r="AK129" s="36"/>
      <c r="AL129" s="10" t="s">
        <v>216</v>
      </c>
      <c r="AM129" s="10" t="s">
        <v>217</v>
      </c>
      <c r="AN129" s="10" t="s">
        <v>218</v>
      </c>
      <c r="AO129" s="10" t="s">
        <v>219</v>
      </c>
      <c r="AP129" s="10" t="s">
        <v>220</v>
      </c>
      <c r="AQ129" s="39">
        <v>15.4</v>
      </c>
      <c r="AR129" s="10"/>
      <c r="AS129" s="39">
        <v>8.27</v>
      </c>
      <c r="AT129" s="39"/>
      <c r="AU129" s="39">
        <v>139</v>
      </c>
      <c r="AV129" s="39">
        <v>338.5</v>
      </c>
      <c r="AW129" s="39">
        <v>479</v>
      </c>
      <c r="AX129" s="39">
        <v>235.2</v>
      </c>
      <c r="AY129" s="40">
        <v>0.26800000000000002</v>
      </c>
      <c r="AZ129" s="41">
        <v>2.0880000000000001</v>
      </c>
      <c r="BA129" s="41">
        <v>6.71</v>
      </c>
      <c r="BB129" s="41">
        <v>106.2</v>
      </c>
      <c r="BC129" s="39">
        <v>11.98</v>
      </c>
      <c r="BD129" s="36" t="s">
        <v>221</v>
      </c>
      <c r="BE129" s="36" t="s">
        <v>221</v>
      </c>
      <c r="BF129" s="36" t="s">
        <v>221</v>
      </c>
      <c r="BG129" s="36" t="s">
        <v>211</v>
      </c>
      <c r="BH129" s="36" t="s">
        <v>221</v>
      </c>
      <c r="BI129" s="36" t="s">
        <v>222</v>
      </c>
      <c r="BJ129" s="36" t="s">
        <v>221</v>
      </c>
      <c r="BK129" s="10" t="s">
        <v>210</v>
      </c>
      <c r="BL129" s="10" t="s">
        <v>221</v>
      </c>
      <c r="BM129" s="10" t="s">
        <v>223</v>
      </c>
      <c r="BN129" s="10" t="s">
        <v>221</v>
      </c>
      <c r="BO129" s="17"/>
      <c r="BP129" s="17"/>
      <c r="BQ129" s="10" t="s">
        <v>224</v>
      </c>
      <c r="BR129" s="19">
        <v>96.1</v>
      </c>
      <c r="BS129" s="19" t="s">
        <v>225</v>
      </c>
      <c r="BT129" s="19">
        <v>117.3</v>
      </c>
      <c r="BU129" s="19">
        <v>8.3000000000000004E-2</v>
      </c>
      <c r="BV129" s="19">
        <v>17.437000000000001</v>
      </c>
      <c r="BW129" s="19">
        <v>0.436</v>
      </c>
      <c r="BX129" s="19">
        <v>9.9000000000000005E-2</v>
      </c>
      <c r="BY129" s="19">
        <v>115.53</v>
      </c>
      <c r="BZ129" s="20" t="s">
        <v>226</v>
      </c>
      <c r="CA129" s="20" t="s">
        <v>227</v>
      </c>
      <c r="CB129" s="20" t="s">
        <v>228</v>
      </c>
      <c r="CC129" s="20" t="s">
        <v>229</v>
      </c>
      <c r="CD129" s="20" t="s">
        <v>230</v>
      </c>
      <c r="CE129" s="20" t="s">
        <v>231</v>
      </c>
      <c r="CF129" s="19" t="s">
        <v>227</v>
      </c>
      <c r="CG129" s="19">
        <v>2.7799999999999999E-3</v>
      </c>
      <c r="CH129" s="19">
        <v>0.17199999999999999</v>
      </c>
      <c r="CI129" s="19">
        <v>5.21E-2</v>
      </c>
      <c r="CJ129" s="19" t="s">
        <v>233</v>
      </c>
      <c r="CK129" s="19" t="s">
        <v>234</v>
      </c>
      <c r="CL129" s="19">
        <v>62.249000000000002</v>
      </c>
      <c r="CM129" s="19" t="s">
        <v>234</v>
      </c>
      <c r="CN129" s="19" t="s">
        <v>235</v>
      </c>
      <c r="CO129" s="19" t="s">
        <v>234</v>
      </c>
      <c r="CP129" s="20" t="s">
        <v>236</v>
      </c>
      <c r="CQ129" s="19">
        <v>1.2999999999999999E-3</v>
      </c>
      <c r="CR129" s="19" t="s">
        <v>232</v>
      </c>
      <c r="CS129" s="19">
        <v>1.2200000000000001E-2</v>
      </c>
      <c r="CT129" s="19">
        <v>1E-4</v>
      </c>
      <c r="CU129" s="19" t="s">
        <v>238</v>
      </c>
      <c r="CV129" s="19" t="s">
        <v>239</v>
      </c>
      <c r="CW129" s="19" t="s">
        <v>232</v>
      </c>
      <c r="CX129" s="19">
        <v>2.08</v>
      </c>
      <c r="CY129" s="19" t="s">
        <v>240</v>
      </c>
      <c r="CZ129" s="19">
        <v>4.1099999999999998E-2</v>
      </c>
      <c r="DA129" s="19" t="s">
        <v>233</v>
      </c>
      <c r="DB129" s="19">
        <v>10.545</v>
      </c>
      <c r="DC129" s="19">
        <v>1.89E-2</v>
      </c>
      <c r="DD129" s="19">
        <v>5.8E-4</v>
      </c>
      <c r="DE129" s="19">
        <v>17.637</v>
      </c>
      <c r="DF129" s="19" t="s">
        <v>240</v>
      </c>
      <c r="DG129" s="19" t="s">
        <v>238</v>
      </c>
      <c r="DH129" s="19">
        <v>1.6E-2</v>
      </c>
      <c r="DI129" s="19">
        <v>2.3E-3</v>
      </c>
      <c r="DJ129" s="19">
        <v>3.0999999999999999E-3</v>
      </c>
      <c r="DK129" s="20" t="s">
        <v>237</v>
      </c>
      <c r="DL129" s="20" t="s">
        <v>241</v>
      </c>
      <c r="DM129" s="19">
        <v>3.43</v>
      </c>
      <c r="DN129" s="19">
        <v>7.35</v>
      </c>
      <c r="DO129" s="21" t="s">
        <v>232</v>
      </c>
      <c r="DP129" s="21">
        <v>0.4405</v>
      </c>
      <c r="DQ129" s="21" t="s">
        <v>242</v>
      </c>
      <c r="DR129" s="21" t="s">
        <v>227</v>
      </c>
      <c r="DS129" s="21" t="s">
        <v>247</v>
      </c>
      <c r="DT129" s="21">
        <v>5.9999999999999995E-4</v>
      </c>
      <c r="DU129" s="21" t="s">
        <v>233</v>
      </c>
      <c r="DV129" s="21">
        <v>2.7500000000000002E-4</v>
      </c>
      <c r="DW129" s="21" t="s">
        <v>236</v>
      </c>
      <c r="DX129" s="21" t="s">
        <v>238</v>
      </c>
      <c r="DY129" s="21" t="s">
        <v>233</v>
      </c>
      <c r="DZ129" s="21">
        <v>2.5000000000000001E-3</v>
      </c>
      <c r="EA129" s="21" t="s">
        <v>244</v>
      </c>
      <c r="EB129" s="19" t="s">
        <v>245</v>
      </c>
      <c r="EC129" s="19">
        <v>0.26700000000000002</v>
      </c>
      <c r="ED129" s="19">
        <v>3.8800000000000002E-3</v>
      </c>
      <c r="EE129" s="19">
        <v>0.188</v>
      </c>
      <c r="EF129" s="19">
        <v>5.6599999999999998E-2</v>
      </c>
      <c r="EG129" s="19" t="s">
        <v>233</v>
      </c>
      <c r="EH129" s="19" t="s">
        <v>234</v>
      </c>
      <c r="EI129" s="19">
        <v>65.638999999999996</v>
      </c>
      <c r="EJ129" s="19" t="s">
        <v>234</v>
      </c>
      <c r="EK129" s="19">
        <v>5.0000000000000001E-4</v>
      </c>
      <c r="EL129" s="19">
        <v>1.7000000000000001E-4</v>
      </c>
      <c r="EM129" s="19" t="s">
        <v>236</v>
      </c>
      <c r="EN129" s="19">
        <v>2.0999999999999999E-3</v>
      </c>
      <c r="EO129" s="19" t="s">
        <v>232</v>
      </c>
      <c r="EP129" s="19">
        <v>0.35139999999999999</v>
      </c>
      <c r="EQ129" s="19">
        <v>1.3999999999999999E-4</v>
      </c>
      <c r="ER129" s="19" t="s">
        <v>238</v>
      </c>
      <c r="ES129" s="19" t="s">
        <v>239</v>
      </c>
      <c r="ET129" s="19" t="s">
        <v>232</v>
      </c>
      <c r="EU129" s="19">
        <v>2.41</v>
      </c>
      <c r="EV129" s="19" t="s">
        <v>240</v>
      </c>
      <c r="EW129" s="19">
        <v>4.2000000000000003E-2</v>
      </c>
      <c r="EX129" s="19" t="s">
        <v>233</v>
      </c>
      <c r="EY129" s="19">
        <v>10.801</v>
      </c>
      <c r="EZ129" s="19">
        <v>2.8989999999999998E-2</v>
      </c>
      <c r="FA129" s="19">
        <v>7.2999999999999996E-4</v>
      </c>
      <c r="FB129" s="19">
        <v>18.11</v>
      </c>
      <c r="FC129" s="19" t="s">
        <v>240</v>
      </c>
      <c r="FD129" s="19">
        <v>5.9999999999999995E-4</v>
      </c>
      <c r="FE129" s="19">
        <v>2.7E-2</v>
      </c>
      <c r="FF129" s="19">
        <v>3.0999999999999999E-3</v>
      </c>
      <c r="FG129" s="19">
        <v>3.5999999999999999E-3</v>
      </c>
      <c r="FH129" s="19" t="s">
        <v>237</v>
      </c>
      <c r="FI129" s="19" t="s">
        <v>241</v>
      </c>
      <c r="FJ129" s="19">
        <v>3.66</v>
      </c>
      <c r="FK129" s="19">
        <v>7.84</v>
      </c>
      <c r="FL129" s="19" t="s">
        <v>232</v>
      </c>
      <c r="FM129" s="19">
        <v>0.44180000000000003</v>
      </c>
      <c r="FN129" s="19" t="s">
        <v>242</v>
      </c>
      <c r="FO129" s="19" t="s">
        <v>227</v>
      </c>
      <c r="FP129" s="19" t="s">
        <v>247</v>
      </c>
      <c r="FQ129" s="19">
        <v>8.6999999999999994E-3</v>
      </c>
      <c r="FR129" s="19" t="s">
        <v>233</v>
      </c>
      <c r="FS129" s="19">
        <v>3.2499999999999999E-4</v>
      </c>
      <c r="FT129" s="19" t="s">
        <v>236</v>
      </c>
      <c r="FU129" s="19" t="s">
        <v>238</v>
      </c>
      <c r="FV129" s="19" t="s">
        <v>233</v>
      </c>
      <c r="FW129" s="19">
        <v>1.9599999999999999E-2</v>
      </c>
      <c r="FX129" s="19" t="s">
        <v>244</v>
      </c>
      <c r="FY129" s="18">
        <f t="shared" si="38"/>
        <v>3.1124499999999999</v>
      </c>
      <c r="FZ129" s="18">
        <f t="shared" si="41"/>
        <v>0.9012820512820513</v>
      </c>
      <c r="GA129" s="18">
        <f t="shared" si="47"/>
        <v>0.76682608695652177</v>
      </c>
      <c r="GB129" s="18">
        <f t="shared" si="46"/>
        <v>5.3196930946291562E-2</v>
      </c>
      <c r="GC129" s="18">
        <f t="shared" si="26"/>
        <v>4.833755069184865</v>
      </c>
      <c r="GD129" s="18">
        <f t="shared" si="27"/>
        <v>1.922950819672131</v>
      </c>
      <c r="GE129" s="18">
        <v>0</v>
      </c>
      <c r="GF129" s="18">
        <f t="shared" si="28"/>
        <v>2.4068749999999999</v>
      </c>
      <c r="GG129" s="18">
        <f t="shared" si="44"/>
        <v>0.49187588152327222</v>
      </c>
      <c r="GH129" s="18">
        <f t="shared" si="29"/>
        <v>4.8217017011954031</v>
      </c>
      <c r="GI129" s="22">
        <f t="shared" si="30"/>
        <v>0.12483477764032468</v>
      </c>
      <c r="GJ129" s="18">
        <f t="shared" si="31"/>
        <v>64.389898856105361</v>
      </c>
      <c r="GK129" s="18">
        <f t="shared" si="32"/>
        <v>18.645587920408179</v>
      </c>
      <c r="GL129" s="18">
        <f t="shared" si="33"/>
        <v>16.964513223486456</v>
      </c>
      <c r="GM129" s="18">
        <f t="shared" si="34"/>
        <v>39.881165174431885</v>
      </c>
      <c r="GN129" s="18">
        <f t="shared" si="35"/>
        <v>49.917542584670556</v>
      </c>
      <c r="GO129" s="18">
        <f t="shared" si="36"/>
        <v>10.201292240897558</v>
      </c>
    </row>
    <row r="130" spans="1:329" s="49" customFormat="1">
      <c r="A130" s="28">
        <v>129</v>
      </c>
      <c r="B130" s="28">
        <v>129</v>
      </c>
      <c r="C130" s="43" t="s">
        <v>197</v>
      </c>
      <c r="D130" s="43" t="s">
        <v>198</v>
      </c>
      <c r="E130" s="43">
        <v>194</v>
      </c>
      <c r="F130" s="43">
        <v>4</v>
      </c>
      <c r="G130" s="43" t="s">
        <v>864</v>
      </c>
      <c r="H130" s="43" t="s">
        <v>865</v>
      </c>
      <c r="I130" s="28"/>
      <c r="J130" s="28"/>
      <c r="K130" s="29">
        <v>44648</v>
      </c>
      <c r="L130" s="30">
        <v>0.5</v>
      </c>
      <c r="M130" s="28"/>
      <c r="N130" s="28"/>
      <c r="O130" s="28"/>
      <c r="P130" s="28"/>
      <c r="Q130" s="28"/>
      <c r="R130" s="28"/>
      <c r="S130" s="28"/>
      <c r="T130" s="28"/>
      <c r="U130" s="28"/>
      <c r="V130" s="28"/>
      <c r="W130" s="28"/>
      <c r="X130" s="28"/>
      <c r="Y130" s="28"/>
      <c r="Z130" s="28"/>
      <c r="AA130" s="28"/>
      <c r="AB130" s="28"/>
      <c r="AC130" s="28" t="s">
        <v>212</v>
      </c>
      <c r="AD130" s="43" t="s">
        <v>262</v>
      </c>
      <c r="AE130" s="43"/>
      <c r="AF130" s="43" t="s">
        <v>211</v>
      </c>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43"/>
      <c r="BH130" s="43"/>
      <c r="BI130" s="43"/>
      <c r="BJ130" s="43"/>
      <c r="BK130" s="43"/>
      <c r="BL130" s="43"/>
      <c r="BM130" s="43"/>
      <c r="BN130" s="43"/>
      <c r="BO130" s="43"/>
      <c r="BP130" s="43" t="s">
        <v>866</v>
      </c>
      <c r="BQ130" s="28" t="s">
        <v>224</v>
      </c>
      <c r="BR130" s="44">
        <v>2.4</v>
      </c>
      <c r="BS130" s="44" t="s">
        <v>225</v>
      </c>
      <c r="BT130" s="44">
        <v>2.9</v>
      </c>
      <c r="BU130" s="44" t="s">
        <v>264</v>
      </c>
      <c r="BV130" s="44" t="s">
        <v>399</v>
      </c>
      <c r="BW130" s="44" t="s">
        <v>265</v>
      </c>
      <c r="BX130" s="44" t="s">
        <v>266</v>
      </c>
      <c r="BY130" s="44">
        <v>0.02</v>
      </c>
      <c r="BZ130" s="45" t="s">
        <v>226</v>
      </c>
      <c r="CA130" s="45" t="s">
        <v>227</v>
      </c>
      <c r="CB130" s="45" t="s">
        <v>228</v>
      </c>
      <c r="CC130" s="45" t="s">
        <v>229</v>
      </c>
      <c r="CD130" s="45" t="s">
        <v>230</v>
      </c>
      <c r="CE130" s="45" t="s">
        <v>231</v>
      </c>
      <c r="CF130" s="44" t="s">
        <v>227</v>
      </c>
      <c r="CG130" s="44" t="s">
        <v>232</v>
      </c>
      <c r="CH130" s="44" t="s">
        <v>264</v>
      </c>
      <c r="CI130" s="44" t="s">
        <v>236</v>
      </c>
      <c r="CJ130" s="44" t="s">
        <v>233</v>
      </c>
      <c r="CK130" s="44" t="s">
        <v>234</v>
      </c>
      <c r="CL130" s="44">
        <v>7.5999999999999998E-2</v>
      </c>
      <c r="CM130" s="44" t="s">
        <v>234</v>
      </c>
      <c r="CN130" s="44" t="s">
        <v>235</v>
      </c>
      <c r="CO130" s="44" t="s">
        <v>234</v>
      </c>
      <c r="CP130" s="45" t="s">
        <v>236</v>
      </c>
      <c r="CQ130" s="44" t="s">
        <v>236</v>
      </c>
      <c r="CR130" s="44" t="s">
        <v>232</v>
      </c>
      <c r="CS130" s="44" t="s">
        <v>241</v>
      </c>
      <c r="CT130" s="44" t="s">
        <v>237</v>
      </c>
      <c r="CU130" s="44" t="s">
        <v>238</v>
      </c>
      <c r="CV130" s="44" t="s">
        <v>239</v>
      </c>
      <c r="CW130" s="44" t="s">
        <v>232</v>
      </c>
      <c r="CX130" s="44" t="s">
        <v>355</v>
      </c>
      <c r="CY130" s="44" t="s">
        <v>240</v>
      </c>
      <c r="CZ130" s="44" t="s">
        <v>236</v>
      </c>
      <c r="DA130" s="44" t="s">
        <v>233</v>
      </c>
      <c r="DB130" s="44">
        <v>2E-3</v>
      </c>
      <c r="DC130" s="44" t="s">
        <v>232</v>
      </c>
      <c r="DD130" s="44" t="s">
        <v>233</v>
      </c>
      <c r="DE130" s="44" t="s">
        <v>229</v>
      </c>
      <c r="DF130" s="44" t="s">
        <v>240</v>
      </c>
      <c r="DG130" s="44" t="s">
        <v>238</v>
      </c>
      <c r="DH130" s="44" t="s">
        <v>246</v>
      </c>
      <c r="DI130" s="44">
        <v>1.1000000000000001E-3</v>
      </c>
      <c r="DJ130" s="44" t="s">
        <v>259</v>
      </c>
      <c r="DK130" s="45" t="s">
        <v>237</v>
      </c>
      <c r="DL130" s="45" t="s">
        <v>241</v>
      </c>
      <c r="DM130" s="44">
        <v>0.09</v>
      </c>
      <c r="DN130" s="44">
        <v>0.19</v>
      </c>
      <c r="DO130" s="46" t="s">
        <v>232</v>
      </c>
      <c r="DP130" s="46">
        <v>2.9999999999999997E-4</v>
      </c>
      <c r="DQ130" s="46" t="s">
        <v>242</v>
      </c>
      <c r="DR130" s="46" t="s">
        <v>227</v>
      </c>
      <c r="DS130" s="46" t="s">
        <v>247</v>
      </c>
      <c r="DT130" s="46" t="s">
        <v>238</v>
      </c>
      <c r="DU130" s="46" t="s">
        <v>233</v>
      </c>
      <c r="DV130" s="46" t="s">
        <v>231</v>
      </c>
      <c r="DW130" s="46" t="s">
        <v>236</v>
      </c>
      <c r="DX130" s="46" t="s">
        <v>238</v>
      </c>
      <c r="DY130" s="46" t="s">
        <v>233</v>
      </c>
      <c r="DZ130" s="46" t="s">
        <v>243</v>
      </c>
      <c r="EA130" s="46" t="s">
        <v>244</v>
      </c>
      <c r="EB130" s="44" t="s">
        <v>245</v>
      </c>
      <c r="EC130" s="44" t="s">
        <v>227</v>
      </c>
      <c r="ED130" s="44" t="s">
        <v>232</v>
      </c>
      <c r="EE130" s="44" t="s">
        <v>264</v>
      </c>
      <c r="EF130" s="44" t="s">
        <v>236</v>
      </c>
      <c r="EG130" s="44">
        <v>2.2000000000000001E-4</v>
      </c>
      <c r="EH130" s="44" t="s">
        <v>234</v>
      </c>
      <c r="EI130" s="44">
        <v>0.2</v>
      </c>
      <c r="EJ130" s="44" t="s">
        <v>234</v>
      </c>
      <c r="EK130" s="44" t="s">
        <v>235</v>
      </c>
      <c r="EL130" s="44" t="s">
        <v>234</v>
      </c>
      <c r="EM130" s="44" t="s">
        <v>236</v>
      </c>
      <c r="EN130" s="44" t="s">
        <v>236</v>
      </c>
      <c r="EO130" s="44" t="s">
        <v>232</v>
      </c>
      <c r="EP130" s="44" t="s">
        <v>241</v>
      </c>
      <c r="EQ130" s="44">
        <v>9.0000000000000006E-5</v>
      </c>
      <c r="ER130" s="44" t="s">
        <v>238</v>
      </c>
      <c r="ES130" s="44" t="s">
        <v>239</v>
      </c>
      <c r="ET130" s="44" t="s">
        <v>232</v>
      </c>
      <c r="EU130" s="44" t="s">
        <v>355</v>
      </c>
      <c r="EV130" s="44" t="s">
        <v>240</v>
      </c>
      <c r="EW130" s="44" t="s">
        <v>236</v>
      </c>
      <c r="EX130" s="44" t="s">
        <v>233</v>
      </c>
      <c r="EY130" s="44">
        <v>4.0000000000000001E-3</v>
      </c>
      <c r="EZ130" s="44" t="s">
        <v>232</v>
      </c>
      <c r="FA130" s="44">
        <v>2.2000000000000001E-4</v>
      </c>
      <c r="FB130" s="44" t="s">
        <v>229</v>
      </c>
      <c r="FC130" s="44" t="s">
        <v>240</v>
      </c>
      <c r="FD130" s="44" t="s">
        <v>238</v>
      </c>
      <c r="FE130" s="44" t="s">
        <v>246</v>
      </c>
      <c r="FF130" s="44">
        <v>2.0999999999999999E-3</v>
      </c>
      <c r="FG130" s="44" t="s">
        <v>259</v>
      </c>
      <c r="FH130" s="44" t="s">
        <v>237</v>
      </c>
      <c r="FI130" s="44" t="s">
        <v>241</v>
      </c>
      <c r="FJ130" s="44" t="s">
        <v>355</v>
      </c>
      <c r="FK130" s="44" t="s">
        <v>676</v>
      </c>
      <c r="FL130" s="44" t="s">
        <v>232</v>
      </c>
      <c r="FM130" s="44">
        <v>1E-3</v>
      </c>
      <c r="FN130" s="44" t="s">
        <v>242</v>
      </c>
      <c r="FO130" s="44" t="s">
        <v>227</v>
      </c>
      <c r="FP130" s="44" t="s">
        <v>247</v>
      </c>
      <c r="FQ130" s="44">
        <v>4.0000000000000002E-4</v>
      </c>
      <c r="FR130" s="44">
        <v>2.4000000000000001E-4</v>
      </c>
      <c r="FS130" s="44" t="s">
        <v>231</v>
      </c>
      <c r="FT130" s="44" t="s">
        <v>236</v>
      </c>
      <c r="FU130" s="44" t="s">
        <v>238</v>
      </c>
      <c r="FV130" s="44" t="s">
        <v>233</v>
      </c>
      <c r="FW130" s="44" t="s">
        <v>243</v>
      </c>
      <c r="FX130" s="44" t="s">
        <v>244</v>
      </c>
      <c r="FY130" s="47">
        <f t="shared" si="38"/>
        <v>3.8E-3</v>
      </c>
      <c r="FZ130" s="47">
        <f t="shared" si="41"/>
        <v>1.7094017094017097E-4</v>
      </c>
      <c r="GA130" s="47">
        <v>0</v>
      </c>
      <c r="GB130" s="47">
        <v>0</v>
      </c>
      <c r="GC130" s="47">
        <f t="shared" ref="GC130:GC193" si="48">FY130+FZ130+GA130+GB130</f>
        <v>3.9709401709401709E-3</v>
      </c>
      <c r="GD130" s="47">
        <f t="shared" ref="GD130:GD193" si="49">BT130/61</f>
        <v>4.7540983606557376E-2</v>
      </c>
      <c r="GE130" s="47">
        <v>0</v>
      </c>
      <c r="GF130" s="47">
        <f t="shared" ref="GF130:GF193" si="50">BY130*2/96</f>
        <v>4.1666666666666669E-4</v>
      </c>
      <c r="GG130" s="47">
        <v>0</v>
      </c>
      <c r="GH130" s="47">
        <f t="shared" ref="GH130:GH193" si="51">GD130+GE130+GF130+GG130</f>
        <v>4.7957650273224045E-2</v>
      </c>
      <c r="GI130" s="48">
        <f t="shared" ref="GI130:GI193" si="52">((GC130-GH130)/(GC130+GH130))*100</f>
        <v>-84.706150746726351</v>
      </c>
      <c r="GJ130" s="47">
        <f t="shared" ref="GJ130:GJ193" si="53">FY130/GC130*100</f>
        <v>95.695221696082655</v>
      </c>
      <c r="GK130" s="47">
        <f t="shared" ref="GK130:GK193" si="54">FZ130/GC130*100</f>
        <v>4.3047783039173488</v>
      </c>
      <c r="GL130" s="47">
        <f t="shared" ref="GL130:GL193" si="55">(GA130+GB130)/GC130*100</f>
        <v>0</v>
      </c>
      <c r="GM130" s="47">
        <f t="shared" ref="GM130:GM193" si="56">(GD130+GE130)/GH130*100</f>
        <v>99.131177894886761</v>
      </c>
      <c r="GN130" s="47">
        <f t="shared" ref="GN130:GN193" si="57">GF130/GH130*100</f>
        <v>0.86882210511323188</v>
      </c>
      <c r="GO130" s="47">
        <f t="shared" ref="GO130:GO193" si="58">GG130/GH130*100</f>
        <v>0</v>
      </c>
      <c r="GP130" s="27"/>
      <c r="GQ130" s="27"/>
      <c r="GR130" s="27"/>
      <c r="GS130" s="27"/>
      <c r="GT130" s="27"/>
      <c r="GU130" s="27"/>
      <c r="GV130" s="27"/>
      <c r="GW130" s="27"/>
      <c r="GX130" s="27"/>
      <c r="GY130" s="27"/>
      <c r="GZ130" s="27"/>
      <c r="HA130" s="27"/>
      <c r="HB130" s="27"/>
      <c r="HC130" s="27"/>
      <c r="HD130" s="27"/>
      <c r="HE130" s="27"/>
      <c r="HF130" s="27"/>
      <c r="HG130" s="27"/>
      <c r="HH130" s="27"/>
      <c r="HI130" s="27"/>
      <c r="HJ130" s="27"/>
      <c r="HK130" s="27"/>
      <c r="HL130" s="27"/>
      <c r="HM130" s="27"/>
      <c r="HN130" s="27"/>
      <c r="HO130" s="27"/>
      <c r="HP130" s="27"/>
      <c r="HQ130" s="27"/>
      <c r="HR130" s="27"/>
      <c r="HS130" s="27"/>
      <c r="HT130" s="27"/>
      <c r="HU130" s="27"/>
      <c r="HV130" s="27"/>
      <c r="HW130" s="27"/>
      <c r="HX130" s="27"/>
      <c r="HY130" s="27"/>
      <c r="HZ130" s="27"/>
      <c r="IA130" s="27"/>
      <c r="IB130" s="27"/>
      <c r="IC130" s="27"/>
      <c r="ID130" s="27"/>
      <c r="IE130" s="27"/>
      <c r="IF130" s="27"/>
      <c r="IG130" s="27"/>
      <c r="IH130" s="27"/>
      <c r="II130" s="27"/>
      <c r="IJ130" s="27"/>
      <c r="IK130" s="27"/>
      <c r="IL130" s="27"/>
      <c r="IM130" s="27"/>
      <c r="IN130" s="27"/>
      <c r="IO130" s="27"/>
      <c r="IP130" s="27"/>
      <c r="IQ130" s="27"/>
      <c r="IR130" s="27"/>
      <c r="IS130" s="27"/>
      <c r="IT130" s="27"/>
      <c r="IU130" s="27"/>
      <c r="IV130" s="27"/>
      <c r="IW130" s="27"/>
      <c r="IX130" s="27"/>
      <c r="IY130" s="27"/>
      <c r="IZ130" s="27"/>
      <c r="JA130" s="27"/>
      <c r="JB130" s="27"/>
      <c r="JC130" s="27"/>
      <c r="JD130" s="27"/>
      <c r="JE130" s="27"/>
      <c r="JF130" s="27"/>
      <c r="JG130" s="27"/>
      <c r="JH130" s="27"/>
      <c r="JI130" s="27"/>
      <c r="JJ130" s="27"/>
      <c r="JK130" s="27"/>
      <c r="JL130" s="27"/>
      <c r="JM130" s="27"/>
      <c r="JN130" s="27"/>
      <c r="JO130" s="27"/>
      <c r="JP130" s="27"/>
      <c r="JQ130" s="27"/>
      <c r="JR130" s="27"/>
      <c r="JS130" s="27"/>
      <c r="JT130" s="27"/>
      <c r="JU130" s="27"/>
      <c r="JV130" s="27"/>
      <c r="JW130" s="27"/>
      <c r="JX130" s="27"/>
      <c r="JY130" s="27"/>
      <c r="JZ130" s="27"/>
      <c r="KA130" s="27"/>
      <c r="KB130" s="27"/>
      <c r="KC130" s="27"/>
      <c r="KD130" s="27"/>
      <c r="KE130" s="27"/>
      <c r="KF130" s="27"/>
      <c r="KG130" s="27"/>
      <c r="KH130" s="27"/>
      <c r="KI130" s="27"/>
      <c r="KJ130" s="27"/>
      <c r="KK130" s="27"/>
      <c r="KL130" s="27"/>
      <c r="KM130" s="27"/>
      <c r="KN130" s="27"/>
      <c r="KO130" s="27"/>
      <c r="KP130" s="27"/>
      <c r="KQ130" s="27"/>
      <c r="KR130" s="27"/>
      <c r="KS130" s="27"/>
      <c r="KT130" s="27"/>
      <c r="KU130" s="27"/>
      <c r="KV130" s="27"/>
      <c r="KW130" s="27"/>
      <c r="KX130" s="27"/>
      <c r="KY130" s="27"/>
      <c r="KZ130" s="27"/>
      <c r="LA130" s="27"/>
      <c r="LB130" s="27"/>
      <c r="LC130" s="27"/>
      <c r="LD130" s="27"/>
      <c r="LE130" s="27"/>
      <c r="LF130" s="27"/>
      <c r="LG130" s="27"/>
      <c r="LH130" s="27"/>
      <c r="LI130" s="27"/>
      <c r="LJ130" s="27"/>
      <c r="LK130" s="27"/>
      <c r="LL130" s="27"/>
      <c r="LM130" s="27"/>
      <c r="LN130" s="27"/>
      <c r="LO130" s="27"/>
      <c r="LP130" s="27"/>
      <c r="LQ130" s="27"/>
    </row>
    <row r="131" spans="1:329" ht="12.75" customHeight="1">
      <c r="A131" s="9">
        <v>130</v>
      </c>
      <c r="B131" s="9">
        <v>130</v>
      </c>
      <c r="C131" s="10" t="s">
        <v>197</v>
      </c>
      <c r="D131" s="10" t="s">
        <v>198</v>
      </c>
      <c r="E131" s="10">
        <v>194</v>
      </c>
      <c r="F131" s="10">
        <v>4</v>
      </c>
      <c r="G131" s="10" t="s">
        <v>867</v>
      </c>
      <c r="H131" s="10" t="s">
        <v>868</v>
      </c>
      <c r="I131" s="10" t="s">
        <v>869</v>
      </c>
      <c r="J131" s="10" t="s">
        <v>870</v>
      </c>
      <c r="K131" s="11">
        <v>44654</v>
      </c>
      <c r="L131" s="12">
        <v>0.55555555555555558</v>
      </c>
      <c r="M131" s="10">
        <v>8368261</v>
      </c>
      <c r="N131" s="10">
        <v>344874</v>
      </c>
      <c r="O131" s="10">
        <v>3898</v>
      </c>
      <c r="P131" s="10" t="s">
        <v>203</v>
      </c>
      <c r="Q131" s="10" t="s">
        <v>871</v>
      </c>
      <c r="R131" s="10" t="s">
        <v>872</v>
      </c>
      <c r="S131" s="10" t="s">
        <v>205</v>
      </c>
      <c r="T131" s="10" t="s">
        <v>206</v>
      </c>
      <c r="U131" s="10" t="s">
        <v>207</v>
      </c>
      <c r="V131" s="10" t="s">
        <v>487</v>
      </c>
      <c r="W131" s="10"/>
      <c r="X131" s="10" t="s">
        <v>208</v>
      </c>
      <c r="Y131" s="10" t="s">
        <v>209</v>
      </c>
      <c r="Z131" s="10"/>
      <c r="AA131" s="10" t="s">
        <v>210</v>
      </c>
      <c r="AB131" s="10" t="s">
        <v>211</v>
      </c>
      <c r="AC131" s="10" t="s">
        <v>212</v>
      </c>
      <c r="AD131" s="10" t="s">
        <v>213</v>
      </c>
      <c r="AE131" s="10"/>
      <c r="AF131" s="10"/>
      <c r="AG131" s="10"/>
      <c r="AH131" s="10"/>
      <c r="AI131" s="10" t="s">
        <v>303</v>
      </c>
      <c r="AJ131" s="10" t="s">
        <v>873</v>
      </c>
      <c r="AK131" s="10"/>
      <c r="AL131" s="10" t="s">
        <v>256</v>
      </c>
      <c r="AM131" s="10" t="s">
        <v>217</v>
      </c>
      <c r="AN131" s="10" t="s">
        <v>218</v>
      </c>
      <c r="AO131" s="10" t="s">
        <v>534</v>
      </c>
      <c r="AP131" s="10" t="s">
        <v>220</v>
      </c>
      <c r="AQ131" s="13">
        <v>16.899999999999999</v>
      </c>
      <c r="AR131" s="17"/>
      <c r="AS131" s="14">
        <v>7.01</v>
      </c>
      <c r="AT131" s="13">
        <v>-13</v>
      </c>
      <c r="AU131" s="10"/>
      <c r="AV131" s="13">
        <v>186.5</v>
      </c>
      <c r="AW131" s="14">
        <v>1649</v>
      </c>
      <c r="AX131" s="14">
        <v>808.6</v>
      </c>
      <c r="AY131" s="15">
        <v>0.872</v>
      </c>
      <c r="AZ131" s="16">
        <v>606.20000000000005</v>
      </c>
      <c r="BA131" s="14">
        <v>0.74</v>
      </c>
      <c r="BB131" s="13">
        <v>12.5</v>
      </c>
      <c r="BC131" s="13">
        <v>5.87</v>
      </c>
      <c r="BD131" s="10" t="s">
        <v>221</v>
      </c>
      <c r="BE131" s="10" t="s">
        <v>221</v>
      </c>
      <c r="BF131" s="10" t="s">
        <v>221</v>
      </c>
      <c r="BG131" s="10" t="s">
        <v>211</v>
      </c>
      <c r="BH131" s="10" t="s">
        <v>221</v>
      </c>
      <c r="BI131" s="10" t="s">
        <v>222</v>
      </c>
      <c r="BJ131" s="10" t="s">
        <v>221</v>
      </c>
      <c r="BK131" s="10" t="s">
        <v>210</v>
      </c>
      <c r="BL131" s="10" t="s">
        <v>221</v>
      </c>
      <c r="BM131" s="10" t="s">
        <v>223</v>
      </c>
      <c r="BN131" s="10" t="s">
        <v>221</v>
      </c>
      <c r="BO131" s="17"/>
      <c r="BP131" s="10"/>
      <c r="BQ131" s="10" t="s">
        <v>258</v>
      </c>
      <c r="BR131" s="19">
        <v>152.1</v>
      </c>
      <c r="BS131" s="19" t="s">
        <v>225</v>
      </c>
      <c r="BT131" s="19">
        <v>185.5</v>
      </c>
      <c r="BU131" s="19">
        <v>0.24399999999999999</v>
      </c>
      <c r="BV131" s="19">
        <v>127.7</v>
      </c>
      <c r="BW131" s="19">
        <v>1.319</v>
      </c>
      <c r="BX131" s="19">
        <v>0.29799999999999999</v>
      </c>
      <c r="BY131" s="19">
        <v>522.45000000000005</v>
      </c>
      <c r="BZ131" s="20" t="s">
        <v>226</v>
      </c>
      <c r="CA131" s="20" t="s">
        <v>227</v>
      </c>
      <c r="CB131" s="20" t="s">
        <v>228</v>
      </c>
      <c r="CC131" s="20" t="s">
        <v>229</v>
      </c>
      <c r="CD131" s="20" t="s">
        <v>230</v>
      </c>
      <c r="CE131" s="20" t="s">
        <v>231</v>
      </c>
      <c r="CF131" s="19" t="s">
        <v>227</v>
      </c>
      <c r="CG131" s="19">
        <v>3.5899999999999999E-3</v>
      </c>
      <c r="CH131" s="19">
        <v>0.92300000000000004</v>
      </c>
      <c r="CI131" s="19">
        <v>7.1199999999999999E-2</v>
      </c>
      <c r="CJ131" s="19" t="s">
        <v>233</v>
      </c>
      <c r="CK131" s="19" t="s">
        <v>234</v>
      </c>
      <c r="CL131" s="19">
        <v>132.227</v>
      </c>
      <c r="CM131" s="19" t="s">
        <v>234</v>
      </c>
      <c r="CN131" s="19" t="s">
        <v>235</v>
      </c>
      <c r="CO131" s="19">
        <v>2.7E-4</v>
      </c>
      <c r="CP131" s="20" t="s">
        <v>236</v>
      </c>
      <c r="CQ131" s="19">
        <v>4.0000000000000002E-4</v>
      </c>
      <c r="CR131" s="19" t="s">
        <v>232</v>
      </c>
      <c r="CS131" s="19">
        <v>0.1497</v>
      </c>
      <c r="CT131" s="19">
        <v>1E-4</v>
      </c>
      <c r="CU131" s="19" t="s">
        <v>238</v>
      </c>
      <c r="CV131" s="19" t="s">
        <v>239</v>
      </c>
      <c r="CW131" s="19" t="s">
        <v>232</v>
      </c>
      <c r="CX131" s="19">
        <v>12</v>
      </c>
      <c r="CY131" s="19" t="s">
        <v>240</v>
      </c>
      <c r="CZ131" s="19">
        <v>0.21110000000000001</v>
      </c>
      <c r="DA131" s="19" t="s">
        <v>233</v>
      </c>
      <c r="DB131" s="19">
        <v>55.817</v>
      </c>
      <c r="DC131" s="19">
        <v>0.15545999999999999</v>
      </c>
      <c r="DD131" s="19">
        <v>4.4000000000000002E-4</v>
      </c>
      <c r="DE131" s="19">
        <v>133.36699999999999</v>
      </c>
      <c r="DF131" s="19" t="s">
        <v>240</v>
      </c>
      <c r="DG131" s="19">
        <v>1.5E-3</v>
      </c>
      <c r="DH131" s="19">
        <v>9.7000000000000003E-2</v>
      </c>
      <c r="DI131" s="19" t="s">
        <v>238</v>
      </c>
      <c r="DJ131" s="19">
        <v>4.0000000000000001E-3</v>
      </c>
      <c r="DK131" s="20" t="s">
        <v>237</v>
      </c>
      <c r="DL131" s="20" t="s">
        <v>241</v>
      </c>
      <c r="DM131" s="19">
        <v>6.13</v>
      </c>
      <c r="DN131" s="19">
        <v>13.12</v>
      </c>
      <c r="DO131" s="21" t="s">
        <v>232</v>
      </c>
      <c r="DP131" s="21">
        <v>1.5023</v>
      </c>
      <c r="DQ131" s="21" t="s">
        <v>242</v>
      </c>
      <c r="DR131" s="21" t="s">
        <v>227</v>
      </c>
      <c r="DS131" s="21" t="s">
        <v>247</v>
      </c>
      <c r="DT131" s="21">
        <v>1.1999999999999999E-3</v>
      </c>
      <c r="DU131" s="21" t="s">
        <v>233</v>
      </c>
      <c r="DV131" s="21">
        <v>5.0000000000000001E-4</v>
      </c>
      <c r="DW131" s="21" t="s">
        <v>236</v>
      </c>
      <c r="DX131" s="21" t="s">
        <v>238</v>
      </c>
      <c r="DY131" s="21" t="s">
        <v>233</v>
      </c>
      <c r="DZ131" s="21">
        <v>5.0000000000000001E-3</v>
      </c>
      <c r="EA131" s="21">
        <v>1.9000000000000001E-4</v>
      </c>
      <c r="EB131" s="19" t="s">
        <v>245</v>
      </c>
      <c r="EC131" s="19">
        <v>6.4000000000000001E-2</v>
      </c>
      <c r="ED131" s="19">
        <v>4.7800000000000004E-3</v>
      </c>
      <c r="EE131" s="19">
        <v>0.93200000000000005</v>
      </c>
      <c r="EF131" s="19">
        <v>7.3800000000000004E-2</v>
      </c>
      <c r="EG131" s="19">
        <v>1.6000000000000001E-4</v>
      </c>
      <c r="EH131" s="19" t="s">
        <v>234</v>
      </c>
      <c r="EI131" s="19">
        <v>133.88399999999999</v>
      </c>
      <c r="EJ131" s="19" t="s">
        <v>234</v>
      </c>
      <c r="EK131" s="19">
        <v>1.2E-4</v>
      </c>
      <c r="EL131" s="19">
        <v>5.1000000000000004E-4</v>
      </c>
      <c r="EM131" s="19" t="s">
        <v>236</v>
      </c>
      <c r="EN131" s="19">
        <v>5.0000000000000001E-4</v>
      </c>
      <c r="EO131" s="19">
        <v>1.32E-3</v>
      </c>
      <c r="EP131" s="19">
        <v>0.34010000000000001</v>
      </c>
      <c r="EQ131" s="19">
        <v>1.9000000000000001E-4</v>
      </c>
      <c r="ER131" s="19" t="s">
        <v>238</v>
      </c>
      <c r="ES131" s="19" t="s">
        <v>239</v>
      </c>
      <c r="ET131" s="19" t="s">
        <v>232</v>
      </c>
      <c r="EU131" s="19">
        <v>12.02</v>
      </c>
      <c r="EV131" s="19" t="s">
        <v>240</v>
      </c>
      <c r="EW131" s="19">
        <v>0.21609999999999999</v>
      </c>
      <c r="EX131" s="19" t="s">
        <v>233</v>
      </c>
      <c r="EY131" s="19">
        <v>57.569000000000003</v>
      </c>
      <c r="EZ131" s="19">
        <v>0.16239000000000001</v>
      </c>
      <c r="FA131" s="19">
        <v>6.4000000000000005E-4</v>
      </c>
      <c r="FB131" s="19">
        <v>134.81100000000001</v>
      </c>
      <c r="FC131" s="19" t="s">
        <v>240</v>
      </c>
      <c r="FD131" s="19">
        <v>1.6000000000000001E-3</v>
      </c>
      <c r="FE131" s="19">
        <v>0.122</v>
      </c>
      <c r="FF131" s="19" t="s">
        <v>238</v>
      </c>
      <c r="FG131" s="19">
        <v>4.4999999999999997E-3</v>
      </c>
      <c r="FH131" s="19" t="s">
        <v>237</v>
      </c>
      <c r="FI131" s="19" t="s">
        <v>241</v>
      </c>
      <c r="FJ131" s="19">
        <v>6.26</v>
      </c>
      <c r="FK131" s="19">
        <v>13.4</v>
      </c>
      <c r="FL131" s="19" t="s">
        <v>232</v>
      </c>
      <c r="FM131" s="19">
        <v>1.5064</v>
      </c>
      <c r="FN131" s="19" t="s">
        <v>242</v>
      </c>
      <c r="FO131" s="19" t="s">
        <v>227</v>
      </c>
      <c r="FP131" s="19" t="s">
        <v>247</v>
      </c>
      <c r="FQ131" s="19">
        <v>2.5999999999999999E-3</v>
      </c>
      <c r="FR131" s="19">
        <v>8.0000000000000007E-5</v>
      </c>
      <c r="FS131" s="19">
        <v>5.2999999999999998E-4</v>
      </c>
      <c r="FT131" s="19" t="s">
        <v>236</v>
      </c>
      <c r="FU131" s="19" t="s">
        <v>238</v>
      </c>
      <c r="FV131" s="19" t="s">
        <v>233</v>
      </c>
      <c r="FW131" s="19">
        <v>5.1999999999999998E-3</v>
      </c>
      <c r="FX131" s="19" t="s">
        <v>244</v>
      </c>
      <c r="FY131" s="18">
        <f t="shared" si="38"/>
        <v>6.6113499999999998</v>
      </c>
      <c r="FZ131" s="18">
        <f t="shared" si="41"/>
        <v>4.7706837606837613</v>
      </c>
      <c r="GA131" s="18">
        <f t="shared" ref="GA131:GA142" si="59">DE131/23</f>
        <v>5.798565217391304</v>
      </c>
      <c r="GB131" s="18">
        <f t="shared" ref="GB131:GB181" si="60">CX131/39.1</f>
        <v>0.30690537084398978</v>
      </c>
      <c r="GC131" s="18">
        <f t="shared" si="48"/>
        <v>17.487504348919053</v>
      </c>
      <c r="GD131" s="18">
        <f t="shared" si="49"/>
        <v>3.040983606557377</v>
      </c>
      <c r="GE131" s="18">
        <v>0</v>
      </c>
      <c r="GF131" s="18">
        <f t="shared" si="50"/>
        <v>10.884375</v>
      </c>
      <c r="GG131" s="18">
        <f t="shared" ref="GG131:GG170" si="61">BV131/35.45</f>
        <v>3.6022566995768686</v>
      </c>
      <c r="GH131" s="18">
        <f t="shared" si="51"/>
        <v>17.527615306134248</v>
      </c>
      <c r="GI131" s="22">
        <f t="shared" si="52"/>
        <v>-0.11455324902596989</v>
      </c>
      <c r="GJ131" s="18">
        <f t="shared" si="53"/>
        <v>37.806137846128188</v>
      </c>
      <c r="GK131" s="18">
        <f t="shared" si="54"/>
        <v>27.280529373984969</v>
      </c>
      <c r="GL131" s="18">
        <f t="shared" si="55"/>
        <v>34.913332779886844</v>
      </c>
      <c r="GM131" s="18">
        <f t="shared" si="56"/>
        <v>17.349671095834157</v>
      </c>
      <c r="GN131" s="18">
        <f t="shared" si="57"/>
        <v>62.098436152867464</v>
      </c>
      <c r="GO131" s="18">
        <f t="shared" si="58"/>
        <v>20.551892751298372</v>
      </c>
    </row>
    <row r="132" spans="1:329">
      <c r="A132" s="9">
        <v>131</v>
      </c>
      <c r="B132" s="9">
        <v>131</v>
      </c>
      <c r="C132" s="36" t="s">
        <v>197</v>
      </c>
      <c r="D132" s="36" t="s">
        <v>198</v>
      </c>
      <c r="E132" s="10">
        <v>194</v>
      </c>
      <c r="F132" s="10">
        <v>4</v>
      </c>
      <c r="G132" s="36" t="s">
        <v>874</v>
      </c>
      <c r="H132" s="36" t="s">
        <v>875</v>
      </c>
      <c r="I132" s="10" t="s">
        <v>876</v>
      </c>
      <c r="J132" s="10" t="s">
        <v>862</v>
      </c>
      <c r="K132" s="34">
        <v>44654</v>
      </c>
      <c r="L132" s="12">
        <v>0.59861111111111109</v>
      </c>
      <c r="M132" s="24">
        <v>8367178</v>
      </c>
      <c r="N132" s="24">
        <v>357554</v>
      </c>
      <c r="O132" s="10">
        <v>3893</v>
      </c>
      <c r="P132" s="10" t="s">
        <v>203</v>
      </c>
      <c r="Q132" s="10" t="s">
        <v>876</v>
      </c>
      <c r="R132" s="10" t="s">
        <v>877</v>
      </c>
      <c r="S132" s="10" t="s">
        <v>207</v>
      </c>
      <c r="T132" s="10" t="s">
        <v>206</v>
      </c>
      <c r="U132" s="10" t="s">
        <v>207</v>
      </c>
      <c r="V132" s="10" t="s">
        <v>487</v>
      </c>
      <c r="W132" s="10"/>
      <c r="X132" s="36" t="s">
        <v>208</v>
      </c>
      <c r="Y132" s="10" t="s">
        <v>209</v>
      </c>
      <c r="Z132" s="10"/>
      <c r="AA132" s="10" t="s">
        <v>210</v>
      </c>
      <c r="AB132" s="10" t="s">
        <v>211</v>
      </c>
      <c r="AC132" s="10" t="s">
        <v>212</v>
      </c>
      <c r="AD132" s="36" t="s">
        <v>213</v>
      </c>
      <c r="AE132" s="10"/>
      <c r="AF132" s="10"/>
      <c r="AG132" s="10"/>
      <c r="AH132" s="10"/>
      <c r="AI132" s="10" t="s">
        <v>303</v>
      </c>
      <c r="AJ132" s="36" t="s">
        <v>846</v>
      </c>
      <c r="AK132" s="36"/>
      <c r="AL132" s="10" t="s">
        <v>216</v>
      </c>
      <c r="AM132" s="10" t="s">
        <v>275</v>
      </c>
      <c r="AN132" s="10" t="s">
        <v>218</v>
      </c>
      <c r="AO132" s="10" t="s">
        <v>219</v>
      </c>
      <c r="AP132" s="10" t="s">
        <v>220</v>
      </c>
      <c r="AQ132" s="39">
        <v>18.600000000000001</v>
      </c>
      <c r="AR132" s="10"/>
      <c r="AS132" s="39">
        <v>10.3</v>
      </c>
      <c r="AT132" s="39"/>
      <c r="AU132" s="39">
        <v>111.9</v>
      </c>
      <c r="AV132" s="39">
        <v>311.39999999999998</v>
      </c>
      <c r="AW132" s="39">
        <v>748.3</v>
      </c>
      <c r="AX132" s="39">
        <v>367.2</v>
      </c>
      <c r="AY132" s="40">
        <v>0.41299999999999998</v>
      </c>
      <c r="AZ132" s="41">
        <v>1.3360000000000001</v>
      </c>
      <c r="BA132" s="41">
        <v>10.56</v>
      </c>
      <c r="BB132" s="41">
        <v>178.4</v>
      </c>
      <c r="BC132" s="39">
        <v>3.65</v>
      </c>
      <c r="BD132" s="36" t="s">
        <v>221</v>
      </c>
      <c r="BE132" s="36" t="s">
        <v>211</v>
      </c>
      <c r="BF132" s="36" t="s">
        <v>221</v>
      </c>
      <c r="BG132" s="36" t="s">
        <v>211</v>
      </c>
      <c r="BH132" s="36" t="s">
        <v>221</v>
      </c>
      <c r="BI132" s="36" t="s">
        <v>222</v>
      </c>
      <c r="BJ132" s="36" t="s">
        <v>221</v>
      </c>
      <c r="BK132" s="10" t="s">
        <v>210</v>
      </c>
      <c r="BL132" s="10" t="s">
        <v>221</v>
      </c>
      <c r="BM132" s="10" t="s">
        <v>223</v>
      </c>
      <c r="BN132" s="10" t="s">
        <v>221</v>
      </c>
      <c r="BO132" s="17"/>
      <c r="BP132" s="17"/>
      <c r="BQ132" s="10" t="s">
        <v>224</v>
      </c>
      <c r="BR132" s="19">
        <v>82.9</v>
      </c>
      <c r="BS132" s="19" t="s">
        <v>878</v>
      </c>
      <c r="BT132" s="19">
        <v>50.3</v>
      </c>
      <c r="BU132" s="19">
        <v>0.27300000000000002</v>
      </c>
      <c r="BV132" s="19">
        <v>50.932000000000002</v>
      </c>
      <c r="BW132" s="19" t="s">
        <v>265</v>
      </c>
      <c r="BX132" s="19" t="s">
        <v>266</v>
      </c>
      <c r="BY132" s="19">
        <v>208.65</v>
      </c>
      <c r="BZ132" s="20" t="s">
        <v>226</v>
      </c>
      <c r="CA132" s="20" t="s">
        <v>227</v>
      </c>
      <c r="CB132" s="20" t="s">
        <v>228</v>
      </c>
      <c r="CC132" s="20" t="s">
        <v>229</v>
      </c>
      <c r="CD132" s="20" t="s">
        <v>230</v>
      </c>
      <c r="CE132" s="20" t="s">
        <v>231</v>
      </c>
      <c r="CF132" s="19" t="s">
        <v>227</v>
      </c>
      <c r="CG132" s="19">
        <v>5.5599999999999998E-3</v>
      </c>
      <c r="CH132" s="19">
        <v>0.56100000000000005</v>
      </c>
      <c r="CI132" s="19">
        <v>2.1399999999999999E-2</v>
      </c>
      <c r="CJ132" s="19" t="s">
        <v>233</v>
      </c>
      <c r="CK132" s="19" t="s">
        <v>234</v>
      </c>
      <c r="CL132" s="19">
        <v>35.232999999999997</v>
      </c>
      <c r="CM132" s="19" t="s">
        <v>234</v>
      </c>
      <c r="CN132" s="19" t="s">
        <v>235</v>
      </c>
      <c r="CO132" s="19">
        <v>8.0000000000000007E-5</v>
      </c>
      <c r="CP132" s="20" t="s">
        <v>236</v>
      </c>
      <c r="CQ132" s="19" t="s">
        <v>236</v>
      </c>
      <c r="CR132" s="19" t="s">
        <v>232</v>
      </c>
      <c r="CS132" s="19">
        <v>1.1999999999999999E-3</v>
      </c>
      <c r="CT132" s="19">
        <v>2.2000000000000001E-4</v>
      </c>
      <c r="CU132" s="19" t="s">
        <v>238</v>
      </c>
      <c r="CV132" s="19" t="s">
        <v>239</v>
      </c>
      <c r="CW132" s="19" t="s">
        <v>232</v>
      </c>
      <c r="CX132" s="19">
        <v>16.440000000000001</v>
      </c>
      <c r="CY132" s="19" t="s">
        <v>240</v>
      </c>
      <c r="CZ132" s="19">
        <v>3.85E-2</v>
      </c>
      <c r="DA132" s="19" t="s">
        <v>233</v>
      </c>
      <c r="DB132" s="19">
        <v>35.417000000000002</v>
      </c>
      <c r="DC132" s="19">
        <v>3.5699999999999998E-3</v>
      </c>
      <c r="DD132" s="19">
        <v>4.4999999999999999E-4</v>
      </c>
      <c r="DE132" s="19">
        <v>50.93</v>
      </c>
      <c r="DF132" s="19" t="s">
        <v>240</v>
      </c>
      <c r="DG132" s="19">
        <v>8.9999999999999998E-4</v>
      </c>
      <c r="DH132" s="19">
        <v>3.2000000000000001E-2</v>
      </c>
      <c r="DI132" s="19">
        <v>2.8999999999999998E-3</v>
      </c>
      <c r="DJ132" s="19">
        <v>2.5999999999999999E-3</v>
      </c>
      <c r="DK132" s="20" t="s">
        <v>237</v>
      </c>
      <c r="DL132" s="20" t="s">
        <v>241</v>
      </c>
      <c r="DM132" s="19">
        <v>0.98</v>
      </c>
      <c r="DN132" s="19">
        <v>2.09</v>
      </c>
      <c r="DO132" s="21" t="s">
        <v>232</v>
      </c>
      <c r="DP132" s="21">
        <v>0.44490000000000002</v>
      </c>
      <c r="DQ132" s="21" t="s">
        <v>242</v>
      </c>
      <c r="DR132" s="21" t="s">
        <v>227</v>
      </c>
      <c r="DS132" s="21" t="s">
        <v>247</v>
      </c>
      <c r="DT132" s="21">
        <v>5.0000000000000001E-4</v>
      </c>
      <c r="DU132" s="21" t="s">
        <v>233</v>
      </c>
      <c r="DV132" s="21">
        <v>3.3799999999999998E-4</v>
      </c>
      <c r="DW132" s="21" t="s">
        <v>236</v>
      </c>
      <c r="DX132" s="21" t="s">
        <v>238</v>
      </c>
      <c r="DY132" s="21" t="s">
        <v>233</v>
      </c>
      <c r="DZ132" s="21">
        <v>1.6999999999999999E-3</v>
      </c>
      <c r="EA132" s="21" t="s">
        <v>244</v>
      </c>
      <c r="EB132" s="19" t="s">
        <v>245</v>
      </c>
      <c r="EC132" s="19">
        <v>0.111</v>
      </c>
      <c r="ED132" s="19">
        <v>8.5500000000000003E-3</v>
      </c>
      <c r="EE132" s="19">
        <v>0.57599999999999996</v>
      </c>
      <c r="EF132" s="19">
        <v>2.1999999999999999E-2</v>
      </c>
      <c r="EG132" s="19" t="s">
        <v>233</v>
      </c>
      <c r="EH132" s="19" t="s">
        <v>234</v>
      </c>
      <c r="EI132" s="19">
        <v>38.454000000000001</v>
      </c>
      <c r="EJ132" s="19" t="s">
        <v>234</v>
      </c>
      <c r="EK132" s="19">
        <v>1.4999999999999999E-4</v>
      </c>
      <c r="EL132" s="19">
        <v>2.5000000000000001E-4</v>
      </c>
      <c r="EM132" s="19" t="s">
        <v>236</v>
      </c>
      <c r="EN132" s="19">
        <v>2.9999999999999997E-4</v>
      </c>
      <c r="EO132" s="19" t="s">
        <v>232</v>
      </c>
      <c r="EP132" s="19">
        <v>0.1191</v>
      </c>
      <c r="EQ132" s="19">
        <v>2.7999999999999998E-4</v>
      </c>
      <c r="ER132" s="19" t="s">
        <v>238</v>
      </c>
      <c r="ES132" s="19" t="s">
        <v>239</v>
      </c>
      <c r="ET132" s="19" t="s">
        <v>232</v>
      </c>
      <c r="EU132" s="19">
        <v>16.489999999999998</v>
      </c>
      <c r="EV132" s="19" t="s">
        <v>240</v>
      </c>
      <c r="EW132" s="19">
        <v>3.8600000000000002E-2</v>
      </c>
      <c r="EX132" s="19" t="s">
        <v>233</v>
      </c>
      <c r="EY132" s="19">
        <v>35.734999999999999</v>
      </c>
      <c r="EZ132" s="19">
        <v>1.1440000000000001E-2</v>
      </c>
      <c r="FA132" s="19">
        <v>4.4999999999999999E-4</v>
      </c>
      <c r="FB132" s="19">
        <v>51.518999999999998</v>
      </c>
      <c r="FC132" s="19" t="s">
        <v>240</v>
      </c>
      <c r="FD132" s="19">
        <v>1.1000000000000001E-3</v>
      </c>
      <c r="FE132" s="19">
        <v>4.2999999999999997E-2</v>
      </c>
      <c r="FF132" s="19">
        <v>3.5000000000000001E-3</v>
      </c>
      <c r="FG132" s="19">
        <v>2.7000000000000001E-3</v>
      </c>
      <c r="FH132" s="19" t="s">
        <v>237</v>
      </c>
      <c r="FI132" s="19" t="s">
        <v>241</v>
      </c>
      <c r="FJ132" s="19">
        <v>1.18</v>
      </c>
      <c r="FK132" s="19">
        <v>2.5299999999999998</v>
      </c>
      <c r="FL132" s="19" t="s">
        <v>232</v>
      </c>
      <c r="FM132" s="19">
        <v>0.45590000000000003</v>
      </c>
      <c r="FN132" s="19" t="s">
        <v>242</v>
      </c>
      <c r="FO132" s="19" t="s">
        <v>227</v>
      </c>
      <c r="FP132" s="19" t="s">
        <v>247</v>
      </c>
      <c r="FQ132" s="19">
        <v>2.5999999999999999E-3</v>
      </c>
      <c r="FR132" s="19" t="s">
        <v>233</v>
      </c>
      <c r="FS132" s="19">
        <v>3.7500000000000001E-4</v>
      </c>
      <c r="FT132" s="19" t="s">
        <v>236</v>
      </c>
      <c r="FU132" s="19" t="s">
        <v>238</v>
      </c>
      <c r="FV132" s="19" t="s">
        <v>233</v>
      </c>
      <c r="FW132" s="19">
        <v>3.5000000000000001E-3</v>
      </c>
      <c r="FX132" s="19" t="s">
        <v>244</v>
      </c>
      <c r="FY132" s="18">
        <f t="shared" si="38"/>
        <v>1.7616499999999999</v>
      </c>
      <c r="FZ132" s="18">
        <f t="shared" si="41"/>
        <v>3.0270940170940173</v>
      </c>
      <c r="GA132" s="18">
        <f t="shared" si="59"/>
        <v>2.2143478260869567</v>
      </c>
      <c r="GB132" s="18">
        <f t="shared" si="60"/>
        <v>0.42046035805626603</v>
      </c>
      <c r="GC132" s="18">
        <f t="shared" si="48"/>
        <v>7.4235522012372392</v>
      </c>
      <c r="GD132" s="18">
        <f t="shared" si="49"/>
        <v>0.82459016393442619</v>
      </c>
      <c r="GE132" s="18">
        <f>BS132*2/60</f>
        <v>0.83333333333333337</v>
      </c>
      <c r="GF132" s="18">
        <f t="shared" si="50"/>
        <v>4.3468749999999998</v>
      </c>
      <c r="GG132" s="18">
        <f t="shared" si="61"/>
        <v>1.4367277856135401</v>
      </c>
      <c r="GH132" s="18">
        <f t="shared" si="51"/>
        <v>7.4415262828812994</v>
      </c>
      <c r="GI132" s="22">
        <f t="shared" si="52"/>
        <v>-0.12091481160535515</v>
      </c>
      <c r="GJ132" s="18">
        <f t="shared" si="53"/>
        <v>23.730553140131434</v>
      </c>
      <c r="GK132" s="18">
        <f t="shared" si="54"/>
        <v>40.776894066825712</v>
      </c>
      <c r="GL132" s="18">
        <f t="shared" si="55"/>
        <v>35.492552793042861</v>
      </c>
      <c r="GM132" s="18">
        <f t="shared" si="56"/>
        <v>22.279347465071709</v>
      </c>
      <c r="GN132" s="18">
        <f t="shared" si="57"/>
        <v>58.413755925308976</v>
      </c>
      <c r="GO132" s="18">
        <f t="shared" si="58"/>
        <v>19.306896609619319</v>
      </c>
    </row>
    <row r="133" spans="1:329" ht="12.75" customHeight="1">
      <c r="A133" s="9">
        <v>132</v>
      </c>
      <c r="B133" s="9">
        <v>132</v>
      </c>
      <c r="C133" s="10" t="s">
        <v>197</v>
      </c>
      <c r="D133" s="10" t="s">
        <v>198</v>
      </c>
      <c r="E133" s="10">
        <v>194</v>
      </c>
      <c r="F133" s="10">
        <v>4</v>
      </c>
      <c r="G133" s="10" t="s">
        <v>879</v>
      </c>
      <c r="H133" s="10" t="s">
        <v>880</v>
      </c>
      <c r="I133" s="10" t="s">
        <v>487</v>
      </c>
      <c r="J133" s="10" t="s">
        <v>862</v>
      </c>
      <c r="K133" s="11">
        <v>44654</v>
      </c>
      <c r="L133" s="12">
        <v>0.47638888888888892</v>
      </c>
      <c r="M133" s="24">
        <v>8371725</v>
      </c>
      <c r="N133" s="24">
        <v>343742</v>
      </c>
      <c r="O133" s="10">
        <v>3892</v>
      </c>
      <c r="P133" s="10" t="s">
        <v>203</v>
      </c>
      <c r="Q133" s="10" t="s">
        <v>881</v>
      </c>
      <c r="R133" s="10" t="s">
        <v>877</v>
      </c>
      <c r="S133" s="10" t="s">
        <v>207</v>
      </c>
      <c r="T133" s="10" t="s">
        <v>206</v>
      </c>
      <c r="U133" s="10" t="s">
        <v>207</v>
      </c>
      <c r="V133" s="10" t="s">
        <v>487</v>
      </c>
      <c r="W133" s="10"/>
      <c r="X133" s="10" t="s">
        <v>208</v>
      </c>
      <c r="Y133" s="10" t="s">
        <v>252</v>
      </c>
      <c r="Z133" s="10"/>
      <c r="AA133" s="10" t="s">
        <v>210</v>
      </c>
      <c r="AB133" s="10" t="s">
        <v>211</v>
      </c>
      <c r="AC133" s="10" t="s">
        <v>212</v>
      </c>
      <c r="AD133" s="10" t="s">
        <v>213</v>
      </c>
      <c r="AE133" s="10"/>
      <c r="AF133" s="10"/>
      <c r="AG133" s="10"/>
      <c r="AH133" s="10"/>
      <c r="AI133" s="10" t="s">
        <v>303</v>
      </c>
      <c r="AJ133" s="10" t="s">
        <v>882</v>
      </c>
      <c r="AK133" s="10"/>
      <c r="AL133" s="10" t="s">
        <v>256</v>
      </c>
      <c r="AM133" s="10" t="s">
        <v>217</v>
      </c>
      <c r="AN133" s="10" t="s">
        <v>218</v>
      </c>
      <c r="AO133" s="10" t="s">
        <v>596</v>
      </c>
      <c r="AP133" s="10" t="s">
        <v>220</v>
      </c>
      <c r="AQ133" s="13">
        <v>14</v>
      </c>
      <c r="AR133" s="17"/>
      <c r="AS133" s="14">
        <v>7.67</v>
      </c>
      <c r="AT133" s="13">
        <v>-48.2</v>
      </c>
      <c r="AU133" s="10"/>
      <c r="AV133" s="13">
        <v>207</v>
      </c>
      <c r="AW133" s="14">
        <v>423.8</v>
      </c>
      <c r="AX133" s="14">
        <v>208.2</v>
      </c>
      <c r="AY133" s="15">
        <v>0.25</v>
      </c>
      <c r="AZ133" s="16">
        <v>2.359</v>
      </c>
      <c r="BA133" s="14">
        <v>6.71</v>
      </c>
      <c r="BB133" s="13">
        <v>107.3</v>
      </c>
      <c r="BC133" s="13">
        <v>10.08</v>
      </c>
      <c r="BD133" s="10" t="s">
        <v>221</v>
      </c>
      <c r="BE133" s="10" t="s">
        <v>221</v>
      </c>
      <c r="BF133" s="10" t="s">
        <v>221</v>
      </c>
      <c r="BG133" s="10" t="s">
        <v>211</v>
      </c>
      <c r="BH133" s="10" t="s">
        <v>221</v>
      </c>
      <c r="BI133" s="10" t="s">
        <v>222</v>
      </c>
      <c r="BJ133" s="10" t="s">
        <v>221</v>
      </c>
      <c r="BK133" s="10" t="s">
        <v>210</v>
      </c>
      <c r="BL133" s="10" t="s">
        <v>221</v>
      </c>
      <c r="BM133" s="10" t="s">
        <v>223</v>
      </c>
      <c r="BN133" s="10" t="s">
        <v>221</v>
      </c>
      <c r="BO133" s="17"/>
      <c r="BP133" s="10"/>
      <c r="BQ133" s="10" t="s">
        <v>258</v>
      </c>
      <c r="BR133" s="19">
        <v>94.6</v>
      </c>
      <c r="BS133" s="19" t="s">
        <v>225</v>
      </c>
      <c r="BT133" s="19">
        <v>115.4</v>
      </c>
      <c r="BU133" s="19">
        <v>0.10299999999999999</v>
      </c>
      <c r="BV133" s="19">
        <v>12.444000000000001</v>
      </c>
      <c r="BW133" s="19">
        <v>0.23699999999999999</v>
      </c>
      <c r="BX133" s="19">
        <v>5.3999999999999999E-2</v>
      </c>
      <c r="BY133" s="19">
        <v>102.68</v>
      </c>
      <c r="BZ133" s="20" t="s">
        <v>226</v>
      </c>
      <c r="CA133" s="20" t="s">
        <v>227</v>
      </c>
      <c r="CB133" s="20" t="s">
        <v>228</v>
      </c>
      <c r="CC133" s="20" t="s">
        <v>229</v>
      </c>
      <c r="CD133" s="20" t="s">
        <v>230</v>
      </c>
      <c r="CE133" s="20" t="s">
        <v>231</v>
      </c>
      <c r="CF133" s="19" t="s">
        <v>227</v>
      </c>
      <c r="CG133" s="19">
        <v>3.1900000000000001E-3</v>
      </c>
      <c r="CH133" s="19">
        <v>0.13700000000000001</v>
      </c>
      <c r="CI133" s="19">
        <v>5.8400000000000001E-2</v>
      </c>
      <c r="CJ133" s="19" t="s">
        <v>233</v>
      </c>
      <c r="CK133" s="19" t="s">
        <v>234</v>
      </c>
      <c r="CL133" s="19">
        <v>57.140999999999998</v>
      </c>
      <c r="CM133" s="19" t="s">
        <v>234</v>
      </c>
      <c r="CN133" s="19" t="s">
        <v>235</v>
      </c>
      <c r="CO133" s="19" t="s">
        <v>234</v>
      </c>
      <c r="CP133" s="20" t="s">
        <v>236</v>
      </c>
      <c r="CQ133" s="19">
        <v>1.6000000000000001E-3</v>
      </c>
      <c r="CR133" s="19" t="s">
        <v>232</v>
      </c>
      <c r="CS133" s="19">
        <v>2.07E-2</v>
      </c>
      <c r="CT133" s="19">
        <v>1.6000000000000001E-4</v>
      </c>
      <c r="CU133" s="19" t="s">
        <v>238</v>
      </c>
      <c r="CV133" s="19" t="s">
        <v>239</v>
      </c>
      <c r="CW133" s="19" t="s">
        <v>232</v>
      </c>
      <c r="CX133" s="19">
        <v>1.42</v>
      </c>
      <c r="CY133" s="19" t="s">
        <v>240</v>
      </c>
      <c r="CZ133" s="19">
        <v>3.4599999999999999E-2</v>
      </c>
      <c r="DA133" s="19" t="s">
        <v>233</v>
      </c>
      <c r="DB133" s="19">
        <v>8.0589999999999993</v>
      </c>
      <c r="DC133" s="19">
        <v>1.4930000000000001E-2</v>
      </c>
      <c r="DD133" s="19">
        <v>6.2E-4</v>
      </c>
      <c r="DE133" s="19">
        <v>12.808999999999999</v>
      </c>
      <c r="DF133" s="19" t="s">
        <v>240</v>
      </c>
      <c r="DG133" s="19">
        <v>5.0000000000000001E-4</v>
      </c>
      <c r="DH133" s="19" t="s">
        <v>246</v>
      </c>
      <c r="DI133" s="19" t="s">
        <v>238</v>
      </c>
      <c r="DJ133" s="19">
        <v>2.8E-3</v>
      </c>
      <c r="DK133" s="20" t="s">
        <v>237</v>
      </c>
      <c r="DL133" s="20" t="s">
        <v>241</v>
      </c>
      <c r="DM133" s="19">
        <v>5.05</v>
      </c>
      <c r="DN133" s="19">
        <v>10.81</v>
      </c>
      <c r="DO133" s="21" t="s">
        <v>232</v>
      </c>
      <c r="DP133" s="21">
        <v>0.38969999999999999</v>
      </c>
      <c r="DQ133" s="21" t="s">
        <v>242</v>
      </c>
      <c r="DR133" s="21" t="s">
        <v>227</v>
      </c>
      <c r="DS133" s="21" t="s">
        <v>247</v>
      </c>
      <c r="DT133" s="21">
        <v>8.9999999999999998E-4</v>
      </c>
      <c r="DU133" s="21" t="s">
        <v>233</v>
      </c>
      <c r="DV133" s="21">
        <v>2.7500000000000002E-4</v>
      </c>
      <c r="DW133" s="21" t="s">
        <v>236</v>
      </c>
      <c r="DX133" s="21" t="s">
        <v>238</v>
      </c>
      <c r="DY133" s="21" t="s">
        <v>233</v>
      </c>
      <c r="DZ133" s="21" t="s">
        <v>243</v>
      </c>
      <c r="EA133" s="21" t="s">
        <v>244</v>
      </c>
      <c r="EB133" s="19" t="s">
        <v>245</v>
      </c>
      <c r="EC133" s="19">
        <v>0.21199999999999999</v>
      </c>
      <c r="ED133" s="19">
        <v>5.1599999999999997E-3</v>
      </c>
      <c r="EE133" s="19">
        <v>0.14699999999999999</v>
      </c>
      <c r="EF133" s="19">
        <v>6.0100000000000001E-2</v>
      </c>
      <c r="EG133" s="19">
        <v>1.4999999999999999E-4</v>
      </c>
      <c r="EH133" s="19" t="s">
        <v>234</v>
      </c>
      <c r="EI133" s="19">
        <v>61.052999999999997</v>
      </c>
      <c r="EJ133" s="19" t="s">
        <v>234</v>
      </c>
      <c r="EK133" s="19">
        <v>3.6000000000000002E-4</v>
      </c>
      <c r="EL133" s="19">
        <v>1.2E-4</v>
      </c>
      <c r="EM133" s="19" t="s">
        <v>236</v>
      </c>
      <c r="EN133" s="19">
        <v>2.2000000000000001E-3</v>
      </c>
      <c r="EO133" s="19" t="s">
        <v>232</v>
      </c>
      <c r="EP133" s="19">
        <v>0.31590000000000001</v>
      </c>
      <c r="EQ133" s="19">
        <v>2.3000000000000001E-4</v>
      </c>
      <c r="ER133" s="19" t="s">
        <v>238</v>
      </c>
      <c r="ES133" s="19" t="s">
        <v>239</v>
      </c>
      <c r="ET133" s="19" t="s">
        <v>232</v>
      </c>
      <c r="EU133" s="19">
        <v>1.46</v>
      </c>
      <c r="EV133" s="19" t="s">
        <v>240</v>
      </c>
      <c r="EW133" s="19">
        <v>3.5099999999999999E-2</v>
      </c>
      <c r="EX133" s="19" t="s">
        <v>233</v>
      </c>
      <c r="EY133" s="19">
        <v>8.2070000000000007</v>
      </c>
      <c r="EZ133" s="19">
        <v>2.7539999999999999E-2</v>
      </c>
      <c r="FA133" s="19">
        <v>7.6000000000000004E-4</v>
      </c>
      <c r="FB133" s="19">
        <v>13.092000000000001</v>
      </c>
      <c r="FC133" s="19" t="s">
        <v>240</v>
      </c>
      <c r="FD133" s="19">
        <v>5.9999999999999995E-4</v>
      </c>
      <c r="FE133" s="19" t="s">
        <v>246</v>
      </c>
      <c r="FF133" s="19">
        <v>1.2999999999999999E-3</v>
      </c>
      <c r="FG133" s="19">
        <v>3.3E-3</v>
      </c>
      <c r="FH133" s="19" t="s">
        <v>237</v>
      </c>
      <c r="FI133" s="19" t="s">
        <v>241</v>
      </c>
      <c r="FJ133" s="19">
        <v>5.09</v>
      </c>
      <c r="FK133" s="19">
        <v>10.89</v>
      </c>
      <c r="FL133" s="19" t="s">
        <v>232</v>
      </c>
      <c r="FM133" s="19">
        <v>0.39179999999999998</v>
      </c>
      <c r="FN133" s="19" t="s">
        <v>242</v>
      </c>
      <c r="FO133" s="19" t="s">
        <v>227</v>
      </c>
      <c r="FP133" s="19" t="s">
        <v>247</v>
      </c>
      <c r="FQ133" s="19">
        <v>6.1000000000000004E-3</v>
      </c>
      <c r="FR133" s="19">
        <v>6.9999999999999994E-5</v>
      </c>
      <c r="FS133" s="19">
        <v>2.8699999999999998E-4</v>
      </c>
      <c r="FT133" s="19" t="s">
        <v>236</v>
      </c>
      <c r="FU133" s="19" t="s">
        <v>238</v>
      </c>
      <c r="FV133" s="19" t="s">
        <v>233</v>
      </c>
      <c r="FW133" s="19">
        <v>1.6000000000000001E-3</v>
      </c>
      <c r="FX133" s="19" t="s">
        <v>244</v>
      </c>
      <c r="FY133" s="18">
        <f t="shared" ref="FY133:FY158" si="62">CL133*2/40</f>
        <v>2.8570500000000001</v>
      </c>
      <c r="FZ133" s="18">
        <f t="shared" si="41"/>
        <v>0.68880341880341878</v>
      </c>
      <c r="GA133" s="18">
        <f t="shared" si="59"/>
        <v>0.55691304347826087</v>
      </c>
      <c r="GB133" s="18">
        <f t="shared" si="60"/>
        <v>3.631713554987212E-2</v>
      </c>
      <c r="GC133" s="18">
        <f t="shared" si="48"/>
        <v>4.1390835978315517</v>
      </c>
      <c r="GD133" s="18">
        <f t="shared" si="49"/>
        <v>1.8918032786885246</v>
      </c>
      <c r="GE133" s="18">
        <v>0</v>
      </c>
      <c r="GF133" s="18">
        <f t="shared" si="50"/>
        <v>2.1391666666666667</v>
      </c>
      <c r="GG133" s="18">
        <f t="shared" si="61"/>
        <v>0.35102961918194642</v>
      </c>
      <c r="GH133" s="18">
        <f t="shared" si="51"/>
        <v>4.3819995645371375</v>
      </c>
      <c r="GI133" s="22">
        <f t="shared" si="52"/>
        <v>-2.8507639472217057</v>
      </c>
      <c r="GJ133" s="18">
        <f t="shared" si="53"/>
        <v>69.026148722794503</v>
      </c>
      <c r="GK133" s="18">
        <f t="shared" si="54"/>
        <v>16.641447376522667</v>
      </c>
      <c r="GL133" s="18">
        <f t="shared" si="55"/>
        <v>14.332403900682841</v>
      </c>
      <c r="GM133" s="18">
        <f t="shared" si="56"/>
        <v>43.172146661049524</v>
      </c>
      <c r="GN133" s="18">
        <f t="shared" si="57"/>
        <v>48.817135537361075</v>
      </c>
      <c r="GO133" s="18">
        <f t="shared" si="58"/>
        <v>8.0107178015893989</v>
      </c>
    </row>
    <row r="134" spans="1:329">
      <c r="A134" s="9">
        <v>133</v>
      </c>
      <c r="B134" s="9">
        <v>133</v>
      </c>
      <c r="C134" s="10" t="s">
        <v>197</v>
      </c>
      <c r="D134" s="10" t="s">
        <v>198</v>
      </c>
      <c r="E134" s="10">
        <v>194</v>
      </c>
      <c r="F134" s="10">
        <v>4</v>
      </c>
      <c r="G134" s="10" t="s">
        <v>883</v>
      </c>
      <c r="H134" s="10" t="s">
        <v>884</v>
      </c>
      <c r="I134" s="10" t="s">
        <v>487</v>
      </c>
      <c r="J134" s="10" t="s">
        <v>862</v>
      </c>
      <c r="K134" s="11">
        <v>44654</v>
      </c>
      <c r="L134" s="12">
        <v>0.45416666666666666</v>
      </c>
      <c r="M134" s="24">
        <v>8374169</v>
      </c>
      <c r="N134" s="24">
        <v>343895</v>
      </c>
      <c r="O134" s="10">
        <v>3894</v>
      </c>
      <c r="P134" s="10" t="s">
        <v>203</v>
      </c>
      <c r="Q134" s="10" t="s">
        <v>885</v>
      </c>
      <c r="R134" s="10" t="s">
        <v>877</v>
      </c>
      <c r="S134" s="10" t="s">
        <v>207</v>
      </c>
      <c r="T134" s="10" t="s">
        <v>206</v>
      </c>
      <c r="U134" s="10" t="s">
        <v>207</v>
      </c>
      <c r="V134" s="10" t="s">
        <v>487</v>
      </c>
      <c r="W134" s="10"/>
      <c r="X134" s="10" t="s">
        <v>208</v>
      </c>
      <c r="Y134" s="10" t="s">
        <v>252</v>
      </c>
      <c r="Z134" s="10"/>
      <c r="AA134" s="10" t="s">
        <v>210</v>
      </c>
      <c r="AB134" s="10" t="s">
        <v>211</v>
      </c>
      <c r="AC134" s="10" t="s">
        <v>212</v>
      </c>
      <c r="AD134" s="10" t="s">
        <v>213</v>
      </c>
      <c r="AE134" s="10"/>
      <c r="AF134" s="10"/>
      <c r="AG134" s="10"/>
      <c r="AH134" s="10"/>
      <c r="AI134" s="10" t="s">
        <v>727</v>
      </c>
      <c r="AJ134" s="10" t="s">
        <v>886</v>
      </c>
      <c r="AK134" s="10"/>
      <c r="AL134" s="10" t="s">
        <v>256</v>
      </c>
      <c r="AM134" s="10" t="s">
        <v>217</v>
      </c>
      <c r="AN134" s="10" t="s">
        <v>218</v>
      </c>
      <c r="AO134" s="10" t="s">
        <v>596</v>
      </c>
      <c r="AP134" s="10" t="s">
        <v>220</v>
      </c>
      <c r="AQ134" s="13">
        <v>13.5</v>
      </c>
      <c r="AR134" s="17"/>
      <c r="AS134" s="14">
        <v>7.67</v>
      </c>
      <c r="AT134" s="13">
        <v>-48.2</v>
      </c>
      <c r="AU134" s="10"/>
      <c r="AV134" s="13">
        <v>219.5</v>
      </c>
      <c r="AW134" s="14">
        <v>419.8</v>
      </c>
      <c r="AX134" s="14">
        <v>206.2</v>
      </c>
      <c r="AY134" s="15">
        <v>0.247</v>
      </c>
      <c r="AZ134" s="16">
        <v>2.3820000000000001</v>
      </c>
      <c r="BA134" s="14">
        <v>6.94</v>
      </c>
      <c r="BB134" s="13">
        <v>106.7</v>
      </c>
      <c r="BC134" s="13">
        <v>9.6300000000000008</v>
      </c>
      <c r="BD134" s="10" t="s">
        <v>221</v>
      </c>
      <c r="BE134" s="10" t="s">
        <v>221</v>
      </c>
      <c r="BF134" s="10" t="s">
        <v>221</v>
      </c>
      <c r="BG134" s="10" t="s">
        <v>211</v>
      </c>
      <c r="BH134" s="10" t="s">
        <v>221</v>
      </c>
      <c r="BI134" s="10" t="s">
        <v>222</v>
      </c>
      <c r="BJ134" s="10" t="s">
        <v>221</v>
      </c>
      <c r="BK134" s="10" t="s">
        <v>210</v>
      </c>
      <c r="BL134" s="10" t="s">
        <v>221</v>
      </c>
      <c r="BM134" s="10" t="s">
        <v>223</v>
      </c>
      <c r="BN134" s="10" t="s">
        <v>221</v>
      </c>
      <c r="BO134" s="17"/>
      <c r="BP134" s="10"/>
      <c r="BQ134" s="10" t="s">
        <v>258</v>
      </c>
      <c r="BR134" s="19">
        <v>82.5</v>
      </c>
      <c r="BS134" s="19" t="s">
        <v>225</v>
      </c>
      <c r="BT134" s="19">
        <v>100.6</v>
      </c>
      <c r="BU134" s="19">
        <v>8.3000000000000004E-2</v>
      </c>
      <c r="BV134" s="19">
        <v>11.172000000000001</v>
      </c>
      <c r="BW134" s="19" t="s">
        <v>265</v>
      </c>
      <c r="BX134" s="19" t="s">
        <v>266</v>
      </c>
      <c r="BY134" s="19">
        <v>97.84</v>
      </c>
      <c r="BZ134" s="20" t="s">
        <v>226</v>
      </c>
      <c r="CA134" s="20" t="s">
        <v>227</v>
      </c>
      <c r="CB134" s="20" t="s">
        <v>228</v>
      </c>
      <c r="CC134" s="20" t="s">
        <v>229</v>
      </c>
      <c r="CD134" s="20" t="s">
        <v>230</v>
      </c>
      <c r="CE134" s="20" t="s">
        <v>231</v>
      </c>
      <c r="CF134" s="19" t="s">
        <v>227</v>
      </c>
      <c r="CG134" s="19">
        <v>2.7100000000000002E-3</v>
      </c>
      <c r="CH134" s="19">
        <v>0.13300000000000001</v>
      </c>
      <c r="CI134" s="19">
        <v>5.67E-2</v>
      </c>
      <c r="CJ134" s="19" t="s">
        <v>233</v>
      </c>
      <c r="CK134" s="19" t="s">
        <v>234</v>
      </c>
      <c r="CL134" s="19">
        <v>52.399000000000001</v>
      </c>
      <c r="CM134" s="19" t="s">
        <v>234</v>
      </c>
      <c r="CN134" s="19" t="s">
        <v>235</v>
      </c>
      <c r="CO134" s="19" t="s">
        <v>234</v>
      </c>
      <c r="CP134" s="20" t="s">
        <v>236</v>
      </c>
      <c r="CQ134" s="19">
        <v>1.4E-3</v>
      </c>
      <c r="CR134" s="19" t="s">
        <v>232</v>
      </c>
      <c r="CS134" s="19">
        <v>1.4200000000000001E-2</v>
      </c>
      <c r="CT134" s="19" t="s">
        <v>237</v>
      </c>
      <c r="CU134" s="19" t="s">
        <v>238</v>
      </c>
      <c r="CV134" s="19" t="s">
        <v>239</v>
      </c>
      <c r="CW134" s="19" t="s">
        <v>232</v>
      </c>
      <c r="CX134" s="19">
        <v>1.28</v>
      </c>
      <c r="CY134" s="19" t="s">
        <v>240</v>
      </c>
      <c r="CZ134" s="19">
        <v>3.0099999999999998E-2</v>
      </c>
      <c r="DA134" s="19" t="s">
        <v>233</v>
      </c>
      <c r="DB134" s="19">
        <v>7.016</v>
      </c>
      <c r="DC134" s="19">
        <v>1.2319999999999999E-2</v>
      </c>
      <c r="DD134" s="19">
        <v>5.5000000000000003E-4</v>
      </c>
      <c r="DE134" s="19">
        <v>11.518000000000001</v>
      </c>
      <c r="DF134" s="19" t="s">
        <v>240</v>
      </c>
      <c r="DG134" s="19">
        <v>4.0000000000000002E-4</v>
      </c>
      <c r="DH134" s="19" t="s">
        <v>246</v>
      </c>
      <c r="DI134" s="19" t="s">
        <v>238</v>
      </c>
      <c r="DJ134" s="19">
        <v>2.5000000000000001E-3</v>
      </c>
      <c r="DK134" s="20" t="s">
        <v>237</v>
      </c>
      <c r="DL134" s="20" t="s">
        <v>241</v>
      </c>
      <c r="DM134" s="19">
        <v>4.46</v>
      </c>
      <c r="DN134" s="19">
        <v>9.5399999999999991</v>
      </c>
      <c r="DO134" s="21" t="s">
        <v>232</v>
      </c>
      <c r="DP134" s="21">
        <v>0.35170000000000001</v>
      </c>
      <c r="DQ134" s="21" t="s">
        <v>242</v>
      </c>
      <c r="DR134" s="21" t="s">
        <v>227</v>
      </c>
      <c r="DS134" s="21" t="s">
        <v>247</v>
      </c>
      <c r="DT134" s="21">
        <v>1E-3</v>
      </c>
      <c r="DU134" s="21" t="s">
        <v>233</v>
      </c>
      <c r="DV134" s="21">
        <v>2.7799999999999998E-4</v>
      </c>
      <c r="DW134" s="21" t="s">
        <v>236</v>
      </c>
      <c r="DX134" s="21" t="s">
        <v>238</v>
      </c>
      <c r="DY134" s="21" t="s">
        <v>233</v>
      </c>
      <c r="DZ134" s="21">
        <v>1.1000000000000001E-3</v>
      </c>
      <c r="EA134" s="21" t="s">
        <v>244</v>
      </c>
      <c r="EB134" s="19" t="s">
        <v>245</v>
      </c>
      <c r="EC134" s="19">
        <v>0.22</v>
      </c>
      <c r="ED134" s="19">
        <v>4.7000000000000002E-3</v>
      </c>
      <c r="EE134" s="19">
        <v>0.14699999999999999</v>
      </c>
      <c r="EF134" s="19">
        <v>6.2199999999999998E-2</v>
      </c>
      <c r="EG134" s="19" t="s">
        <v>233</v>
      </c>
      <c r="EH134" s="19" t="s">
        <v>234</v>
      </c>
      <c r="EI134" s="19">
        <v>63.277000000000001</v>
      </c>
      <c r="EJ134" s="19" t="s">
        <v>234</v>
      </c>
      <c r="EK134" s="19">
        <v>3.5E-4</v>
      </c>
      <c r="EL134" s="19">
        <v>7.3999999999999999E-4</v>
      </c>
      <c r="EM134" s="19" t="s">
        <v>236</v>
      </c>
      <c r="EN134" s="19">
        <v>2.3E-3</v>
      </c>
      <c r="EO134" s="19">
        <v>1.74E-3</v>
      </c>
      <c r="EP134" s="19">
        <v>0.34639999999999999</v>
      </c>
      <c r="EQ134" s="19">
        <v>9.0000000000000006E-5</v>
      </c>
      <c r="ER134" s="19" t="s">
        <v>238</v>
      </c>
      <c r="ES134" s="19" t="s">
        <v>239</v>
      </c>
      <c r="ET134" s="19" t="s">
        <v>232</v>
      </c>
      <c r="EU134" s="19">
        <v>1.46</v>
      </c>
      <c r="EV134" s="19" t="s">
        <v>240</v>
      </c>
      <c r="EW134" s="19">
        <v>3.5099999999999999E-2</v>
      </c>
      <c r="EX134" s="19" t="s">
        <v>233</v>
      </c>
      <c r="EY134" s="19">
        <v>8.5850000000000009</v>
      </c>
      <c r="EZ134" s="19">
        <v>2.8979999999999999E-2</v>
      </c>
      <c r="FA134" s="19">
        <v>6.3000000000000003E-4</v>
      </c>
      <c r="FB134" s="19">
        <v>13.58</v>
      </c>
      <c r="FC134" s="19" t="s">
        <v>240</v>
      </c>
      <c r="FD134" s="19">
        <v>1.1000000000000001E-3</v>
      </c>
      <c r="FE134" s="19">
        <v>2.1000000000000001E-2</v>
      </c>
      <c r="FF134" s="19">
        <v>1.1000000000000001E-3</v>
      </c>
      <c r="FG134" s="19">
        <v>3.3E-3</v>
      </c>
      <c r="FH134" s="19" t="s">
        <v>237</v>
      </c>
      <c r="FI134" s="19" t="s">
        <v>241</v>
      </c>
      <c r="FJ134" s="19">
        <v>5.39</v>
      </c>
      <c r="FK134" s="19">
        <v>11.53</v>
      </c>
      <c r="FL134" s="19" t="s">
        <v>232</v>
      </c>
      <c r="FM134" s="19">
        <v>0.4073</v>
      </c>
      <c r="FN134" s="19" t="s">
        <v>242</v>
      </c>
      <c r="FO134" s="19" t="s">
        <v>227</v>
      </c>
      <c r="FP134" s="19" t="s">
        <v>247</v>
      </c>
      <c r="FQ134" s="19">
        <v>3.5999999999999999E-3</v>
      </c>
      <c r="FR134" s="19" t="s">
        <v>233</v>
      </c>
      <c r="FS134" s="19">
        <v>3.3199999999999999E-4</v>
      </c>
      <c r="FT134" s="19" t="s">
        <v>236</v>
      </c>
      <c r="FU134" s="19" t="s">
        <v>238</v>
      </c>
      <c r="FV134" s="19" t="s">
        <v>233</v>
      </c>
      <c r="FW134" s="19">
        <v>3.8E-3</v>
      </c>
      <c r="FX134" s="19" t="s">
        <v>244</v>
      </c>
      <c r="FY134" s="18">
        <f t="shared" si="62"/>
        <v>2.6199500000000002</v>
      </c>
      <c r="FZ134" s="18">
        <f t="shared" si="41"/>
        <v>0.59965811965811966</v>
      </c>
      <c r="GA134" s="18">
        <f t="shared" si="59"/>
        <v>0.50078260869565216</v>
      </c>
      <c r="GB134" s="18">
        <f t="shared" si="60"/>
        <v>3.2736572890025573E-2</v>
      </c>
      <c r="GC134" s="18">
        <f t="shared" si="48"/>
        <v>3.7531273012437976</v>
      </c>
      <c r="GD134" s="18">
        <f t="shared" si="49"/>
        <v>1.6491803278688524</v>
      </c>
      <c r="GE134" s="18">
        <v>0</v>
      </c>
      <c r="GF134" s="18">
        <f t="shared" si="50"/>
        <v>2.0383333333333336</v>
      </c>
      <c r="GG134" s="18">
        <f t="shared" si="61"/>
        <v>0.31514809590973203</v>
      </c>
      <c r="GH134" s="18">
        <f t="shared" si="51"/>
        <v>4.0026617571119179</v>
      </c>
      <c r="GI134" s="22">
        <f t="shared" si="52"/>
        <v>-3.2173961152190422</v>
      </c>
      <c r="GJ134" s="18">
        <f t="shared" si="53"/>
        <v>69.807117896900024</v>
      </c>
      <c r="GK134" s="18">
        <f t="shared" si="54"/>
        <v>15.977558753719629</v>
      </c>
      <c r="GL134" s="18">
        <f t="shared" si="55"/>
        <v>14.215323349380338</v>
      </c>
      <c r="GM134" s="18">
        <f t="shared" si="56"/>
        <v>41.202090707229843</v>
      </c>
      <c r="GN134" s="18">
        <f t="shared" si="57"/>
        <v>50.9244462066181</v>
      </c>
      <c r="GO134" s="18">
        <f t="shared" si="58"/>
        <v>7.8734630861520536</v>
      </c>
    </row>
    <row r="135" spans="1:329" ht="12.75" customHeight="1">
      <c r="A135" s="9">
        <v>134</v>
      </c>
      <c r="B135" s="9">
        <v>134</v>
      </c>
      <c r="C135" s="10" t="s">
        <v>197</v>
      </c>
      <c r="D135" s="10" t="s">
        <v>198</v>
      </c>
      <c r="E135" s="10">
        <v>194</v>
      </c>
      <c r="F135" s="10">
        <v>4</v>
      </c>
      <c r="G135" s="10" t="s">
        <v>887</v>
      </c>
      <c r="H135" s="10" t="s">
        <v>888</v>
      </c>
      <c r="I135" s="10" t="s">
        <v>487</v>
      </c>
      <c r="J135" s="10" t="s">
        <v>862</v>
      </c>
      <c r="K135" s="11">
        <v>44654</v>
      </c>
      <c r="L135" s="12">
        <v>0.43194444444444446</v>
      </c>
      <c r="M135" s="24">
        <v>8377712</v>
      </c>
      <c r="N135" s="24">
        <v>344940</v>
      </c>
      <c r="O135" s="10">
        <v>3908</v>
      </c>
      <c r="P135" s="10" t="s">
        <v>203</v>
      </c>
      <c r="Q135" s="10" t="s">
        <v>889</v>
      </c>
      <c r="R135" s="10" t="s">
        <v>877</v>
      </c>
      <c r="S135" s="10" t="s">
        <v>207</v>
      </c>
      <c r="T135" s="10" t="s">
        <v>206</v>
      </c>
      <c r="U135" s="10" t="s">
        <v>207</v>
      </c>
      <c r="V135" s="10" t="s">
        <v>487</v>
      </c>
      <c r="W135" s="10"/>
      <c r="X135" s="10" t="s">
        <v>208</v>
      </c>
      <c r="Y135" s="10" t="s">
        <v>252</v>
      </c>
      <c r="Z135" s="10"/>
      <c r="AA135" s="10" t="s">
        <v>210</v>
      </c>
      <c r="AB135" s="10" t="s">
        <v>211</v>
      </c>
      <c r="AC135" s="10" t="s">
        <v>212</v>
      </c>
      <c r="AD135" s="10" t="s">
        <v>213</v>
      </c>
      <c r="AE135" s="10"/>
      <c r="AF135" s="10"/>
      <c r="AG135" s="10"/>
      <c r="AH135" s="10"/>
      <c r="AI135" s="10" t="s">
        <v>727</v>
      </c>
      <c r="AJ135" s="10" t="s">
        <v>890</v>
      </c>
      <c r="AK135" s="10"/>
      <c r="AL135" s="10" t="s">
        <v>256</v>
      </c>
      <c r="AM135" s="10" t="s">
        <v>217</v>
      </c>
      <c r="AN135" s="10" t="s">
        <v>218</v>
      </c>
      <c r="AO135" s="10" t="s">
        <v>596</v>
      </c>
      <c r="AP135" s="10" t="s">
        <v>220</v>
      </c>
      <c r="AQ135" s="13">
        <v>12.8</v>
      </c>
      <c r="AR135" s="17"/>
      <c r="AS135" s="14">
        <v>7.65</v>
      </c>
      <c r="AT135" s="13">
        <v>-47.4</v>
      </c>
      <c r="AU135" s="10"/>
      <c r="AV135" s="13">
        <v>220</v>
      </c>
      <c r="AW135" s="14">
        <v>421.4</v>
      </c>
      <c r="AX135" s="14">
        <v>207</v>
      </c>
      <c r="AY135" s="15">
        <v>0.248</v>
      </c>
      <c r="AZ135" s="16">
        <v>2.3730000000000002</v>
      </c>
      <c r="BA135" s="14">
        <v>6.57</v>
      </c>
      <c r="BB135" s="13">
        <v>103.1</v>
      </c>
      <c r="BC135" s="13">
        <v>12.5</v>
      </c>
      <c r="BD135" s="10" t="s">
        <v>221</v>
      </c>
      <c r="BE135" s="10" t="s">
        <v>221</v>
      </c>
      <c r="BF135" s="10" t="s">
        <v>221</v>
      </c>
      <c r="BG135" s="10" t="s">
        <v>211</v>
      </c>
      <c r="BH135" s="10" t="s">
        <v>221</v>
      </c>
      <c r="BI135" s="10" t="s">
        <v>222</v>
      </c>
      <c r="BJ135" s="10" t="s">
        <v>221</v>
      </c>
      <c r="BK135" s="10" t="s">
        <v>210</v>
      </c>
      <c r="BL135" s="10" t="s">
        <v>221</v>
      </c>
      <c r="BM135" s="10" t="s">
        <v>223</v>
      </c>
      <c r="BN135" s="10" t="s">
        <v>221</v>
      </c>
      <c r="BO135" s="17"/>
      <c r="BP135" s="10" t="s">
        <v>891</v>
      </c>
      <c r="BQ135" s="10" t="s">
        <v>258</v>
      </c>
      <c r="BR135" s="19">
        <v>93.6</v>
      </c>
      <c r="BS135" s="19" t="s">
        <v>225</v>
      </c>
      <c r="BT135" s="19">
        <v>114.2</v>
      </c>
      <c r="BU135" s="19">
        <v>0.114</v>
      </c>
      <c r="BV135" s="19">
        <v>11.345000000000001</v>
      </c>
      <c r="BW135" s="19" t="s">
        <v>265</v>
      </c>
      <c r="BX135" s="19" t="s">
        <v>266</v>
      </c>
      <c r="BY135" s="19">
        <v>97.82</v>
      </c>
      <c r="BZ135" s="20" t="s">
        <v>226</v>
      </c>
      <c r="CA135" s="20" t="s">
        <v>227</v>
      </c>
      <c r="CB135" s="20" t="s">
        <v>228</v>
      </c>
      <c r="CC135" s="20" t="s">
        <v>229</v>
      </c>
      <c r="CD135" s="20" t="s">
        <v>230</v>
      </c>
      <c r="CE135" s="20" t="s">
        <v>231</v>
      </c>
      <c r="CF135" s="19" t="s">
        <v>227</v>
      </c>
      <c r="CG135" s="19">
        <v>3.14E-3</v>
      </c>
      <c r="CH135" s="19">
        <v>0.122</v>
      </c>
      <c r="CI135" s="19">
        <v>5.7299999999999997E-2</v>
      </c>
      <c r="CJ135" s="19" t="s">
        <v>233</v>
      </c>
      <c r="CK135" s="19" t="s">
        <v>234</v>
      </c>
      <c r="CL135" s="19">
        <v>59.728999999999999</v>
      </c>
      <c r="CM135" s="19" t="s">
        <v>234</v>
      </c>
      <c r="CN135" s="19" t="s">
        <v>235</v>
      </c>
      <c r="CO135" s="19" t="s">
        <v>234</v>
      </c>
      <c r="CP135" s="20" t="s">
        <v>236</v>
      </c>
      <c r="CQ135" s="19">
        <v>1.8E-3</v>
      </c>
      <c r="CR135" s="19" t="s">
        <v>232</v>
      </c>
      <c r="CS135" s="19">
        <v>1.4200000000000001E-2</v>
      </c>
      <c r="CT135" s="19" t="s">
        <v>237</v>
      </c>
      <c r="CU135" s="19" t="s">
        <v>238</v>
      </c>
      <c r="CV135" s="19" t="s">
        <v>239</v>
      </c>
      <c r="CW135" s="19" t="s">
        <v>232</v>
      </c>
      <c r="CX135" s="19">
        <v>1.45</v>
      </c>
      <c r="CY135" s="19" t="s">
        <v>240</v>
      </c>
      <c r="CZ135" s="19">
        <v>3.5400000000000001E-2</v>
      </c>
      <c r="DA135" s="19" t="s">
        <v>233</v>
      </c>
      <c r="DB135" s="19">
        <v>7.9189999999999996</v>
      </c>
      <c r="DC135" s="19">
        <v>1.4760000000000001E-2</v>
      </c>
      <c r="DD135" s="19">
        <v>5.5999999999999995E-4</v>
      </c>
      <c r="DE135" s="19">
        <v>12.986000000000001</v>
      </c>
      <c r="DF135" s="19" t="s">
        <v>240</v>
      </c>
      <c r="DG135" s="19" t="s">
        <v>238</v>
      </c>
      <c r="DH135" s="19">
        <v>1.7000000000000001E-2</v>
      </c>
      <c r="DI135" s="19" t="s">
        <v>238</v>
      </c>
      <c r="DJ135" s="19">
        <v>3.0000000000000001E-3</v>
      </c>
      <c r="DK135" s="20" t="s">
        <v>237</v>
      </c>
      <c r="DL135" s="20" t="s">
        <v>241</v>
      </c>
      <c r="DM135" s="19">
        <v>4.92</v>
      </c>
      <c r="DN135" s="19">
        <v>10.53</v>
      </c>
      <c r="DO135" s="21" t="s">
        <v>232</v>
      </c>
      <c r="DP135" s="21">
        <v>0.40039999999999998</v>
      </c>
      <c r="DQ135" s="21" t="s">
        <v>242</v>
      </c>
      <c r="DR135" s="21" t="s">
        <v>227</v>
      </c>
      <c r="DS135" s="21" t="s">
        <v>247</v>
      </c>
      <c r="DT135" s="21">
        <v>6.9999999999999999E-4</v>
      </c>
      <c r="DU135" s="21" t="s">
        <v>233</v>
      </c>
      <c r="DV135" s="21">
        <v>3.3500000000000001E-4</v>
      </c>
      <c r="DW135" s="21" t="s">
        <v>236</v>
      </c>
      <c r="DX135" s="21" t="s">
        <v>238</v>
      </c>
      <c r="DY135" s="21" t="s">
        <v>233</v>
      </c>
      <c r="DZ135" s="21" t="s">
        <v>243</v>
      </c>
      <c r="EA135" s="21" t="s">
        <v>244</v>
      </c>
      <c r="EB135" s="19" t="s">
        <v>245</v>
      </c>
      <c r="EC135" s="19">
        <v>0.17399999999999999</v>
      </c>
      <c r="ED135" s="19">
        <v>4.8900000000000002E-3</v>
      </c>
      <c r="EE135" s="19">
        <v>0.14899999999999999</v>
      </c>
      <c r="EF135" s="19">
        <v>6.3100000000000003E-2</v>
      </c>
      <c r="EG135" s="19" t="s">
        <v>233</v>
      </c>
      <c r="EH135" s="19" t="s">
        <v>234</v>
      </c>
      <c r="EI135" s="19">
        <v>61.481999999999999</v>
      </c>
      <c r="EJ135" s="19" t="s">
        <v>234</v>
      </c>
      <c r="EK135" s="19">
        <v>2.0000000000000001E-4</v>
      </c>
      <c r="EL135" s="19">
        <v>1.4999999999999999E-4</v>
      </c>
      <c r="EM135" s="19" t="s">
        <v>236</v>
      </c>
      <c r="EN135" s="19">
        <v>2.3E-3</v>
      </c>
      <c r="EO135" s="19" t="s">
        <v>232</v>
      </c>
      <c r="EP135" s="19">
        <v>0.24179999999999999</v>
      </c>
      <c r="EQ135" s="19">
        <v>8.0000000000000007E-5</v>
      </c>
      <c r="ER135" s="19" t="s">
        <v>238</v>
      </c>
      <c r="ES135" s="19" t="s">
        <v>239</v>
      </c>
      <c r="ET135" s="19" t="s">
        <v>232</v>
      </c>
      <c r="EU135" s="19">
        <v>1.45</v>
      </c>
      <c r="EV135" s="19" t="s">
        <v>240</v>
      </c>
      <c r="EW135" s="19">
        <v>3.5700000000000003E-2</v>
      </c>
      <c r="EX135" s="19" t="s">
        <v>233</v>
      </c>
      <c r="EY135" s="19">
        <v>8.4169999999999998</v>
      </c>
      <c r="EZ135" s="19">
        <v>2.273E-2</v>
      </c>
      <c r="FA135" s="19">
        <v>6.4000000000000005E-4</v>
      </c>
      <c r="FB135" s="19">
        <v>13.46</v>
      </c>
      <c r="FC135" s="19" t="s">
        <v>240</v>
      </c>
      <c r="FD135" s="19">
        <v>6.9999999999999999E-4</v>
      </c>
      <c r="FE135" s="19">
        <v>3.5999999999999997E-2</v>
      </c>
      <c r="FF135" s="19">
        <v>4.0000000000000002E-4</v>
      </c>
      <c r="FG135" s="19">
        <v>3.3999999999999998E-3</v>
      </c>
      <c r="FH135" s="19" t="s">
        <v>237</v>
      </c>
      <c r="FI135" s="19" t="s">
        <v>241</v>
      </c>
      <c r="FJ135" s="19">
        <v>5.15</v>
      </c>
      <c r="FK135" s="19">
        <v>11.01</v>
      </c>
      <c r="FL135" s="19" t="s">
        <v>232</v>
      </c>
      <c r="FM135" s="19">
        <v>0.41010000000000002</v>
      </c>
      <c r="FN135" s="19" t="s">
        <v>242</v>
      </c>
      <c r="FO135" s="19" t="s">
        <v>227</v>
      </c>
      <c r="FP135" s="19" t="s">
        <v>247</v>
      </c>
      <c r="FQ135" s="19">
        <v>3.0000000000000001E-3</v>
      </c>
      <c r="FR135" s="19" t="s">
        <v>233</v>
      </c>
      <c r="FS135" s="19">
        <v>3.3799999999999998E-4</v>
      </c>
      <c r="FT135" s="19" t="s">
        <v>236</v>
      </c>
      <c r="FU135" s="19" t="s">
        <v>238</v>
      </c>
      <c r="FV135" s="19" t="s">
        <v>233</v>
      </c>
      <c r="FW135" s="19">
        <v>7.4999999999999997E-3</v>
      </c>
      <c r="FX135" s="19" t="s">
        <v>244</v>
      </c>
      <c r="FY135" s="18">
        <f t="shared" si="62"/>
        <v>2.98645</v>
      </c>
      <c r="FZ135" s="18">
        <f t="shared" si="41"/>
        <v>0.67683760683760685</v>
      </c>
      <c r="GA135" s="18">
        <f t="shared" si="59"/>
        <v>0.56460869565217398</v>
      </c>
      <c r="GB135" s="18">
        <f t="shared" si="60"/>
        <v>3.7084398976982097E-2</v>
      </c>
      <c r="GC135" s="18">
        <f t="shared" si="48"/>
        <v>4.2649807014667633</v>
      </c>
      <c r="GD135" s="18">
        <f t="shared" si="49"/>
        <v>1.8721311475409836</v>
      </c>
      <c r="GE135" s="18">
        <v>0</v>
      </c>
      <c r="GF135" s="18">
        <f t="shared" si="50"/>
        <v>2.0379166666666664</v>
      </c>
      <c r="GG135" s="18">
        <f t="shared" si="61"/>
        <v>0.32002820874471083</v>
      </c>
      <c r="GH135" s="18">
        <f t="shared" si="51"/>
        <v>4.2300760229523613</v>
      </c>
      <c r="GI135" s="22">
        <f t="shared" si="52"/>
        <v>0.41088223006290464</v>
      </c>
      <c r="GJ135" s="18">
        <f t="shared" si="53"/>
        <v>70.022591168418046</v>
      </c>
      <c r="GK135" s="18">
        <f t="shared" si="54"/>
        <v>15.869652273100243</v>
      </c>
      <c r="GL135" s="18">
        <f t="shared" si="55"/>
        <v>14.107756558481698</v>
      </c>
      <c r="GM135" s="18">
        <f t="shared" si="56"/>
        <v>44.2576241510274</v>
      </c>
      <c r="GN135" s="18">
        <f t="shared" si="57"/>
        <v>48.176833125668324</v>
      </c>
      <c r="GO135" s="18">
        <f t="shared" si="58"/>
        <v>7.5655427233042651</v>
      </c>
    </row>
    <row r="136" spans="1:329">
      <c r="A136" s="9">
        <v>135</v>
      </c>
      <c r="B136" s="9">
        <v>135</v>
      </c>
      <c r="C136" s="10" t="s">
        <v>197</v>
      </c>
      <c r="D136" s="10" t="s">
        <v>198</v>
      </c>
      <c r="E136" s="10">
        <v>194</v>
      </c>
      <c r="F136" s="10">
        <v>4</v>
      </c>
      <c r="G136" s="10" t="s">
        <v>892</v>
      </c>
      <c r="H136" s="10" t="s">
        <v>893</v>
      </c>
      <c r="I136" s="10" t="s">
        <v>487</v>
      </c>
      <c r="J136" s="10" t="s">
        <v>862</v>
      </c>
      <c r="K136" s="11">
        <v>44654</v>
      </c>
      <c r="L136" s="12">
        <v>0.38958333333333334</v>
      </c>
      <c r="M136" s="24">
        <v>8381173</v>
      </c>
      <c r="N136" s="24">
        <v>343528</v>
      </c>
      <c r="O136" s="10">
        <v>3909</v>
      </c>
      <c r="P136" s="10" t="s">
        <v>203</v>
      </c>
      <c r="Q136" s="10" t="s">
        <v>894</v>
      </c>
      <c r="R136" s="10" t="s">
        <v>877</v>
      </c>
      <c r="S136" s="10" t="s">
        <v>207</v>
      </c>
      <c r="T136" s="10" t="s">
        <v>206</v>
      </c>
      <c r="U136" s="10" t="s">
        <v>207</v>
      </c>
      <c r="V136" s="10" t="s">
        <v>487</v>
      </c>
      <c r="W136" s="10"/>
      <c r="X136" s="10" t="s">
        <v>208</v>
      </c>
      <c r="Y136" s="10" t="s">
        <v>252</v>
      </c>
      <c r="Z136" s="10"/>
      <c r="AA136" s="10" t="s">
        <v>210</v>
      </c>
      <c r="AB136" s="10" t="s">
        <v>211</v>
      </c>
      <c r="AC136" s="10" t="s">
        <v>212</v>
      </c>
      <c r="AD136" s="10" t="s">
        <v>213</v>
      </c>
      <c r="AE136" s="10"/>
      <c r="AF136" s="10"/>
      <c r="AG136" s="10"/>
      <c r="AH136" s="10"/>
      <c r="AI136" s="10" t="s">
        <v>727</v>
      </c>
      <c r="AJ136" s="10" t="s">
        <v>895</v>
      </c>
      <c r="AK136" s="10"/>
      <c r="AL136" s="10" t="s">
        <v>256</v>
      </c>
      <c r="AM136" s="10" t="s">
        <v>217</v>
      </c>
      <c r="AN136" s="10" t="s">
        <v>218</v>
      </c>
      <c r="AO136" s="10" t="s">
        <v>596</v>
      </c>
      <c r="AP136" s="10" t="s">
        <v>220</v>
      </c>
      <c r="AQ136" s="13">
        <v>12</v>
      </c>
      <c r="AR136" s="17"/>
      <c r="AS136" s="14">
        <v>7.48</v>
      </c>
      <c r="AT136" s="13">
        <v>-37.700000000000003</v>
      </c>
      <c r="AU136" s="10"/>
      <c r="AV136" s="13">
        <v>221.8</v>
      </c>
      <c r="AW136" s="14">
        <v>450.7</v>
      </c>
      <c r="AX136" s="14">
        <v>211.5</v>
      </c>
      <c r="AY136" s="15">
        <v>0.252</v>
      </c>
      <c r="AZ136" s="16">
        <v>2.3220000000000001</v>
      </c>
      <c r="BA136" s="14">
        <v>6.61</v>
      </c>
      <c r="BB136" s="13">
        <v>102</v>
      </c>
      <c r="BC136" s="13">
        <v>14.3</v>
      </c>
      <c r="BD136" s="10" t="s">
        <v>221</v>
      </c>
      <c r="BE136" s="10" t="s">
        <v>221</v>
      </c>
      <c r="BF136" s="10" t="s">
        <v>221</v>
      </c>
      <c r="BG136" s="10" t="s">
        <v>211</v>
      </c>
      <c r="BH136" s="10" t="s">
        <v>221</v>
      </c>
      <c r="BI136" s="10" t="s">
        <v>222</v>
      </c>
      <c r="BJ136" s="10" t="s">
        <v>221</v>
      </c>
      <c r="BK136" s="10" t="s">
        <v>210</v>
      </c>
      <c r="BL136" s="10" t="s">
        <v>221</v>
      </c>
      <c r="BM136" s="10" t="s">
        <v>223</v>
      </c>
      <c r="BN136" s="10" t="s">
        <v>221</v>
      </c>
      <c r="BO136" s="17"/>
      <c r="BP136" s="10" t="s">
        <v>891</v>
      </c>
      <c r="BQ136" s="10" t="s">
        <v>258</v>
      </c>
      <c r="BR136" s="19">
        <v>95</v>
      </c>
      <c r="BS136" s="19" t="s">
        <v>225</v>
      </c>
      <c r="BT136" s="19">
        <v>115.9</v>
      </c>
      <c r="BU136" s="19">
        <v>0.108</v>
      </c>
      <c r="BV136" s="19">
        <v>11.638999999999999</v>
      </c>
      <c r="BW136" s="19" t="s">
        <v>265</v>
      </c>
      <c r="BX136" s="19" t="s">
        <v>266</v>
      </c>
      <c r="BY136" s="19">
        <v>99.43</v>
      </c>
      <c r="BZ136" s="20" t="s">
        <v>226</v>
      </c>
      <c r="CA136" s="20" t="s">
        <v>227</v>
      </c>
      <c r="CB136" s="20" t="s">
        <v>228</v>
      </c>
      <c r="CC136" s="20" t="s">
        <v>229</v>
      </c>
      <c r="CD136" s="20" t="s">
        <v>230</v>
      </c>
      <c r="CE136" s="20" t="s">
        <v>231</v>
      </c>
      <c r="CF136" s="19" t="s">
        <v>227</v>
      </c>
      <c r="CG136" s="19">
        <v>5.13E-3</v>
      </c>
      <c r="CH136" s="19">
        <v>0.14899999999999999</v>
      </c>
      <c r="CI136" s="19">
        <v>6.0600000000000001E-2</v>
      </c>
      <c r="CJ136" s="19" t="s">
        <v>233</v>
      </c>
      <c r="CK136" s="19" t="s">
        <v>234</v>
      </c>
      <c r="CL136" s="19">
        <v>57.719000000000001</v>
      </c>
      <c r="CM136" s="19" t="s">
        <v>234</v>
      </c>
      <c r="CN136" s="19" t="s">
        <v>235</v>
      </c>
      <c r="CO136" s="19" t="s">
        <v>234</v>
      </c>
      <c r="CP136" s="20" t="s">
        <v>236</v>
      </c>
      <c r="CQ136" s="19">
        <v>1.9E-3</v>
      </c>
      <c r="CR136" s="19" t="s">
        <v>232</v>
      </c>
      <c r="CS136" s="19">
        <v>3.6200000000000003E-2</v>
      </c>
      <c r="CT136" s="19">
        <v>1.1E-4</v>
      </c>
      <c r="CU136" s="19" t="s">
        <v>238</v>
      </c>
      <c r="CV136" s="19" t="s">
        <v>239</v>
      </c>
      <c r="CW136" s="19" t="s">
        <v>232</v>
      </c>
      <c r="CX136" s="19">
        <v>1.4</v>
      </c>
      <c r="CY136" s="19" t="s">
        <v>240</v>
      </c>
      <c r="CZ136" s="19">
        <v>3.6799999999999999E-2</v>
      </c>
      <c r="DA136" s="19" t="s">
        <v>233</v>
      </c>
      <c r="DB136" s="19">
        <v>8.1829999999999998</v>
      </c>
      <c r="DC136" s="19">
        <v>1.575E-2</v>
      </c>
      <c r="DD136" s="19">
        <v>5.9999999999999995E-4</v>
      </c>
      <c r="DE136" s="19">
        <v>13.839</v>
      </c>
      <c r="DF136" s="19" t="s">
        <v>240</v>
      </c>
      <c r="DG136" s="19" t="s">
        <v>238</v>
      </c>
      <c r="DH136" s="19" t="s">
        <v>246</v>
      </c>
      <c r="DI136" s="19" t="s">
        <v>238</v>
      </c>
      <c r="DJ136" s="19">
        <v>2.8999999999999998E-3</v>
      </c>
      <c r="DK136" s="20" t="s">
        <v>237</v>
      </c>
      <c r="DL136" s="20" t="s">
        <v>241</v>
      </c>
      <c r="DM136" s="19">
        <v>5.27</v>
      </c>
      <c r="DN136" s="19">
        <v>11.28</v>
      </c>
      <c r="DO136" s="21" t="s">
        <v>232</v>
      </c>
      <c r="DP136" s="21">
        <v>0.4007</v>
      </c>
      <c r="DQ136" s="21" t="s">
        <v>242</v>
      </c>
      <c r="DR136" s="21" t="s">
        <v>227</v>
      </c>
      <c r="DS136" s="21" t="s">
        <v>247</v>
      </c>
      <c r="DT136" s="21">
        <v>8.9999999999999998E-4</v>
      </c>
      <c r="DU136" s="21" t="s">
        <v>233</v>
      </c>
      <c r="DV136" s="21">
        <v>2.72E-4</v>
      </c>
      <c r="DW136" s="21" t="s">
        <v>236</v>
      </c>
      <c r="DX136" s="21" t="s">
        <v>238</v>
      </c>
      <c r="DY136" s="21" t="s">
        <v>233</v>
      </c>
      <c r="DZ136" s="21">
        <v>5.5999999999999999E-3</v>
      </c>
      <c r="EA136" s="21" t="s">
        <v>244</v>
      </c>
      <c r="EB136" s="19" t="s">
        <v>245</v>
      </c>
      <c r="EC136" s="19">
        <v>0.25</v>
      </c>
      <c r="ED136" s="19">
        <v>6.45E-3</v>
      </c>
      <c r="EE136" s="19">
        <v>0.16800000000000001</v>
      </c>
      <c r="EF136" s="19">
        <v>6.6600000000000006E-2</v>
      </c>
      <c r="EG136" s="19" t="s">
        <v>233</v>
      </c>
      <c r="EH136" s="19" t="s">
        <v>234</v>
      </c>
      <c r="EI136" s="19">
        <v>66.153000000000006</v>
      </c>
      <c r="EJ136" s="19" t="s">
        <v>234</v>
      </c>
      <c r="EK136" s="19">
        <v>4.2999999999999999E-4</v>
      </c>
      <c r="EL136" s="19">
        <v>1.7000000000000001E-4</v>
      </c>
      <c r="EM136" s="19" t="s">
        <v>236</v>
      </c>
      <c r="EN136" s="19">
        <v>2.8999999999999998E-3</v>
      </c>
      <c r="EO136" s="19">
        <v>1.16E-3</v>
      </c>
      <c r="EP136" s="19">
        <v>0.3962</v>
      </c>
      <c r="EQ136" s="19">
        <v>1.9000000000000001E-4</v>
      </c>
      <c r="ER136" s="19" t="s">
        <v>238</v>
      </c>
      <c r="ES136" s="19" t="s">
        <v>239</v>
      </c>
      <c r="ET136" s="19" t="s">
        <v>232</v>
      </c>
      <c r="EU136" s="19">
        <v>1.59</v>
      </c>
      <c r="EV136" s="19" t="s">
        <v>240</v>
      </c>
      <c r="EW136" s="19">
        <v>3.9600000000000003E-2</v>
      </c>
      <c r="EX136" s="19" t="s">
        <v>233</v>
      </c>
      <c r="EY136" s="19">
        <v>8.8010000000000002</v>
      </c>
      <c r="EZ136" s="19">
        <v>3.1460000000000002E-2</v>
      </c>
      <c r="FA136" s="19">
        <v>6.8999999999999997E-4</v>
      </c>
      <c r="FB136" s="19">
        <v>14.176</v>
      </c>
      <c r="FC136" s="19" t="s">
        <v>240</v>
      </c>
      <c r="FD136" s="19">
        <v>6.9999999999999999E-4</v>
      </c>
      <c r="FE136" s="19">
        <v>2.5999999999999999E-2</v>
      </c>
      <c r="FF136" s="19" t="s">
        <v>238</v>
      </c>
      <c r="FG136" s="19">
        <v>3.8E-3</v>
      </c>
      <c r="FH136" s="19" t="s">
        <v>237</v>
      </c>
      <c r="FI136" s="19" t="s">
        <v>241</v>
      </c>
      <c r="FJ136" s="19">
        <v>5.35</v>
      </c>
      <c r="FK136" s="19">
        <v>11.44</v>
      </c>
      <c r="FL136" s="19" t="s">
        <v>232</v>
      </c>
      <c r="FM136" s="19">
        <v>0.43459999999999999</v>
      </c>
      <c r="FN136" s="19" t="s">
        <v>242</v>
      </c>
      <c r="FO136" s="19" t="s">
        <v>227</v>
      </c>
      <c r="FP136" s="19" t="s">
        <v>247</v>
      </c>
      <c r="FQ136" s="19">
        <v>3.7000000000000002E-3</v>
      </c>
      <c r="FR136" s="19" t="s">
        <v>233</v>
      </c>
      <c r="FS136" s="19">
        <v>3.2899999999999997E-4</v>
      </c>
      <c r="FT136" s="19" t="s">
        <v>236</v>
      </c>
      <c r="FU136" s="19" t="s">
        <v>238</v>
      </c>
      <c r="FV136" s="19" t="s">
        <v>233</v>
      </c>
      <c r="FW136" s="19">
        <v>9.7999999999999997E-3</v>
      </c>
      <c r="FX136" s="19" t="s">
        <v>244</v>
      </c>
      <c r="FY136" s="18">
        <f t="shared" si="62"/>
        <v>2.8859500000000002</v>
      </c>
      <c r="FZ136" s="18">
        <f t="shared" si="41"/>
        <v>0.69940170940170943</v>
      </c>
      <c r="GA136" s="18">
        <f t="shared" si="59"/>
        <v>0.60169565217391308</v>
      </c>
      <c r="GB136" s="18">
        <f t="shared" si="60"/>
        <v>3.5805626598465472E-2</v>
      </c>
      <c r="GC136" s="18">
        <f t="shared" si="48"/>
        <v>4.2228529881740879</v>
      </c>
      <c r="GD136" s="18">
        <f t="shared" si="49"/>
        <v>1.9000000000000001</v>
      </c>
      <c r="GE136" s="18">
        <v>0</v>
      </c>
      <c r="GF136" s="18">
        <f t="shared" si="50"/>
        <v>2.0714583333333336</v>
      </c>
      <c r="GG136" s="18">
        <f t="shared" si="61"/>
        <v>0.32832157968970377</v>
      </c>
      <c r="GH136" s="18">
        <f t="shared" si="51"/>
        <v>4.2997799130230376</v>
      </c>
      <c r="GI136" s="22">
        <f t="shared" si="52"/>
        <v>-0.90261924619731326</v>
      </c>
      <c r="GJ136" s="18">
        <f t="shared" si="53"/>
        <v>68.341237738608825</v>
      </c>
      <c r="GK136" s="18">
        <f t="shared" si="54"/>
        <v>16.562303053417981</v>
      </c>
      <c r="GL136" s="18">
        <f t="shared" si="55"/>
        <v>15.096459207973201</v>
      </c>
      <c r="GM136" s="18">
        <f t="shared" si="56"/>
        <v>44.18830820259754</v>
      </c>
      <c r="GN136" s="18">
        <f t="shared" si="57"/>
        <v>48.175915401143349</v>
      </c>
      <c r="GO136" s="18">
        <f t="shared" si="58"/>
        <v>7.6357763962591143</v>
      </c>
    </row>
    <row r="137" spans="1:329" ht="12.75" customHeight="1">
      <c r="A137" s="9">
        <v>136</v>
      </c>
      <c r="B137" s="9">
        <v>136</v>
      </c>
      <c r="C137" s="36" t="s">
        <v>197</v>
      </c>
      <c r="D137" s="36" t="s">
        <v>198</v>
      </c>
      <c r="E137" s="10">
        <v>194</v>
      </c>
      <c r="F137" s="10">
        <v>4</v>
      </c>
      <c r="G137" s="36" t="s">
        <v>896</v>
      </c>
      <c r="H137" s="36" t="s">
        <v>897</v>
      </c>
      <c r="I137" s="10" t="s">
        <v>898</v>
      </c>
      <c r="J137" s="10" t="s">
        <v>899</v>
      </c>
      <c r="K137" s="34">
        <v>44654</v>
      </c>
      <c r="L137" s="12">
        <v>0.43402777777777773</v>
      </c>
      <c r="M137" s="24">
        <v>8383596</v>
      </c>
      <c r="N137" s="24">
        <v>340919</v>
      </c>
      <c r="O137" s="10">
        <v>3925</v>
      </c>
      <c r="P137" s="10" t="s">
        <v>203</v>
      </c>
      <c r="Q137" s="10" t="s">
        <v>898</v>
      </c>
      <c r="R137" s="10" t="s">
        <v>872</v>
      </c>
      <c r="S137" s="10" t="s">
        <v>205</v>
      </c>
      <c r="T137" s="10" t="s">
        <v>206</v>
      </c>
      <c r="U137" s="10" t="s">
        <v>207</v>
      </c>
      <c r="V137" s="10" t="s">
        <v>487</v>
      </c>
      <c r="W137" s="10"/>
      <c r="X137" s="36" t="s">
        <v>208</v>
      </c>
      <c r="Y137" s="10" t="s">
        <v>252</v>
      </c>
      <c r="Z137" s="10"/>
      <c r="AA137" s="10" t="s">
        <v>210</v>
      </c>
      <c r="AB137" s="10" t="s">
        <v>211</v>
      </c>
      <c r="AC137" s="10" t="s">
        <v>212</v>
      </c>
      <c r="AD137" s="36" t="s">
        <v>213</v>
      </c>
      <c r="AE137" s="10"/>
      <c r="AF137" s="10"/>
      <c r="AG137" s="10"/>
      <c r="AH137" s="10"/>
      <c r="AI137" s="10" t="s">
        <v>254</v>
      </c>
      <c r="AJ137" s="10" t="s">
        <v>900</v>
      </c>
      <c r="AK137" s="10"/>
      <c r="AL137" s="10" t="s">
        <v>216</v>
      </c>
      <c r="AM137" s="10" t="s">
        <v>364</v>
      </c>
      <c r="AN137" s="10" t="s">
        <v>218</v>
      </c>
      <c r="AO137" s="10" t="s">
        <v>219</v>
      </c>
      <c r="AP137" s="10" t="s">
        <v>220</v>
      </c>
      <c r="AQ137" s="39">
        <v>14</v>
      </c>
      <c r="AR137" s="10"/>
      <c r="AS137" s="39">
        <v>8.2899999999999991</v>
      </c>
      <c r="AT137" s="39"/>
      <c r="AU137" s="39">
        <v>129.69999999999999</v>
      </c>
      <c r="AV137" s="39">
        <v>329.1</v>
      </c>
      <c r="AW137" s="39">
        <v>439.6</v>
      </c>
      <c r="AX137" s="39">
        <v>215.9</v>
      </c>
      <c r="AY137" s="40">
        <v>0.25700000000000001</v>
      </c>
      <c r="AZ137" s="41">
        <v>2.2749999999999999</v>
      </c>
      <c r="BA137" s="41">
        <v>6.55</v>
      </c>
      <c r="BB137" s="41">
        <v>101</v>
      </c>
      <c r="BC137" s="39">
        <v>9.7100000000000009</v>
      </c>
      <c r="BD137" s="36" t="s">
        <v>221</v>
      </c>
      <c r="BE137" s="36" t="s">
        <v>221</v>
      </c>
      <c r="BF137" s="36" t="s">
        <v>221</v>
      </c>
      <c r="BG137" s="36" t="s">
        <v>211</v>
      </c>
      <c r="BH137" s="36" t="s">
        <v>221</v>
      </c>
      <c r="BI137" s="36" t="s">
        <v>222</v>
      </c>
      <c r="BJ137" s="36" t="s">
        <v>221</v>
      </c>
      <c r="BK137" s="10" t="s">
        <v>210</v>
      </c>
      <c r="BL137" s="10" t="s">
        <v>221</v>
      </c>
      <c r="BM137" s="10" t="s">
        <v>223</v>
      </c>
      <c r="BN137" s="10" t="s">
        <v>221</v>
      </c>
      <c r="BO137" s="17"/>
      <c r="BP137" s="17"/>
      <c r="BQ137" s="10" t="s">
        <v>224</v>
      </c>
      <c r="BR137" s="19">
        <v>95.8</v>
      </c>
      <c r="BS137" s="19" t="s">
        <v>225</v>
      </c>
      <c r="BT137" s="19">
        <v>116.9</v>
      </c>
      <c r="BU137" s="19">
        <v>9.2999999999999999E-2</v>
      </c>
      <c r="BV137" s="19">
        <v>12.858000000000001</v>
      </c>
      <c r="BW137" s="19" t="s">
        <v>265</v>
      </c>
      <c r="BX137" s="19" t="s">
        <v>266</v>
      </c>
      <c r="BY137" s="19">
        <v>102.99</v>
      </c>
      <c r="BZ137" s="20" t="s">
        <v>226</v>
      </c>
      <c r="CA137" s="20" t="s">
        <v>227</v>
      </c>
      <c r="CB137" s="20" t="s">
        <v>228</v>
      </c>
      <c r="CC137" s="20" t="s">
        <v>229</v>
      </c>
      <c r="CD137" s="20" t="s">
        <v>230</v>
      </c>
      <c r="CE137" s="20" t="s">
        <v>231</v>
      </c>
      <c r="CF137" s="19" t="s">
        <v>227</v>
      </c>
      <c r="CG137" s="19">
        <v>5.5399999999999998E-3</v>
      </c>
      <c r="CH137" s="19">
        <v>0.17699999999999999</v>
      </c>
      <c r="CI137" s="19">
        <v>6.0699999999999997E-2</v>
      </c>
      <c r="CJ137" s="19" t="s">
        <v>233</v>
      </c>
      <c r="CK137" s="19" t="s">
        <v>234</v>
      </c>
      <c r="CL137" s="19">
        <v>60.094999999999999</v>
      </c>
      <c r="CM137" s="19" t="s">
        <v>234</v>
      </c>
      <c r="CN137" s="19" t="s">
        <v>235</v>
      </c>
      <c r="CO137" s="19" t="s">
        <v>234</v>
      </c>
      <c r="CP137" s="20" t="s">
        <v>236</v>
      </c>
      <c r="CQ137" s="19">
        <v>2.5000000000000001E-3</v>
      </c>
      <c r="CR137" s="19" t="s">
        <v>232</v>
      </c>
      <c r="CS137" s="19">
        <v>1.17E-2</v>
      </c>
      <c r="CT137" s="19">
        <v>1.1E-4</v>
      </c>
      <c r="CU137" s="19" t="s">
        <v>238</v>
      </c>
      <c r="CV137" s="19" t="s">
        <v>239</v>
      </c>
      <c r="CW137" s="19" t="s">
        <v>232</v>
      </c>
      <c r="CX137" s="19">
        <v>1.53</v>
      </c>
      <c r="CY137" s="19" t="s">
        <v>240</v>
      </c>
      <c r="CZ137" s="19">
        <v>4.2500000000000003E-2</v>
      </c>
      <c r="DA137" s="19" t="s">
        <v>233</v>
      </c>
      <c r="DB137" s="19">
        <v>8.1240000000000006</v>
      </c>
      <c r="DC137" s="19">
        <v>1.6670000000000001E-2</v>
      </c>
      <c r="DD137" s="19">
        <v>5.9999999999999995E-4</v>
      </c>
      <c r="DE137" s="19">
        <v>15.048999999999999</v>
      </c>
      <c r="DF137" s="19" t="s">
        <v>240</v>
      </c>
      <c r="DG137" s="19" t="s">
        <v>238</v>
      </c>
      <c r="DH137" s="19" t="s">
        <v>246</v>
      </c>
      <c r="DI137" s="19">
        <v>2.0999999999999999E-3</v>
      </c>
      <c r="DJ137" s="19">
        <v>3.2000000000000002E-3</v>
      </c>
      <c r="DK137" s="20" t="s">
        <v>237</v>
      </c>
      <c r="DL137" s="20" t="s">
        <v>241</v>
      </c>
      <c r="DM137" s="19">
        <v>3.76</v>
      </c>
      <c r="DN137" s="19">
        <v>8.0399999999999991</v>
      </c>
      <c r="DO137" s="21" t="s">
        <v>232</v>
      </c>
      <c r="DP137" s="21">
        <v>0.41810000000000003</v>
      </c>
      <c r="DQ137" s="21" t="s">
        <v>242</v>
      </c>
      <c r="DR137" s="21" t="s">
        <v>227</v>
      </c>
      <c r="DS137" s="21" t="s">
        <v>247</v>
      </c>
      <c r="DT137" s="21">
        <v>8.9999999999999998E-4</v>
      </c>
      <c r="DU137" s="21" t="s">
        <v>233</v>
      </c>
      <c r="DV137" s="21">
        <v>2.9999999999999997E-4</v>
      </c>
      <c r="DW137" s="21" t="s">
        <v>236</v>
      </c>
      <c r="DX137" s="21" t="s">
        <v>238</v>
      </c>
      <c r="DY137" s="21" t="s">
        <v>233</v>
      </c>
      <c r="DZ137" s="21" t="s">
        <v>243</v>
      </c>
      <c r="EA137" s="21" t="s">
        <v>244</v>
      </c>
      <c r="EB137" s="19" t="s">
        <v>245</v>
      </c>
      <c r="EC137" s="19">
        <v>0.16900000000000001</v>
      </c>
      <c r="ED137" s="19">
        <v>5.79E-3</v>
      </c>
      <c r="EE137" s="19">
        <v>0.182</v>
      </c>
      <c r="EF137" s="19">
        <v>6.3399999999999998E-2</v>
      </c>
      <c r="EG137" s="19" t="s">
        <v>233</v>
      </c>
      <c r="EH137" s="19" t="s">
        <v>234</v>
      </c>
      <c r="EI137" s="19">
        <v>63.537999999999997</v>
      </c>
      <c r="EJ137" s="19" t="s">
        <v>234</v>
      </c>
      <c r="EK137" s="19">
        <v>3.4000000000000002E-4</v>
      </c>
      <c r="EL137" s="19">
        <v>1.3999999999999999E-4</v>
      </c>
      <c r="EM137" s="19" t="s">
        <v>236</v>
      </c>
      <c r="EN137" s="19">
        <v>3.0999999999999999E-3</v>
      </c>
      <c r="EO137" s="19" t="s">
        <v>232</v>
      </c>
      <c r="EP137" s="19">
        <v>0.25469999999999998</v>
      </c>
      <c r="EQ137" s="19">
        <v>1.8000000000000001E-4</v>
      </c>
      <c r="ER137" s="19" t="s">
        <v>238</v>
      </c>
      <c r="ES137" s="19" t="s">
        <v>239</v>
      </c>
      <c r="ET137" s="19" t="s">
        <v>232</v>
      </c>
      <c r="EU137" s="19">
        <v>1.59</v>
      </c>
      <c r="EV137" s="19" t="s">
        <v>240</v>
      </c>
      <c r="EW137" s="19">
        <v>4.2599999999999999E-2</v>
      </c>
      <c r="EX137" s="19" t="s">
        <v>233</v>
      </c>
      <c r="EY137" s="19">
        <v>8.7210000000000001</v>
      </c>
      <c r="EZ137" s="19">
        <v>2.4549999999999999E-2</v>
      </c>
      <c r="FA137" s="19">
        <v>7.3999999999999999E-4</v>
      </c>
      <c r="FB137" s="19">
        <v>15.693</v>
      </c>
      <c r="FC137" s="19" t="s">
        <v>240</v>
      </c>
      <c r="FD137" s="19">
        <v>5.9999999999999995E-4</v>
      </c>
      <c r="FE137" s="19">
        <v>1.7000000000000001E-2</v>
      </c>
      <c r="FF137" s="19">
        <v>3.3999999999999998E-3</v>
      </c>
      <c r="FG137" s="19">
        <v>3.7000000000000002E-3</v>
      </c>
      <c r="FH137" s="19" t="s">
        <v>237</v>
      </c>
      <c r="FI137" s="19" t="s">
        <v>241</v>
      </c>
      <c r="FJ137" s="19">
        <v>3.76</v>
      </c>
      <c r="FK137" s="19">
        <v>8.0500000000000007</v>
      </c>
      <c r="FL137" s="19" t="s">
        <v>232</v>
      </c>
      <c r="FM137" s="19">
        <v>0.42409999999999998</v>
      </c>
      <c r="FN137" s="19" t="s">
        <v>242</v>
      </c>
      <c r="FO137" s="19" t="s">
        <v>227</v>
      </c>
      <c r="FP137" s="19" t="s">
        <v>247</v>
      </c>
      <c r="FQ137" s="19">
        <v>3.0000000000000001E-3</v>
      </c>
      <c r="FR137" s="19" t="s">
        <v>233</v>
      </c>
      <c r="FS137" s="19">
        <v>3.3799999999999998E-4</v>
      </c>
      <c r="FT137" s="19" t="s">
        <v>236</v>
      </c>
      <c r="FU137" s="19" t="s">
        <v>238</v>
      </c>
      <c r="FV137" s="19" t="s">
        <v>233</v>
      </c>
      <c r="FW137" s="19">
        <v>1.6999999999999999E-3</v>
      </c>
      <c r="FX137" s="19" t="s">
        <v>244</v>
      </c>
      <c r="FY137" s="18">
        <f t="shared" si="62"/>
        <v>3.00475</v>
      </c>
      <c r="FZ137" s="18">
        <f t="shared" si="41"/>
        <v>0.69435897435897442</v>
      </c>
      <c r="GA137" s="18">
        <f t="shared" si="59"/>
        <v>0.65430434782608693</v>
      </c>
      <c r="GB137" s="18">
        <f t="shared" si="60"/>
        <v>3.9130434782608692E-2</v>
      </c>
      <c r="GC137" s="18">
        <f t="shared" si="48"/>
        <v>4.3925437569676706</v>
      </c>
      <c r="GD137" s="18">
        <f t="shared" si="49"/>
        <v>1.916393442622951</v>
      </c>
      <c r="GE137" s="18">
        <v>0</v>
      </c>
      <c r="GF137" s="18">
        <f t="shared" si="50"/>
        <v>2.1456249999999999</v>
      </c>
      <c r="GG137" s="18">
        <f t="shared" si="61"/>
        <v>0.36270803949224256</v>
      </c>
      <c r="GH137" s="18">
        <f t="shared" si="51"/>
        <v>4.4247264821151937</v>
      </c>
      <c r="GI137" s="22">
        <f t="shared" si="52"/>
        <v>-0.36499647027797782</v>
      </c>
      <c r="GJ137" s="18">
        <f t="shared" si="53"/>
        <v>68.405693061878253</v>
      </c>
      <c r="GK137" s="18">
        <f t="shared" si="54"/>
        <v>15.80767347525105</v>
      </c>
      <c r="GL137" s="18">
        <f t="shared" si="55"/>
        <v>15.786633462870689</v>
      </c>
      <c r="GM137" s="18">
        <f t="shared" si="56"/>
        <v>43.311003524602938</v>
      </c>
      <c r="GN137" s="18">
        <f t="shared" si="57"/>
        <v>48.491697931446069</v>
      </c>
      <c r="GO137" s="18">
        <f t="shared" si="58"/>
        <v>8.1972985439509891</v>
      </c>
    </row>
    <row r="138" spans="1:329">
      <c r="A138" s="9">
        <v>137</v>
      </c>
      <c r="B138" s="9">
        <v>137</v>
      </c>
      <c r="C138" s="36" t="s">
        <v>197</v>
      </c>
      <c r="D138" s="36" t="s">
        <v>198</v>
      </c>
      <c r="E138" s="10">
        <v>194</v>
      </c>
      <c r="F138" s="10">
        <v>4</v>
      </c>
      <c r="G138" s="36" t="s">
        <v>901</v>
      </c>
      <c r="H138" s="36" t="s">
        <v>902</v>
      </c>
      <c r="I138" s="10" t="s">
        <v>903</v>
      </c>
      <c r="J138" s="10" t="s">
        <v>862</v>
      </c>
      <c r="K138" s="34">
        <v>44654</v>
      </c>
      <c r="L138" s="12">
        <v>0.40625</v>
      </c>
      <c r="M138" s="24">
        <v>8385644</v>
      </c>
      <c r="N138" s="24">
        <v>338849</v>
      </c>
      <c r="O138" s="10">
        <v>3928</v>
      </c>
      <c r="P138" s="10" t="s">
        <v>203</v>
      </c>
      <c r="Q138" s="10" t="s">
        <v>903</v>
      </c>
      <c r="R138" s="10" t="s">
        <v>872</v>
      </c>
      <c r="S138" s="10" t="s">
        <v>205</v>
      </c>
      <c r="T138" s="10" t="s">
        <v>206</v>
      </c>
      <c r="U138" s="10" t="s">
        <v>207</v>
      </c>
      <c r="V138" s="10" t="s">
        <v>487</v>
      </c>
      <c r="W138" s="10"/>
      <c r="X138" s="36" t="s">
        <v>208</v>
      </c>
      <c r="Y138" s="10" t="s">
        <v>252</v>
      </c>
      <c r="Z138" s="10"/>
      <c r="AA138" s="10" t="s">
        <v>210</v>
      </c>
      <c r="AB138" s="10" t="s">
        <v>211</v>
      </c>
      <c r="AC138" s="10" t="s">
        <v>212</v>
      </c>
      <c r="AD138" s="36" t="s">
        <v>213</v>
      </c>
      <c r="AE138" s="10"/>
      <c r="AF138" s="10"/>
      <c r="AG138" s="10"/>
      <c r="AH138" s="10"/>
      <c r="AI138" s="10" t="s">
        <v>214</v>
      </c>
      <c r="AJ138" s="36" t="s">
        <v>904</v>
      </c>
      <c r="AK138" s="36"/>
      <c r="AL138" s="10" t="s">
        <v>216</v>
      </c>
      <c r="AM138" s="10" t="s">
        <v>275</v>
      </c>
      <c r="AN138" s="10" t="s">
        <v>218</v>
      </c>
      <c r="AO138" s="10" t="s">
        <v>219</v>
      </c>
      <c r="AP138" s="10" t="s">
        <v>220</v>
      </c>
      <c r="AQ138" s="39">
        <v>12.7</v>
      </c>
      <c r="AR138" s="10"/>
      <c r="AS138" s="39">
        <v>8.17</v>
      </c>
      <c r="AT138" s="39"/>
      <c r="AU138" s="39">
        <v>125.3</v>
      </c>
      <c r="AV138" s="39">
        <v>324.39999999999998</v>
      </c>
      <c r="AW138" s="39">
        <v>434.9</v>
      </c>
      <c r="AX138" s="39">
        <v>213.6</v>
      </c>
      <c r="AY138" s="40">
        <v>0.254</v>
      </c>
      <c r="AZ138" s="41">
        <v>2.2989999999999999</v>
      </c>
      <c r="BA138" s="41">
        <v>6.75</v>
      </c>
      <c r="BB138" s="41">
        <v>101.1</v>
      </c>
      <c r="BC138" s="39">
        <v>9.26</v>
      </c>
      <c r="BD138" s="36" t="s">
        <v>221</v>
      </c>
      <c r="BE138" s="36" t="s">
        <v>221</v>
      </c>
      <c r="BF138" s="36" t="s">
        <v>221</v>
      </c>
      <c r="BG138" s="36" t="s">
        <v>211</v>
      </c>
      <c r="BH138" s="36" t="s">
        <v>221</v>
      </c>
      <c r="BI138" s="36" t="s">
        <v>222</v>
      </c>
      <c r="BJ138" s="36" t="s">
        <v>221</v>
      </c>
      <c r="BK138" s="10" t="s">
        <v>210</v>
      </c>
      <c r="BL138" s="10" t="s">
        <v>221</v>
      </c>
      <c r="BM138" s="10" t="s">
        <v>223</v>
      </c>
      <c r="BN138" s="10" t="s">
        <v>221</v>
      </c>
      <c r="BO138" s="17"/>
      <c r="BP138" s="17"/>
      <c r="BQ138" s="10" t="s">
        <v>224</v>
      </c>
      <c r="BR138" s="19">
        <v>95</v>
      </c>
      <c r="BS138" s="19" t="s">
        <v>225</v>
      </c>
      <c r="BT138" s="19">
        <v>115.9</v>
      </c>
      <c r="BU138" s="19">
        <v>9.7000000000000003E-2</v>
      </c>
      <c r="BV138" s="19">
        <v>13.146000000000001</v>
      </c>
      <c r="BW138" s="19" t="s">
        <v>265</v>
      </c>
      <c r="BX138" s="19" t="s">
        <v>266</v>
      </c>
      <c r="BY138" s="19">
        <v>102.33</v>
      </c>
      <c r="BZ138" s="20" t="s">
        <v>226</v>
      </c>
      <c r="CA138" s="20" t="s">
        <v>227</v>
      </c>
      <c r="CB138" s="20" t="s">
        <v>228</v>
      </c>
      <c r="CC138" s="20" t="s">
        <v>229</v>
      </c>
      <c r="CD138" s="20" t="s">
        <v>230</v>
      </c>
      <c r="CE138" s="20" t="s">
        <v>231</v>
      </c>
      <c r="CF138" s="19" t="s">
        <v>227</v>
      </c>
      <c r="CG138" s="19">
        <v>6.4099999999999999E-3</v>
      </c>
      <c r="CH138" s="19">
        <v>0.19500000000000001</v>
      </c>
      <c r="CI138" s="19">
        <v>6.2399999999999997E-2</v>
      </c>
      <c r="CJ138" s="19" t="s">
        <v>233</v>
      </c>
      <c r="CK138" s="19" t="s">
        <v>234</v>
      </c>
      <c r="CL138" s="19">
        <v>59.170999999999999</v>
      </c>
      <c r="CM138" s="19" t="s">
        <v>234</v>
      </c>
      <c r="CN138" s="19" t="s">
        <v>235</v>
      </c>
      <c r="CO138" s="19" t="s">
        <v>234</v>
      </c>
      <c r="CP138" s="20" t="s">
        <v>236</v>
      </c>
      <c r="CQ138" s="19">
        <v>2.8E-3</v>
      </c>
      <c r="CR138" s="19" t="s">
        <v>232</v>
      </c>
      <c r="CS138" s="19">
        <v>1.77E-2</v>
      </c>
      <c r="CT138" s="19">
        <v>1.2E-4</v>
      </c>
      <c r="CU138" s="19" t="s">
        <v>238</v>
      </c>
      <c r="CV138" s="19" t="s">
        <v>239</v>
      </c>
      <c r="CW138" s="19" t="s">
        <v>232</v>
      </c>
      <c r="CX138" s="19">
        <v>1.53</v>
      </c>
      <c r="CY138" s="19" t="s">
        <v>240</v>
      </c>
      <c r="CZ138" s="19">
        <v>4.5999999999999999E-2</v>
      </c>
      <c r="DA138" s="19" t="s">
        <v>233</v>
      </c>
      <c r="DB138" s="19">
        <v>8.0559999999999992</v>
      </c>
      <c r="DC138" s="19">
        <v>1.8239999999999999E-2</v>
      </c>
      <c r="DD138" s="19">
        <v>6.0999999999999997E-4</v>
      </c>
      <c r="DE138" s="19">
        <v>15.166</v>
      </c>
      <c r="DF138" s="19" t="s">
        <v>240</v>
      </c>
      <c r="DG138" s="19" t="s">
        <v>238</v>
      </c>
      <c r="DH138" s="26">
        <v>1.6E-2</v>
      </c>
      <c r="DI138" s="19">
        <v>3.3E-3</v>
      </c>
      <c r="DJ138" s="19">
        <v>3.5000000000000001E-3</v>
      </c>
      <c r="DK138" s="20" t="s">
        <v>237</v>
      </c>
      <c r="DL138" s="20" t="s">
        <v>241</v>
      </c>
      <c r="DM138" s="19">
        <v>3.62</v>
      </c>
      <c r="DN138" s="19">
        <v>7.74</v>
      </c>
      <c r="DO138" s="21" t="s">
        <v>232</v>
      </c>
      <c r="DP138" s="21">
        <v>0.41689999999999999</v>
      </c>
      <c r="DQ138" s="21" t="s">
        <v>242</v>
      </c>
      <c r="DR138" s="21" t="s">
        <v>227</v>
      </c>
      <c r="DS138" s="21" t="s">
        <v>247</v>
      </c>
      <c r="DT138" s="21">
        <v>1.5E-3</v>
      </c>
      <c r="DU138" s="21" t="s">
        <v>233</v>
      </c>
      <c r="DV138" s="21">
        <v>3.28E-4</v>
      </c>
      <c r="DW138" s="21" t="s">
        <v>236</v>
      </c>
      <c r="DX138" s="21" t="s">
        <v>238</v>
      </c>
      <c r="DY138" s="21" t="s">
        <v>233</v>
      </c>
      <c r="DZ138" s="21">
        <v>2.3E-3</v>
      </c>
      <c r="EA138" s="21" t="s">
        <v>244</v>
      </c>
      <c r="EB138" s="19" t="s">
        <v>245</v>
      </c>
      <c r="EC138" s="19">
        <v>0.14099999999999999</v>
      </c>
      <c r="ED138" s="19">
        <v>8.1099999999999992E-3</v>
      </c>
      <c r="EE138" s="19">
        <v>0.20799999999999999</v>
      </c>
      <c r="EF138" s="19">
        <v>6.2799999999999995E-2</v>
      </c>
      <c r="EG138" s="19" t="s">
        <v>233</v>
      </c>
      <c r="EH138" s="19" t="s">
        <v>234</v>
      </c>
      <c r="EI138" s="19">
        <v>65.665000000000006</v>
      </c>
      <c r="EJ138" s="19" t="s">
        <v>234</v>
      </c>
      <c r="EK138" s="19">
        <v>2.0000000000000001E-4</v>
      </c>
      <c r="EL138" s="19">
        <v>1.2999999999999999E-4</v>
      </c>
      <c r="EM138" s="19" t="s">
        <v>236</v>
      </c>
      <c r="EN138" s="19">
        <v>3.5999999999999999E-3</v>
      </c>
      <c r="EO138" s="19" t="s">
        <v>232</v>
      </c>
      <c r="EP138" s="19">
        <v>0.23849999999999999</v>
      </c>
      <c r="EQ138" s="19">
        <v>2.2000000000000001E-4</v>
      </c>
      <c r="ER138" s="19" t="s">
        <v>238</v>
      </c>
      <c r="ES138" s="19" t="s">
        <v>239</v>
      </c>
      <c r="ET138" s="19" t="s">
        <v>232</v>
      </c>
      <c r="EU138" s="19">
        <v>1.67</v>
      </c>
      <c r="EV138" s="19" t="s">
        <v>240</v>
      </c>
      <c r="EW138" s="19">
        <v>4.8500000000000001E-2</v>
      </c>
      <c r="EX138" s="19" t="s">
        <v>233</v>
      </c>
      <c r="EY138" s="19">
        <v>8.1470000000000002</v>
      </c>
      <c r="EZ138" s="19">
        <v>2.5020000000000001E-2</v>
      </c>
      <c r="FA138" s="19">
        <v>6.6E-4</v>
      </c>
      <c r="FB138" s="19">
        <v>15.513</v>
      </c>
      <c r="FC138" s="19" t="s">
        <v>240</v>
      </c>
      <c r="FD138" s="19">
        <v>5.9999999999999995E-4</v>
      </c>
      <c r="FE138" s="26">
        <v>1.4999999999999999E-2</v>
      </c>
      <c r="FF138" s="19">
        <v>3.8E-3</v>
      </c>
      <c r="FG138" s="19">
        <v>4.0000000000000001E-3</v>
      </c>
      <c r="FH138" s="19" t="s">
        <v>237</v>
      </c>
      <c r="FI138" s="19" t="s">
        <v>241</v>
      </c>
      <c r="FJ138" s="19">
        <v>3.66</v>
      </c>
      <c r="FK138" s="19">
        <v>7.84</v>
      </c>
      <c r="FL138" s="19" t="s">
        <v>232</v>
      </c>
      <c r="FM138" s="19">
        <v>0.42159999999999997</v>
      </c>
      <c r="FN138" s="19" t="s">
        <v>242</v>
      </c>
      <c r="FO138" s="19" t="s">
        <v>227</v>
      </c>
      <c r="FP138" s="19" t="s">
        <v>247</v>
      </c>
      <c r="FQ138" s="19">
        <v>3.2000000000000002E-3</v>
      </c>
      <c r="FR138" s="19" t="s">
        <v>233</v>
      </c>
      <c r="FS138" s="19">
        <v>3.5100000000000002E-4</v>
      </c>
      <c r="FT138" s="19" t="s">
        <v>236</v>
      </c>
      <c r="FU138" s="19" t="s">
        <v>238</v>
      </c>
      <c r="FV138" s="19" t="s">
        <v>233</v>
      </c>
      <c r="FW138" s="19">
        <v>6.6E-3</v>
      </c>
      <c r="FX138" s="19" t="s">
        <v>244</v>
      </c>
      <c r="FY138" s="18">
        <f t="shared" si="62"/>
        <v>2.9585499999999998</v>
      </c>
      <c r="FZ138" s="18">
        <f t="shared" si="41"/>
        <v>0.68854700854700857</v>
      </c>
      <c r="GA138" s="18">
        <f t="shared" si="59"/>
        <v>0.65939130434782611</v>
      </c>
      <c r="GB138" s="18">
        <f t="shared" si="60"/>
        <v>3.9130434782608692E-2</v>
      </c>
      <c r="GC138" s="18">
        <f t="shared" si="48"/>
        <v>4.3456187476774435</v>
      </c>
      <c r="GD138" s="18">
        <f t="shared" si="49"/>
        <v>1.9000000000000001</v>
      </c>
      <c r="GE138" s="18">
        <v>0</v>
      </c>
      <c r="GF138" s="18">
        <f t="shared" si="50"/>
        <v>2.131875</v>
      </c>
      <c r="GG138" s="18">
        <f t="shared" si="61"/>
        <v>0.3708321579689704</v>
      </c>
      <c r="GH138" s="18">
        <f t="shared" si="51"/>
        <v>4.4027071579689707</v>
      </c>
      <c r="GI138" s="22">
        <f t="shared" si="52"/>
        <v>-0.65256382657944612</v>
      </c>
      <c r="GJ138" s="18">
        <f t="shared" si="53"/>
        <v>68.081214017709783</v>
      </c>
      <c r="GK138" s="18">
        <f t="shared" si="54"/>
        <v>15.844625323264012</v>
      </c>
      <c r="GL138" s="18">
        <f t="shared" si="55"/>
        <v>16.074160659026205</v>
      </c>
      <c r="GM138" s="18">
        <f t="shared" si="56"/>
        <v>43.15526633564464</v>
      </c>
      <c r="GN138" s="18">
        <f t="shared" si="57"/>
        <v>48.421912325948632</v>
      </c>
      <c r="GO138" s="18">
        <f t="shared" si="58"/>
        <v>8.4228213384067185</v>
      </c>
    </row>
    <row r="139" spans="1:329" ht="12.75" customHeight="1">
      <c r="A139" s="9">
        <v>138</v>
      </c>
      <c r="B139" s="9">
        <v>138</v>
      </c>
      <c r="C139" s="36" t="s">
        <v>197</v>
      </c>
      <c r="D139" s="36" t="s">
        <v>198</v>
      </c>
      <c r="E139" s="10">
        <v>194</v>
      </c>
      <c r="F139" s="10">
        <v>4</v>
      </c>
      <c r="G139" s="36" t="s">
        <v>905</v>
      </c>
      <c r="H139" s="36" t="s">
        <v>906</v>
      </c>
      <c r="I139" s="10" t="s">
        <v>907</v>
      </c>
      <c r="J139" s="10" t="s">
        <v>908</v>
      </c>
      <c r="K139" s="34">
        <v>44653</v>
      </c>
      <c r="L139" s="12">
        <v>0.69861111111111107</v>
      </c>
      <c r="M139" s="24">
        <v>8386898</v>
      </c>
      <c r="N139" s="24">
        <v>337885</v>
      </c>
      <c r="O139" s="10">
        <v>3940</v>
      </c>
      <c r="P139" s="10" t="s">
        <v>203</v>
      </c>
      <c r="Q139" s="10" t="s">
        <v>907</v>
      </c>
      <c r="R139" s="10" t="s">
        <v>872</v>
      </c>
      <c r="S139" s="10" t="s">
        <v>205</v>
      </c>
      <c r="T139" s="10" t="s">
        <v>206</v>
      </c>
      <c r="U139" s="10" t="s">
        <v>207</v>
      </c>
      <c r="V139" s="10" t="s">
        <v>487</v>
      </c>
      <c r="W139" s="10"/>
      <c r="X139" s="36" t="s">
        <v>208</v>
      </c>
      <c r="Y139" s="10" t="s">
        <v>252</v>
      </c>
      <c r="Z139" s="10"/>
      <c r="AA139" s="10" t="s">
        <v>210</v>
      </c>
      <c r="AB139" s="10" t="s">
        <v>211</v>
      </c>
      <c r="AC139" s="10" t="s">
        <v>212</v>
      </c>
      <c r="AD139" s="36" t="s">
        <v>213</v>
      </c>
      <c r="AE139" s="10"/>
      <c r="AF139" s="10"/>
      <c r="AG139" s="10"/>
      <c r="AH139" s="10"/>
      <c r="AI139" s="10" t="s">
        <v>214</v>
      </c>
      <c r="AJ139" s="36" t="s">
        <v>909</v>
      </c>
      <c r="AK139" s="36"/>
      <c r="AL139" s="10" t="s">
        <v>216</v>
      </c>
      <c r="AM139" s="10" t="s">
        <v>351</v>
      </c>
      <c r="AN139" s="10" t="s">
        <v>218</v>
      </c>
      <c r="AO139" s="10" t="s">
        <v>219</v>
      </c>
      <c r="AP139" s="10" t="s">
        <v>220</v>
      </c>
      <c r="AQ139" s="39">
        <v>14.6</v>
      </c>
      <c r="AR139" s="10"/>
      <c r="AS139" s="39">
        <v>8.3800000000000008</v>
      </c>
      <c r="AT139" s="39"/>
      <c r="AU139" s="39">
        <v>26.6</v>
      </c>
      <c r="AV139" s="39">
        <v>226</v>
      </c>
      <c r="AW139" s="39">
        <v>448.5</v>
      </c>
      <c r="AX139" s="39">
        <v>220.3</v>
      </c>
      <c r="AY139" s="40">
        <v>0.26200000000000001</v>
      </c>
      <c r="AZ139" s="41">
        <v>2.23</v>
      </c>
      <c r="BA139" s="41">
        <v>6.57</v>
      </c>
      <c r="BB139" s="41">
        <v>104.1</v>
      </c>
      <c r="BC139" s="39">
        <v>11.7</v>
      </c>
      <c r="BD139" s="36" t="s">
        <v>221</v>
      </c>
      <c r="BE139" s="36" t="s">
        <v>211</v>
      </c>
      <c r="BF139" s="36" t="s">
        <v>221</v>
      </c>
      <c r="BG139" s="36" t="s">
        <v>211</v>
      </c>
      <c r="BH139" s="36" t="s">
        <v>221</v>
      </c>
      <c r="BI139" s="36" t="s">
        <v>222</v>
      </c>
      <c r="BJ139" s="36" t="s">
        <v>221</v>
      </c>
      <c r="BK139" s="10" t="s">
        <v>210</v>
      </c>
      <c r="BL139" s="10" t="s">
        <v>221</v>
      </c>
      <c r="BM139" s="10" t="s">
        <v>223</v>
      </c>
      <c r="BN139" s="10" t="s">
        <v>221</v>
      </c>
      <c r="BO139" s="17"/>
      <c r="BP139" s="17"/>
      <c r="BQ139" s="10" t="s">
        <v>224</v>
      </c>
      <c r="BR139" s="19">
        <v>94.7</v>
      </c>
      <c r="BS139" s="19" t="s">
        <v>225</v>
      </c>
      <c r="BT139" s="19">
        <v>115.6</v>
      </c>
      <c r="BU139" s="19">
        <v>0.11600000000000001</v>
      </c>
      <c r="BV139" s="19">
        <v>18.093</v>
      </c>
      <c r="BW139" s="19" t="s">
        <v>265</v>
      </c>
      <c r="BX139" s="19" t="s">
        <v>266</v>
      </c>
      <c r="BY139" s="19">
        <v>103.82</v>
      </c>
      <c r="BZ139" s="20" t="s">
        <v>226</v>
      </c>
      <c r="CA139" s="20" t="s">
        <v>227</v>
      </c>
      <c r="CB139" s="20" t="s">
        <v>228</v>
      </c>
      <c r="CC139" s="20" t="s">
        <v>229</v>
      </c>
      <c r="CD139" s="20" t="s">
        <v>230</v>
      </c>
      <c r="CE139" s="20" t="s">
        <v>231</v>
      </c>
      <c r="CF139" s="19" t="s">
        <v>227</v>
      </c>
      <c r="CG139" s="19">
        <v>4.3400000000000001E-3</v>
      </c>
      <c r="CH139" s="19">
        <v>0.19900000000000001</v>
      </c>
      <c r="CI139" s="19">
        <v>5.6000000000000001E-2</v>
      </c>
      <c r="CJ139" s="19" t="s">
        <v>233</v>
      </c>
      <c r="CK139" s="19" t="s">
        <v>234</v>
      </c>
      <c r="CL139" s="19">
        <v>58.954000000000001</v>
      </c>
      <c r="CM139" s="19" t="s">
        <v>234</v>
      </c>
      <c r="CN139" s="19" t="s">
        <v>235</v>
      </c>
      <c r="CO139" s="19" t="s">
        <v>234</v>
      </c>
      <c r="CP139" s="20" t="s">
        <v>236</v>
      </c>
      <c r="CQ139" s="19">
        <v>3.8999999999999998E-3</v>
      </c>
      <c r="CR139" s="19" t="s">
        <v>232</v>
      </c>
      <c r="CS139" s="19">
        <v>2.12E-2</v>
      </c>
      <c r="CT139" s="19">
        <v>1.1E-4</v>
      </c>
      <c r="CU139" s="19" t="s">
        <v>238</v>
      </c>
      <c r="CV139" s="19" t="s">
        <v>239</v>
      </c>
      <c r="CW139" s="19" t="s">
        <v>232</v>
      </c>
      <c r="CX139" s="19">
        <v>1.92</v>
      </c>
      <c r="CY139" s="19" t="s">
        <v>240</v>
      </c>
      <c r="CZ139" s="19">
        <v>5.0200000000000002E-2</v>
      </c>
      <c r="DA139" s="19" t="s">
        <v>233</v>
      </c>
      <c r="DB139" s="19">
        <v>7.6130000000000004</v>
      </c>
      <c r="DC139" s="19">
        <v>1.456E-2</v>
      </c>
      <c r="DD139" s="19">
        <v>6.8999999999999997E-4</v>
      </c>
      <c r="DE139" s="19">
        <v>17.023</v>
      </c>
      <c r="DF139" s="19" t="s">
        <v>240</v>
      </c>
      <c r="DG139" s="19">
        <v>5.9999999999999995E-4</v>
      </c>
      <c r="DH139" s="19">
        <v>1.7999999999999999E-2</v>
      </c>
      <c r="DI139" s="19">
        <v>3.0000000000000001E-3</v>
      </c>
      <c r="DJ139" s="19">
        <v>4.4999999999999997E-3</v>
      </c>
      <c r="DK139" s="20" t="s">
        <v>237</v>
      </c>
      <c r="DL139" s="20" t="s">
        <v>241</v>
      </c>
      <c r="DM139" s="19">
        <v>3.5</v>
      </c>
      <c r="DN139" s="19">
        <v>7.49</v>
      </c>
      <c r="DO139" s="21" t="s">
        <v>232</v>
      </c>
      <c r="DP139" s="21">
        <v>0.40039999999999998</v>
      </c>
      <c r="DQ139" s="21" t="s">
        <v>242</v>
      </c>
      <c r="DR139" s="21" t="s">
        <v>227</v>
      </c>
      <c r="DS139" s="21" t="s">
        <v>247</v>
      </c>
      <c r="DT139" s="21">
        <v>1E-3</v>
      </c>
      <c r="DU139" s="21" t="s">
        <v>233</v>
      </c>
      <c r="DV139" s="21">
        <v>3.0499999999999999E-4</v>
      </c>
      <c r="DW139" s="21" t="s">
        <v>236</v>
      </c>
      <c r="DX139" s="21" t="s">
        <v>238</v>
      </c>
      <c r="DY139" s="21" t="s">
        <v>233</v>
      </c>
      <c r="DZ139" s="21">
        <v>1.5599999999999999E-2</v>
      </c>
      <c r="EA139" s="21" t="s">
        <v>244</v>
      </c>
      <c r="EB139" s="19" t="s">
        <v>245</v>
      </c>
      <c r="EC139" s="19">
        <v>0.153</v>
      </c>
      <c r="ED139" s="19">
        <v>5.6699999999999997E-3</v>
      </c>
      <c r="EE139" s="19">
        <v>0.217</v>
      </c>
      <c r="EF139" s="19">
        <v>5.9499999999999997E-2</v>
      </c>
      <c r="EG139" s="19">
        <v>6.8999999999999997E-4</v>
      </c>
      <c r="EH139" s="19" t="s">
        <v>234</v>
      </c>
      <c r="EI139" s="19">
        <v>62.841999999999999</v>
      </c>
      <c r="EJ139" s="19">
        <v>6.7000000000000002E-4</v>
      </c>
      <c r="EK139" s="19">
        <v>2.9E-4</v>
      </c>
      <c r="EL139" s="19">
        <v>2.1000000000000001E-4</v>
      </c>
      <c r="EM139" s="19" t="s">
        <v>236</v>
      </c>
      <c r="EN139" s="19">
        <v>4.7000000000000002E-3</v>
      </c>
      <c r="EO139" s="19" t="s">
        <v>232</v>
      </c>
      <c r="EP139" s="19">
        <v>0.23549999999999999</v>
      </c>
      <c r="EQ139" s="19">
        <v>1.3999999999999999E-4</v>
      </c>
      <c r="ER139" s="19" t="s">
        <v>238</v>
      </c>
      <c r="ES139" s="19" t="s">
        <v>239</v>
      </c>
      <c r="ET139" s="19" t="s">
        <v>232</v>
      </c>
      <c r="EU139" s="19">
        <v>2.02</v>
      </c>
      <c r="EV139" s="19" t="s">
        <v>240</v>
      </c>
      <c r="EW139" s="19">
        <v>5.0900000000000001E-2</v>
      </c>
      <c r="EX139" s="19">
        <v>2.0000000000000002E-5</v>
      </c>
      <c r="EY139" s="19">
        <v>7.8040000000000003</v>
      </c>
      <c r="EZ139" s="19">
        <v>2.2280000000000001E-2</v>
      </c>
      <c r="FA139" s="19">
        <v>1.2999999999999999E-3</v>
      </c>
      <c r="FB139" s="19">
        <v>17.971</v>
      </c>
      <c r="FC139" s="19" t="s">
        <v>240</v>
      </c>
      <c r="FD139" s="19">
        <v>1.1000000000000001E-3</v>
      </c>
      <c r="FE139" s="19" t="s">
        <v>246</v>
      </c>
      <c r="FF139" s="19">
        <v>3.8999999999999998E-3</v>
      </c>
      <c r="FG139" s="19">
        <v>5.0000000000000001E-3</v>
      </c>
      <c r="FH139" s="19">
        <v>8.8000000000000003E-4</v>
      </c>
      <c r="FI139" s="19" t="s">
        <v>241</v>
      </c>
      <c r="FJ139" s="19">
        <v>3.55</v>
      </c>
      <c r="FK139" s="19">
        <v>7.6</v>
      </c>
      <c r="FL139" s="19" t="s">
        <v>232</v>
      </c>
      <c r="FM139" s="19">
        <v>0.41880000000000001</v>
      </c>
      <c r="FN139" s="19" t="s">
        <v>242</v>
      </c>
      <c r="FO139" s="19" t="s">
        <v>227</v>
      </c>
      <c r="FP139" s="19" t="s">
        <v>247</v>
      </c>
      <c r="FQ139" s="19">
        <v>6.3E-3</v>
      </c>
      <c r="FR139" s="19">
        <v>4.8000000000000001E-4</v>
      </c>
      <c r="FS139" s="19">
        <v>3.1100000000000002E-4</v>
      </c>
      <c r="FT139" s="19" t="s">
        <v>236</v>
      </c>
      <c r="FU139" s="19" t="s">
        <v>238</v>
      </c>
      <c r="FV139" s="19" t="s">
        <v>233</v>
      </c>
      <c r="FW139" s="19">
        <v>1.9699999999999999E-2</v>
      </c>
      <c r="FX139" s="19" t="s">
        <v>244</v>
      </c>
      <c r="FY139" s="18">
        <f t="shared" si="62"/>
        <v>2.9477000000000002</v>
      </c>
      <c r="FZ139" s="18">
        <f t="shared" si="41"/>
        <v>0.65068376068376077</v>
      </c>
      <c r="GA139" s="18">
        <f t="shared" si="59"/>
        <v>0.74013043478260865</v>
      </c>
      <c r="GB139" s="18">
        <f t="shared" si="60"/>
        <v>4.9104859335038359E-2</v>
      </c>
      <c r="GC139" s="18">
        <f t="shared" si="48"/>
        <v>4.3876190548014078</v>
      </c>
      <c r="GD139" s="18">
        <f t="shared" si="49"/>
        <v>1.8950819672131147</v>
      </c>
      <c r="GE139" s="18">
        <v>0</v>
      </c>
      <c r="GF139" s="18">
        <f t="shared" si="50"/>
        <v>2.1629166666666664</v>
      </c>
      <c r="GG139" s="18">
        <f t="shared" si="61"/>
        <v>0.51038081805359659</v>
      </c>
      <c r="GH139" s="18">
        <f t="shared" si="51"/>
        <v>4.568379451933378</v>
      </c>
      <c r="GI139" s="22">
        <f t="shared" si="52"/>
        <v>-2.0183165170923254</v>
      </c>
      <c r="GJ139" s="18">
        <f t="shared" si="53"/>
        <v>67.182222594605335</v>
      </c>
      <c r="GK139" s="18">
        <f t="shared" si="54"/>
        <v>14.829996691980634</v>
      </c>
      <c r="GL139" s="18">
        <f t="shared" si="55"/>
        <v>17.98778071341404</v>
      </c>
      <c r="GM139" s="18">
        <f t="shared" si="56"/>
        <v>41.482586706126163</v>
      </c>
      <c r="GN139" s="18">
        <f t="shared" si="57"/>
        <v>47.345381210645741</v>
      </c>
      <c r="GO139" s="18">
        <f t="shared" si="58"/>
        <v>11.172032083228091</v>
      </c>
    </row>
    <row r="140" spans="1:329">
      <c r="A140" s="9">
        <v>139</v>
      </c>
      <c r="B140" s="9">
        <v>139</v>
      </c>
      <c r="C140" s="36" t="s">
        <v>197</v>
      </c>
      <c r="D140" s="36" t="s">
        <v>198</v>
      </c>
      <c r="E140" s="10">
        <v>194</v>
      </c>
      <c r="F140" s="10">
        <v>4</v>
      </c>
      <c r="G140" s="36" t="s">
        <v>910</v>
      </c>
      <c r="H140" s="36" t="s">
        <v>911</v>
      </c>
      <c r="I140" s="10" t="s">
        <v>912</v>
      </c>
      <c r="J140" s="10" t="s">
        <v>913</v>
      </c>
      <c r="K140" s="34">
        <v>44653</v>
      </c>
      <c r="L140" s="12">
        <v>0.68472222222222223</v>
      </c>
      <c r="M140" s="24">
        <v>8388190</v>
      </c>
      <c r="N140" s="24">
        <v>336818</v>
      </c>
      <c r="O140" s="10">
        <v>3941</v>
      </c>
      <c r="P140" s="10" t="s">
        <v>203</v>
      </c>
      <c r="Q140" s="10" t="s">
        <v>912</v>
      </c>
      <c r="R140" s="10" t="s">
        <v>872</v>
      </c>
      <c r="S140" s="10" t="s">
        <v>205</v>
      </c>
      <c r="T140" s="10" t="s">
        <v>206</v>
      </c>
      <c r="U140" s="10" t="s">
        <v>207</v>
      </c>
      <c r="V140" s="10" t="s">
        <v>487</v>
      </c>
      <c r="W140" s="10"/>
      <c r="X140" s="36" t="s">
        <v>208</v>
      </c>
      <c r="Y140" s="10" t="s">
        <v>252</v>
      </c>
      <c r="Z140" s="10"/>
      <c r="AA140" s="10" t="s">
        <v>210</v>
      </c>
      <c r="AB140" s="10" t="s">
        <v>211</v>
      </c>
      <c r="AC140" s="10" t="s">
        <v>212</v>
      </c>
      <c r="AD140" s="36" t="s">
        <v>213</v>
      </c>
      <c r="AE140" s="10"/>
      <c r="AF140" s="10"/>
      <c r="AG140" s="10"/>
      <c r="AH140" s="10"/>
      <c r="AI140" s="10" t="s">
        <v>303</v>
      </c>
      <c r="AJ140" s="36" t="s">
        <v>846</v>
      </c>
      <c r="AK140" s="36"/>
      <c r="AL140" s="10" t="s">
        <v>216</v>
      </c>
      <c r="AM140" s="10" t="s">
        <v>275</v>
      </c>
      <c r="AN140" s="10" t="s">
        <v>218</v>
      </c>
      <c r="AO140" s="10" t="s">
        <v>219</v>
      </c>
      <c r="AP140" s="10" t="s">
        <v>220</v>
      </c>
      <c r="AQ140" s="39">
        <v>14</v>
      </c>
      <c r="AR140" s="10"/>
      <c r="AS140" s="39">
        <v>8.5299999999999994</v>
      </c>
      <c r="AT140" s="39"/>
      <c r="AU140" s="39">
        <v>-6.9</v>
      </c>
      <c r="AV140" s="39">
        <v>192.6</v>
      </c>
      <c r="AW140" s="39">
        <v>332.8</v>
      </c>
      <c r="AX140" s="39">
        <v>163.6</v>
      </c>
      <c r="AY140" s="40">
        <v>0.20699999999999999</v>
      </c>
      <c r="AZ140" s="41">
        <v>3.004</v>
      </c>
      <c r="BA140" s="41">
        <v>6.43</v>
      </c>
      <c r="BB140" s="41">
        <v>101.5</v>
      </c>
      <c r="BC140" s="39">
        <v>2.97</v>
      </c>
      <c r="BD140" s="36" t="s">
        <v>221</v>
      </c>
      <c r="BE140" s="36" t="s">
        <v>211</v>
      </c>
      <c r="BF140" s="36" t="s">
        <v>221</v>
      </c>
      <c r="BG140" s="36" t="s">
        <v>211</v>
      </c>
      <c r="BH140" s="36" t="s">
        <v>221</v>
      </c>
      <c r="BI140" s="36" t="s">
        <v>222</v>
      </c>
      <c r="BJ140" s="36" t="s">
        <v>221</v>
      </c>
      <c r="BK140" s="10" t="s">
        <v>210</v>
      </c>
      <c r="BL140" s="10" t="s">
        <v>221</v>
      </c>
      <c r="BM140" s="10" t="s">
        <v>223</v>
      </c>
      <c r="BN140" s="10" t="s">
        <v>221</v>
      </c>
      <c r="BO140" s="17"/>
      <c r="BP140" s="17"/>
      <c r="BQ140" s="10" t="s">
        <v>224</v>
      </c>
      <c r="BR140" s="19">
        <v>84.7</v>
      </c>
      <c r="BS140" s="19" t="s">
        <v>225</v>
      </c>
      <c r="BT140" s="19">
        <v>103.3</v>
      </c>
      <c r="BU140" s="19">
        <v>7.9000000000000001E-2</v>
      </c>
      <c r="BV140" s="19">
        <v>6.5490000000000004</v>
      </c>
      <c r="BW140" s="19">
        <v>0.16600000000000001</v>
      </c>
      <c r="BX140" s="19">
        <v>3.7999999999999999E-2</v>
      </c>
      <c r="BY140" s="19">
        <v>69.22</v>
      </c>
      <c r="BZ140" s="20" t="s">
        <v>226</v>
      </c>
      <c r="CA140" s="20" t="s">
        <v>227</v>
      </c>
      <c r="CB140" s="20" t="s">
        <v>228</v>
      </c>
      <c r="CC140" s="20" t="s">
        <v>229</v>
      </c>
      <c r="CD140" s="20" t="s">
        <v>230</v>
      </c>
      <c r="CE140" s="20" t="s">
        <v>231</v>
      </c>
      <c r="CF140" s="19" t="s">
        <v>227</v>
      </c>
      <c r="CG140" s="19">
        <v>3.5300000000000002E-3</v>
      </c>
      <c r="CH140" s="19">
        <v>0.183</v>
      </c>
      <c r="CI140" s="19">
        <v>5.2999999999999999E-2</v>
      </c>
      <c r="CJ140" s="19" t="s">
        <v>233</v>
      </c>
      <c r="CK140" s="19" t="s">
        <v>234</v>
      </c>
      <c r="CL140" s="19">
        <v>42.402000000000001</v>
      </c>
      <c r="CM140" s="19" t="s">
        <v>234</v>
      </c>
      <c r="CN140" s="19" t="s">
        <v>235</v>
      </c>
      <c r="CO140" s="19" t="s">
        <v>234</v>
      </c>
      <c r="CP140" s="20" t="s">
        <v>236</v>
      </c>
      <c r="CQ140" s="19">
        <v>3.7000000000000002E-3</v>
      </c>
      <c r="CR140" s="19" t="s">
        <v>232</v>
      </c>
      <c r="CS140" s="19">
        <v>5.7000000000000002E-3</v>
      </c>
      <c r="CT140" s="19">
        <v>1E-4</v>
      </c>
      <c r="CU140" s="19" t="s">
        <v>238</v>
      </c>
      <c r="CV140" s="19" t="s">
        <v>239</v>
      </c>
      <c r="CW140" s="19" t="s">
        <v>232</v>
      </c>
      <c r="CX140" s="19">
        <v>1.43</v>
      </c>
      <c r="CY140" s="19" t="s">
        <v>240</v>
      </c>
      <c r="CZ140" s="19">
        <v>4.2799999999999998E-2</v>
      </c>
      <c r="DA140" s="19" t="s">
        <v>233</v>
      </c>
      <c r="DB140" s="19">
        <v>5.88</v>
      </c>
      <c r="DC140" s="19">
        <v>6.9899999999999997E-3</v>
      </c>
      <c r="DD140" s="19">
        <v>6.4999999999999997E-4</v>
      </c>
      <c r="DE140" s="19">
        <v>12.226000000000001</v>
      </c>
      <c r="DF140" s="19" t="s">
        <v>240</v>
      </c>
      <c r="DG140" s="19" t="s">
        <v>238</v>
      </c>
      <c r="DH140" s="19" t="s">
        <v>246</v>
      </c>
      <c r="DI140" s="19">
        <v>2.3999999999999998E-3</v>
      </c>
      <c r="DJ140" s="19">
        <v>3.3E-3</v>
      </c>
      <c r="DK140" s="20" t="s">
        <v>237</v>
      </c>
      <c r="DL140" s="20" t="s">
        <v>241</v>
      </c>
      <c r="DM140" s="19">
        <v>3.62</v>
      </c>
      <c r="DN140" s="19">
        <v>7.75</v>
      </c>
      <c r="DO140" s="21" t="s">
        <v>232</v>
      </c>
      <c r="DP140" s="21">
        <v>0.32250000000000001</v>
      </c>
      <c r="DQ140" s="21" t="s">
        <v>242</v>
      </c>
      <c r="DR140" s="21" t="s">
        <v>227</v>
      </c>
      <c r="DS140" s="21" t="s">
        <v>247</v>
      </c>
      <c r="DT140" s="21">
        <v>5.0000000000000001E-4</v>
      </c>
      <c r="DU140" s="21" t="s">
        <v>233</v>
      </c>
      <c r="DV140" s="21">
        <v>1.7200000000000001E-4</v>
      </c>
      <c r="DW140" s="21" t="s">
        <v>236</v>
      </c>
      <c r="DX140" s="21" t="s">
        <v>238</v>
      </c>
      <c r="DY140" s="21" t="s">
        <v>233</v>
      </c>
      <c r="DZ140" s="21" t="s">
        <v>243</v>
      </c>
      <c r="EA140" s="21" t="s">
        <v>244</v>
      </c>
      <c r="EB140" s="19" t="s">
        <v>245</v>
      </c>
      <c r="EC140" s="19">
        <v>5.3999999999999999E-2</v>
      </c>
      <c r="ED140" s="19">
        <v>4.6100000000000004E-3</v>
      </c>
      <c r="EE140" s="19">
        <v>0.19600000000000001</v>
      </c>
      <c r="EF140" s="19">
        <v>5.7599999999999998E-2</v>
      </c>
      <c r="EG140" s="19" t="s">
        <v>233</v>
      </c>
      <c r="EH140" s="19" t="s">
        <v>234</v>
      </c>
      <c r="EI140" s="19">
        <v>46.576999999999998</v>
      </c>
      <c r="EJ140" s="19" t="s">
        <v>234</v>
      </c>
      <c r="EK140" s="19">
        <v>1E-4</v>
      </c>
      <c r="EL140" s="19" t="s">
        <v>234</v>
      </c>
      <c r="EM140" s="19" t="s">
        <v>236</v>
      </c>
      <c r="EN140" s="19">
        <v>4.7000000000000002E-3</v>
      </c>
      <c r="EO140" s="19" t="s">
        <v>232</v>
      </c>
      <c r="EP140" s="19">
        <v>9.2100000000000001E-2</v>
      </c>
      <c r="EQ140" s="19">
        <v>1.6000000000000001E-4</v>
      </c>
      <c r="ER140" s="19" t="s">
        <v>238</v>
      </c>
      <c r="ES140" s="19" t="s">
        <v>239</v>
      </c>
      <c r="ET140" s="19" t="s">
        <v>232</v>
      </c>
      <c r="EU140" s="19">
        <v>1.49</v>
      </c>
      <c r="EV140" s="19" t="s">
        <v>240</v>
      </c>
      <c r="EW140" s="19">
        <v>4.3799999999999999E-2</v>
      </c>
      <c r="EX140" s="19" t="s">
        <v>233</v>
      </c>
      <c r="EY140" s="19">
        <v>6.2930000000000001</v>
      </c>
      <c r="EZ140" s="19">
        <v>1.1339999999999999E-2</v>
      </c>
      <c r="FA140" s="19">
        <v>6.8999999999999997E-4</v>
      </c>
      <c r="FB140" s="19">
        <v>12.574</v>
      </c>
      <c r="FC140" s="19" t="s">
        <v>240</v>
      </c>
      <c r="FD140" s="19">
        <v>5.0000000000000001E-4</v>
      </c>
      <c r="FE140" s="19" t="s">
        <v>246</v>
      </c>
      <c r="FF140" s="19">
        <v>2.7000000000000001E-3</v>
      </c>
      <c r="FG140" s="19">
        <v>3.3999999999999998E-3</v>
      </c>
      <c r="FH140" s="19" t="s">
        <v>237</v>
      </c>
      <c r="FI140" s="19" t="s">
        <v>241</v>
      </c>
      <c r="FJ140" s="19">
        <v>3.84</v>
      </c>
      <c r="FK140" s="19">
        <v>8.2100000000000009</v>
      </c>
      <c r="FL140" s="19" t="s">
        <v>232</v>
      </c>
      <c r="FM140" s="19">
        <v>0.33679999999999999</v>
      </c>
      <c r="FN140" s="19" t="s">
        <v>242</v>
      </c>
      <c r="FO140" s="19" t="s">
        <v>227</v>
      </c>
      <c r="FP140" s="19" t="s">
        <v>247</v>
      </c>
      <c r="FQ140" s="19">
        <v>1.4E-3</v>
      </c>
      <c r="FR140" s="19" t="s">
        <v>233</v>
      </c>
      <c r="FS140" s="19">
        <v>2.03E-4</v>
      </c>
      <c r="FT140" s="19" t="s">
        <v>236</v>
      </c>
      <c r="FU140" s="19" t="s">
        <v>238</v>
      </c>
      <c r="FV140" s="19" t="s">
        <v>233</v>
      </c>
      <c r="FW140" s="19">
        <v>1E-3</v>
      </c>
      <c r="FX140" s="19" t="s">
        <v>244</v>
      </c>
      <c r="FY140" s="18">
        <f t="shared" si="62"/>
        <v>2.1200999999999999</v>
      </c>
      <c r="FZ140" s="18">
        <f t="shared" si="41"/>
        <v>0.50256410256410255</v>
      </c>
      <c r="GA140" s="18">
        <f t="shared" si="59"/>
        <v>0.53156521739130436</v>
      </c>
      <c r="GB140" s="18">
        <f t="shared" si="60"/>
        <v>3.6572890025575441E-2</v>
      </c>
      <c r="GC140" s="18">
        <f t="shared" si="48"/>
        <v>3.1908022099809825</v>
      </c>
      <c r="GD140" s="18">
        <f t="shared" si="49"/>
        <v>1.6934426229508197</v>
      </c>
      <c r="GE140" s="18">
        <v>0</v>
      </c>
      <c r="GF140" s="18">
        <f t="shared" si="50"/>
        <v>1.4420833333333334</v>
      </c>
      <c r="GG140" s="18">
        <f t="shared" si="61"/>
        <v>0.18473906911142454</v>
      </c>
      <c r="GH140" s="18">
        <f t="shared" si="51"/>
        <v>3.3202650253955777</v>
      </c>
      <c r="GI140" s="22">
        <f t="shared" si="52"/>
        <v>-1.9883501541987658</v>
      </c>
      <c r="GJ140" s="18">
        <f t="shared" si="53"/>
        <v>66.444105916945446</v>
      </c>
      <c r="GK140" s="18">
        <f t="shared" si="54"/>
        <v>15.750399726816594</v>
      </c>
      <c r="GL140" s="18">
        <f t="shared" si="55"/>
        <v>17.805494356237954</v>
      </c>
      <c r="GM140" s="18">
        <f t="shared" si="56"/>
        <v>51.003236488601154</v>
      </c>
      <c r="GN140" s="18">
        <f t="shared" si="57"/>
        <v>43.432777874757846</v>
      </c>
      <c r="GO140" s="18">
        <f t="shared" si="58"/>
        <v>5.5639856366409983</v>
      </c>
    </row>
    <row r="141" spans="1:329" ht="12.75" customHeight="1">
      <c r="A141" s="9">
        <v>140</v>
      </c>
      <c r="B141" s="9">
        <v>140</v>
      </c>
      <c r="C141" s="36" t="s">
        <v>197</v>
      </c>
      <c r="D141" s="36" t="s">
        <v>198</v>
      </c>
      <c r="E141" s="10">
        <v>194</v>
      </c>
      <c r="F141" s="10">
        <v>4</v>
      </c>
      <c r="G141" s="36" t="s">
        <v>914</v>
      </c>
      <c r="H141" s="36" t="s">
        <v>915</v>
      </c>
      <c r="I141" s="10" t="s">
        <v>916</v>
      </c>
      <c r="J141" s="10" t="s">
        <v>917</v>
      </c>
      <c r="K141" s="34">
        <v>44653</v>
      </c>
      <c r="L141" s="12">
        <v>0.72986111111111107</v>
      </c>
      <c r="M141" s="24">
        <v>8387862</v>
      </c>
      <c r="N141" s="24">
        <v>334824</v>
      </c>
      <c r="O141" s="10">
        <v>3937</v>
      </c>
      <c r="P141" s="10" t="s">
        <v>203</v>
      </c>
      <c r="Q141" s="10" t="s">
        <v>916</v>
      </c>
      <c r="R141" s="10" t="s">
        <v>872</v>
      </c>
      <c r="S141" s="10" t="s">
        <v>205</v>
      </c>
      <c r="T141" s="10" t="s">
        <v>206</v>
      </c>
      <c r="U141" s="10" t="s">
        <v>207</v>
      </c>
      <c r="V141" s="10" t="s">
        <v>487</v>
      </c>
      <c r="W141" s="10"/>
      <c r="X141" s="36" t="s">
        <v>208</v>
      </c>
      <c r="Y141" s="10" t="s">
        <v>252</v>
      </c>
      <c r="Z141" s="10"/>
      <c r="AA141" s="10" t="s">
        <v>210</v>
      </c>
      <c r="AB141" s="10" t="s">
        <v>211</v>
      </c>
      <c r="AC141" s="10" t="s">
        <v>212</v>
      </c>
      <c r="AD141" s="36" t="s">
        <v>213</v>
      </c>
      <c r="AE141" s="10"/>
      <c r="AF141" s="10"/>
      <c r="AG141" s="10"/>
      <c r="AH141" s="10"/>
      <c r="AI141" s="10" t="s">
        <v>214</v>
      </c>
      <c r="AJ141" s="36" t="s">
        <v>918</v>
      </c>
      <c r="AK141" s="36"/>
      <c r="AL141" s="10" t="s">
        <v>216</v>
      </c>
      <c r="AM141" s="10" t="s">
        <v>275</v>
      </c>
      <c r="AN141" s="10" t="s">
        <v>218</v>
      </c>
      <c r="AO141" s="10" t="s">
        <v>219</v>
      </c>
      <c r="AP141" s="10" t="s">
        <v>220</v>
      </c>
      <c r="AQ141" s="39">
        <v>14.6</v>
      </c>
      <c r="AR141" s="10"/>
      <c r="AS141" s="39">
        <v>8.4</v>
      </c>
      <c r="AT141" s="39"/>
      <c r="AU141" s="39">
        <v>15.7</v>
      </c>
      <c r="AV141" s="39">
        <v>215.3</v>
      </c>
      <c r="AW141" s="39">
        <v>412.7</v>
      </c>
      <c r="AX141" s="39">
        <v>102.7</v>
      </c>
      <c r="AY141" s="40">
        <v>0.24399999999999999</v>
      </c>
      <c r="AZ141" s="41">
        <v>2.423</v>
      </c>
      <c r="BA141" s="41">
        <v>6.46</v>
      </c>
      <c r="BB141" s="41">
        <v>101.7</v>
      </c>
      <c r="BC141" s="39">
        <v>12.53</v>
      </c>
      <c r="BD141" s="36" t="s">
        <v>221</v>
      </c>
      <c r="BE141" s="36" t="s">
        <v>221</v>
      </c>
      <c r="BF141" s="36" t="s">
        <v>221</v>
      </c>
      <c r="BG141" s="36" t="s">
        <v>211</v>
      </c>
      <c r="BH141" s="36" t="s">
        <v>221</v>
      </c>
      <c r="BI141" s="36" t="s">
        <v>222</v>
      </c>
      <c r="BJ141" s="36" t="s">
        <v>221</v>
      </c>
      <c r="BK141" s="10" t="s">
        <v>210</v>
      </c>
      <c r="BL141" s="10" t="s">
        <v>221</v>
      </c>
      <c r="BM141" s="10" t="s">
        <v>223</v>
      </c>
      <c r="BN141" s="10" t="s">
        <v>221</v>
      </c>
      <c r="BO141" s="17"/>
      <c r="BP141" s="17"/>
      <c r="BQ141" s="10" t="s">
        <v>224</v>
      </c>
      <c r="BR141" s="19">
        <v>92.1</v>
      </c>
      <c r="BS141" s="19" t="s">
        <v>225</v>
      </c>
      <c r="BT141" s="19">
        <v>112.4</v>
      </c>
      <c r="BU141" s="19">
        <v>8.1000000000000003E-2</v>
      </c>
      <c r="BV141" s="19">
        <v>5.843</v>
      </c>
      <c r="BW141" s="19" t="s">
        <v>265</v>
      </c>
      <c r="BX141" s="19" t="s">
        <v>266</v>
      </c>
      <c r="BY141" s="19">
        <v>105.53</v>
      </c>
      <c r="BZ141" s="20" t="s">
        <v>226</v>
      </c>
      <c r="CA141" s="20" t="s">
        <v>227</v>
      </c>
      <c r="CB141" s="20" t="s">
        <v>228</v>
      </c>
      <c r="CC141" s="20" t="s">
        <v>229</v>
      </c>
      <c r="CD141" s="20" t="s">
        <v>230</v>
      </c>
      <c r="CE141" s="20" t="s">
        <v>231</v>
      </c>
      <c r="CF141" s="19" t="s">
        <v>227</v>
      </c>
      <c r="CG141" s="19" t="s">
        <v>232</v>
      </c>
      <c r="CH141" s="19">
        <v>2.1999999999999999E-2</v>
      </c>
      <c r="CI141" s="19">
        <v>4.9799999999999997E-2</v>
      </c>
      <c r="CJ141" s="19" t="s">
        <v>233</v>
      </c>
      <c r="CK141" s="19" t="s">
        <v>234</v>
      </c>
      <c r="CL141" s="19">
        <v>60.631999999999998</v>
      </c>
      <c r="CM141" s="19" t="s">
        <v>234</v>
      </c>
      <c r="CN141" s="19" t="s">
        <v>235</v>
      </c>
      <c r="CO141" s="19" t="s">
        <v>234</v>
      </c>
      <c r="CP141" s="20" t="s">
        <v>236</v>
      </c>
      <c r="CQ141" s="19">
        <v>1E-4</v>
      </c>
      <c r="CR141" s="19" t="s">
        <v>232</v>
      </c>
      <c r="CS141" s="19">
        <v>7.1999999999999998E-3</v>
      </c>
      <c r="CT141" s="19">
        <v>1E-4</v>
      </c>
      <c r="CU141" s="19" t="s">
        <v>238</v>
      </c>
      <c r="CV141" s="19" t="s">
        <v>239</v>
      </c>
      <c r="CW141" s="19" t="s">
        <v>232</v>
      </c>
      <c r="CX141" s="19">
        <v>0.84</v>
      </c>
      <c r="CY141" s="19" t="s">
        <v>240</v>
      </c>
      <c r="CZ141" s="19">
        <v>7.1000000000000004E-3</v>
      </c>
      <c r="DA141" s="19" t="s">
        <v>233</v>
      </c>
      <c r="DB141" s="19">
        <v>7.7960000000000003</v>
      </c>
      <c r="DC141" s="19">
        <v>1.0840000000000001E-2</v>
      </c>
      <c r="DD141" s="19">
        <v>4.4999999999999999E-4</v>
      </c>
      <c r="DE141" s="19">
        <v>4.6609999999999996</v>
      </c>
      <c r="DF141" s="19" t="s">
        <v>240</v>
      </c>
      <c r="DG141" s="19" t="s">
        <v>238</v>
      </c>
      <c r="DH141" s="19" t="s">
        <v>246</v>
      </c>
      <c r="DI141" s="19">
        <v>1.1000000000000001E-3</v>
      </c>
      <c r="DJ141" s="19">
        <v>1.1000000000000001E-3</v>
      </c>
      <c r="DK141" s="20" t="s">
        <v>237</v>
      </c>
      <c r="DL141" s="20" t="s">
        <v>241</v>
      </c>
      <c r="DM141" s="19">
        <v>3.21</v>
      </c>
      <c r="DN141" s="19">
        <v>6.87</v>
      </c>
      <c r="DO141" s="21" t="s">
        <v>232</v>
      </c>
      <c r="DP141" s="21">
        <v>0.40050000000000002</v>
      </c>
      <c r="DQ141" s="21" t="s">
        <v>242</v>
      </c>
      <c r="DR141" s="21" t="s">
        <v>227</v>
      </c>
      <c r="DS141" s="21" t="s">
        <v>247</v>
      </c>
      <c r="DT141" s="21">
        <v>5.9999999999999995E-4</v>
      </c>
      <c r="DU141" s="21" t="s">
        <v>233</v>
      </c>
      <c r="DV141" s="21">
        <v>3.4000000000000002E-4</v>
      </c>
      <c r="DW141" s="21" t="s">
        <v>236</v>
      </c>
      <c r="DX141" s="21" t="s">
        <v>238</v>
      </c>
      <c r="DY141" s="21" t="s">
        <v>233</v>
      </c>
      <c r="DZ141" s="21" t="s">
        <v>243</v>
      </c>
      <c r="EA141" s="21" t="s">
        <v>244</v>
      </c>
      <c r="EB141" s="19" t="s">
        <v>245</v>
      </c>
      <c r="EC141" s="19">
        <v>0.24099999999999999</v>
      </c>
      <c r="ED141" s="19">
        <v>2E-3</v>
      </c>
      <c r="EE141" s="19">
        <v>2.7E-2</v>
      </c>
      <c r="EF141" s="19">
        <v>5.9900000000000002E-2</v>
      </c>
      <c r="EG141" s="19" t="s">
        <v>233</v>
      </c>
      <c r="EH141" s="19" t="s">
        <v>234</v>
      </c>
      <c r="EI141" s="19">
        <v>69.867999999999995</v>
      </c>
      <c r="EJ141" s="19" t="s">
        <v>234</v>
      </c>
      <c r="EK141" s="19">
        <v>3.8000000000000002E-4</v>
      </c>
      <c r="EL141" s="19">
        <v>1.6000000000000001E-4</v>
      </c>
      <c r="EM141" s="19" t="s">
        <v>236</v>
      </c>
      <c r="EN141" s="19">
        <v>5.9999999999999995E-4</v>
      </c>
      <c r="EO141" s="19" t="s">
        <v>232</v>
      </c>
      <c r="EP141" s="19">
        <v>0.31530000000000002</v>
      </c>
      <c r="EQ141" s="19">
        <v>1.9000000000000001E-4</v>
      </c>
      <c r="ER141" s="19" t="s">
        <v>238</v>
      </c>
      <c r="ES141" s="19" t="s">
        <v>239</v>
      </c>
      <c r="ET141" s="19" t="s">
        <v>232</v>
      </c>
      <c r="EU141" s="19">
        <v>0.99</v>
      </c>
      <c r="EV141" s="19" t="s">
        <v>240</v>
      </c>
      <c r="EW141" s="19">
        <v>7.7000000000000002E-3</v>
      </c>
      <c r="EX141" s="19" t="s">
        <v>233</v>
      </c>
      <c r="EY141" s="19">
        <v>8.6379999999999999</v>
      </c>
      <c r="EZ141" s="19">
        <v>2.1899999999999999E-2</v>
      </c>
      <c r="FA141" s="19">
        <v>4.8000000000000001E-4</v>
      </c>
      <c r="FB141" s="19">
        <v>4.8090000000000002</v>
      </c>
      <c r="FC141" s="19" t="s">
        <v>240</v>
      </c>
      <c r="FD141" s="19">
        <v>6.9999999999999999E-4</v>
      </c>
      <c r="FE141" s="19">
        <v>1.7000000000000001E-2</v>
      </c>
      <c r="FF141" s="19">
        <v>3.2000000000000002E-3</v>
      </c>
      <c r="FG141" s="19">
        <v>1.9E-3</v>
      </c>
      <c r="FH141" s="19" t="s">
        <v>237</v>
      </c>
      <c r="FI141" s="19" t="s">
        <v>241</v>
      </c>
      <c r="FJ141" s="19">
        <v>3.56</v>
      </c>
      <c r="FK141" s="19">
        <v>7.62</v>
      </c>
      <c r="FL141" s="19" t="s">
        <v>232</v>
      </c>
      <c r="FM141" s="19">
        <v>0.43780000000000002</v>
      </c>
      <c r="FN141" s="19" t="s">
        <v>242</v>
      </c>
      <c r="FO141" s="19" t="s">
        <v>227</v>
      </c>
      <c r="FP141" s="19" t="s">
        <v>247</v>
      </c>
      <c r="FQ141" s="19">
        <v>1.0500000000000001E-2</v>
      </c>
      <c r="FR141" s="19" t="s">
        <v>233</v>
      </c>
      <c r="FS141" s="19">
        <v>3.9599999999999998E-4</v>
      </c>
      <c r="FT141" s="19" t="s">
        <v>236</v>
      </c>
      <c r="FU141" s="19" t="s">
        <v>238</v>
      </c>
      <c r="FV141" s="19" t="s">
        <v>233</v>
      </c>
      <c r="FW141" s="19" t="s">
        <v>243</v>
      </c>
      <c r="FX141" s="19" t="s">
        <v>244</v>
      </c>
      <c r="FY141" s="18">
        <f t="shared" si="62"/>
        <v>3.0316000000000001</v>
      </c>
      <c r="FZ141" s="18">
        <f t="shared" si="41"/>
        <v>0.66632478632478642</v>
      </c>
      <c r="GA141" s="18">
        <f t="shared" si="59"/>
        <v>0.20265217391304347</v>
      </c>
      <c r="GB141" s="18">
        <f t="shared" si="60"/>
        <v>2.1483375959079284E-2</v>
      </c>
      <c r="GC141" s="18">
        <f t="shared" si="48"/>
        <v>3.9220603361969095</v>
      </c>
      <c r="GD141" s="18">
        <f t="shared" si="49"/>
        <v>1.8426229508196723</v>
      </c>
      <c r="GE141" s="18">
        <v>0</v>
      </c>
      <c r="GF141" s="18">
        <f t="shared" si="50"/>
        <v>2.1985416666666668</v>
      </c>
      <c r="GG141" s="18">
        <f t="shared" si="61"/>
        <v>0.1648236953455571</v>
      </c>
      <c r="GH141" s="18">
        <f t="shared" si="51"/>
        <v>4.2059883128318969</v>
      </c>
      <c r="GI141" s="22">
        <f t="shared" si="52"/>
        <v>-3.4931874659597786</v>
      </c>
      <c r="GJ141" s="18">
        <f t="shared" si="53"/>
        <v>77.296108171034433</v>
      </c>
      <c r="GK141" s="18">
        <f t="shared" si="54"/>
        <v>16.989151854071149</v>
      </c>
      <c r="GL141" s="18">
        <f t="shared" si="55"/>
        <v>5.7147399748944068</v>
      </c>
      <c r="GM141" s="18">
        <f t="shared" si="56"/>
        <v>43.809511909438285</v>
      </c>
      <c r="GN141" s="18">
        <f t="shared" si="57"/>
        <v>52.271701753407541</v>
      </c>
      <c r="GO141" s="18">
        <f t="shared" si="58"/>
        <v>3.9187863371541591</v>
      </c>
    </row>
    <row r="142" spans="1:329">
      <c r="A142" s="9">
        <v>141</v>
      </c>
      <c r="B142" s="9">
        <v>141</v>
      </c>
      <c r="C142" s="10" t="s">
        <v>197</v>
      </c>
      <c r="D142" s="10" t="s">
        <v>198</v>
      </c>
      <c r="E142" s="10">
        <v>194</v>
      </c>
      <c r="F142" s="10">
        <v>4</v>
      </c>
      <c r="G142" s="10" t="s">
        <v>919</v>
      </c>
      <c r="H142" s="10" t="s">
        <v>920</v>
      </c>
      <c r="I142" s="10" t="s">
        <v>921</v>
      </c>
      <c r="J142" s="10" t="s">
        <v>921</v>
      </c>
      <c r="K142" s="11">
        <v>44653</v>
      </c>
      <c r="L142" s="12">
        <v>0.45694444444444443</v>
      </c>
      <c r="M142" s="24">
        <v>8397794</v>
      </c>
      <c r="N142" s="24">
        <v>333869</v>
      </c>
      <c r="O142" s="10">
        <v>3941</v>
      </c>
      <c r="P142" s="10" t="s">
        <v>203</v>
      </c>
      <c r="Q142" s="10" t="s">
        <v>922</v>
      </c>
      <c r="R142" s="10" t="s">
        <v>486</v>
      </c>
      <c r="S142" s="10" t="s">
        <v>205</v>
      </c>
      <c r="T142" s="10" t="s">
        <v>206</v>
      </c>
      <c r="U142" s="10" t="s">
        <v>207</v>
      </c>
      <c r="V142" s="10" t="s">
        <v>487</v>
      </c>
      <c r="W142" s="10"/>
      <c r="X142" s="10" t="s">
        <v>208</v>
      </c>
      <c r="Y142" s="10" t="s">
        <v>252</v>
      </c>
      <c r="Z142" s="10"/>
      <c r="AA142" s="10" t="s">
        <v>210</v>
      </c>
      <c r="AB142" s="10" t="s">
        <v>211</v>
      </c>
      <c r="AC142" s="10" t="s">
        <v>212</v>
      </c>
      <c r="AD142" s="10" t="s">
        <v>213</v>
      </c>
      <c r="AE142" s="10"/>
      <c r="AF142" s="10"/>
      <c r="AG142" s="10"/>
      <c r="AH142" s="10"/>
      <c r="AI142" s="10" t="s">
        <v>303</v>
      </c>
      <c r="AJ142" s="10" t="s">
        <v>923</v>
      </c>
      <c r="AK142" s="10"/>
      <c r="AL142" s="10" t="s">
        <v>256</v>
      </c>
      <c r="AM142" s="10" t="s">
        <v>217</v>
      </c>
      <c r="AN142" s="10" t="s">
        <v>218</v>
      </c>
      <c r="AO142" s="10" t="s">
        <v>924</v>
      </c>
      <c r="AP142" s="10" t="s">
        <v>220</v>
      </c>
      <c r="AQ142" s="13">
        <v>12.3</v>
      </c>
      <c r="AR142" s="17"/>
      <c r="AS142" s="14">
        <v>7.83</v>
      </c>
      <c r="AT142" s="13">
        <v>-58.5</v>
      </c>
      <c r="AU142" s="10"/>
      <c r="AV142" s="13">
        <v>169.1</v>
      </c>
      <c r="AW142" s="14">
        <v>367.3</v>
      </c>
      <c r="AX142" s="14">
        <v>180.5</v>
      </c>
      <c r="AY142" s="15">
        <v>0.221</v>
      </c>
      <c r="AZ142" s="16">
        <v>2.72</v>
      </c>
      <c r="BA142" s="14">
        <v>7.11</v>
      </c>
      <c r="BB142" s="13">
        <v>105.8</v>
      </c>
      <c r="BC142" s="13">
        <v>15.5</v>
      </c>
      <c r="BD142" s="10" t="s">
        <v>221</v>
      </c>
      <c r="BE142" s="10" t="s">
        <v>221</v>
      </c>
      <c r="BF142" s="10" t="s">
        <v>221</v>
      </c>
      <c r="BG142" s="10" t="s">
        <v>211</v>
      </c>
      <c r="BH142" s="10" t="s">
        <v>221</v>
      </c>
      <c r="BI142" s="10" t="s">
        <v>222</v>
      </c>
      <c r="BJ142" s="10" t="s">
        <v>221</v>
      </c>
      <c r="BK142" s="10" t="s">
        <v>210</v>
      </c>
      <c r="BL142" s="10" t="s">
        <v>221</v>
      </c>
      <c r="BM142" s="10" t="s">
        <v>223</v>
      </c>
      <c r="BN142" s="10" t="s">
        <v>221</v>
      </c>
      <c r="BO142" s="17"/>
      <c r="BP142" s="10" t="s">
        <v>891</v>
      </c>
      <c r="BQ142" s="10" t="s">
        <v>258</v>
      </c>
      <c r="BR142" s="19">
        <v>82.7</v>
      </c>
      <c r="BS142" s="19" t="s">
        <v>225</v>
      </c>
      <c r="BT142" s="19">
        <v>100.9</v>
      </c>
      <c r="BU142" s="19">
        <v>6.7000000000000004E-2</v>
      </c>
      <c r="BV142" s="19">
        <v>0.95099999999999996</v>
      </c>
      <c r="BW142" s="19" t="s">
        <v>265</v>
      </c>
      <c r="BX142" s="19" t="s">
        <v>266</v>
      </c>
      <c r="BY142" s="19">
        <v>97.36</v>
      </c>
      <c r="BZ142" s="20" t="s">
        <v>226</v>
      </c>
      <c r="CA142" s="20" t="s">
        <v>227</v>
      </c>
      <c r="CB142" s="20" t="s">
        <v>228</v>
      </c>
      <c r="CC142" s="20" t="s">
        <v>229</v>
      </c>
      <c r="CD142" s="20" t="s">
        <v>230</v>
      </c>
      <c r="CE142" s="20" t="s">
        <v>231</v>
      </c>
      <c r="CF142" s="19" t="s">
        <v>227</v>
      </c>
      <c r="CG142" s="19">
        <v>1.1999999999999999E-3</v>
      </c>
      <c r="CH142" s="19">
        <v>0.02</v>
      </c>
      <c r="CI142" s="19">
        <v>5.74E-2</v>
      </c>
      <c r="CJ142" s="19" t="s">
        <v>233</v>
      </c>
      <c r="CK142" s="19" t="s">
        <v>234</v>
      </c>
      <c r="CL142" s="19">
        <v>58.753</v>
      </c>
      <c r="CM142" s="19" t="s">
        <v>234</v>
      </c>
      <c r="CN142" s="19" t="s">
        <v>235</v>
      </c>
      <c r="CO142" s="19" t="s">
        <v>234</v>
      </c>
      <c r="CP142" s="20" t="s">
        <v>236</v>
      </c>
      <c r="CQ142" s="19">
        <v>2.0000000000000001E-4</v>
      </c>
      <c r="CR142" s="19" t="s">
        <v>232</v>
      </c>
      <c r="CS142" s="19">
        <v>2.6200000000000001E-2</v>
      </c>
      <c r="CT142" s="19">
        <v>1.7000000000000001E-4</v>
      </c>
      <c r="CU142" s="19" t="s">
        <v>238</v>
      </c>
      <c r="CV142" s="19" t="s">
        <v>239</v>
      </c>
      <c r="CW142" s="19" t="s">
        <v>232</v>
      </c>
      <c r="CX142" s="19">
        <v>0.79</v>
      </c>
      <c r="CY142" s="19" t="s">
        <v>240</v>
      </c>
      <c r="CZ142" s="19">
        <v>7.1999999999999998E-3</v>
      </c>
      <c r="DA142" s="19" t="s">
        <v>233</v>
      </c>
      <c r="DB142" s="19">
        <v>7.1920000000000002</v>
      </c>
      <c r="DC142" s="19">
        <v>1.242E-2</v>
      </c>
      <c r="DD142" s="19">
        <v>5.0000000000000001E-4</v>
      </c>
      <c r="DE142" s="19">
        <v>2.1309999999999998</v>
      </c>
      <c r="DF142" s="19" t="s">
        <v>240</v>
      </c>
      <c r="DG142" s="19">
        <v>5.0000000000000001E-4</v>
      </c>
      <c r="DH142" s="19">
        <v>1.6E-2</v>
      </c>
      <c r="DI142" s="19" t="s">
        <v>238</v>
      </c>
      <c r="DJ142" s="19">
        <v>8.9999999999999998E-4</v>
      </c>
      <c r="DK142" s="20" t="s">
        <v>237</v>
      </c>
      <c r="DL142" s="20" t="s">
        <v>241</v>
      </c>
      <c r="DM142" s="19">
        <v>4.6399999999999997</v>
      </c>
      <c r="DN142" s="19">
        <v>9.92</v>
      </c>
      <c r="DO142" s="21" t="s">
        <v>232</v>
      </c>
      <c r="DP142" s="21">
        <v>0.37880000000000003</v>
      </c>
      <c r="DQ142" s="21" t="s">
        <v>242</v>
      </c>
      <c r="DR142" s="21" t="s">
        <v>227</v>
      </c>
      <c r="DS142" s="21" t="s">
        <v>247</v>
      </c>
      <c r="DT142" s="21">
        <v>8.0000000000000004E-4</v>
      </c>
      <c r="DU142" s="21" t="s">
        <v>233</v>
      </c>
      <c r="DV142" s="21">
        <v>3.9399999999999998E-4</v>
      </c>
      <c r="DW142" s="21" t="s">
        <v>236</v>
      </c>
      <c r="DX142" s="21" t="s">
        <v>238</v>
      </c>
      <c r="DY142" s="21" t="s">
        <v>233</v>
      </c>
      <c r="DZ142" s="21">
        <v>2.2000000000000001E-3</v>
      </c>
      <c r="EA142" s="21" t="s">
        <v>244</v>
      </c>
      <c r="EB142" s="19" t="s">
        <v>245</v>
      </c>
      <c r="EC142" s="19">
        <v>0.39700000000000002</v>
      </c>
      <c r="ED142" s="19">
        <v>2.32E-3</v>
      </c>
      <c r="EE142" s="19">
        <v>2.1999999999999999E-2</v>
      </c>
      <c r="EF142" s="19">
        <v>6.7699999999999996E-2</v>
      </c>
      <c r="EG142" s="19" t="s">
        <v>233</v>
      </c>
      <c r="EH142" s="19" t="s">
        <v>234</v>
      </c>
      <c r="EI142" s="19">
        <v>64.370999999999995</v>
      </c>
      <c r="EJ142" s="19" t="s">
        <v>234</v>
      </c>
      <c r="EK142" s="19">
        <v>4.6000000000000001E-4</v>
      </c>
      <c r="EL142" s="19">
        <v>4.4999999999999999E-4</v>
      </c>
      <c r="EM142" s="19" t="s">
        <v>236</v>
      </c>
      <c r="EN142" s="19">
        <v>8.9999999999999998E-4</v>
      </c>
      <c r="EO142" s="19" t="s">
        <v>232</v>
      </c>
      <c r="EP142" s="19">
        <v>0.61860000000000004</v>
      </c>
      <c r="EQ142" s="19">
        <v>2.3000000000000001E-4</v>
      </c>
      <c r="ER142" s="19" t="s">
        <v>238</v>
      </c>
      <c r="ES142" s="19" t="s">
        <v>239</v>
      </c>
      <c r="ET142" s="19" t="s">
        <v>232</v>
      </c>
      <c r="EU142" s="19">
        <v>0.92</v>
      </c>
      <c r="EV142" s="19" t="s">
        <v>240</v>
      </c>
      <c r="EW142" s="19">
        <v>8.3000000000000001E-3</v>
      </c>
      <c r="EX142" s="19" t="s">
        <v>233</v>
      </c>
      <c r="EY142" s="19">
        <v>7.867</v>
      </c>
      <c r="EZ142" s="19">
        <v>3.4810000000000001E-2</v>
      </c>
      <c r="FA142" s="19">
        <v>5.5999999999999995E-4</v>
      </c>
      <c r="FB142" s="19">
        <v>2.2570000000000001</v>
      </c>
      <c r="FC142" s="19" t="s">
        <v>240</v>
      </c>
      <c r="FD142" s="19">
        <v>1.4E-3</v>
      </c>
      <c r="FE142" s="19">
        <v>2.9000000000000001E-2</v>
      </c>
      <c r="FF142" s="19">
        <v>8.9999999999999998E-4</v>
      </c>
      <c r="FG142" s="19">
        <v>2.3E-3</v>
      </c>
      <c r="FH142" s="19" t="s">
        <v>237</v>
      </c>
      <c r="FI142" s="19" t="s">
        <v>241</v>
      </c>
      <c r="FJ142" s="19">
        <v>5.16</v>
      </c>
      <c r="FK142" s="19">
        <v>11.03</v>
      </c>
      <c r="FL142" s="19" t="s">
        <v>232</v>
      </c>
      <c r="FM142" s="19">
        <v>0.40160000000000001</v>
      </c>
      <c r="FN142" s="19" t="s">
        <v>242</v>
      </c>
      <c r="FO142" s="19" t="s">
        <v>227</v>
      </c>
      <c r="FP142" s="19" t="s">
        <v>247</v>
      </c>
      <c r="FQ142" s="19">
        <v>4.3E-3</v>
      </c>
      <c r="FR142" s="19" t="s">
        <v>233</v>
      </c>
      <c r="FS142" s="19">
        <v>4.6000000000000001E-4</v>
      </c>
      <c r="FT142" s="19" t="s">
        <v>236</v>
      </c>
      <c r="FU142" s="19" t="s">
        <v>238</v>
      </c>
      <c r="FV142" s="19">
        <v>3.0000000000000001E-5</v>
      </c>
      <c r="FW142" s="19">
        <v>4.0000000000000001E-3</v>
      </c>
      <c r="FX142" s="19" t="s">
        <v>244</v>
      </c>
      <c r="FY142" s="18">
        <f t="shared" si="62"/>
        <v>2.9376500000000001</v>
      </c>
      <c r="FZ142" s="18">
        <f t="shared" si="41"/>
        <v>0.61470085470085478</v>
      </c>
      <c r="GA142" s="18">
        <f t="shared" si="59"/>
        <v>9.2652173913043465E-2</v>
      </c>
      <c r="GB142" s="18">
        <f t="shared" si="60"/>
        <v>2.0204603580562659E-2</v>
      </c>
      <c r="GC142" s="18">
        <f t="shared" si="48"/>
        <v>3.6652076321944604</v>
      </c>
      <c r="GD142" s="18">
        <f t="shared" si="49"/>
        <v>1.6540983606557378</v>
      </c>
      <c r="GE142" s="18">
        <v>0</v>
      </c>
      <c r="GF142" s="18">
        <f t="shared" si="50"/>
        <v>2.0283333333333333</v>
      </c>
      <c r="GG142" s="18">
        <f t="shared" si="61"/>
        <v>2.6826516220028206E-2</v>
      </c>
      <c r="GH142" s="18">
        <f t="shared" si="51"/>
        <v>3.7092582102090992</v>
      </c>
      <c r="GI142" s="22">
        <f t="shared" si="52"/>
        <v>-0.59733923725492966</v>
      </c>
      <c r="GJ142" s="18">
        <f t="shared" si="53"/>
        <v>80.14962028880062</v>
      </c>
      <c r="GK142" s="18">
        <f t="shared" si="54"/>
        <v>16.771242352041497</v>
      </c>
      <c r="GL142" s="18">
        <f t="shared" si="55"/>
        <v>3.0791373591578948</v>
      </c>
      <c r="GM142" s="18">
        <f t="shared" si="56"/>
        <v>44.593777702051447</v>
      </c>
      <c r="GN142" s="18">
        <f t="shared" si="57"/>
        <v>54.682991002100977</v>
      </c>
      <c r="GO142" s="18">
        <f t="shared" si="58"/>
        <v>0.72323129584758505</v>
      </c>
    </row>
    <row r="143" spans="1:329" s="49" customFormat="1" ht="12.75" customHeight="1">
      <c r="A143" s="28">
        <v>142</v>
      </c>
      <c r="B143" s="28">
        <v>142</v>
      </c>
      <c r="C143" s="43" t="s">
        <v>197</v>
      </c>
      <c r="D143" s="43" t="s">
        <v>198</v>
      </c>
      <c r="E143" s="43">
        <v>194</v>
      </c>
      <c r="F143" s="43">
        <v>4</v>
      </c>
      <c r="G143" s="43" t="s">
        <v>925</v>
      </c>
      <c r="H143" s="43" t="s">
        <v>926</v>
      </c>
      <c r="I143" s="28"/>
      <c r="J143" s="28"/>
      <c r="K143" s="29">
        <v>44655</v>
      </c>
      <c r="L143" s="30">
        <v>0.625</v>
      </c>
      <c r="M143" s="28"/>
      <c r="N143" s="28"/>
      <c r="O143" s="28"/>
      <c r="P143" s="28"/>
      <c r="Q143" s="28"/>
      <c r="R143" s="28"/>
      <c r="S143" s="28"/>
      <c r="T143" s="28"/>
      <c r="U143" s="28"/>
      <c r="V143" s="28"/>
      <c r="W143" s="28"/>
      <c r="X143" s="28"/>
      <c r="Y143" s="28"/>
      <c r="Z143" s="28"/>
      <c r="AA143" s="28"/>
      <c r="AB143" s="28"/>
      <c r="AC143" s="28" t="s">
        <v>212</v>
      </c>
      <c r="AD143" s="28" t="s">
        <v>396</v>
      </c>
      <c r="AE143" s="28"/>
      <c r="AF143" s="28"/>
      <c r="AG143" s="28" t="s">
        <v>464</v>
      </c>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43" t="s">
        <v>465</v>
      </c>
      <c r="BQ143" s="28" t="s">
        <v>224</v>
      </c>
      <c r="BR143" s="44">
        <v>2.1</v>
      </c>
      <c r="BS143" s="44" t="s">
        <v>225</v>
      </c>
      <c r="BT143" s="44">
        <v>2.5</v>
      </c>
      <c r="BU143" s="44" t="s">
        <v>264</v>
      </c>
      <c r="BV143" s="44">
        <v>3.3000000000000002E-2</v>
      </c>
      <c r="BW143" s="44" t="s">
        <v>265</v>
      </c>
      <c r="BX143" s="44" t="s">
        <v>266</v>
      </c>
      <c r="BY143" s="44">
        <v>0.03</v>
      </c>
      <c r="BZ143" s="45" t="s">
        <v>226</v>
      </c>
      <c r="CA143" s="45" t="s">
        <v>227</v>
      </c>
      <c r="CB143" s="45" t="s">
        <v>228</v>
      </c>
      <c r="CC143" s="45" t="s">
        <v>229</v>
      </c>
      <c r="CD143" s="45" t="s">
        <v>230</v>
      </c>
      <c r="CE143" s="45" t="s">
        <v>231</v>
      </c>
      <c r="CF143" s="44" t="s">
        <v>227</v>
      </c>
      <c r="CG143" s="44" t="s">
        <v>232</v>
      </c>
      <c r="CH143" s="44" t="s">
        <v>264</v>
      </c>
      <c r="CI143" s="44">
        <v>7.6E-3</v>
      </c>
      <c r="CJ143" s="44" t="s">
        <v>233</v>
      </c>
      <c r="CK143" s="44" t="s">
        <v>234</v>
      </c>
      <c r="CL143" s="44">
        <v>3.5000000000000003E-2</v>
      </c>
      <c r="CM143" s="44" t="s">
        <v>234</v>
      </c>
      <c r="CN143" s="44" t="s">
        <v>235</v>
      </c>
      <c r="CO143" s="44" t="s">
        <v>234</v>
      </c>
      <c r="CP143" s="45" t="s">
        <v>236</v>
      </c>
      <c r="CQ143" s="44" t="s">
        <v>236</v>
      </c>
      <c r="CR143" s="44" t="s">
        <v>232</v>
      </c>
      <c r="CS143" s="44" t="s">
        <v>241</v>
      </c>
      <c r="CT143" s="44">
        <v>3.6999999999999999E-4</v>
      </c>
      <c r="CU143" s="44" t="s">
        <v>238</v>
      </c>
      <c r="CV143" s="44" t="s">
        <v>239</v>
      </c>
      <c r="CW143" s="44" t="s">
        <v>232</v>
      </c>
      <c r="CX143" s="44">
        <v>0.05</v>
      </c>
      <c r="CY143" s="44" t="s">
        <v>240</v>
      </c>
      <c r="CZ143" s="44" t="s">
        <v>236</v>
      </c>
      <c r="DA143" s="44" t="s">
        <v>233</v>
      </c>
      <c r="DB143" s="44" t="s">
        <v>227</v>
      </c>
      <c r="DC143" s="44" t="s">
        <v>232</v>
      </c>
      <c r="DD143" s="44" t="s">
        <v>233</v>
      </c>
      <c r="DE143" s="44" t="s">
        <v>229</v>
      </c>
      <c r="DF143" s="44" t="s">
        <v>240</v>
      </c>
      <c r="DG143" s="44" t="s">
        <v>238</v>
      </c>
      <c r="DH143" s="44" t="s">
        <v>246</v>
      </c>
      <c r="DI143" s="44" t="s">
        <v>238</v>
      </c>
      <c r="DJ143" s="44" t="s">
        <v>259</v>
      </c>
      <c r="DK143" s="45" t="s">
        <v>237</v>
      </c>
      <c r="DL143" s="45" t="s">
        <v>241</v>
      </c>
      <c r="DM143" s="44">
        <v>0.22</v>
      </c>
      <c r="DN143" s="44">
        <v>0.46</v>
      </c>
      <c r="DO143" s="46" t="s">
        <v>232</v>
      </c>
      <c r="DP143" s="46" t="s">
        <v>238</v>
      </c>
      <c r="DQ143" s="46" t="s">
        <v>242</v>
      </c>
      <c r="DR143" s="46" t="s">
        <v>227</v>
      </c>
      <c r="DS143" s="46" t="s">
        <v>247</v>
      </c>
      <c r="DT143" s="46" t="s">
        <v>238</v>
      </c>
      <c r="DU143" s="46" t="s">
        <v>233</v>
      </c>
      <c r="DV143" s="46" t="s">
        <v>231</v>
      </c>
      <c r="DW143" s="46" t="s">
        <v>236</v>
      </c>
      <c r="DX143" s="46" t="s">
        <v>238</v>
      </c>
      <c r="DY143" s="46" t="s">
        <v>233</v>
      </c>
      <c r="DZ143" s="46">
        <v>1.32E-2</v>
      </c>
      <c r="EA143" s="46" t="s">
        <v>244</v>
      </c>
      <c r="EB143" s="44">
        <v>1.32077</v>
      </c>
      <c r="EC143" s="44">
        <v>88.272000000000006</v>
      </c>
      <c r="ED143" s="44">
        <v>95.246619999999993</v>
      </c>
      <c r="EE143" s="44" t="s">
        <v>467</v>
      </c>
      <c r="EF143" s="44" t="s">
        <v>400</v>
      </c>
      <c r="EG143" s="44" t="s">
        <v>401</v>
      </c>
      <c r="EH143" s="44" t="s">
        <v>234</v>
      </c>
      <c r="EI143" s="44">
        <v>101.315</v>
      </c>
      <c r="EJ143" s="44">
        <v>123.69602999999999</v>
      </c>
      <c r="EK143" s="44">
        <v>1.8000000000000001E-4</v>
      </c>
      <c r="EL143" s="44" t="s">
        <v>468</v>
      </c>
      <c r="EM143" s="44" t="s">
        <v>402</v>
      </c>
      <c r="EN143" s="44">
        <v>2.0000000000000001E-4</v>
      </c>
      <c r="EO143" s="44">
        <v>95.765789999999996</v>
      </c>
      <c r="EP143" s="44">
        <v>103.33459999999999</v>
      </c>
      <c r="EQ143" s="44">
        <v>4.0200000000000001E-3</v>
      </c>
      <c r="ER143" s="44" t="s">
        <v>238</v>
      </c>
      <c r="ES143" s="44">
        <v>4.5900000000000003E-3</v>
      </c>
      <c r="ET143" s="44">
        <v>4.3600000000000002E-3</v>
      </c>
      <c r="EU143" s="44">
        <v>992.7</v>
      </c>
      <c r="EV143" s="44">
        <v>4.3E-3</v>
      </c>
      <c r="EW143" s="44" t="s">
        <v>236</v>
      </c>
      <c r="EX143" s="44">
        <v>3.4000000000000002E-4</v>
      </c>
      <c r="EY143" s="44">
        <v>96.239000000000004</v>
      </c>
      <c r="EZ143" s="44">
        <v>114.63377</v>
      </c>
      <c r="FA143" s="44">
        <v>116.84254</v>
      </c>
      <c r="FB143" s="44">
        <v>94.537000000000006</v>
      </c>
      <c r="FC143" s="44">
        <v>7.3000000000000001E-3</v>
      </c>
      <c r="FD143" s="44" t="s">
        <v>469</v>
      </c>
      <c r="FE143" s="44" t="s">
        <v>246</v>
      </c>
      <c r="FF143" s="44" t="s">
        <v>469</v>
      </c>
      <c r="FG143" s="44">
        <v>5.2900000000000003E-2</v>
      </c>
      <c r="FH143" s="44" t="s">
        <v>468</v>
      </c>
      <c r="FI143" s="44" t="s">
        <v>402</v>
      </c>
      <c r="FJ143" s="44">
        <v>39.22</v>
      </c>
      <c r="FK143" s="44">
        <v>83.92</v>
      </c>
      <c r="FL143" s="44" t="s">
        <v>232</v>
      </c>
      <c r="FM143" s="44">
        <v>2.3E-3</v>
      </c>
      <c r="FN143" s="44">
        <v>7.4999999999999997E-3</v>
      </c>
      <c r="FO143" s="44" t="s">
        <v>227</v>
      </c>
      <c r="FP143" s="44">
        <v>8.2400000000000008E-3</v>
      </c>
      <c r="FQ143" s="44" t="s">
        <v>403</v>
      </c>
      <c r="FR143" s="44" t="s">
        <v>470</v>
      </c>
      <c r="FS143" s="44" t="s">
        <v>231</v>
      </c>
      <c r="FT143" s="44" t="s">
        <v>469</v>
      </c>
      <c r="FU143" s="44">
        <v>7.6E-3</v>
      </c>
      <c r="FV143" s="44">
        <v>1.4999999999999999E-4</v>
      </c>
      <c r="FW143" s="44">
        <v>88.247</v>
      </c>
      <c r="FX143" s="44">
        <v>2.8500000000000001E-3</v>
      </c>
      <c r="FY143" s="47">
        <f t="shared" si="62"/>
        <v>1.7500000000000003E-3</v>
      </c>
      <c r="FZ143" s="47">
        <v>0</v>
      </c>
      <c r="GA143" s="47">
        <v>0</v>
      </c>
      <c r="GB143" s="47">
        <f t="shared" si="60"/>
        <v>1.2787723785166241E-3</v>
      </c>
      <c r="GC143" s="47">
        <f t="shared" si="48"/>
        <v>3.0287723785166242E-3</v>
      </c>
      <c r="GD143" s="47">
        <f t="shared" si="49"/>
        <v>4.0983606557377046E-2</v>
      </c>
      <c r="GE143" s="47">
        <v>0</v>
      </c>
      <c r="GF143" s="47">
        <f t="shared" si="50"/>
        <v>6.2500000000000001E-4</v>
      </c>
      <c r="GG143" s="47">
        <f t="shared" si="61"/>
        <v>9.3088857545839203E-4</v>
      </c>
      <c r="GH143" s="47">
        <f t="shared" si="51"/>
        <v>4.2539495132835441E-2</v>
      </c>
      <c r="GI143" s="48">
        <f t="shared" si="52"/>
        <v>-86.706659945927981</v>
      </c>
      <c r="GJ143" s="47">
        <f t="shared" si="53"/>
        <v>57.779185138273171</v>
      </c>
      <c r="GK143" s="47">
        <f t="shared" si="54"/>
        <v>0</v>
      </c>
      <c r="GL143" s="47">
        <f t="shared" si="55"/>
        <v>42.220814861726836</v>
      </c>
      <c r="GM143" s="47">
        <f t="shared" si="56"/>
        <v>96.34248462375983</v>
      </c>
      <c r="GN143" s="47">
        <f t="shared" si="57"/>
        <v>1.4692228905123375</v>
      </c>
      <c r="GO143" s="47">
        <f t="shared" si="58"/>
        <v>2.1882924857278256</v>
      </c>
      <c r="GP143" s="27"/>
      <c r="GQ143" s="27"/>
      <c r="GR143" s="27"/>
      <c r="GS143" s="27"/>
      <c r="GT143" s="27"/>
      <c r="GU143" s="27"/>
      <c r="GV143" s="27"/>
      <c r="GW143" s="27"/>
      <c r="GX143" s="27"/>
      <c r="GY143" s="27"/>
      <c r="GZ143" s="27"/>
      <c r="HA143" s="27"/>
      <c r="HB143" s="27"/>
      <c r="HC143" s="27"/>
      <c r="HD143" s="27"/>
      <c r="HE143" s="27"/>
      <c r="HF143" s="27"/>
      <c r="HG143" s="27"/>
      <c r="HH143" s="27"/>
      <c r="HI143" s="27"/>
      <c r="HJ143" s="27"/>
      <c r="HK143" s="27"/>
      <c r="HL143" s="27"/>
      <c r="HM143" s="27"/>
      <c r="HN143" s="27"/>
      <c r="HO143" s="27"/>
      <c r="HP143" s="27"/>
      <c r="HQ143" s="27"/>
      <c r="HR143" s="27"/>
      <c r="HS143" s="27"/>
      <c r="HT143" s="27"/>
      <c r="HU143" s="27"/>
      <c r="HV143" s="27"/>
      <c r="HW143" s="27"/>
      <c r="HX143" s="27"/>
      <c r="HY143" s="27"/>
      <c r="HZ143" s="27"/>
      <c r="IA143" s="27"/>
      <c r="IB143" s="27"/>
      <c r="IC143" s="27"/>
      <c r="ID143" s="27"/>
      <c r="IE143" s="27"/>
      <c r="IF143" s="27"/>
      <c r="IG143" s="27"/>
      <c r="IH143" s="27"/>
      <c r="II143" s="27"/>
      <c r="IJ143" s="27"/>
      <c r="IK143" s="27"/>
      <c r="IL143" s="27"/>
      <c r="IM143" s="27"/>
      <c r="IN143" s="27"/>
      <c r="IO143" s="27"/>
      <c r="IP143" s="27"/>
      <c r="IQ143" s="27"/>
      <c r="IR143" s="27"/>
      <c r="IS143" s="27"/>
      <c r="IT143" s="27"/>
      <c r="IU143" s="27"/>
      <c r="IV143" s="27"/>
      <c r="IW143" s="27"/>
      <c r="IX143" s="27"/>
      <c r="IY143" s="27"/>
      <c r="IZ143" s="27"/>
      <c r="JA143" s="27"/>
      <c r="JB143" s="27"/>
      <c r="JC143" s="27"/>
      <c r="JD143" s="27"/>
      <c r="JE143" s="27"/>
      <c r="JF143" s="27"/>
      <c r="JG143" s="27"/>
      <c r="JH143" s="27"/>
      <c r="JI143" s="27"/>
      <c r="JJ143" s="27"/>
      <c r="JK143" s="27"/>
      <c r="JL143" s="27"/>
      <c r="JM143" s="27"/>
      <c r="JN143" s="27"/>
      <c r="JO143" s="27"/>
      <c r="JP143" s="27"/>
      <c r="JQ143" s="27"/>
      <c r="JR143" s="27"/>
      <c r="JS143" s="27"/>
      <c r="JT143" s="27"/>
      <c r="JU143" s="27"/>
      <c r="JV143" s="27"/>
      <c r="JW143" s="27"/>
      <c r="JX143" s="27"/>
      <c r="JY143" s="27"/>
      <c r="JZ143" s="27"/>
      <c r="KA143" s="27"/>
      <c r="KB143" s="27"/>
      <c r="KC143" s="27"/>
      <c r="KD143" s="27"/>
      <c r="KE143" s="27"/>
      <c r="KF143" s="27"/>
      <c r="KG143" s="27"/>
      <c r="KH143" s="27"/>
      <c r="KI143" s="27"/>
      <c r="KJ143" s="27"/>
      <c r="KK143" s="27"/>
      <c r="KL143" s="27"/>
      <c r="KM143" s="27"/>
      <c r="KN143" s="27"/>
      <c r="KO143" s="27"/>
      <c r="KP143" s="27"/>
      <c r="KQ143" s="27"/>
      <c r="KR143" s="27"/>
      <c r="KS143" s="27"/>
      <c r="KT143" s="27"/>
      <c r="KU143" s="27"/>
      <c r="KV143" s="27"/>
      <c r="KW143" s="27"/>
      <c r="KX143" s="27"/>
      <c r="KY143" s="27"/>
      <c r="KZ143" s="27"/>
      <c r="LA143" s="27"/>
      <c r="LB143" s="27"/>
      <c r="LC143" s="27"/>
      <c r="LD143" s="27"/>
      <c r="LE143" s="27"/>
      <c r="LF143" s="27"/>
      <c r="LG143" s="27"/>
      <c r="LH143" s="27"/>
      <c r="LI143" s="27"/>
      <c r="LJ143" s="27"/>
      <c r="LK143" s="27"/>
      <c r="LL143" s="27"/>
      <c r="LM143" s="27"/>
      <c r="LN143" s="27"/>
      <c r="LO143" s="27"/>
      <c r="LP143" s="27"/>
      <c r="LQ143" s="27"/>
    </row>
    <row r="144" spans="1:329">
      <c r="A144" s="9">
        <v>143</v>
      </c>
      <c r="B144" s="9">
        <v>143</v>
      </c>
      <c r="C144" s="10" t="s">
        <v>197</v>
      </c>
      <c r="D144" s="10" t="s">
        <v>198</v>
      </c>
      <c r="E144" s="10">
        <v>194</v>
      </c>
      <c r="F144" s="10">
        <v>4</v>
      </c>
      <c r="G144" s="10" t="s">
        <v>927</v>
      </c>
      <c r="H144" s="10" t="s">
        <v>928</v>
      </c>
      <c r="I144" s="10" t="s">
        <v>929</v>
      </c>
      <c r="J144" s="10" t="s">
        <v>930</v>
      </c>
      <c r="K144" s="11">
        <v>44653</v>
      </c>
      <c r="L144" s="12">
        <v>0.4236111111111111</v>
      </c>
      <c r="M144" s="10">
        <v>8385655</v>
      </c>
      <c r="N144" s="10">
        <v>333863</v>
      </c>
      <c r="O144" s="10">
        <v>3946</v>
      </c>
      <c r="P144" s="10" t="s">
        <v>203</v>
      </c>
      <c r="Q144" s="10" t="s">
        <v>929</v>
      </c>
      <c r="R144" s="10" t="s">
        <v>486</v>
      </c>
      <c r="S144" s="10" t="s">
        <v>205</v>
      </c>
      <c r="T144" s="10" t="s">
        <v>206</v>
      </c>
      <c r="U144" s="10" t="s">
        <v>207</v>
      </c>
      <c r="V144" s="10" t="s">
        <v>487</v>
      </c>
      <c r="W144" s="10"/>
      <c r="X144" s="10" t="s">
        <v>208</v>
      </c>
      <c r="Y144" s="10" t="s">
        <v>209</v>
      </c>
      <c r="Z144" s="10"/>
      <c r="AA144" s="10" t="s">
        <v>210</v>
      </c>
      <c r="AB144" s="10" t="s">
        <v>211</v>
      </c>
      <c r="AC144" s="10" t="s">
        <v>212</v>
      </c>
      <c r="AD144" s="10" t="s">
        <v>213</v>
      </c>
      <c r="AE144" s="10"/>
      <c r="AF144" s="10"/>
      <c r="AG144" s="10"/>
      <c r="AH144" s="10"/>
      <c r="AI144" s="10" t="s">
        <v>303</v>
      </c>
      <c r="AJ144" s="10" t="s">
        <v>931</v>
      </c>
      <c r="AK144" s="10"/>
      <c r="AL144" s="10" t="s">
        <v>256</v>
      </c>
      <c r="AM144" s="10" t="s">
        <v>217</v>
      </c>
      <c r="AN144" s="10" t="s">
        <v>218</v>
      </c>
      <c r="AO144" s="10" t="s">
        <v>219</v>
      </c>
      <c r="AP144" s="10" t="s">
        <v>220</v>
      </c>
      <c r="AQ144" s="13">
        <v>13.8</v>
      </c>
      <c r="AR144" s="17"/>
      <c r="AS144" s="14">
        <v>7.67</v>
      </c>
      <c r="AT144" s="13">
        <v>-48.9</v>
      </c>
      <c r="AU144" s="10"/>
      <c r="AV144" s="13">
        <v>179.7</v>
      </c>
      <c r="AW144" s="14">
        <v>1068</v>
      </c>
      <c r="AX144" s="14">
        <v>522.6</v>
      </c>
      <c r="AY144" s="15">
        <v>0.56599999999999995</v>
      </c>
      <c r="AZ144" s="16">
        <v>938.6</v>
      </c>
      <c r="BA144" s="14">
        <v>10.88</v>
      </c>
      <c r="BB144" s="13">
        <v>175.4</v>
      </c>
      <c r="BC144" s="13">
        <v>1.18</v>
      </c>
      <c r="BD144" s="10" t="s">
        <v>221</v>
      </c>
      <c r="BE144" s="10" t="s">
        <v>211</v>
      </c>
      <c r="BF144" s="10" t="s">
        <v>221</v>
      </c>
      <c r="BG144" s="10" t="s">
        <v>211</v>
      </c>
      <c r="BH144" s="10" t="s">
        <v>221</v>
      </c>
      <c r="BI144" s="10" t="s">
        <v>222</v>
      </c>
      <c r="BJ144" s="10" t="s">
        <v>221</v>
      </c>
      <c r="BK144" s="10" t="s">
        <v>210</v>
      </c>
      <c r="BL144" s="10" t="s">
        <v>221</v>
      </c>
      <c r="BM144" s="10" t="s">
        <v>223</v>
      </c>
      <c r="BN144" s="10" t="s">
        <v>221</v>
      </c>
      <c r="BO144" s="17"/>
      <c r="BP144" s="10" t="s">
        <v>932</v>
      </c>
      <c r="BQ144" s="10" t="s">
        <v>258</v>
      </c>
      <c r="BR144" s="19">
        <v>154.6</v>
      </c>
      <c r="BS144" s="19" t="s">
        <v>225</v>
      </c>
      <c r="BT144" s="19">
        <v>188.6</v>
      </c>
      <c r="BU144" s="19">
        <v>0.20799999999999999</v>
      </c>
      <c r="BV144" s="19">
        <v>2.9870000000000001</v>
      </c>
      <c r="BW144" s="19" t="s">
        <v>265</v>
      </c>
      <c r="BX144" s="19" t="s">
        <v>266</v>
      </c>
      <c r="BY144" s="19">
        <v>435.02</v>
      </c>
      <c r="BZ144" s="20" t="s">
        <v>226</v>
      </c>
      <c r="CA144" s="20" t="s">
        <v>227</v>
      </c>
      <c r="CB144" s="20" t="s">
        <v>228</v>
      </c>
      <c r="CC144" s="20" t="s">
        <v>229</v>
      </c>
      <c r="CD144" s="20" t="s">
        <v>230</v>
      </c>
      <c r="CE144" s="20" t="s">
        <v>231</v>
      </c>
      <c r="CF144" s="19" t="s">
        <v>227</v>
      </c>
      <c r="CG144" s="19" t="s">
        <v>232</v>
      </c>
      <c r="CH144" s="19">
        <v>3.5000000000000003E-2</v>
      </c>
      <c r="CI144" s="19">
        <v>3.1800000000000002E-2</v>
      </c>
      <c r="CJ144" s="19" t="s">
        <v>233</v>
      </c>
      <c r="CK144" s="19" t="s">
        <v>234</v>
      </c>
      <c r="CL144" s="19">
        <v>185.22800000000001</v>
      </c>
      <c r="CM144" s="19" t="s">
        <v>234</v>
      </c>
      <c r="CN144" s="19" t="s">
        <v>235</v>
      </c>
      <c r="CO144" s="19" t="s">
        <v>234</v>
      </c>
      <c r="CP144" s="20" t="s">
        <v>236</v>
      </c>
      <c r="CQ144" s="19" t="s">
        <v>236</v>
      </c>
      <c r="CR144" s="19" t="s">
        <v>232</v>
      </c>
      <c r="CS144" s="19">
        <v>4.7000000000000002E-3</v>
      </c>
      <c r="CT144" s="19" t="s">
        <v>237</v>
      </c>
      <c r="CU144" s="19" t="s">
        <v>238</v>
      </c>
      <c r="CV144" s="19" t="s">
        <v>239</v>
      </c>
      <c r="CW144" s="19" t="s">
        <v>232</v>
      </c>
      <c r="CX144" s="19">
        <v>1.88</v>
      </c>
      <c r="CY144" s="19" t="s">
        <v>240</v>
      </c>
      <c r="CZ144" s="19">
        <v>4.8999999999999998E-3</v>
      </c>
      <c r="DA144" s="19" t="s">
        <v>233</v>
      </c>
      <c r="DB144" s="19">
        <v>16.978000000000002</v>
      </c>
      <c r="DC144" s="19">
        <v>1.061E-2</v>
      </c>
      <c r="DD144" s="19">
        <v>4.4000000000000002E-4</v>
      </c>
      <c r="DE144" s="19">
        <v>8.8339999999999996</v>
      </c>
      <c r="DF144" s="19" t="s">
        <v>240</v>
      </c>
      <c r="DG144" s="19" t="s">
        <v>238</v>
      </c>
      <c r="DH144" s="19">
        <v>2.4E-2</v>
      </c>
      <c r="DI144" s="19">
        <v>5.0000000000000001E-4</v>
      </c>
      <c r="DJ144" s="19" t="s">
        <v>259</v>
      </c>
      <c r="DK144" s="20" t="s">
        <v>237</v>
      </c>
      <c r="DL144" s="20" t="s">
        <v>241</v>
      </c>
      <c r="DM144" s="19">
        <v>7.26</v>
      </c>
      <c r="DN144" s="19">
        <v>15.53</v>
      </c>
      <c r="DO144" s="21" t="s">
        <v>232</v>
      </c>
      <c r="DP144" s="21">
        <v>1.3588</v>
      </c>
      <c r="DQ144" s="21" t="s">
        <v>242</v>
      </c>
      <c r="DR144" s="21" t="s">
        <v>227</v>
      </c>
      <c r="DS144" s="21" t="s">
        <v>247</v>
      </c>
      <c r="DT144" s="21">
        <v>1.2999999999999999E-3</v>
      </c>
      <c r="DU144" s="21" t="s">
        <v>233</v>
      </c>
      <c r="DV144" s="21">
        <v>2.0799999999999999E-4</v>
      </c>
      <c r="DW144" s="21" t="s">
        <v>236</v>
      </c>
      <c r="DX144" s="21" t="s">
        <v>238</v>
      </c>
      <c r="DY144" s="21" t="s">
        <v>233</v>
      </c>
      <c r="DZ144" s="21">
        <v>3.8E-3</v>
      </c>
      <c r="EA144" s="21" t="s">
        <v>244</v>
      </c>
      <c r="EB144" s="19" t="s">
        <v>245</v>
      </c>
      <c r="EC144" s="19">
        <v>2.5000000000000001E-2</v>
      </c>
      <c r="ED144" s="19">
        <v>1.0499999999999999E-3</v>
      </c>
      <c r="EE144" s="19">
        <v>4.2999999999999997E-2</v>
      </c>
      <c r="EF144" s="19">
        <v>3.4000000000000002E-2</v>
      </c>
      <c r="EG144" s="19" t="s">
        <v>233</v>
      </c>
      <c r="EH144" s="19" t="s">
        <v>234</v>
      </c>
      <c r="EI144" s="19">
        <v>231.88800000000001</v>
      </c>
      <c r="EJ144" s="19" t="s">
        <v>234</v>
      </c>
      <c r="EK144" s="19" t="s">
        <v>235</v>
      </c>
      <c r="EL144" s="19">
        <v>2.0000000000000001E-4</v>
      </c>
      <c r="EM144" s="19" t="s">
        <v>236</v>
      </c>
      <c r="EN144" s="19" t="s">
        <v>236</v>
      </c>
      <c r="EO144" s="19" t="s">
        <v>232</v>
      </c>
      <c r="EP144" s="19">
        <v>4.8399999999999999E-2</v>
      </c>
      <c r="EQ144" s="19" t="s">
        <v>237</v>
      </c>
      <c r="ER144" s="19" t="s">
        <v>238</v>
      </c>
      <c r="ES144" s="19" t="s">
        <v>239</v>
      </c>
      <c r="ET144" s="19" t="s">
        <v>232</v>
      </c>
      <c r="EU144" s="19">
        <v>2.11</v>
      </c>
      <c r="EV144" s="19" t="s">
        <v>240</v>
      </c>
      <c r="EW144" s="19">
        <v>5.4999999999999997E-3</v>
      </c>
      <c r="EX144" s="19" t="s">
        <v>233</v>
      </c>
      <c r="EY144" s="19">
        <v>20.326000000000001</v>
      </c>
      <c r="EZ144" s="19">
        <v>1.6990000000000002E-2</v>
      </c>
      <c r="FA144" s="19">
        <v>1.1999999999999999E-3</v>
      </c>
      <c r="FB144" s="19">
        <v>10</v>
      </c>
      <c r="FC144" s="19" t="s">
        <v>240</v>
      </c>
      <c r="FD144" s="19" t="s">
        <v>238</v>
      </c>
      <c r="FE144" s="19">
        <v>2.4E-2</v>
      </c>
      <c r="FF144" s="19">
        <v>2.7000000000000001E-3</v>
      </c>
      <c r="FG144" s="19">
        <v>8.0000000000000004E-4</v>
      </c>
      <c r="FH144" s="19" t="s">
        <v>237</v>
      </c>
      <c r="FI144" s="19" t="s">
        <v>241</v>
      </c>
      <c r="FJ144" s="19">
        <v>9.15</v>
      </c>
      <c r="FK144" s="19">
        <v>19.57</v>
      </c>
      <c r="FL144" s="19" t="s">
        <v>232</v>
      </c>
      <c r="FM144" s="19">
        <v>1.5602</v>
      </c>
      <c r="FN144" s="19" t="s">
        <v>242</v>
      </c>
      <c r="FO144" s="19" t="s">
        <v>227</v>
      </c>
      <c r="FP144" s="19" t="s">
        <v>247</v>
      </c>
      <c r="FQ144" s="19">
        <v>2.8999999999999998E-3</v>
      </c>
      <c r="FR144" s="19">
        <v>2.5500000000000002E-3</v>
      </c>
      <c r="FS144" s="19">
        <v>2.1800000000000001E-4</v>
      </c>
      <c r="FT144" s="19" t="s">
        <v>236</v>
      </c>
      <c r="FU144" s="19" t="s">
        <v>238</v>
      </c>
      <c r="FV144" s="19" t="s">
        <v>233</v>
      </c>
      <c r="FW144" s="19">
        <v>5.4000000000000003E-3</v>
      </c>
      <c r="FX144" s="19" t="s">
        <v>244</v>
      </c>
      <c r="FY144" s="18">
        <f t="shared" si="62"/>
        <v>9.2614000000000001</v>
      </c>
      <c r="FZ144" s="18">
        <f t="shared" ref="FZ144:FZ158" si="63">DB144*2/23.4</f>
        <v>1.4511111111111112</v>
      </c>
      <c r="GA144" s="18">
        <f t="shared" ref="GA144:GA158" si="64">DE144/23</f>
        <v>0.38408695652173913</v>
      </c>
      <c r="GB144" s="18">
        <f t="shared" si="60"/>
        <v>4.8081841432225061E-2</v>
      </c>
      <c r="GC144" s="18">
        <f t="shared" si="48"/>
        <v>11.144679909065076</v>
      </c>
      <c r="GD144" s="18">
        <f t="shared" si="49"/>
        <v>3.0918032786885243</v>
      </c>
      <c r="GE144" s="18">
        <v>0</v>
      </c>
      <c r="GF144" s="18">
        <f t="shared" si="50"/>
        <v>9.0629166666666663</v>
      </c>
      <c r="GG144" s="18">
        <f t="shared" si="61"/>
        <v>8.4259520451339914E-2</v>
      </c>
      <c r="GH144" s="18">
        <f t="shared" si="51"/>
        <v>12.23897946580653</v>
      </c>
      <c r="GI144" s="22">
        <f t="shared" si="52"/>
        <v>-4.6797617909085831</v>
      </c>
      <c r="GJ144" s="18">
        <f t="shared" si="53"/>
        <v>83.10153432461334</v>
      </c>
      <c r="GK144" s="18">
        <f t="shared" si="54"/>
        <v>13.02066208227998</v>
      </c>
      <c r="GL144" s="18">
        <f t="shared" si="55"/>
        <v>3.8778035931066839</v>
      </c>
      <c r="GM144" s="18">
        <f t="shared" si="56"/>
        <v>25.261936972167142</v>
      </c>
      <c r="GN144" s="18">
        <f t="shared" si="57"/>
        <v>74.049610851842658</v>
      </c>
      <c r="GO144" s="18">
        <f t="shared" si="58"/>
        <v>0.68845217599020903</v>
      </c>
    </row>
    <row r="145" spans="1:329" ht="12.75" customHeight="1">
      <c r="A145" s="9">
        <v>144</v>
      </c>
      <c r="B145" s="9">
        <v>144</v>
      </c>
      <c r="C145" s="10" t="s">
        <v>197</v>
      </c>
      <c r="D145" s="10" t="s">
        <v>198</v>
      </c>
      <c r="E145" s="10">
        <v>194</v>
      </c>
      <c r="F145" s="10">
        <v>4</v>
      </c>
      <c r="G145" s="10" t="s">
        <v>933</v>
      </c>
      <c r="H145" s="10" t="s">
        <v>934</v>
      </c>
      <c r="I145" s="10" t="s">
        <v>935</v>
      </c>
      <c r="J145" s="10" t="s">
        <v>936</v>
      </c>
      <c r="K145" s="11">
        <v>44653</v>
      </c>
      <c r="L145" s="12">
        <v>0.49722222222222223</v>
      </c>
      <c r="M145" s="24">
        <v>8388824</v>
      </c>
      <c r="N145" s="24">
        <v>333672</v>
      </c>
      <c r="O145" s="10">
        <v>3937</v>
      </c>
      <c r="P145" s="10" t="s">
        <v>203</v>
      </c>
      <c r="Q145" s="10" t="s">
        <v>935</v>
      </c>
      <c r="R145" s="10" t="s">
        <v>486</v>
      </c>
      <c r="S145" s="10" t="s">
        <v>205</v>
      </c>
      <c r="T145" s="10" t="s">
        <v>206</v>
      </c>
      <c r="U145" s="10" t="s">
        <v>207</v>
      </c>
      <c r="V145" s="10" t="s">
        <v>487</v>
      </c>
      <c r="W145" s="10"/>
      <c r="X145" s="10" t="s">
        <v>208</v>
      </c>
      <c r="Y145" s="10" t="s">
        <v>252</v>
      </c>
      <c r="Z145" s="10"/>
      <c r="AA145" s="10" t="s">
        <v>210</v>
      </c>
      <c r="AB145" s="10" t="s">
        <v>211</v>
      </c>
      <c r="AC145" s="10" t="s">
        <v>212</v>
      </c>
      <c r="AD145" s="10" t="s">
        <v>213</v>
      </c>
      <c r="AE145" s="10"/>
      <c r="AF145" s="10"/>
      <c r="AG145" s="10"/>
      <c r="AH145" s="10"/>
      <c r="AI145" s="10" t="s">
        <v>303</v>
      </c>
      <c r="AJ145" s="10" t="s">
        <v>937</v>
      </c>
      <c r="AK145" s="10"/>
      <c r="AL145" s="10" t="s">
        <v>256</v>
      </c>
      <c r="AM145" s="10" t="s">
        <v>217</v>
      </c>
      <c r="AN145" s="10" t="s">
        <v>218</v>
      </c>
      <c r="AO145" s="10" t="s">
        <v>596</v>
      </c>
      <c r="AP145" s="10" t="s">
        <v>220</v>
      </c>
      <c r="AQ145" s="13">
        <v>16.100000000000001</v>
      </c>
      <c r="AR145" s="17"/>
      <c r="AS145" s="14">
        <v>7.68</v>
      </c>
      <c r="AT145" s="13">
        <v>-48.9</v>
      </c>
      <c r="AU145" s="10"/>
      <c r="AV145" s="13">
        <v>159</v>
      </c>
      <c r="AW145" s="14">
        <v>364.4</v>
      </c>
      <c r="AX145" s="14">
        <v>179</v>
      </c>
      <c r="AY145" s="15">
        <v>0.223</v>
      </c>
      <c r="AZ145" s="16">
        <v>2.74</v>
      </c>
      <c r="BA145" s="14">
        <v>6.71</v>
      </c>
      <c r="BB145" s="13">
        <v>114.4</v>
      </c>
      <c r="BC145" s="13">
        <v>15.3</v>
      </c>
      <c r="BD145" s="10" t="s">
        <v>221</v>
      </c>
      <c r="BE145" s="10" t="s">
        <v>211</v>
      </c>
      <c r="BF145" s="10" t="s">
        <v>221</v>
      </c>
      <c r="BG145" s="10" t="s">
        <v>211</v>
      </c>
      <c r="BH145" s="10" t="s">
        <v>221</v>
      </c>
      <c r="BI145" s="10" t="s">
        <v>222</v>
      </c>
      <c r="BJ145" s="10" t="s">
        <v>221</v>
      </c>
      <c r="BK145" s="10" t="s">
        <v>210</v>
      </c>
      <c r="BL145" s="10" t="s">
        <v>221</v>
      </c>
      <c r="BM145" s="10" t="s">
        <v>223</v>
      </c>
      <c r="BN145" s="10" t="s">
        <v>221</v>
      </c>
      <c r="BO145" s="17"/>
      <c r="BP145" s="10" t="s">
        <v>938</v>
      </c>
      <c r="BQ145" s="10" t="s">
        <v>258</v>
      </c>
      <c r="BR145" s="19">
        <v>85.6</v>
      </c>
      <c r="BS145" s="19" t="s">
        <v>225</v>
      </c>
      <c r="BT145" s="19">
        <v>104.4</v>
      </c>
      <c r="BU145" s="19">
        <v>5.3999999999999999E-2</v>
      </c>
      <c r="BV145" s="19">
        <v>2.242</v>
      </c>
      <c r="BW145" s="19" t="s">
        <v>265</v>
      </c>
      <c r="BX145" s="19" t="s">
        <v>266</v>
      </c>
      <c r="BY145" s="19">
        <v>98.95</v>
      </c>
      <c r="BZ145" s="20" t="s">
        <v>226</v>
      </c>
      <c r="CA145" s="20" t="s">
        <v>227</v>
      </c>
      <c r="CB145" s="20" t="s">
        <v>228</v>
      </c>
      <c r="CC145" s="20" t="s">
        <v>229</v>
      </c>
      <c r="CD145" s="20" t="s">
        <v>230</v>
      </c>
      <c r="CE145" s="20" t="s">
        <v>231</v>
      </c>
      <c r="CF145" s="19" t="s">
        <v>227</v>
      </c>
      <c r="CG145" s="19">
        <v>1.32E-3</v>
      </c>
      <c r="CH145" s="19">
        <v>2.9000000000000001E-2</v>
      </c>
      <c r="CI145" s="19">
        <v>6.1499999999999999E-2</v>
      </c>
      <c r="CJ145" s="19" t="s">
        <v>233</v>
      </c>
      <c r="CK145" s="19" t="s">
        <v>234</v>
      </c>
      <c r="CL145" s="19">
        <v>58.551000000000002</v>
      </c>
      <c r="CM145" s="19" t="s">
        <v>234</v>
      </c>
      <c r="CN145" s="19" t="s">
        <v>235</v>
      </c>
      <c r="CO145" s="19">
        <v>6.9999999999999994E-5</v>
      </c>
      <c r="CP145" s="20" t="s">
        <v>236</v>
      </c>
      <c r="CQ145" s="19">
        <v>2.0000000000000001E-4</v>
      </c>
      <c r="CR145" s="19" t="s">
        <v>232</v>
      </c>
      <c r="CS145" s="19">
        <v>2.47E-2</v>
      </c>
      <c r="CT145" s="19" t="s">
        <v>237</v>
      </c>
      <c r="CU145" s="19" t="s">
        <v>238</v>
      </c>
      <c r="CV145" s="19" t="s">
        <v>239</v>
      </c>
      <c r="CW145" s="19" t="s">
        <v>232</v>
      </c>
      <c r="CX145" s="19">
        <v>0.85</v>
      </c>
      <c r="CY145" s="19" t="s">
        <v>240</v>
      </c>
      <c r="CZ145" s="19">
        <v>8.9999999999999993E-3</v>
      </c>
      <c r="DA145" s="19" t="s">
        <v>233</v>
      </c>
      <c r="DB145" s="19">
        <v>7.3310000000000004</v>
      </c>
      <c r="DC145" s="19">
        <v>1.7420000000000001E-2</v>
      </c>
      <c r="DD145" s="19">
        <v>5.1999999999999995E-4</v>
      </c>
      <c r="DE145" s="19">
        <v>3.2080000000000002</v>
      </c>
      <c r="DF145" s="19" t="s">
        <v>240</v>
      </c>
      <c r="DG145" s="19">
        <v>5.0000000000000001E-4</v>
      </c>
      <c r="DH145" s="19" t="s">
        <v>246</v>
      </c>
      <c r="DI145" s="19" t="s">
        <v>238</v>
      </c>
      <c r="DJ145" s="19">
        <v>1.1000000000000001E-3</v>
      </c>
      <c r="DK145" s="20" t="s">
        <v>237</v>
      </c>
      <c r="DL145" s="20" t="s">
        <v>241</v>
      </c>
      <c r="DM145" s="19">
        <v>4.7300000000000004</v>
      </c>
      <c r="DN145" s="19">
        <v>10.11</v>
      </c>
      <c r="DO145" s="21" t="s">
        <v>232</v>
      </c>
      <c r="DP145" s="21">
        <v>0.374</v>
      </c>
      <c r="DQ145" s="21" t="s">
        <v>242</v>
      </c>
      <c r="DR145" s="21" t="s">
        <v>227</v>
      </c>
      <c r="DS145" s="21" t="s">
        <v>247</v>
      </c>
      <c r="DT145" s="21">
        <v>6.9999999999999999E-4</v>
      </c>
      <c r="DU145" s="21" t="s">
        <v>233</v>
      </c>
      <c r="DV145" s="21">
        <v>3.9199999999999999E-4</v>
      </c>
      <c r="DW145" s="21" t="s">
        <v>236</v>
      </c>
      <c r="DX145" s="21" t="s">
        <v>238</v>
      </c>
      <c r="DY145" s="21" t="s">
        <v>233</v>
      </c>
      <c r="DZ145" s="21">
        <v>9.4999999999999998E-3</v>
      </c>
      <c r="EA145" s="21" t="s">
        <v>244</v>
      </c>
      <c r="EB145" s="19" t="s">
        <v>245</v>
      </c>
      <c r="EC145" s="19">
        <v>0.23499999999999999</v>
      </c>
      <c r="ED145" s="19">
        <v>6.28E-3</v>
      </c>
      <c r="EE145" s="19">
        <v>0.123</v>
      </c>
      <c r="EF145" s="19">
        <v>6.7000000000000004E-2</v>
      </c>
      <c r="EG145" s="19">
        <v>1.8500000000000001E-3</v>
      </c>
      <c r="EH145" s="19" t="s">
        <v>234</v>
      </c>
      <c r="EI145" s="19">
        <v>66.504000000000005</v>
      </c>
      <c r="EJ145" s="19">
        <v>1.39E-3</v>
      </c>
      <c r="EK145" s="19">
        <v>2.7999999999999998E-4</v>
      </c>
      <c r="EL145" s="19">
        <v>2.14E-3</v>
      </c>
      <c r="EM145" s="19">
        <v>2.3E-3</v>
      </c>
      <c r="EN145" s="19">
        <v>5.9999999999999995E-4</v>
      </c>
      <c r="EO145" s="19">
        <v>5.1900000000000002E-3</v>
      </c>
      <c r="EP145" s="19">
        <v>0.34870000000000001</v>
      </c>
      <c r="EQ145" s="19" t="s">
        <v>237</v>
      </c>
      <c r="ER145" s="19" t="s">
        <v>238</v>
      </c>
      <c r="ES145" s="19" t="s">
        <v>239</v>
      </c>
      <c r="ET145" s="19" t="s">
        <v>232</v>
      </c>
      <c r="EU145" s="19">
        <v>1.02</v>
      </c>
      <c r="EV145" s="19" t="s">
        <v>240</v>
      </c>
      <c r="EW145" s="19">
        <v>1.06E-2</v>
      </c>
      <c r="EX145" s="19" t="s">
        <v>233</v>
      </c>
      <c r="EY145" s="19">
        <v>8.8109999999999999</v>
      </c>
      <c r="EZ145" s="19">
        <v>3.4009999999999999E-2</v>
      </c>
      <c r="FA145" s="19">
        <v>1.4109999999999999E-2</v>
      </c>
      <c r="FB145" s="19">
        <v>3.661</v>
      </c>
      <c r="FC145" s="19" t="s">
        <v>240</v>
      </c>
      <c r="FD145" s="19">
        <v>2.7000000000000001E-3</v>
      </c>
      <c r="FE145" s="19">
        <v>1.4999999999999999E-2</v>
      </c>
      <c r="FF145" s="19">
        <v>3.5999999999999999E-3</v>
      </c>
      <c r="FG145" s="19">
        <v>1.8E-3</v>
      </c>
      <c r="FH145" s="19">
        <v>1.97E-3</v>
      </c>
      <c r="FI145" s="19">
        <v>6.3E-3</v>
      </c>
      <c r="FJ145" s="19">
        <v>5.83</v>
      </c>
      <c r="FK145" s="19">
        <v>12.47</v>
      </c>
      <c r="FL145" s="19" t="s">
        <v>232</v>
      </c>
      <c r="FM145" s="19">
        <v>0.40760000000000002</v>
      </c>
      <c r="FN145" s="19" t="s">
        <v>242</v>
      </c>
      <c r="FO145" s="19" t="s">
        <v>227</v>
      </c>
      <c r="FP145" s="19" t="s">
        <v>247</v>
      </c>
      <c r="FQ145" s="19">
        <v>1.3899999999999999E-2</v>
      </c>
      <c r="FR145" s="19">
        <v>6.45E-3</v>
      </c>
      <c r="FS145" s="19">
        <v>4.4999999999999999E-4</v>
      </c>
      <c r="FT145" s="19" t="s">
        <v>236</v>
      </c>
      <c r="FU145" s="19" t="s">
        <v>238</v>
      </c>
      <c r="FV145" s="19" t="s">
        <v>233</v>
      </c>
      <c r="FW145" s="19">
        <v>1.4800000000000001E-2</v>
      </c>
      <c r="FX145" s="19" t="s">
        <v>244</v>
      </c>
      <c r="FY145" s="18">
        <f t="shared" si="62"/>
        <v>2.9275500000000001</v>
      </c>
      <c r="FZ145" s="18">
        <f t="shared" si="63"/>
        <v>0.62658119658119671</v>
      </c>
      <c r="GA145" s="18">
        <f t="shared" si="64"/>
        <v>0.13947826086956522</v>
      </c>
      <c r="GB145" s="18">
        <f t="shared" si="60"/>
        <v>2.1739130434782608E-2</v>
      </c>
      <c r="GC145" s="18">
        <f t="shared" si="48"/>
        <v>3.7153485878855443</v>
      </c>
      <c r="GD145" s="18">
        <f t="shared" si="49"/>
        <v>1.7114754098360656</v>
      </c>
      <c r="GE145" s="18">
        <v>0</v>
      </c>
      <c r="GF145" s="18">
        <f t="shared" si="50"/>
        <v>2.0614583333333334</v>
      </c>
      <c r="GG145" s="18">
        <f t="shared" si="61"/>
        <v>6.3244005641748938E-2</v>
      </c>
      <c r="GH145" s="18">
        <f t="shared" si="51"/>
        <v>3.8361777488111479</v>
      </c>
      <c r="GI145" s="22">
        <f t="shared" si="52"/>
        <v>-1.600062762655458</v>
      </c>
      <c r="GJ145" s="18">
        <f t="shared" si="53"/>
        <v>78.79610568832544</v>
      </c>
      <c r="GK145" s="18">
        <f t="shared" si="54"/>
        <v>16.864667789834296</v>
      </c>
      <c r="GL145" s="18">
        <f t="shared" si="55"/>
        <v>4.3392265218402786</v>
      </c>
      <c r="GM145" s="18">
        <f t="shared" si="56"/>
        <v>44.614080001023446</v>
      </c>
      <c r="GN145" s="18">
        <f t="shared" si="57"/>
        <v>53.737299685140769</v>
      </c>
      <c r="GO145" s="18">
        <f t="shared" si="58"/>
        <v>1.6486203138357862</v>
      </c>
    </row>
    <row r="146" spans="1:329">
      <c r="A146" s="10">
        <v>145</v>
      </c>
      <c r="B146" s="9">
        <v>145</v>
      </c>
      <c r="C146" s="10" t="s">
        <v>197</v>
      </c>
      <c r="D146" s="10" t="s">
        <v>198</v>
      </c>
      <c r="E146" s="10">
        <v>194</v>
      </c>
      <c r="F146" s="10">
        <v>4</v>
      </c>
      <c r="G146" s="10" t="s">
        <v>939</v>
      </c>
      <c r="H146" s="10" t="s">
        <v>940</v>
      </c>
      <c r="I146" s="10" t="s">
        <v>656</v>
      </c>
      <c r="J146" s="10" t="s">
        <v>941</v>
      </c>
      <c r="K146" s="11">
        <v>44650</v>
      </c>
      <c r="L146" s="12">
        <v>0.59375</v>
      </c>
      <c r="M146" s="10">
        <v>8405884</v>
      </c>
      <c r="N146" s="10">
        <v>309302</v>
      </c>
      <c r="O146" s="10">
        <v>4337</v>
      </c>
      <c r="P146" s="10" t="s">
        <v>203</v>
      </c>
      <c r="Q146" s="10" t="s">
        <v>656</v>
      </c>
      <c r="R146" s="10" t="s">
        <v>486</v>
      </c>
      <c r="S146" s="10" t="s">
        <v>205</v>
      </c>
      <c r="T146" s="10" t="s">
        <v>206</v>
      </c>
      <c r="U146" s="10" t="s">
        <v>207</v>
      </c>
      <c r="V146" s="10" t="s">
        <v>487</v>
      </c>
      <c r="W146" s="10"/>
      <c r="X146" s="10" t="s">
        <v>360</v>
      </c>
      <c r="Y146" s="10" t="s">
        <v>361</v>
      </c>
      <c r="Z146" s="10"/>
      <c r="AA146" s="10" t="s">
        <v>210</v>
      </c>
      <c r="AB146" s="10" t="s">
        <v>211</v>
      </c>
      <c r="AC146" s="10" t="s">
        <v>212</v>
      </c>
      <c r="AD146" s="10" t="s">
        <v>213</v>
      </c>
      <c r="AE146" s="10"/>
      <c r="AF146" s="10"/>
      <c r="AG146" s="10"/>
      <c r="AH146" s="10"/>
      <c r="AI146" s="10" t="s">
        <v>214</v>
      </c>
      <c r="AJ146" s="10" t="s">
        <v>942</v>
      </c>
      <c r="AK146" s="10"/>
      <c r="AL146" s="10" t="s">
        <v>363</v>
      </c>
      <c r="AM146" s="10" t="s">
        <v>364</v>
      </c>
      <c r="AN146" s="10" t="s">
        <v>218</v>
      </c>
      <c r="AO146" s="10" t="s">
        <v>219</v>
      </c>
      <c r="AP146" s="10" t="s">
        <v>220</v>
      </c>
      <c r="AQ146" s="14">
        <v>11.6</v>
      </c>
      <c r="AR146" s="10"/>
      <c r="AS146" s="14">
        <v>7.37</v>
      </c>
      <c r="AT146" s="14">
        <v>-70.7</v>
      </c>
      <c r="AU146" s="14">
        <v>123.3</v>
      </c>
      <c r="AV146" s="14">
        <v>322.8</v>
      </c>
      <c r="AW146" s="14">
        <v>190</v>
      </c>
      <c r="AX146" s="14">
        <v>94.64</v>
      </c>
      <c r="AY146" s="15">
        <v>0.13900000000000001</v>
      </c>
      <c r="AZ146" s="16">
        <v>5.1909999999999998</v>
      </c>
      <c r="BA146" s="16">
        <v>5.93</v>
      </c>
      <c r="BB146" s="16">
        <v>91.2</v>
      </c>
      <c r="BC146" s="14">
        <v>0.4</v>
      </c>
      <c r="BD146" s="10" t="s">
        <v>221</v>
      </c>
      <c r="BE146" s="10" t="s">
        <v>221</v>
      </c>
      <c r="BF146" s="10" t="s">
        <v>221</v>
      </c>
      <c r="BG146" s="10" t="s">
        <v>211</v>
      </c>
      <c r="BH146" s="10" t="s">
        <v>221</v>
      </c>
      <c r="BI146" s="10" t="s">
        <v>222</v>
      </c>
      <c r="BJ146" s="10" t="s">
        <v>221</v>
      </c>
      <c r="BK146" s="10" t="s">
        <v>210</v>
      </c>
      <c r="BL146" s="10" t="s">
        <v>221</v>
      </c>
      <c r="BM146" s="10" t="s">
        <v>223</v>
      </c>
      <c r="BN146" s="10" t="s">
        <v>221</v>
      </c>
      <c r="BO146" s="17"/>
      <c r="BP146" s="17"/>
      <c r="BQ146" s="10" t="s">
        <v>224</v>
      </c>
      <c r="BR146" s="19">
        <v>105.2</v>
      </c>
      <c r="BS146" s="19" t="s">
        <v>225</v>
      </c>
      <c r="BT146" s="19">
        <v>128.30000000000001</v>
      </c>
      <c r="BU146" s="19">
        <v>5.5E-2</v>
      </c>
      <c r="BV146" s="19">
        <v>0.19600000000000001</v>
      </c>
      <c r="BW146" s="19">
        <v>0.45400000000000001</v>
      </c>
      <c r="BX146" s="19">
        <v>0.10299999999999999</v>
      </c>
      <c r="BY146" s="19">
        <v>3.2</v>
      </c>
      <c r="BZ146" s="20" t="s">
        <v>226</v>
      </c>
      <c r="CA146" s="20" t="s">
        <v>227</v>
      </c>
      <c r="CB146" s="20" t="s">
        <v>228</v>
      </c>
      <c r="CC146" s="20" t="s">
        <v>229</v>
      </c>
      <c r="CD146" s="20" t="s">
        <v>230</v>
      </c>
      <c r="CE146" s="20" t="s">
        <v>231</v>
      </c>
      <c r="CF146" s="19" t="s">
        <v>227</v>
      </c>
      <c r="CG146" s="19" t="s">
        <v>232</v>
      </c>
      <c r="CH146" s="19" t="s">
        <v>264</v>
      </c>
      <c r="CI146" s="19">
        <v>0.2757</v>
      </c>
      <c r="CJ146" s="19" t="s">
        <v>233</v>
      </c>
      <c r="CK146" s="19" t="s">
        <v>234</v>
      </c>
      <c r="CL146" s="19">
        <v>30.837</v>
      </c>
      <c r="CM146" s="19" t="s">
        <v>234</v>
      </c>
      <c r="CN146" s="19" t="s">
        <v>235</v>
      </c>
      <c r="CO146" s="19" t="s">
        <v>234</v>
      </c>
      <c r="CP146" s="20" t="s">
        <v>236</v>
      </c>
      <c r="CQ146" s="19" t="s">
        <v>236</v>
      </c>
      <c r="CR146" s="19" t="s">
        <v>232</v>
      </c>
      <c r="CS146" s="19" t="s">
        <v>241</v>
      </c>
      <c r="CT146" s="19" t="s">
        <v>237</v>
      </c>
      <c r="CU146" s="19" t="s">
        <v>238</v>
      </c>
      <c r="CV146" s="19" t="s">
        <v>239</v>
      </c>
      <c r="CW146" s="19" t="s">
        <v>232</v>
      </c>
      <c r="CX146" s="19">
        <v>0.95</v>
      </c>
      <c r="CY146" s="19" t="s">
        <v>240</v>
      </c>
      <c r="CZ146" s="19">
        <v>2.0999999999999999E-3</v>
      </c>
      <c r="DA146" s="19" t="s">
        <v>233</v>
      </c>
      <c r="DB146" s="19">
        <v>5.4450000000000003</v>
      </c>
      <c r="DC146" s="19" t="s">
        <v>232</v>
      </c>
      <c r="DD146" s="19">
        <v>4.0999999999999999E-4</v>
      </c>
      <c r="DE146" s="19">
        <v>1.0960000000000001</v>
      </c>
      <c r="DF146" s="19" t="s">
        <v>240</v>
      </c>
      <c r="DG146" s="19">
        <v>5.9999999999999995E-4</v>
      </c>
      <c r="DH146" s="19">
        <v>1.7000000000000001E-2</v>
      </c>
      <c r="DI146" s="19" t="s">
        <v>238</v>
      </c>
      <c r="DJ146" s="19">
        <v>8.0000000000000004E-4</v>
      </c>
      <c r="DK146" s="20" t="s">
        <v>237</v>
      </c>
      <c r="DL146" s="20" t="s">
        <v>241</v>
      </c>
      <c r="DM146" s="19">
        <v>4.1900000000000004</v>
      </c>
      <c r="DN146" s="19">
        <v>8.9600000000000009</v>
      </c>
      <c r="DO146" s="21" t="s">
        <v>232</v>
      </c>
      <c r="DP146" s="21">
        <v>2.9100000000000001E-2</v>
      </c>
      <c r="DQ146" s="21" t="s">
        <v>242</v>
      </c>
      <c r="DR146" s="21" t="s">
        <v>227</v>
      </c>
      <c r="DS146" s="21" t="s">
        <v>247</v>
      </c>
      <c r="DT146" s="21">
        <v>5.9999999999999995E-4</v>
      </c>
      <c r="DU146" s="21" t="s">
        <v>233</v>
      </c>
      <c r="DV146" s="21">
        <v>3.0499999999999999E-4</v>
      </c>
      <c r="DW146" s="21" t="s">
        <v>236</v>
      </c>
      <c r="DX146" s="21" t="s">
        <v>238</v>
      </c>
      <c r="DY146" s="21" t="s">
        <v>233</v>
      </c>
      <c r="DZ146" s="21" t="s">
        <v>243</v>
      </c>
      <c r="EA146" s="21" t="s">
        <v>244</v>
      </c>
      <c r="EB146" s="19" t="s">
        <v>245</v>
      </c>
      <c r="EC146" s="19" t="s">
        <v>227</v>
      </c>
      <c r="ED146" s="19">
        <v>2.7799999999999999E-3</v>
      </c>
      <c r="EE146" s="19">
        <v>7.4999999999999997E-2</v>
      </c>
      <c r="EF146" s="19">
        <v>0.28599999999999998</v>
      </c>
      <c r="EG146" s="19">
        <v>8.5999999999999998E-4</v>
      </c>
      <c r="EH146" s="19" t="s">
        <v>234</v>
      </c>
      <c r="EI146" s="19">
        <v>38.11</v>
      </c>
      <c r="EJ146" s="19">
        <v>6.2E-4</v>
      </c>
      <c r="EK146" s="19" t="s">
        <v>235</v>
      </c>
      <c r="EL146" s="19">
        <v>1.1100000000000001E-3</v>
      </c>
      <c r="EM146" s="19" t="s">
        <v>236</v>
      </c>
      <c r="EN146" s="19" t="s">
        <v>236</v>
      </c>
      <c r="EO146" s="19">
        <v>2.0899999999999998E-3</v>
      </c>
      <c r="EP146" s="19">
        <v>1.3100000000000001E-2</v>
      </c>
      <c r="EQ146" s="19" t="s">
        <v>237</v>
      </c>
      <c r="ER146" s="19" t="s">
        <v>238</v>
      </c>
      <c r="ES146" s="19" t="s">
        <v>239</v>
      </c>
      <c r="ET146" s="19" t="s">
        <v>232</v>
      </c>
      <c r="EU146" s="19">
        <v>1.0900000000000001</v>
      </c>
      <c r="EV146" s="19" t="s">
        <v>240</v>
      </c>
      <c r="EW146" s="19">
        <v>2.2000000000000001E-3</v>
      </c>
      <c r="EX146" s="19" t="s">
        <v>233</v>
      </c>
      <c r="EY146" s="19">
        <v>5.8940000000000001</v>
      </c>
      <c r="EZ146" s="19">
        <v>1.5900000000000001E-3</v>
      </c>
      <c r="FA146" s="19">
        <v>6.9899999999999997E-3</v>
      </c>
      <c r="FB146" s="19">
        <v>1.258</v>
      </c>
      <c r="FC146" s="19" t="s">
        <v>240</v>
      </c>
      <c r="FD146" s="19">
        <v>1.1999999999999999E-3</v>
      </c>
      <c r="FE146" s="19" t="s">
        <v>246</v>
      </c>
      <c r="FF146" s="19">
        <v>1.5E-3</v>
      </c>
      <c r="FG146" s="19">
        <v>8.9999999999999998E-4</v>
      </c>
      <c r="FH146" s="19" t="s">
        <v>237</v>
      </c>
      <c r="FI146" s="19">
        <v>3.5000000000000001E-3</v>
      </c>
      <c r="FJ146" s="19">
        <v>4.26</v>
      </c>
      <c r="FK146" s="19">
        <v>9.1199999999999992</v>
      </c>
      <c r="FL146" s="19" t="s">
        <v>232</v>
      </c>
      <c r="FM146" s="19">
        <v>2.98E-2</v>
      </c>
      <c r="FN146" s="19" t="s">
        <v>242</v>
      </c>
      <c r="FO146" s="19" t="s">
        <v>227</v>
      </c>
      <c r="FP146" s="19" t="s">
        <v>247</v>
      </c>
      <c r="FQ146" s="19">
        <v>6.6E-3</v>
      </c>
      <c r="FR146" s="19">
        <v>2.1700000000000001E-3</v>
      </c>
      <c r="FS146" s="19">
        <v>3.2600000000000001E-4</v>
      </c>
      <c r="FT146" s="19" t="s">
        <v>236</v>
      </c>
      <c r="FU146" s="19" t="s">
        <v>238</v>
      </c>
      <c r="FV146" s="19" t="s">
        <v>233</v>
      </c>
      <c r="FW146" s="19">
        <v>1.1999999999999999E-3</v>
      </c>
      <c r="FX146" s="19" t="s">
        <v>244</v>
      </c>
      <c r="FY146" s="18">
        <f t="shared" si="62"/>
        <v>1.5418499999999999</v>
      </c>
      <c r="FZ146" s="18">
        <f t="shared" si="63"/>
        <v>0.46538461538461545</v>
      </c>
      <c r="GA146" s="18">
        <f t="shared" si="64"/>
        <v>4.765217391304348E-2</v>
      </c>
      <c r="GB146" s="18">
        <f t="shared" si="60"/>
        <v>2.4296675191815855E-2</v>
      </c>
      <c r="GC146" s="18">
        <f t="shared" si="48"/>
        <v>2.0791834644894744</v>
      </c>
      <c r="GD146" s="18">
        <f t="shared" si="49"/>
        <v>2.1032786885245902</v>
      </c>
      <c r="GE146" s="18">
        <v>0</v>
      </c>
      <c r="GF146" s="18">
        <f t="shared" si="50"/>
        <v>6.6666666666666666E-2</v>
      </c>
      <c r="GG146" s="18">
        <f t="shared" si="61"/>
        <v>5.528913963328632E-3</v>
      </c>
      <c r="GH146" s="18">
        <f t="shared" si="51"/>
        <v>2.1754742691545856</v>
      </c>
      <c r="GI146" s="22">
        <f t="shared" si="52"/>
        <v>-2.2631856824506387</v>
      </c>
      <c r="GJ146" s="18">
        <f t="shared" si="53"/>
        <v>74.156515109578748</v>
      </c>
      <c r="GK146" s="18">
        <f t="shared" si="54"/>
        <v>22.383047159279261</v>
      </c>
      <c r="GL146" s="18">
        <f t="shared" si="55"/>
        <v>3.4604377311420067</v>
      </c>
      <c r="GM146" s="18">
        <f t="shared" si="56"/>
        <v>96.681386599067821</v>
      </c>
      <c r="GN146" s="18">
        <f t="shared" si="57"/>
        <v>3.0644658781725833</v>
      </c>
      <c r="GO146" s="18">
        <f t="shared" si="58"/>
        <v>0.25414752275958802</v>
      </c>
    </row>
    <row r="147" spans="1:329" ht="12.75" customHeight="1">
      <c r="A147" s="9">
        <v>146</v>
      </c>
      <c r="B147" s="9">
        <v>146</v>
      </c>
      <c r="C147" s="36" t="s">
        <v>197</v>
      </c>
      <c r="D147" s="36" t="s">
        <v>198</v>
      </c>
      <c r="E147" s="10">
        <v>194</v>
      </c>
      <c r="F147" s="36">
        <v>4</v>
      </c>
      <c r="G147" s="36" t="s">
        <v>943</v>
      </c>
      <c r="H147" s="36" t="s">
        <v>944</v>
      </c>
      <c r="I147" s="10" t="s">
        <v>945</v>
      </c>
      <c r="J147" s="10" t="s">
        <v>946</v>
      </c>
      <c r="K147" s="34">
        <v>44653</v>
      </c>
      <c r="L147" s="12">
        <v>0.43194444444444446</v>
      </c>
      <c r="M147" s="24">
        <v>8391006</v>
      </c>
      <c r="N147" s="24">
        <v>331215</v>
      </c>
      <c r="O147" s="10">
        <v>3950</v>
      </c>
      <c r="P147" s="10" t="s">
        <v>203</v>
      </c>
      <c r="Q147" s="10" t="s">
        <v>945</v>
      </c>
      <c r="R147" s="10" t="s">
        <v>486</v>
      </c>
      <c r="S147" s="10" t="s">
        <v>205</v>
      </c>
      <c r="T147" s="10" t="s">
        <v>206</v>
      </c>
      <c r="U147" s="10" t="s">
        <v>207</v>
      </c>
      <c r="V147" s="10" t="s">
        <v>487</v>
      </c>
      <c r="W147" s="10"/>
      <c r="X147" s="36" t="s">
        <v>208</v>
      </c>
      <c r="Y147" s="10" t="s">
        <v>252</v>
      </c>
      <c r="Z147" s="10"/>
      <c r="AA147" s="10" t="s">
        <v>210</v>
      </c>
      <c r="AB147" s="10" t="s">
        <v>211</v>
      </c>
      <c r="AC147" s="10" t="s">
        <v>212</v>
      </c>
      <c r="AD147" s="36" t="s">
        <v>213</v>
      </c>
      <c r="AE147" s="10"/>
      <c r="AF147" s="10"/>
      <c r="AG147" s="10"/>
      <c r="AH147" s="10"/>
      <c r="AI147" s="10" t="s">
        <v>214</v>
      </c>
      <c r="AJ147" s="36" t="s">
        <v>947</v>
      </c>
      <c r="AK147" s="36"/>
      <c r="AL147" s="10" t="s">
        <v>216</v>
      </c>
      <c r="AM147" s="10" t="s">
        <v>275</v>
      </c>
      <c r="AN147" s="10" t="s">
        <v>218</v>
      </c>
      <c r="AO147" s="10" t="s">
        <v>219</v>
      </c>
      <c r="AP147" s="10" t="s">
        <v>220</v>
      </c>
      <c r="AQ147" s="39">
        <v>14.5</v>
      </c>
      <c r="AR147" s="10"/>
      <c r="AS147" s="39">
        <v>8.6</v>
      </c>
      <c r="AT147" s="39">
        <v>-97.8</v>
      </c>
      <c r="AU147" s="39">
        <v>33.1</v>
      </c>
      <c r="AV147" s="39">
        <v>232.6</v>
      </c>
      <c r="AW147" s="39">
        <v>337.5</v>
      </c>
      <c r="AX147" s="39">
        <v>165.9</v>
      </c>
      <c r="AY147" s="40">
        <v>0.20799999999999999</v>
      </c>
      <c r="AZ147" s="41">
        <v>2.9630000000000001</v>
      </c>
      <c r="BA147" s="41">
        <v>7.58</v>
      </c>
      <c r="BB147" s="41">
        <v>117.8</v>
      </c>
      <c r="BC147" s="39">
        <v>28.4</v>
      </c>
      <c r="BD147" s="36" t="s">
        <v>221</v>
      </c>
      <c r="BE147" s="36" t="s">
        <v>221</v>
      </c>
      <c r="BF147" s="36" t="s">
        <v>221</v>
      </c>
      <c r="BG147" s="36" t="s">
        <v>211</v>
      </c>
      <c r="BH147" s="36" t="s">
        <v>221</v>
      </c>
      <c r="BI147" s="36" t="s">
        <v>222</v>
      </c>
      <c r="BJ147" s="36" t="s">
        <v>221</v>
      </c>
      <c r="BK147" s="10" t="s">
        <v>210</v>
      </c>
      <c r="BL147" s="10" t="s">
        <v>221</v>
      </c>
      <c r="BM147" s="10" t="s">
        <v>223</v>
      </c>
      <c r="BN147" s="10" t="s">
        <v>221</v>
      </c>
      <c r="BO147" s="17"/>
      <c r="BP147" s="17"/>
      <c r="BQ147" s="10" t="s">
        <v>224</v>
      </c>
      <c r="BR147" s="19">
        <v>76.099999999999994</v>
      </c>
      <c r="BS147" s="19" t="s">
        <v>225</v>
      </c>
      <c r="BT147" s="19">
        <v>92.8</v>
      </c>
      <c r="BU147" s="19">
        <v>7.0999999999999994E-2</v>
      </c>
      <c r="BV147" s="19">
        <v>0.53500000000000003</v>
      </c>
      <c r="BW147" s="19" t="s">
        <v>265</v>
      </c>
      <c r="BX147" s="19" t="s">
        <v>266</v>
      </c>
      <c r="BY147" s="19">
        <v>91.74</v>
      </c>
      <c r="BZ147" s="20" t="s">
        <v>226</v>
      </c>
      <c r="CA147" s="20" t="s">
        <v>227</v>
      </c>
      <c r="CB147" s="20" t="s">
        <v>228</v>
      </c>
      <c r="CC147" s="20" t="s">
        <v>229</v>
      </c>
      <c r="CD147" s="20" t="s">
        <v>230</v>
      </c>
      <c r="CE147" s="20" t="s">
        <v>231</v>
      </c>
      <c r="CF147" s="19" t="s">
        <v>227</v>
      </c>
      <c r="CG147" s="19">
        <v>1.0399999999999999E-3</v>
      </c>
      <c r="CH147" s="19">
        <v>1.6E-2</v>
      </c>
      <c r="CI147" s="19">
        <v>6.1499999999999999E-2</v>
      </c>
      <c r="CJ147" s="19" t="s">
        <v>233</v>
      </c>
      <c r="CK147" s="19" t="s">
        <v>234</v>
      </c>
      <c r="CL147" s="19">
        <v>56.503</v>
      </c>
      <c r="CM147" s="19" t="s">
        <v>234</v>
      </c>
      <c r="CN147" s="19" t="s">
        <v>235</v>
      </c>
      <c r="CO147" s="19" t="s">
        <v>234</v>
      </c>
      <c r="CP147" s="20" t="s">
        <v>236</v>
      </c>
      <c r="CQ147" s="19">
        <v>2.0000000000000001E-4</v>
      </c>
      <c r="CR147" s="19">
        <v>1.4300000000000001E-3</v>
      </c>
      <c r="CS147" s="19">
        <v>3.0700000000000002E-2</v>
      </c>
      <c r="CT147" s="19" t="s">
        <v>237</v>
      </c>
      <c r="CU147" s="19" t="s">
        <v>238</v>
      </c>
      <c r="CV147" s="19" t="s">
        <v>239</v>
      </c>
      <c r="CW147" s="19" t="s">
        <v>232</v>
      </c>
      <c r="CX147" s="19">
        <v>0.75</v>
      </c>
      <c r="CY147" s="19" t="s">
        <v>240</v>
      </c>
      <c r="CZ147" s="19">
        <v>6.6E-3</v>
      </c>
      <c r="DA147" s="19" t="s">
        <v>233</v>
      </c>
      <c r="DB147" s="19">
        <v>6.8659999999999997</v>
      </c>
      <c r="DC147" s="19">
        <v>9.0699999999999999E-3</v>
      </c>
      <c r="DD147" s="19">
        <v>5.5999999999999995E-4</v>
      </c>
      <c r="DE147" s="19">
        <v>1.819</v>
      </c>
      <c r="DF147" s="19" t="s">
        <v>240</v>
      </c>
      <c r="DG147" s="19">
        <v>4.0000000000000002E-4</v>
      </c>
      <c r="DH147" s="19" t="s">
        <v>246</v>
      </c>
      <c r="DI147" s="19">
        <v>8.9999999999999998E-4</v>
      </c>
      <c r="DJ147" s="19">
        <v>8.0000000000000004E-4</v>
      </c>
      <c r="DK147" s="20" t="s">
        <v>237</v>
      </c>
      <c r="DL147" s="20" t="s">
        <v>241</v>
      </c>
      <c r="DM147" s="19">
        <v>2.96</v>
      </c>
      <c r="DN147" s="19">
        <v>6.33</v>
      </c>
      <c r="DO147" s="21" t="s">
        <v>232</v>
      </c>
      <c r="DP147" s="21">
        <v>0.36209999999999998</v>
      </c>
      <c r="DQ147" s="21" t="s">
        <v>242</v>
      </c>
      <c r="DR147" s="21" t="s">
        <v>227</v>
      </c>
      <c r="DS147" s="21" t="s">
        <v>247</v>
      </c>
      <c r="DT147" s="21">
        <v>6.9999999999999999E-4</v>
      </c>
      <c r="DU147" s="21" t="s">
        <v>233</v>
      </c>
      <c r="DV147" s="21">
        <v>4.0700000000000003E-4</v>
      </c>
      <c r="DW147" s="21" t="s">
        <v>236</v>
      </c>
      <c r="DX147" s="21" t="s">
        <v>238</v>
      </c>
      <c r="DY147" s="21" t="s">
        <v>233</v>
      </c>
      <c r="DZ147" s="21">
        <v>3.3999999999999998E-3</v>
      </c>
      <c r="EA147" s="21" t="s">
        <v>244</v>
      </c>
      <c r="EB147" s="19" t="s">
        <v>245</v>
      </c>
      <c r="EC147" s="19">
        <v>0.52600000000000002</v>
      </c>
      <c r="ED147" s="19">
        <v>4.3400000000000001E-3</v>
      </c>
      <c r="EE147" s="19">
        <v>6.7000000000000004E-2</v>
      </c>
      <c r="EF147" s="19">
        <v>7.0599999999999996E-2</v>
      </c>
      <c r="EG147" s="19">
        <v>2.0799999999999998E-3</v>
      </c>
      <c r="EH147" s="19" t="s">
        <v>234</v>
      </c>
      <c r="EI147" s="19">
        <v>59.587000000000003</v>
      </c>
      <c r="EJ147" s="19">
        <v>1.82E-3</v>
      </c>
      <c r="EK147" s="19">
        <v>5.6999999999999998E-4</v>
      </c>
      <c r="EL147" s="19">
        <v>2.5200000000000001E-3</v>
      </c>
      <c r="EM147" s="19">
        <v>2.7000000000000001E-3</v>
      </c>
      <c r="EN147" s="19">
        <v>1.1000000000000001E-3</v>
      </c>
      <c r="EO147" s="19">
        <v>3.96E-3</v>
      </c>
      <c r="EP147" s="19">
        <v>0.73829999999999996</v>
      </c>
      <c r="EQ147" s="19" t="s">
        <v>237</v>
      </c>
      <c r="ER147" s="19" t="s">
        <v>238</v>
      </c>
      <c r="ES147" s="19" t="s">
        <v>239</v>
      </c>
      <c r="ET147" s="19" t="s">
        <v>232</v>
      </c>
      <c r="EU147" s="19">
        <v>1.04</v>
      </c>
      <c r="EV147" s="19" t="s">
        <v>240</v>
      </c>
      <c r="EW147" s="19">
        <v>7.4999999999999997E-3</v>
      </c>
      <c r="EX147" s="19" t="s">
        <v>233</v>
      </c>
      <c r="EY147" s="19">
        <v>7.2060000000000004</v>
      </c>
      <c r="EZ147" s="19">
        <v>3.8519999999999999E-2</v>
      </c>
      <c r="FA147" s="19">
        <v>6.0200000000000002E-3</v>
      </c>
      <c r="FB147" s="19">
        <v>1.956</v>
      </c>
      <c r="FC147" s="19" t="s">
        <v>240</v>
      </c>
      <c r="FD147" s="19">
        <v>3.3999999999999998E-3</v>
      </c>
      <c r="FE147" s="19">
        <v>3.2000000000000001E-2</v>
      </c>
      <c r="FF147" s="19">
        <v>3.3999999999999998E-3</v>
      </c>
      <c r="FG147" s="19">
        <v>2.5999999999999999E-3</v>
      </c>
      <c r="FH147" s="19">
        <v>2.4199999999999998E-3</v>
      </c>
      <c r="FI147" s="19">
        <v>4.4000000000000003E-3</v>
      </c>
      <c r="FJ147" s="19">
        <v>3.6</v>
      </c>
      <c r="FK147" s="19">
        <v>7.71</v>
      </c>
      <c r="FL147" s="19" t="s">
        <v>232</v>
      </c>
      <c r="FM147" s="19">
        <v>0.3649</v>
      </c>
      <c r="FN147" s="19" t="s">
        <v>242</v>
      </c>
      <c r="FO147" s="19" t="s">
        <v>227</v>
      </c>
      <c r="FP147" s="19" t="s">
        <v>247</v>
      </c>
      <c r="FQ147" s="19">
        <v>1.2E-2</v>
      </c>
      <c r="FR147" s="19">
        <v>2.7200000000000002E-3</v>
      </c>
      <c r="FS147" s="19">
        <v>4.1800000000000002E-4</v>
      </c>
      <c r="FT147" s="19" t="s">
        <v>236</v>
      </c>
      <c r="FU147" s="19" t="s">
        <v>238</v>
      </c>
      <c r="FV147" s="19" t="s">
        <v>233</v>
      </c>
      <c r="FW147" s="19">
        <v>6.1000000000000004E-3</v>
      </c>
      <c r="FX147" s="19" t="s">
        <v>244</v>
      </c>
      <c r="FY147" s="18">
        <f t="shared" si="62"/>
        <v>2.8251499999999998</v>
      </c>
      <c r="FZ147" s="18">
        <f t="shared" si="63"/>
        <v>0.58683760683760688</v>
      </c>
      <c r="GA147" s="18">
        <f t="shared" si="64"/>
        <v>7.9086956521739124E-2</v>
      </c>
      <c r="GB147" s="18">
        <f t="shared" si="60"/>
        <v>1.9181585677749361E-2</v>
      </c>
      <c r="GC147" s="18">
        <f t="shared" si="48"/>
        <v>3.5102561490370952</v>
      </c>
      <c r="GD147" s="18">
        <f t="shared" si="49"/>
        <v>1.521311475409836</v>
      </c>
      <c r="GE147" s="18">
        <v>0</v>
      </c>
      <c r="GF147" s="18">
        <f t="shared" si="50"/>
        <v>1.9112499999999999</v>
      </c>
      <c r="GG147" s="18">
        <f t="shared" si="61"/>
        <v>1.5091678420310296E-2</v>
      </c>
      <c r="GH147" s="18">
        <f t="shared" si="51"/>
        <v>3.4476531538301458</v>
      </c>
      <c r="GI147" s="22">
        <f t="shared" si="52"/>
        <v>0.89973859218244867</v>
      </c>
      <c r="GJ147" s="18">
        <f t="shared" si="53"/>
        <v>80.482730605712973</v>
      </c>
      <c r="GK147" s="18">
        <f t="shared" si="54"/>
        <v>16.717800124033211</v>
      </c>
      <c r="GL147" s="18">
        <f t="shared" si="55"/>
        <v>2.7994692702538164</v>
      </c>
      <c r="GM147" s="18">
        <f t="shared" si="56"/>
        <v>44.126001298006031</v>
      </c>
      <c r="GN147" s="18">
        <f t="shared" si="57"/>
        <v>55.436260978767834</v>
      </c>
      <c r="GO147" s="18">
        <f t="shared" si="58"/>
        <v>0.43773772322614019</v>
      </c>
    </row>
    <row r="148" spans="1:329">
      <c r="A148" s="9">
        <v>147</v>
      </c>
      <c r="B148" s="9">
        <v>147</v>
      </c>
      <c r="C148" s="36" t="s">
        <v>197</v>
      </c>
      <c r="D148" s="36" t="s">
        <v>198</v>
      </c>
      <c r="E148" s="10">
        <v>194</v>
      </c>
      <c r="F148" s="36">
        <v>4</v>
      </c>
      <c r="G148" s="36" t="s">
        <v>948</v>
      </c>
      <c r="H148" s="36" t="s">
        <v>949</v>
      </c>
      <c r="I148" s="10" t="s">
        <v>486</v>
      </c>
      <c r="J148" s="10" t="s">
        <v>778</v>
      </c>
      <c r="K148" s="34">
        <v>44653</v>
      </c>
      <c r="L148" s="12">
        <v>0.40347222222222223</v>
      </c>
      <c r="M148" s="24">
        <v>8393762</v>
      </c>
      <c r="N148" s="24">
        <v>329793</v>
      </c>
      <c r="O148" s="10">
        <v>3968</v>
      </c>
      <c r="P148" s="10" t="s">
        <v>203</v>
      </c>
      <c r="Q148" s="10" t="s">
        <v>486</v>
      </c>
      <c r="R148" s="10" t="s">
        <v>486</v>
      </c>
      <c r="S148" s="10" t="s">
        <v>205</v>
      </c>
      <c r="T148" s="10" t="s">
        <v>206</v>
      </c>
      <c r="U148" s="10" t="s">
        <v>207</v>
      </c>
      <c r="V148" s="10" t="s">
        <v>487</v>
      </c>
      <c r="W148" s="10"/>
      <c r="X148" s="36" t="s">
        <v>208</v>
      </c>
      <c r="Y148" s="10" t="s">
        <v>252</v>
      </c>
      <c r="Z148" s="10"/>
      <c r="AA148" s="10" t="s">
        <v>210</v>
      </c>
      <c r="AB148" s="10" t="s">
        <v>211</v>
      </c>
      <c r="AC148" s="10" t="s">
        <v>212</v>
      </c>
      <c r="AD148" s="36" t="s">
        <v>213</v>
      </c>
      <c r="AE148" s="10"/>
      <c r="AF148" s="10"/>
      <c r="AG148" s="10"/>
      <c r="AH148" s="10"/>
      <c r="AI148" s="10" t="s">
        <v>303</v>
      </c>
      <c r="AJ148" s="36" t="s">
        <v>648</v>
      </c>
      <c r="AK148" s="36"/>
      <c r="AL148" s="10" t="s">
        <v>216</v>
      </c>
      <c r="AM148" s="10" t="s">
        <v>217</v>
      </c>
      <c r="AN148" s="10" t="s">
        <v>218</v>
      </c>
      <c r="AO148" s="10" t="s">
        <v>219</v>
      </c>
      <c r="AP148" s="10" t="s">
        <v>220</v>
      </c>
      <c r="AQ148" s="39">
        <v>14.3</v>
      </c>
      <c r="AR148" s="10"/>
      <c r="AS148" s="39">
        <v>8.18</v>
      </c>
      <c r="AT148" s="39">
        <v>-74.900000000000006</v>
      </c>
      <c r="AU148" s="39">
        <v>10.199999999999999</v>
      </c>
      <c r="AV148" s="39">
        <v>209.7</v>
      </c>
      <c r="AW148" s="39">
        <v>322.10000000000002</v>
      </c>
      <c r="AX148" s="39">
        <v>158.30000000000001</v>
      </c>
      <c r="AY148" s="40">
        <v>0.20100000000000001</v>
      </c>
      <c r="AZ148" s="41">
        <v>3.1040000000000001</v>
      </c>
      <c r="BA148" s="41">
        <v>7.29</v>
      </c>
      <c r="BB148" s="41">
        <v>111.8</v>
      </c>
      <c r="BC148" s="39">
        <v>29.5</v>
      </c>
      <c r="BD148" s="36" t="s">
        <v>221</v>
      </c>
      <c r="BE148" s="36" t="s">
        <v>221</v>
      </c>
      <c r="BF148" s="36" t="s">
        <v>221</v>
      </c>
      <c r="BG148" s="36" t="s">
        <v>211</v>
      </c>
      <c r="BH148" s="36" t="s">
        <v>221</v>
      </c>
      <c r="BI148" s="36" t="s">
        <v>222</v>
      </c>
      <c r="BJ148" s="36" t="s">
        <v>221</v>
      </c>
      <c r="BK148" s="10" t="s">
        <v>210</v>
      </c>
      <c r="BL148" s="10" t="s">
        <v>221</v>
      </c>
      <c r="BM148" s="10" t="s">
        <v>223</v>
      </c>
      <c r="BN148" s="10" t="s">
        <v>221</v>
      </c>
      <c r="BO148" s="17"/>
      <c r="BP148" s="17"/>
      <c r="BQ148" s="10" t="s">
        <v>224</v>
      </c>
      <c r="BR148" s="19">
        <v>75.099999999999994</v>
      </c>
      <c r="BS148" s="19" t="s">
        <v>225</v>
      </c>
      <c r="BT148" s="19">
        <v>91.6</v>
      </c>
      <c r="BU148" s="19">
        <v>6.8000000000000005E-2</v>
      </c>
      <c r="BV148" s="19">
        <v>0.46</v>
      </c>
      <c r="BW148" s="19" t="s">
        <v>265</v>
      </c>
      <c r="BX148" s="19" t="s">
        <v>266</v>
      </c>
      <c r="BY148" s="19">
        <v>93.08</v>
      </c>
      <c r="BZ148" s="20" t="s">
        <v>226</v>
      </c>
      <c r="CA148" s="20" t="s">
        <v>227</v>
      </c>
      <c r="CB148" s="20" t="s">
        <v>228</v>
      </c>
      <c r="CC148" s="20" t="s">
        <v>229</v>
      </c>
      <c r="CD148" s="20" t="s">
        <v>230</v>
      </c>
      <c r="CE148" s="20" t="s">
        <v>231</v>
      </c>
      <c r="CF148" s="19" t="s">
        <v>227</v>
      </c>
      <c r="CG148" s="19" t="s">
        <v>232</v>
      </c>
      <c r="CH148" s="19">
        <v>1.7000000000000001E-2</v>
      </c>
      <c r="CI148" s="19">
        <v>5.8900000000000001E-2</v>
      </c>
      <c r="CJ148" s="19" t="s">
        <v>233</v>
      </c>
      <c r="CK148" s="19" t="s">
        <v>234</v>
      </c>
      <c r="CL148" s="19">
        <v>51.593000000000004</v>
      </c>
      <c r="CM148" s="19" t="s">
        <v>234</v>
      </c>
      <c r="CN148" s="19" t="s">
        <v>235</v>
      </c>
      <c r="CO148" s="19">
        <v>9.0000000000000006E-5</v>
      </c>
      <c r="CP148" s="20" t="s">
        <v>236</v>
      </c>
      <c r="CQ148" s="19">
        <v>2.0000000000000001E-4</v>
      </c>
      <c r="CR148" s="19" t="s">
        <v>232</v>
      </c>
      <c r="CS148" s="19">
        <v>2.47E-2</v>
      </c>
      <c r="CT148" s="19" t="s">
        <v>237</v>
      </c>
      <c r="CU148" s="19" t="s">
        <v>238</v>
      </c>
      <c r="CV148" s="19" t="s">
        <v>239</v>
      </c>
      <c r="CW148" s="19" t="s">
        <v>232</v>
      </c>
      <c r="CX148" s="19">
        <v>0.68</v>
      </c>
      <c r="CY148" s="19" t="s">
        <v>240</v>
      </c>
      <c r="CZ148" s="19">
        <v>6.4999999999999997E-3</v>
      </c>
      <c r="DA148" s="19" t="s">
        <v>233</v>
      </c>
      <c r="DB148" s="19">
        <v>6.6749999999999998</v>
      </c>
      <c r="DC148" s="19">
        <v>3.82E-3</v>
      </c>
      <c r="DD148" s="19">
        <v>5.5999999999999995E-4</v>
      </c>
      <c r="DE148" s="19">
        <v>1.8480000000000001</v>
      </c>
      <c r="DF148" s="19" t="s">
        <v>240</v>
      </c>
      <c r="DG148" s="19">
        <v>5.0000000000000001E-4</v>
      </c>
      <c r="DH148" s="19" t="s">
        <v>246</v>
      </c>
      <c r="DI148" s="19" t="s">
        <v>238</v>
      </c>
      <c r="DJ148" s="19">
        <v>8.0000000000000004E-4</v>
      </c>
      <c r="DK148" s="20" t="s">
        <v>237</v>
      </c>
      <c r="DL148" s="20" t="s">
        <v>241</v>
      </c>
      <c r="DM148" s="19">
        <v>3.03</v>
      </c>
      <c r="DN148" s="19">
        <v>6.49</v>
      </c>
      <c r="DO148" s="21" t="s">
        <v>232</v>
      </c>
      <c r="DP148" s="21">
        <v>0.34499999999999997</v>
      </c>
      <c r="DQ148" s="21" t="s">
        <v>242</v>
      </c>
      <c r="DR148" s="21" t="s">
        <v>227</v>
      </c>
      <c r="DS148" s="21" t="s">
        <v>247</v>
      </c>
      <c r="DT148" s="21">
        <v>5.0000000000000001E-4</v>
      </c>
      <c r="DU148" s="21" t="s">
        <v>233</v>
      </c>
      <c r="DV148" s="21">
        <v>3.5199999999999999E-4</v>
      </c>
      <c r="DW148" s="21" t="s">
        <v>236</v>
      </c>
      <c r="DX148" s="21" t="s">
        <v>238</v>
      </c>
      <c r="DY148" s="21" t="s">
        <v>233</v>
      </c>
      <c r="DZ148" s="21" t="s">
        <v>243</v>
      </c>
      <c r="EA148" s="21" t="s">
        <v>244</v>
      </c>
      <c r="EB148" s="19" t="s">
        <v>245</v>
      </c>
      <c r="EC148" s="19">
        <v>0.497</v>
      </c>
      <c r="ED148" s="19">
        <v>4.1900000000000001E-3</v>
      </c>
      <c r="EE148" s="19">
        <v>0.06</v>
      </c>
      <c r="EF148" s="19">
        <v>7.5800000000000006E-2</v>
      </c>
      <c r="EG148" s="19">
        <v>1.58E-3</v>
      </c>
      <c r="EH148" s="19" t="s">
        <v>234</v>
      </c>
      <c r="EI148" s="19">
        <v>61.777000000000001</v>
      </c>
      <c r="EJ148" s="19">
        <v>1.41E-3</v>
      </c>
      <c r="EK148" s="19">
        <v>5.1999999999999995E-4</v>
      </c>
      <c r="EL148" s="19">
        <v>1.8699999999999999E-3</v>
      </c>
      <c r="EM148" s="19" t="s">
        <v>236</v>
      </c>
      <c r="EN148" s="19">
        <v>1.2999999999999999E-3</v>
      </c>
      <c r="EO148" s="19">
        <v>4.0200000000000001E-3</v>
      </c>
      <c r="EP148" s="19">
        <v>0.76090000000000002</v>
      </c>
      <c r="EQ148" s="19">
        <v>6.9999999999999994E-5</v>
      </c>
      <c r="ER148" s="19" t="s">
        <v>238</v>
      </c>
      <c r="ES148" s="19" t="s">
        <v>239</v>
      </c>
      <c r="ET148" s="19" t="s">
        <v>232</v>
      </c>
      <c r="EU148" s="19">
        <v>1.06</v>
      </c>
      <c r="EV148" s="19" t="s">
        <v>240</v>
      </c>
      <c r="EW148" s="19">
        <v>7.7999999999999996E-3</v>
      </c>
      <c r="EX148" s="19" t="s">
        <v>233</v>
      </c>
      <c r="EY148" s="19">
        <v>7.4080000000000004</v>
      </c>
      <c r="EZ148" s="19">
        <v>3.3550000000000003E-2</v>
      </c>
      <c r="FA148" s="19">
        <v>4.4600000000000004E-3</v>
      </c>
      <c r="FB148" s="19">
        <v>2.15</v>
      </c>
      <c r="FC148" s="19" t="s">
        <v>240</v>
      </c>
      <c r="FD148" s="19">
        <v>2.5999999999999999E-3</v>
      </c>
      <c r="FE148" s="19">
        <v>3.5000000000000003E-2</v>
      </c>
      <c r="FF148" s="19">
        <v>2.3999999999999998E-3</v>
      </c>
      <c r="FG148" s="19">
        <v>2.7000000000000001E-3</v>
      </c>
      <c r="FH148" s="19">
        <v>2.0699999999999998E-3</v>
      </c>
      <c r="FI148" s="19">
        <v>3.5999999999999999E-3</v>
      </c>
      <c r="FJ148" s="19">
        <v>3.81</v>
      </c>
      <c r="FK148" s="19">
        <v>8.16</v>
      </c>
      <c r="FL148" s="19" t="s">
        <v>232</v>
      </c>
      <c r="FM148" s="19">
        <v>0.38779999999999998</v>
      </c>
      <c r="FN148" s="19" t="s">
        <v>242</v>
      </c>
      <c r="FO148" s="19" t="s">
        <v>227</v>
      </c>
      <c r="FP148" s="19" t="s">
        <v>247</v>
      </c>
      <c r="FQ148" s="19">
        <v>1.03E-2</v>
      </c>
      <c r="FR148" s="19">
        <v>1.98E-3</v>
      </c>
      <c r="FS148" s="19">
        <v>4.0200000000000001E-4</v>
      </c>
      <c r="FT148" s="19" t="s">
        <v>236</v>
      </c>
      <c r="FU148" s="19" t="s">
        <v>238</v>
      </c>
      <c r="FV148" s="19" t="s">
        <v>233</v>
      </c>
      <c r="FW148" s="19">
        <v>6.4999999999999997E-3</v>
      </c>
      <c r="FX148" s="19">
        <v>1.6000000000000001E-4</v>
      </c>
      <c r="FY148" s="18">
        <f t="shared" si="62"/>
        <v>2.57965</v>
      </c>
      <c r="FZ148" s="18">
        <f t="shared" si="63"/>
        <v>0.57051282051282048</v>
      </c>
      <c r="GA148" s="18">
        <f t="shared" si="64"/>
        <v>8.0347826086956523E-2</v>
      </c>
      <c r="GB148" s="18">
        <f t="shared" si="60"/>
        <v>1.7391304347826087E-2</v>
      </c>
      <c r="GC148" s="18">
        <f t="shared" si="48"/>
        <v>3.2479019509476026</v>
      </c>
      <c r="GD148" s="18">
        <f t="shared" si="49"/>
        <v>1.5016393442622951</v>
      </c>
      <c r="GE148" s="18">
        <v>0</v>
      </c>
      <c r="GF148" s="18">
        <f t="shared" si="50"/>
        <v>1.9391666666666667</v>
      </c>
      <c r="GG148" s="18">
        <f t="shared" si="61"/>
        <v>1.2976022566995768E-2</v>
      </c>
      <c r="GH148" s="18">
        <f t="shared" si="51"/>
        <v>3.4537820334959579</v>
      </c>
      <c r="GI148" s="22">
        <f t="shared" si="52"/>
        <v>-3.0720649172097527</v>
      </c>
      <c r="GJ148" s="18">
        <f t="shared" si="53"/>
        <v>79.425119321947676</v>
      </c>
      <c r="GK148" s="18">
        <f t="shared" si="54"/>
        <v>17.565580153870368</v>
      </c>
      <c r="GL148" s="18">
        <f t="shared" si="55"/>
        <v>3.009300524181969</v>
      </c>
      <c r="GM148" s="18">
        <f t="shared" si="56"/>
        <v>43.478115575878377</v>
      </c>
      <c r="GN148" s="18">
        <f t="shared" si="57"/>
        <v>56.146179691131806</v>
      </c>
      <c r="GO148" s="18">
        <f t="shared" si="58"/>
        <v>0.37570473298980278</v>
      </c>
    </row>
    <row r="149" spans="1:329" ht="12.75" customHeight="1">
      <c r="A149" s="9">
        <v>148</v>
      </c>
      <c r="B149" s="9">
        <v>148</v>
      </c>
      <c r="C149" s="36" t="s">
        <v>197</v>
      </c>
      <c r="D149" s="36" t="s">
        <v>198</v>
      </c>
      <c r="E149" s="10">
        <v>194</v>
      </c>
      <c r="F149" s="36">
        <v>4</v>
      </c>
      <c r="G149" s="36" t="s">
        <v>950</v>
      </c>
      <c r="H149" s="36" t="s">
        <v>951</v>
      </c>
      <c r="I149" s="10" t="s">
        <v>486</v>
      </c>
      <c r="J149" s="10" t="s">
        <v>778</v>
      </c>
      <c r="K149" s="34">
        <v>44653</v>
      </c>
      <c r="L149" s="12">
        <v>0.37916666666666665</v>
      </c>
      <c r="M149" s="24">
        <v>8395572</v>
      </c>
      <c r="N149" s="24">
        <v>328228</v>
      </c>
      <c r="O149" s="10">
        <v>3976</v>
      </c>
      <c r="P149" s="10" t="s">
        <v>203</v>
      </c>
      <c r="Q149" s="10" t="s">
        <v>486</v>
      </c>
      <c r="R149" s="10" t="s">
        <v>486</v>
      </c>
      <c r="S149" s="10" t="s">
        <v>205</v>
      </c>
      <c r="T149" s="10" t="s">
        <v>206</v>
      </c>
      <c r="U149" s="10" t="s">
        <v>207</v>
      </c>
      <c r="V149" s="10" t="s">
        <v>487</v>
      </c>
      <c r="W149" s="10"/>
      <c r="X149" s="36" t="s">
        <v>208</v>
      </c>
      <c r="Y149" s="10" t="s">
        <v>252</v>
      </c>
      <c r="Z149" s="10"/>
      <c r="AA149" s="10" t="s">
        <v>210</v>
      </c>
      <c r="AB149" s="10" t="s">
        <v>211</v>
      </c>
      <c r="AC149" s="10" t="s">
        <v>212</v>
      </c>
      <c r="AD149" s="36" t="s">
        <v>213</v>
      </c>
      <c r="AE149" s="10"/>
      <c r="AF149" s="10"/>
      <c r="AG149" s="10"/>
      <c r="AH149" s="10"/>
      <c r="AI149" s="10" t="s">
        <v>303</v>
      </c>
      <c r="AJ149" s="36" t="s">
        <v>952</v>
      </c>
      <c r="AK149" s="36"/>
      <c r="AL149" s="10" t="s">
        <v>216</v>
      </c>
      <c r="AM149" s="10" t="s">
        <v>275</v>
      </c>
      <c r="AN149" s="10" t="s">
        <v>218</v>
      </c>
      <c r="AO149" s="10" t="s">
        <v>219</v>
      </c>
      <c r="AP149" s="10" t="s">
        <v>220</v>
      </c>
      <c r="AQ149" s="39">
        <v>10.199999999999999</v>
      </c>
      <c r="AR149" s="10"/>
      <c r="AS149" s="39">
        <v>8.32</v>
      </c>
      <c r="AT149" s="39">
        <v>-83.3</v>
      </c>
      <c r="AU149" s="39">
        <v>4.5999999999999996</v>
      </c>
      <c r="AV149" s="39">
        <v>198.3</v>
      </c>
      <c r="AW149" s="39">
        <v>331.9</v>
      </c>
      <c r="AX149" s="39">
        <v>163.1</v>
      </c>
      <c r="AY149" s="40">
        <v>0.20300000000000001</v>
      </c>
      <c r="AZ149" s="41">
        <v>3.03</v>
      </c>
      <c r="BA149" s="41">
        <v>106.8</v>
      </c>
      <c r="BB149" s="41">
        <v>7.38</v>
      </c>
      <c r="BC149" s="39">
        <v>31.2</v>
      </c>
      <c r="BD149" s="36" t="s">
        <v>221</v>
      </c>
      <c r="BE149" s="36" t="s">
        <v>221</v>
      </c>
      <c r="BF149" s="36" t="s">
        <v>221</v>
      </c>
      <c r="BG149" s="36" t="s">
        <v>211</v>
      </c>
      <c r="BH149" s="36" t="s">
        <v>221</v>
      </c>
      <c r="BI149" s="36" t="s">
        <v>222</v>
      </c>
      <c r="BJ149" s="36" t="s">
        <v>221</v>
      </c>
      <c r="BK149" s="10" t="s">
        <v>210</v>
      </c>
      <c r="BL149" s="10" t="s">
        <v>221</v>
      </c>
      <c r="BM149" s="10" t="s">
        <v>223</v>
      </c>
      <c r="BN149" s="10" t="s">
        <v>221</v>
      </c>
      <c r="BO149" s="17"/>
      <c r="BP149" s="17"/>
      <c r="BQ149" s="10" t="s">
        <v>224</v>
      </c>
      <c r="BR149" s="19">
        <v>74.400000000000006</v>
      </c>
      <c r="BS149" s="19" t="s">
        <v>225</v>
      </c>
      <c r="BT149" s="19">
        <v>90.8</v>
      </c>
      <c r="BU149" s="19">
        <v>6.7000000000000004E-2</v>
      </c>
      <c r="BV149" s="19">
        <v>0.35799999999999998</v>
      </c>
      <c r="BW149" s="19" t="s">
        <v>265</v>
      </c>
      <c r="BX149" s="19" t="s">
        <v>266</v>
      </c>
      <c r="BY149" s="19">
        <v>89.36</v>
      </c>
      <c r="BZ149" s="20" t="s">
        <v>226</v>
      </c>
      <c r="CA149" s="20" t="s">
        <v>227</v>
      </c>
      <c r="CB149" s="20" t="s">
        <v>228</v>
      </c>
      <c r="CC149" s="20" t="s">
        <v>229</v>
      </c>
      <c r="CD149" s="20" t="s">
        <v>230</v>
      </c>
      <c r="CE149" s="20" t="s">
        <v>231</v>
      </c>
      <c r="CF149" s="19" t="s">
        <v>227</v>
      </c>
      <c r="CG149" s="19">
        <v>1.01E-3</v>
      </c>
      <c r="CH149" s="19">
        <v>1.7000000000000001E-2</v>
      </c>
      <c r="CI149" s="19">
        <v>5.7200000000000001E-2</v>
      </c>
      <c r="CJ149" s="19" t="s">
        <v>233</v>
      </c>
      <c r="CK149" s="19" t="s">
        <v>234</v>
      </c>
      <c r="CL149" s="19">
        <v>53.058999999999997</v>
      </c>
      <c r="CM149" s="19" t="s">
        <v>234</v>
      </c>
      <c r="CN149" s="19" t="s">
        <v>235</v>
      </c>
      <c r="CO149" s="19" t="s">
        <v>234</v>
      </c>
      <c r="CP149" s="20" t="s">
        <v>236</v>
      </c>
      <c r="CQ149" s="19">
        <v>1E-4</v>
      </c>
      <c r="CR149" s="19" t="s">
        <v>232</v>
      </c>
      <c r="CS149" s="19">
        <v>3.6200000000000003E-2</v>
      </c>
      <c r="CT149" s="19" t="s">
        <v>237</v>
      </c>
      <c r="CU149" s="19" t="s">
        <v>238</v>
      </c>
      <c r="CV149" s="19" t="s">
        <v>239</v>
      </c>
      <c r="CW149" s="19" t="s">
        <v>232</v>
      </c>
      <c r="CX149" s="19">
        <v>0.69</v>
      </c>
      <c r="CY149" s="19" t="s">
        <v>240</v>
      </c>
      <c r="CZ149" s="19">
        <v>6.3E-3</v>
      </c>
      <c r="DA149" s="19" t="s">
        <v>233</v>
      </c>
      <c r="DB149" s="19">
        <v>6.8689999999999998</v>
      </c>
      <c r="DC149" s="19">
        <v>3.0999999999999999E-3</v>
      </c>
      <c r="DD149" s="19">
        <v>5.0000000000000001E-4</v>
      </c>
      <c r="DE149" s="19">
        <v>1.895</v>
      </c>
      <c r="DF149" s="19" t="s">
        <v>240</v>
      </c>
      <c r="DG149" s="19" t="s">
        <v>238</v>
      </c>
      <c r="DH149" s="19" t="s">
        <v>246</v>
      </c>
      <c r="DI149" s="19" t="s">
        <v>238</v>
      </c>
      <c r="DJ149" s="19">
        <v>8.0000000000000004E-4</v>
      </c>
      <c r="DK149" s="20" t="s">
        <v>237</v>
      </c>
      <c r="DL149" s="20" t="s">
        <v>241</v>
      </c>
      <c r="DM149" s="19">
        <v>2.95</v>
      </c>
      <c r="DN149" s="19">
        <v>6.32</v>
      </c>
      <c r="DO149" s="21" t="s">
        <v>232</v>
      </c>
      <c r="DP149" s="21">
        <v>0.34510000000000002</v>
      </c>
      <c r="DQ149" s="21" t="s">
        <v>242</v>
      </c>
      <c r="DR149" s="21" t="s">
        <v>227</v>
      </c>
      <c r="DS149" s="21" t="s">
        <v>247</v>
      </c>
      <c r="DT149" s="21">
        <v>4.0000000000000002E-4</v>
      </c>
      <c r="DU149" s="21" t="s">
        <v>233</v>
      </c>
      <c r="DV149" s="21">
        <v>3.28E-4</v>
      </c>
      <c r="DW149" s="21" t="s">
        <v>236</v>
      </c>
      <c r="DX149" s="21" t="s">
        <v>238</v>
      </c>
      <c r="DY149" s="21" t="s">
        <v>233</v>
      </c>
      <c r="DZ149" s="21" t="s">
        <v>243</v>
      </c>
      <c r="EA149" s="21" t="s">
        <v>244</v>
      </c>
      <c r="EB149" s="19" t="s">
        <v>245</v>
      </c>
      <c r="EC149" s="19">
        <v>0.51800000000000002</v>
      </c>
      <c r="ED149" s="19">
        <v>3.3700000000000002E-3</v>
      </c>
      <c r="EE149" s="19">
        <v>4.7E-2</v>
      </c>
      <c r="EF149" s="19">
        <v>7.2900000000000006E-2</v>
      </c>
      <c r="EG149" s="19">
        <v>8.0000000000000004E-4</v>
      </c>
      <c r="EH149" s="19" t="s">
        <v>234</v>
      </c>
      <c r="EI149" s="19">
        <v>59.378</v>
      </c>
      <c r="EJ149" s="19">
        <v>7.7999999999999999E-4</v>
      </c>
      <c r="EK149" s="19">
        <v>5.4000000000000001E-4</v>
      </c>
      <c r="EL149" s="19">
        <v>1.1900000000000001E-3</v>
      </c>
      <c r="EM149" s="19" t="s">
        <v>236</v>
      </c>
      <c r="EN149" s="19">
        <v>1.2999999999999999E-3</v>
      </c>
      <c r="EO149" s="19">
        <v>2.2200000000000002E-3</v>
      </c>
      <c r="EP149" s="19">
        <v>0.81010000000000004</v>
      </c>
      <c r="EQ149" s="19" t="s">
        <v>237</v>
      </c>
      <c r="ER149" s="19" t="s">
        <v>238</v>
      </c>
      <c r="ES149" s="19" t="s">
        <v>239</v>
      </c>
      <c r="ET149" s="19" t="s">
        <v>232</v>
      </c>
      <c r="EU149" s="19">
        <v>0.97</v>
      </c>
      <c r="EV149" s="19" t="s">
        <v>240</v>
      </c>
      <c r="EW149" s="19">
        <v>7.4999999999999997E-3</v>
      </c>
      <c r="EX149" s="19" t="s">
        <v>233</v>
      </c>
      <c r="EY149" s="19">
        <v>7.577</v>
      </c>
      <c r="EZ149" s="19">
        <v>3.3099999999999997E-2</v>
      </c>
      <c r="FA149" s="19">
        <v>2.3800000000000002E-3</v>
      </c>
      <c r="FB149" s="19">
        <v>1.9379999999999999</v>
      </c>
      <c r="FC149" s="19" t="s">
        <v>240</v>
      </c>
      <c r="FD149" s="19">
        <v>1.6999999999999999E-3</v>
      </c>
      <c r="FE149" s="19">
        <v>0.03</v>
      </c>
      <c r="FF149" s="19">
        <v>1.8E-3</v>
      </c>
      <c r="FG149" s="19">
        <v>2.5999999999999999E-3</v>
      </c>
      <c r="FH149" s="19">
        <v>1.2700000000000001E-3</v>
      </c>
      <c r="FI149" s="19" t="s">
        <v>241</v>
      </c>
      <c r="FJ149" s="19">
        <v>3.83</v>
      </c>
      <c r="FK149" s="19">
        <v>8.19</v>
      </c>
      <c r="FL149" s="19" t="s">
        <v>232</v>
      </c>
      <c r="FM149" s="19">
        <v>0.36149999999999999</v>
      </c>
      <c r="FN149" s="19" t="s">
        <v>242</v>
      </c>
      <c r="FO149" s="19" t="s">
        <v>227</v>
      </c>
      <c r="FP149" s="19" t="s">
        <v>247</v>
      </c>
      <c r="FQ149" s="19">
        <v>8.8999999999999999E-3</v>
      </c>
      <c r="FR149" s="19">
        <v>1E-3</v>
      </c>
      <c r="FS149" s="19">
        <v>3.7599999999999998E-4</v>
      </c>
      <c r="FT149" s="19" t="s">
        <v>236</v>
      </c>
      <c r="FU149" s="19" t="s">
        <v>238</v>
      </c>
      <c r="FV149" s="19" t="s">
        <v>233</v>
      </c>
      <c r="FW149" s="19">
        <v>4.8999999999999998E-3</v>
      </c>
      <c r="FX149" s="19" t="s">
        <v>244</v>
      </c>
      <c r="FY149" s="18">
        <f t="shared" si="62"/>
        <v>2.6529499999999997</v>
      </c>
      <c r="FZ149" s="18">
        <f t="shared" si="63"/>
        <v>0.5870940170940171</v>
      </c>
      <c r="GA149" s="18">
        <f t="shared" si="64"/>
        <v>8.2391304347826086E-2</v>
      </c>
      <c r="GB149" s="18">
        <f t="shared" si="60"/>
        <v>1.7647058823529408E-2</v>
      </c>
      <c r="GC149" s="18">
        <f t="shared" si="48"/>
        <v>3.3400823802653723</v>
      </c>
      <c r="GD149" s="18">
        <f t="shared" si="49"/>
        <v>1.4885245901639343</v>
      </c>
      <c r="GE149" s="18">
        <v>0</v>
      </c>
      <c r="GF149" s="18">
        <f t="shared" si="50"/>
        <v>1.8616666666666666</v>
      </c>
      <c r="GG149" s="18">
        <f t="shared" si="61"/>
        <v>1.0098730606488009E-2</v>
      </c>
      <c r="GH149" s="18">
        <f t="shared" si="51"/>
        <v>3.3602899874370888</v>
      </c>
      <c r="GI149" s="22">
        <f t="shared" si="52"/>
        <v>-0.30158931567926689</v>
      </c>
      <c r="GJ149" s="18">
        <f t="shared" si="53"/>
        <v>79.427681654642925</v>
      </c>
      <c r="GK149" s="18">
        <f t="shared" si="54"/>
        <v>17.577231644429439</v>
      </c>
      <c r="GL149" s="18">
        <f t="shared" si="55"/>
        <v>2.9950867009276387</v>
      </c>
      <c r="GM149" s="18">
        <f t="shared" si="56"/>
        <v>44.297503957366487</v>
      </c>
      <c r="GN149" s="18">
        <f t="shared" si="57"/>
        <v>55.401964521715875</v>
      </c>
      <c r="GO149" s="18">
        <f t="shared" si="58"/>
        <v>0.30053152091764457</v>
      </c>
    </row>
    <row r="150" spans="1:329">
      <c r="A150" s="9">
        <v>149</v>
      </c>
      <c r="B150" s="9">
        <v>149</v>
      </c>
      <c r="C150" s="36" t="s">
        <v>197</v>
      </c>
      <c r="D150" s="36" t="s">
        <v>198</v>
      </c>
      <c r="E150" s="10">
        <v>194</v>
      </c>
      <c r="F150" s="36">
        <v>4</v>
      </c>
      <c r="G150" s="36" t="s">
        <v>953</v>
      </c>
      <c r="H150" s="36" t="s">
        <v>954</v>
      </c>
      <c r="I150" s="10" t="s">
        <v>486</v>
      </c>
      <c r="J150" s="10" t="s">
        <v>778</v>
      </c>
      <c r="K150" s="34">
        <v>44652</v>
      </c>
      <c r="L150" s="12">
        <v>0.69027777777777777</v>
      </c>
      <c r="M150" s="24">
        <v>8397917</v>
      </c>
      <c r="N150" s="24">
        <v>325850</v>
      </c>
      <c r="O150" s="10">
        <v>4007</v>
      </c>
      <c r="P150" s="10" t="s">
        <v>203</v>
      </c>
      <c r="Q150" s="10" t="s">
        <v>955</v>
      </c>
      <c r="R150" s="10" t="s">
        <v>486</v>
      </c>
      <c r="S150" s="10" t="s">
        <v>205</v>
      </c>
      <c r="T150" s="10" t="s">
        <v>206</v>
      </c>
      <c r="U150" s="10" t="s">
        <v>207</v>
      </c>
      <c r="V150" s="10" t="s">
        <v>487</v>
      </c>
      <c r="W150" s="10"/>
      <c r="X150" s="36" t="s">
        <v>208</v>
      </c>
      <c r="Y150" s="10" t="s">
        <v>252</v>
      </c>
      <c r="Z150" s="10"/>
      <c r="AA150" s="10" t="s">
        <v>210</v>
      </c>
      <c r="AB150" s="10" t="s">
        <v>211</v>
      </c>
      <c r="AC150" s="10" t="s">
        <v>212</v>
      </c>
      <c r="AD150" s="36" t="s">
        <v>213</v>
      </c>
      <c r="AE150" s="10"/>
      <c r="AF150" s="10"/>
      <c r="AG150" s="10"/>
      <c r="AH150" s="10"/>
      <c r="AI150" s="10" t="s">
        <v>214</v>
      </c>
      <c r="AJ150" s="36" t="s">
        <v>956</v>
      </c>
      <c r="AK150" s="36"/>
      <c r="AL150" s="10" t="s">
        <v>216</v>
      </c>
      <c r="AM150" s="10" t="s">
        <v>275</v>
      </c>
      <c r="AN150" s="10" t="s">
        <v>218</v>
      </c>
      <c r="AO150" s="10" t="s">
        <v>219</v>
      </c>
      <c r="AP150" s="10" t="s">
        <v>220</v>
      </c>
      <c r="AQ150" s="39">
        <v>11.6</v>
      </c>
      <c r="AR150" s="10"/>
      <c r="AS150" s="39">
        <v>8.32</v>
      </c>
      <c r="AT150" s="39">
        <v>-82.4</v>
      </c>
      <c r="AU150" s="39">
        <v>133.9</v>
      </c>
      <c r="AV150" s="39">
        <v>333.4</v>
      </c>
      <c r="AW150" s="39">
        <v>366.3</v>
      </c>
      <c r="AX150" s="39">
        <v>180</v>
      </c>
      <c r="AY150" s="40">
        <v>0.22</v>
      </c>
      <c r="AZ150" s="41">
        <v>2.73</v>
      </c>
      <c r="BA150" s="41">
        <v>6.92</v>
      </c>
      <c r="BB150" s="41">
        <v>102.7</v>
      </c>
      <c r="BC150" s="39">
        <v>15.44</v>
      </c>
      <c r="BD150" s="36" t="s">
        <v>221</v>
      </c>
      <c r="BE150" s="36" t="s">
        <v>221</v>
      </c>
      <c r="BF150" s="36" t="s">
        <v>221</v>
      </c>
      <c r="BG150" s="36" t="s">
        <v>211</v>
      </c>
      <c r="BH150" s="36" t="s">
        <v>221</v>
      </c>
      <c r="BI150" s="36" t="s">
        <v>222</v>
      </c>
      <c r="BJ150" s="36" t="s">
        <v>221</v>
      </c>
      <c r="BK150" s="10" t="s">
        <v>210</v>
      </c>
      <c r="BL150" s="10" t="s">
        <v>221</v>
      </c>
      <c r="BM150" s="10" t="s">
        <v>223</v>
      </c>
      <c r="BN150" s="10" t="s">
        <v>221</v>
      </c>
      <c r="BO150" s="17"/>
      <c r="BP150" s="17"/>
      <c r="BQ150" s="10" t="s">
        <v>224</v>
      </c>
      <c r="BR150" s="19">
        <v>80.5</v>
      </c>
      <c r="BS150" s="19" t="s">
        <v>225</v>
      </c>
      <c r="BT150" s="19">
        <v>98.2</v>
      </c>
      <c r="BU150" s="19">
        <v>5.2999999999999999E-2</v>
      </c>
      <c r="BV150" s="19">
        <v>0.371</v>
      </c>
      <c r="BW150" s="19" t="s">
        <v>265</v>
      </c>
      <c r="BX150" s="19" t="s">
        <v>266</v>
      </c>
      <c r="BY150" s="19">
        <v>101.39</v>
      </c>
      <c r="BZ150" s="20" t="s">
        <v>226</v>
      </c>
      <c r="CA150" s="20" t="s">
        <v>227</v>
      </c>
      <c r="CB150" s="20" t="s">
        <v>228</v>
      </c>
      <c r="CC150" s="20" t="s">
        <v>229</v>
      </c>
      <c r="CD150" s="20" t="s">
        <v>230</v>
      </c>
      <c r="CE150" s="20" t="s">
        <v>231</v>
      </c>
      <c r="CF150" s="19" t="s">
        <v>227</v>
      </c>
      <c r="CG150" s="19">
        <v>1.16E-3</v>
      </c>
      <c r="CH150" s="19">
        <v>1.6E-2</v>
      </c>
      <c r="CI150" s="19">
        <v>6.6799999999999998E-2</v>
      </c>
      <c r="CJ150" s="19" t="s">
        <v>233</v>
      </c>
      <c r="CK150" s="19" t="s">
        <v>234</v>
      </c>
      <c r="CL150" s="19">
        <v>62.076000000000001</v>
      </c>
      <c r="CM150" s="19" t="s">
        <v>234</v>
      </c>
      <c r="CN150" s="19" t="s">
        <v>235</v>
      </c>
      <c r="CO150" s="19" t="s">
        <v>234</v>
      </c>
      <c r="CP150" s="20" t="s">
        <v>236</v>
      </c>
      <c r="CQ150" s="19">
        <v>2.9999999999999997E-4</v>
      </c>
      <c r="CR150" s="19" t="s">
        <v>232</v>
      </c>
      <c r="CS150" s="19">
        <v>1.77E-2</v>
      </c>
      <c r="CT150" s="19" t="s">
        <v>237</v>
      </c>
      <c r="CU150" s="19" t="s">
        <v>238</v>
      </c>
      <c r="CV150" s="19" t="s">
        <v>239</v>
      </c>
      <c r="CW150" s="19" t="s">
        <v>232</v>
      </c>
      <c r="CX150" s="19">
        <v>0.78</v>
      </c>
      <c r="CY150" s="19" t="s">
        <v>240</v>
      </c>
      <c r="CZ150" s="19">
        <v>6.6E-3</v>
      </c>
      <c r="DA150" s="19" t="s">
        <v>233</v>
      </c>
      <c r="DB150" s="19">
        <v>7.6829999999999998</v>
      </c>
      <c r="DC150" s="19">
        <v>5.11E-3</v>
      </c>
      <c r="DD150" s="19">
        <v>7.2999999999999996E-4</v>
      </c>
      <c r="DE150" s="19">
        <v>1.9910000000000001</v>
      </c>
      <c r="DF150" s="19" t="s">
        <v>240</v>
      </c>
      <c r="DG150" s="19">
        <v>5.0000000000000001E-4</v>
      </c>
      <c r="DH150" s="19">
        <v>1.6E-2</v>
      </c>
      <c r="DI150" s="19" t="s">
        <v>238</v>
      </c>
      <c r="DJ150" s="19">
        <v>1E-3</v>
      </c>
      <c r="DK150" s="20" t="s">
        <v>237</v>
      </c>
      <c r="DL150" s="20" t="s">
        <v>241</v>
      </c>
      <c r="DM150" s="19">
        <v>3.19</v>
      </c>
      <c r="DN150" s="19">
        <v>6.83</v>
      </c>
      <c r="DO150" s="21" t="s">
        <v>232</v>
      </c>
      <c r="DP150" s="21">
        <v>0.40129999999999999</v>
      </c>
      <c r="DQ150" s="21" t="s">
        <v>242</v>
      </c>
      <c r="DR150" s="21" t="s">
        <v>227</v>
      </c>
      <c r="DS150" s="21" t="s">
        <v>247</v>
      </c>
      <c r="DT150" s="21">
        <v>6.9999999999999999E-4</v>
      </c>
      <c r="DU150" s="21" t="s">
        <v>233</v>
      </c>
      <c r="DV150" s="21">
        <v>3.6499999999999998E-4</v>
      </c>
      <c r="DW150" s="21" t="s">
        <v>236</v>
      </c>
      <c r="DX150" s="21" t="s">
        <v>238</v>
      </c>
      <c r="DY150" s="21" t="s">
        <v>233</v>
      </c>
      <c r="DZ150" s="21">
        <v>5.1000000000000004E-3</v>
      </c>
      <c r="EA150" s="21" t="s">
        <v>244</v>
      </c>
      <c r="EB150" s="19" t="s">
        <v>245</v>
      </c>
      <c r="EC150" s="19">
        <v>0.25700000000000001</v>
      </c>
      <c r="ED150" s="19">
        <v>3.2799999999999999E-3</v>
      </c>
      <c r="EE150" s="19">
        <v>3.3000000000000002E-2</v>
      </c>
      <c r="EF150" s="19">
        <v>9.8400000000000001E-2</v>
      </c>
      <c r="EG150" s="19">
        <v>3.2000000000000003E-4</v>
      </c>
      <c r="EH150" s="19" t="s">
        <v>234</v>
      </c>
      <c r="EI150" s="19">
        <v>65.475999999999999</v>
      </c>
      <c r="EJ150" s="19" t="s">
        <v>234</v>
      </c>
      <c r="EK150" s="19">
        <v>2.4000000000000001E-4</v>
      </c>
      <c r="EL150" s="19">
        <v>1.4E-3</v>
      </c>
      <c r="EM150" s="19" t="s">
        <v>236</v>
      </c>
      <c r="EN150" s="19">
        <v>8.0000000000000004E-4</v>
      </c>
      <c r="EO150" s="19">
        <v>2.15E-3</v>
      </c>
      <c r="EP150" s="19">
        <v>0.378</v>
      </c>
      <c r="EQ150" s="19" t="s">
        <v>237</v>
      </c>
      <c r="ER150" s="19" t="s">
        <v>238</v>
      </c>
      <c r="ES150" s="19" t="s">
        <v>239</v>
      </c>
      <c r="ET150" s="19" t="s">
        <v>232</v>
      </c>
      <c r="EU150" s="19">
        <v>0.83</v>
      </c>
      <c r="EV150" s="19" t="s">
        <v>240</v>
      </c>
      <c r="EW150" s="19">
        <v>6.8999999999999999E-3</v>
      </c>
      <c r="EX150" s="19" t="s">
        <v>233</v>
      </c>
      <c r="EY150" s="19">
        <v>8.0939999999999994</v>
      </c>
      <c r="EZ150" s="19">
        <v>2.2769999999999999E-2</v>
      </c>
      <c r="FA150" s="19">
        <v>1.4E-3</v>
      </c>
      <c r="FB150" s="19">
        <v>2.109</v>
      </c>
      <c r="FC150" s="19" t="s">
        <v>240</v>
      </c>
      <c r="FD150" s="19">
        <v>1.6000000000000001E-3</v>
      </c>
      <c r="FE150" s="19" t="s">
        <v>246</v>
      </c>
      <c r="FF150" s="19">
        <v>1.1999999999999999E-3</v>
      </c>
      <c r="FG150" s="19">
        <v>1.6999999999999999E-3</v>
      </c>
      <c r="FH150" s="19" t="s">
        <v>237</v>
      </c>
      <c r="FI150" s="19" t="s">
        <v>241</v>
      </c>
      <c r="FJ150" s="19">
        <v>3.52</v>
      </c>
      <c r="FK150" s="19">
        <v>7.52</v>
      </c>
      <c r="FL150" s="19" t="s">
        <v>232</v>
      </c>
      <c r="FM150" s="19">
        <v>0.4017</v>
      </c>
      <c r="FN150" s="19" t="s">
        <v>242</v>
      </c>
      <c r="FO150" s="19" t="s">
        <v>227</v>
      </c>
      <c r="FP150" s="19" t="s">
        <v>247</v>
      </c>
      <c r="FQ150" s="19">
        <v>3.3E-3</v>
      </c>
      <c r="FR150" s="19">
        <v>1.7000000000000001E-4</v>
      </c>
      <c r="FS150" s="19">
        <v>3.7100000000000002E-4</v>
      </c>
      <c r="FT150" s="19" t="s">
        <v>236</v>
      </c>
      <c r="FU150" s="19" t="s">
        <v>238</v>
      </c>
      <c r="FV150" s="19" t="s">
        <v>233</v>
      </c>
      <c r="FW150" s="19">
        <v>6.1000000000000004E-3</v>
      </c>
      <c r="FX150" s="19" t="s">
        <v>244</v>
      </c>
      <c r="FY150" s="18">
        <f t="shared" si="62"/>
        <v>3.1038000000000001</v>
      </c>
      <c r="FZ150" s="18">
        <f t="shared" si="63"/>
        <v>0.65666666666666673</v>
      </c>
      <c r="GA150" s="18">
        <f t="shared" si="64"/>
        <v>8.656521739130435E-2</v>
      </c>
      <c r="GB150" s="18">
        <f t="shared" si="60"/>
        <v>1.9948849104859334E-2</v>
      </c>
      <c r="GC150" s="18">
        <f t="shared" si="48"/>
        <v>3.8669807331628303</v>
      </c>
      <c r="GD150" s="18">
        <f t="shared" si="49"/>
        <v>1.6098360655737705</v>
      </c>
      <c r="GE150" s="18">
        <v>0</v>
      </c>
      <c r="GF150" s="18">
        <f t="shared" si="50"/>
        <v>2.1122916666666667</v>
      </c>
      <c r="GG150" s="18">
        <f t="shared" si="61"/>
        <v>1.0465444287729195E-2</v>
      </c>
      <c r="GH150" s="18">
        <f t="shared" si="51"/>
        <v>3.7325931765281664</v>
      </c>
      <c r="GI150" s="22">
        <f t="shared" si="52"/>
        <v>1.7683564661867763</v>
      </c>
      <c r="GJ150" s="18">
        <f t="shared" si="53"/>
        <v>80.264170270674725</v>
      </c>
      <c r="GK150" s="18">
        <f t="shared" si="54"/>
        <v>16.981379323542026</v>
      </c>
      <c r="GL150" s="18">
        <f t="shared" si="55"/>
        <v>2.7544504057832504</v>
      </c>
      <c r="GM150" s="18">
        <f t="shared" si="56"/>
        <v>43.129159526330781</v>
      </c>
      <c r="GN150" s="18">
        <f t="shared" si="57"/>
        <v>56.590460486009711</v>
      </c>
      <c r="GO150" s="18">
        <f t="shared" si="58"/>
        <v>0.28037998765950489</v>
      </c>
    </row>
    <row r="151" spans="1:329" ht="12.75" customHeight="1">
      <c r="A151" s="9">
        <v>150</v>
      </c>
      <c r="B151" s="9">
        <v>150</v>
      </c>
      <c r="C151" s="36" t="s">
        <v>197</v>
      </c>
      <c r="D151" s="36" t="s">
        <v>198</v>
      </c>
      <c r="E151" s="10">
        <v>194</v>
      </c>
      <c r="F151" s="36">
        <v>4</v>
      </c>
      <c r="G151" s="36" t="s">
        <v>957</v>
      </c>
      <c r="H151" s="36" t="s">
        <v>958</v>
      </c>
      <c r="I151" s="10" t="s">
        <v>959</v>
      </c>
      <c r="J151" s="10" t="s">
        <v>960</v>
      </c>
      <c r="K151" s="34">
        <v>44651</v>
      </c>
      <c r="L151" s="12">
        <v>0.65277777777777779</v>
      </c>
      <c r="M151" s="24">
        <v>8394796</v>
      </c>
      <c r="N151" s="24">
        <v>324151</v>
      </c>
      <c r="O151" s="10">
        <v>3978</v>
      </c>
      <c r="P151" s="10" t="s">
        <v>203</v>
      </c>
      <c r="Q151" s="10" t="s">
        <v>961</v>
      </c>
      <c r="R151" s="10" t="s">
        <v>486</v>
      </c>
      <c r="S151" s="10" t="s">
        <v>205</v>
      </c>
      <c r="T151" s="10" t="s">
        <v>206</v>
      </c>
      <c r="U151" s="10" t="s">
        <v>207</v>
      </c>
      <c r="V151" s="10" t="s">
        <v>487</v>
      </c>
      <c r="W151" s="10"/>
      <c r="X151" s="36" t="s">
        <v>208</v>
      </c>
      <c r="Y151" s="10" t="s">
        <v>252</v>
      </c>
      <c r="Z151" s="10"/>
      <c r="AA151" s="10" t="s">
        <v>210</v>
      </c>
      <c r="AB151" s="10" t="s">
        <v>211</v>
      </c>
      <c r="AC151" s="10" t="s">
        <v>212</v>
      </c>
      <c r="AD151" s="36" t="s">
        <v>213</v>
      </c>
      <c r="AE151" s="10"/>
      <c r="AF151" s="10"/>
      <c r="AG151" s="10"/>
      <c r="AH151" s="10"/>
      <c r="AI151" s="10" t="s">
        <v>303</v>
      </c>
      <c r="AJ151" s="36" t="s">
        <v>521</v>
      </c>
      <c r="AK151" s="36"/>
      <c r="AL151" s="10" t="s">
        <v>216</v>
      </c>
      <c r="AM151" s="10" t="s">
        <v>217</v>
      </c>
      <c r="AN151" s="10" t="s">
        <v>218</v>
      </c>
      <c r="AO151" s="10" t="s">
        <v>219</v>
      </c>
      <c r="AP151" s="10" t="s">
        <v>220</v>
      </c>
      <c r="AQ151" s="39">
        <v>16.600000000000001</v>
      </c>
      <c r="AR151" s="10"/>
      <c r="AS151" s="39">
        <v>7.96</v>
      </c>
      <c r="AT151" s="39">
        <v>-103.6</v>
      </c>
      <c r="AU151" s="39">
        <v>54.3</v>
      </c>
      <c r="AV151" s="39">
        <v>253.7</v>
      </c>
      <c r="AW151" s="39">
        <v>839.4</v>
      </c>
      <c r="AX151" s="39">
        <v>411.8</v>
      </c>
      <c r="AY151" s="40">
        <v>0.45700000000000002</v>
      </c>
      <c r="AZ151" s="41">
        <v>1.1910000000000001</v>
      </c>
      <c r="BA151" s="41">
        <v>8.4499999999999993</v>
      </c>
      <c r="BB151" s="41">
        <v>139.6</v>
      </c>
      <c r="BC151" s="39">
        <v>3.7</v>
      </c>
      <c r="BD151" s="36" t="s">
        <v>221</v>
      </c>
      <c r="BE151" s="36" t="s">
        <v>221</v>
      </c>
      <c r="BF151" s="36" t="s">
        <v>221</v>
      </c>
      <c r="BG151" s="36" t="s">
        <v>211</v>
      </c>
      <c r="BH151" s="36" t="s">
        <v>221</v>
      </c>
      <c r="BI151" s="36" t="s">
        <v>222</v>
      </c>
      <c r="BJ151" s="36" t="s">
        <v>221</v>
      </c>
      <c r="BK151" s="10" t="s">
        <v>210</v>
      </c>
      <c r="BL151" s="10" t="s">
        <v>221</v>
      </c>
      <c r="BM151" s="10" t="s">
        <v>223</v>
      </c>
      <c r="BN151" s="10" t="s">
        <v>221</v>
      </c>
      <c r="BO151" s="17"/>
      <c r="BP151" s="17"/>
      <c r="BQ151" s="10" t="s">
        <v>224</v>
      </c>
      <c r="BR151" s="19">
        <v>134</v>
      </c>
      <c r="BS151" s="19" t="s">
        <v>962</v>
      </c>
      <c r="BT151" s="19">
        <v>151.69999999999999</v>
      </c>
      <c r="BU151" s="19">
        <v>0.11600000000000001</v>
      </c>
      <c r="BV151" s="19">
        <v>87.435000000000002</v>
      </c>
      <c r="BW151" s="19" t="s">
        <v>265</v>
      </c>
      <c r="BX151" s="19" t="s">
        <v>266</v>
      </c>
      <c r="BY151" s="19">
        <v>198.52</v>
      </c>
      <c r="BZ151" s="20" t="s">
        <v>226</v>
      </c>
      <c r="CA151" s="20" t="s">
        <v>227</v>
      </c>
      <c r="CB151" s="20" t="s">
        <v>228</v>
      </c>
      <c r="CC151" s="20" t="s">
        <v>229</v>
      </c>
      <c r="CD151" s="20" t="s">
        <v>230</v>
      </c>
      <c r="CE151" s="20" t="s">
        <v>231</v>
      </c>
      <c r="CF151" s="19" t="s">
        <v>227</v>
      </c>
      <c r="CG151" s="19" t="s">
        <v>232</v>
      </c>
      <c r="CH151" s="19">
        <v>2.8000000000000001E-2</v>
      </c>
      <c r="CI151" s="19">
        <v>7.3800000000000004E-2</v>
      </c>
      <c r="CJ151" s="19" t="s">
        <v>233</v>
      </c>
      <c r="CK151" s="19" t="s">
        <v>234</v>
      </c>
      <c r="CL151" s="19">
        <v>125.43899999999999</v>
      </c>
      <c r="CM151" s="19" t="s">
        <v>234</v>
      </c>
      <c r="CN151" s="19" t="s">
        <v>235</v>
      </c>
      <c r="CO151" s="19">
        <v>1E-4</v>
      </c>
      <c r="CP151" s="20" t="s">
        <v>236</v>
      </c>
      <c r="CQ151" s="19" t="s">
        <v>236</v>
      </c>
      <c r="CR151" s="19" t="s">
        <v>232</v>
      </c>
      <c r="CS151" s="19" t="s">
        <v>241</v>
      </c>
      <c r="CT151" s="19" t="s">
        <v>237</v>
      </c>
      <c r="CU151" s="19" t="s">
        <v>238</v>
      </c>
      <c r="CV151" s="19" t="s">
        <v>239</v>
      </c>
      <c r="CW151" s="19" t="s">
        <v>232</v>
      </c>
      <c r="CX151" s="19">
        <v>1.26</v>
      </c>
      <c r="CY151" s="19" t="s">
        <v>240</v>
      </c>
      <c r="CZ151" s="19">
        <v>6.0000000000000001E-3</v>
      </c>
      <c r="DA151" s="19" t="s">
        <v>233</v>
      </c>
      <c r="DB151" s="19">
        <v>14.882999999999999</v>
      </c>
      <c r="DC151" s="19">
        <v>1.3509999999999999E-2</v>
      </c>
      <c r="DD151" s="19">
        <v>1.1299999999999999E-3</v>
      </c>
      <c r="DE151" s="19">
        <v>34.295999999999999</v>
      </c>
      <c r="DF151" s="19" t="s">
        <v>240</v>
      </c>
      <c r="DG151" s="19">
        <v>5.9999999999999995E-4</v>
      </c>
      <c r="DH151" s="19" t="s">
        <v>246</v>
      </c>
      <c r="DI151" s="19" t="s">
        <v>238</v>
      </c>
      <c r="DJ151" s="19" t="s">
        <v>259</v>
      </c>
      <c r="DK151" s="20" t="s">
        <v>237</v>
      </c>
      <c r="DL151" s="20" t="s">
        <v>241</v>
      </c>
      <c r="DM151" s="19">
        <v>6.78</v>
      </c>
      <c r="DN151" s="19">
        <v>14.51</v>
      </c>
      <c r="DO151" s="21" t="s">
        <v>232</v>
      </c>
      <c r="DP151" s="21">
        <v>1.3989</v>
      </c>
      <c r="DQ151" s="21" t="s">
        <v>242</v>
      </c>
      <c r="DR151" s="21" t="s">
        <v>227</v>
      </c>
      <c r="DS151" s="21" t="s">
        <v>247</v>
      </c>
      <c r="DT151" s="21">
        <v>1E-3</v>
      </c>
      <c r="DU151" s="21" t="s">
        <v>233</v>
      </c>
      <c r="DV151" s="21">
        <v>2.0000000000000001E-4</v>
      </c>
      <c r="DW151" s="21" t="s">
        <v>236</v>
      </c>
      <c r="DX151" s="21" t="s">
        <v>238</v>
      </c>
      <c r="DY151" s="21" t="s">
        <v>233</v>
      </c>
      <c r="DZ151" s="21">
        <v>2.8E-3</v>
      </c>
      <c r="EA151" s="21" t="s">
        <v>244</v>
      </c>
      <c r="EB151" s="19" t="s">
        <v>245</v>
      </c>
      <c r="EC151" s="19">
        <v>7.3999999999999996E-2</v>
      </c>
      <c r="ED151" s="19">
        <v>1.3699999999999999E-3</v>
      </c>
      <c r="EE151" s="19">
        <v>2.8000000000000001E-2</v>
      </c>
      <c r="EF151" s="19">
        <v>7.7399999999999997E-2</v>
      </c>
      <c r="EG151" s="19" t="s">
        <v>233</v>
      </c>
      <c r="EH151" s="19" t="s">
        <v>234</v>
      </c>
      <c r="EI151" s="19">
        <v>147.25700000000001</v>
      </c>
      <c r="EJ151" s="19" t="s">
        <v>234</v>
      </c>
      <c r="EK151" s="19">
        <v>9.0000000000000006E-5</v>
      </c>
      <c r="EL151" s="19">
        <v>1.8000000000000001E-4</v>
      </c>
      <c r="EM151" s="19" t="s">
        <v>236</v>
      </c>
      <c r="EN151" s="19" t="s">
        <v>236</v>
      </c>
      <c r="EO151" s="19" t="s">
        <v>232</v>
      </c>
      <c r="EP151" s="19">
        <v>0.1348</v>
      </c>
      <c r="EQ151" s="19" t="s">
        <v>237</v>
      </c>
      <c r="ER151" s="19" t="s">
        <v>238</v>
      </c>
      <c r="ES151" s="19">
        <v>1.2999999999999999E-4</v>
      </c>
      <c r="ET151" s="19">
        <v>6.0000000000000002E-5</v>
      </c>
      <c r="EU151" s="19">
        <v>1.75</v>
      </c>
      <c r="EV151" s="19" t="s">
        <v>240</v>
      </c>
      <c r="EW151" s="19">
        <v>6.3E-3</v>
      </c>
      <c r="EX151" s="19" t="s">
        <v>233</v>
      </c>
      <c r="EY151" s="19">
        <v>20.466999999999999</v>
      </c>
      <c r="EZ151" s="19">
        <v>2.3040000000000001E-2</v>
      </c>
      <c r="FA151" s="19">
        <v>1.16E-3</v>
      </c>
      <c r="FB151" s="19">
        <v>48.039000000000001</v>
      </c>
      <c r="FC151" s="19" t="s">
        <v>240</v>
      </c>
      <c r="FD151" s="19">
        <v>3.2000000000000002E-3</v>
      </c>
      <c r="FE151" s="19" t="s">
        <v>246</v>
      </c>
      <c r="FF151" s="19" t="s">
        <v>238</v>
      </c>
      <c r="FG151" s="19">
        <v>8.9999999999999998E-4</v>
      </c>
      <c r="FH151" s="19" t="s">
        <v>237</v>
      </c>
      <c r="FI151" s="19" t="s">
        <v>241</v>
      </c>
      <c r="FJ151" s="19">
        <v>8.11</v>
      </c>
      <c r="FK151" s="19">
        <v>17.34</v>
      </c>
      <c r="FL151" s="19" t="s">
        <v>232</v>
      </c>
      <c r="FM151" s="19">
        <v>1.5015000000000001</v>
      </c>
      <c r="FN151" s="19" t="s">
        <v>242</v>
      </c>
      <c r="FO151" s="19" t="s">
        <v>227</v>
      </c>
      <c r="FP151" s="19" t="s">
        <v>247</v>
      </c>
      <c r="FQ151" s="19">
        <v>1.5E-3</v>
      </c>
      <c r="FR151" s="19" t="s">
        <v>233</v>
      </c>
      <c r="FS151" s="19">
        <v>2.4699999999999999E-4</v>
      </c>
      <c r="FT151" s="19">
        <v>3.0000000000000001E-3</v>
      </c>
      <c r="FU151" s="19" t="s">
        <v>238</v>
      </c>
      <c r="FV151" s="19" t="s">
        <v>233</v>
      </c>
      <c r="FW151" s="19">
        <v>3.3999999999999998E-3</v>
      </c>
      <c r="FX151" s="19">
        <v>1.6000000000000001E-4</v>
      </c>
      <c r="FY151" s="18">
        <f t="shared" si="62"/>
        <v>6.2719499999999995</v>
      </c>
      <c r="FZ151" s="18">
        <f t="shared" si="63"/>
        <v>1.2720512820512822</v>
      </c>
      <c r="GA151" s="18">
        <f t="shared" si="64"/>
        <v>1.4911304347826086</v>
      </c>
      <c r="GB151" s="18">
        <f t="shared" si="60"/>
        <v>3.2225063938618924E-2</v>
      </c>
      <c r="GC151" s="18">
        <f t="shared" si="48"/>
        <v>9.0673567807725082</v>
      </c>
      <c r="GD151" s="18">
        <f t="shared" si="49"/>
        <v>2.4868852459016391</v>
      </c>
      <c r="GE151" s="18">
        <f>BS151*2/60</f>
        <v>0.19333333333333333</v>
      </c>
      <c r="GF151" s="18">
        <f t="shared" si="50"/>
        <v>4.1358333333333333</v>
      </c>
      <c r="GG151" s="18">
        <f t="shared" si="61"/>
        <v>2.4664315937940762</v>
      </c>
      <c r="GH151" s="18">
        <f t="shared" si="51"/>
        <v>9.2824835063623823</v>
      </c>
      <c r="GI151" s="22">
        <f t="shared" si="52"/>
        <v>-1.172362931903554</v>
      </c>
      <c r="GJ151" s="18">
        <f t="shared" si="53"/>
        <v>69.170654156895878</v>
      </c>
      <c r="GK151" s="18">
        <f t="shared" si="54"/>
        <v>14.028909557730094</v>
      </c>
      <c r="GL151" s="18">
        <f t="shared" si="55"/>
        <v>16.800436285374037</v>
      </c>
      <c r="GM151" s="18">
        <f t="shared" si="56"/>
        <v>28.87393850361169</v>
      </c>
      <c r="GN151" s="18">
        <f t="shared" si="57"/>
        <v>44.555245700124949</v>
      </c>
      <c r="GO151" s="18">
        <f t="shared" si="58"/>
        <v>26.570815796263354</v>
      </c>
    </row>
    <row r="152" spans="1:329">
      <c r="A152" s="9">
        <v>151</v>
      </c>
      <c r="B152" s="9">
        <v>151</v>
      </c>
      <c r="C152" s="36" t="s">
        <v>197</v>
      </c>
      <c r="D152" s="36" t="s">
        <v>198</v>
      </c>
      <c r="E152" s="10">
        <v>194</v>
      </c>
      <c r="F152" s="36">
        <v>4</v>
      </c>
      <c r="G152" s="36" t="s">
        <v>963</v>
      </c>
      <c r="H152" s="36" t="s">
        <v>964</v>
      </c>
      <c r="I152" s="10" t="s">
        <v>965</v>
      </c>
      <c r="J152" s="10" t="s">
        <v>966</v>
      </c>
      <c r="K152" s="34">
        <v>44651</v>
      </c>
      <c r="L152" s="12">
        <v>0.68055555555555547</v>
      </c>
      <c r="M152" s="24">
        <v>8391624</v>
      </c>
      <c r="N152" s="24">
        <v>327132</v>
      </c>
      <c r="O152" s="10">
        <v>3953</v>
      </c>
      <c r="P152" s="10" t="s">
        <v>203</v>
      </c>
      <c r="Q152" s="10" t="s">
        <v>965</v>
      </c>
      <c r="R152" s="10" t="s">
        <v>486</v>
      </c>
      <c r="S152" s="10" t="s">
        <v>205</v>
      </c>
      <c r="T152" s="10" t="s">
        <v>206</v>
      </c>
      <c r="U152" s="10" t="s">
        <v>207</v>
      </c>
      <c r="V152" s="10" t="s">
        <v>487</v>
      </c>
      <c r="W152" s="10"/>
      <c r="X152" s="36" t="s">
        <v>208</v>
      </c>
      <c r="Y152" s="10" t="s">
        <v>252</v>
      </c>
      <c r="Z152" s="10"/>
      <c r="AA152" s="10" t="s">
        <v>210</v>
      </c>
      <c r="AB152" s="10" t="s">
        <v>211</v>
      </c>
      <c r="AC152" s="10" t="s">
        <v>212</v>
      </c>
      <c r="AD152" s="36" t="s">
        <v>213</v>
      </c>
      <c r="AE152" s="10"/>
      <c r="AF152" s="10"/>
      <c r="AG152" s="10"/>
      <c r="AH152" s="10"/>
      <c r="AI152" s="10" t="s">
        <v>303</v>
      </c>
      <c r="AJ152" s="36" t="s">
        <v>967</v>
      </c>
      <c r="AK152" s="36"/>
      <c r="AL152" s="10" t="s">
        <v>216</v>
      </c>
      <c r="AM152" s="10" t="s">
        <v>217</v>
      </c>
      <c r="AN152" s="10" t="s">
        <v>218</v>
      </c>
      <c r="AO152" s="10" t="s">
        <v>219</v>
      </c>
      <c r="AP152" s="10" t="s">
        <v>220</v>
      </c>
      <c r="AQ152" s="39">
        <v>14</v>
      </c>
      <c r="AR152" s="10"/>
      <c r="AS152" s="39">
        <v>7.32</v>
      </c>
      <c r="AT152" s="39">
        <v>-63.4</v>
      </c>
      <c r="AU152" s="39">
        <v>56.2</v>
      </c>
      <c r="AV152" s="39">
        <v>255.6</v>
      </c>
      <c r="AW152" s="39">
        <v>919.5</v>
      </c>
      <c r="AX152" s="39">
        <v>451</v>
      </c>
      <c r="AY152" s="40">
        <v>0.496</v>
      </c>
      <c r="AZ152" s="41">
        <v>1.0880000000000001</v>
      </c>
      <c r="BA152" s="41">
        <v>6.61</v>
      </c>
      <c r="BB152" s="41">
        <v>107.7</v>
      </c>
      <c r="BC152" s="39">
        <v>5.07</v>
      </c>
      <c r="BD152" s="36" t="s">
        <v>221</v>
      </c>
      <c r="BE152" s="36" t="s">
        <v>211</v>
      </c>
      <c r="BF152" s="36" t="s">
        <v>221</v>
      </c>
      <c r="BG152" s="36" t="s">
        <v>211</v>
      </c>
      <c r="BH152" s="36" t="s">
        <v>221</v>
      </c>
      <c r="BI152" s="36" t="s">
        <v>222</v>
      </c>
      <c r="BJ152" s="36" t="s">
        <v>221</v>
      </c>
      <c r="BK152" s="10" t="s">
        <v>210</v>
      </c>
      <c r="BL152" s="10" t="s">
        <v>221</v>
      </c>
      <c r="BM152" s="10" t="s">
        <v>223</v>
      </c>
      <c r="BN152" s="10" t="s">
        <v>221</v>
      </c>
      <c r="BO152" s="17"/>
      <c r="BP152" s="17"/>
      <c r="BQ152" s="10" t="s">
        <v>224</v>
      </c>
      <c r="BR152" s="19">
        <v>145.4</v>
      </c>
      <c r="BS152" s="19" t="s">
        <v>968</v>
      </c>
      <c r="BT152" s="19">
        <v>174.6</v>
      </c>
      <c r="BU152" s="19">
        <v>0.13800000000000001</v>
      </c>
      <c r="BV152" s="19">
        <v>88.102999999999994</v>
      </c>
      <c r="BW152" s="19" t="s">
        <v>265</v>
      </c>
      <c r="BX152" s="19" t="s">
        <v>266</v>
      </c>
      <c r="BY152" s="19">
        <v>213.74</v>
      </c>
      <c r="BZ152" s="20" t="s">
        <v>226</v>
      </c>
      <c r="CA152" s="20" t="s">
        <v>227</v>
      </c>
      <c r="CB152" s="20" t="s">
        <v>228</v>
      </c>
      <c r="CC152" s="20" t="s">
        <v>229</v>
      </c>
      <c r="CD152" s="20" t="s">
        <v>230</v>
      </c>
      <c r="CE152" s="20" t="s">
        <v>231</v>
      </c>
      <c r="CF152" s="19" t="s">
        <v>227</v>
      </c>
      <c r="CG152" s="19" t="s">
        <v>232</v>
      </c>
      <c r="CH152" s="19">
        <v>2.5999999999999999E-2</v>
      </c>
      <c r="CI152" s="19">
        <v>6.4799999999999996E-2</v>
      </c>
      <c r="CJ152" s="19" t="s">
        <v>233</v>
      </c>
      <c r="CK152" s="19" t="s">
        <v>234</v>
      </c>
      <c r="CL152" s="19">
        <v>131.398</v>
      </c>
      <c r="CM152" s="19" t="s">
        <v>234</v>
      </c>
      <c r="CN152" s="19" t="s">
        <v>235</v>
      </c>
      <c r="CO152" s="19" t="s">
        <v>234</v>
      </c>
      <c r="CP152" s="20" t="s">
        <v>236</v>
      </c>
      <c r="CQ152" s="19" t="s">
        <v>236</v>
      </c>
      <c r="CR152" s="19" t="s">
        <v>232</v>
      </c>
      <c r="CS152" s="19">
        <v>5.0000000000000001E-3</v>
      </c>
      <c r="CT152" s="19" t="s">
        <v>237</v>
      </c>
      <c r="CU152" s="19" t="s">
        <v>238</v>
      </c>
      <c r="CV152" s="19" t="s">
        <v>239</v>
      </c>
      <c r="CW152" s="19" t="s">
        <v>232</v>
      </c>
      <c r="CX152" s="19">
        <v>1.48</v>
      </c>
      <c r="CY152" s="19" t="s">
        <v>240</v>
      </c>
      <c r="CZ152" s="19">
        <v>5.5999999999999999E-3</v>
      </c>
      <c r="DA152" s="19" t="s">
        <v>233</v>
      </c>
      <c r="DB152" s="19">
        <v>16.079000000000001</v>
      </c>
      <c r="DC152" s="19">
        <v>1.524E-2</v>
      </c>
      <c r="DD152" s="19">
        <v>9.8999999999999999E-4</v>
      </c>
      <c r="DE152" s="19">
        <v>33.491</v>
      </c>
      <c r="DF152" s="19" t="s">
        <v>240</v>
      </c>
      <c r="DG152" s="19" t="s">
        <v>238</v>
      </c>
      <c r="DH152" s="19" t="s">
        <v>246</v>
      </c>
      <c r="DI152" s="19">
        <v>1.2999999999999999E-3</v>
      </c>
      <c r="DJ152" s="19">
        <v>6.9999999999999999E-4</v>
      </c>
      <c r="DK152" s="20" t="s">
        <v>237</v>
      </c>
      <c r="DL152" s="20" t="s">
        <v>241</v>
      </c>
      <c r="DM152" s="19">
        <v>6.29</v>
      </c>
      <c r="DN152" s="19">
        <v>13.47</v>
      </c>
      <c r="DO152" s="21" t="s">
        <v>232</v>
      </c>
      <c r="DP152" s="21">
        <v>1.3986000000000001</v>
      </c>
      <c r="DQ152" s="21" t="s">
        <v>242</v>
      </c>
      <c r="DR152" s="21" t="s">
        <v>227</v>
      </c>
      <c r="DS152" s="21" t="s">
        <v>247</v>
      </c>
      <c r="DT152" s="21">
        <v>1.1000000000000001E-3</v>
      </c>
      <c r="DU152" s="21" t="s">
        <v>233</v>
      </c>
      <c r="DV152" s="21">
        <v>3.4699999999999998E-4</v>
      </c>
      <c r="DW152" s="21" t="s">
        <v>236</v>
      </c>
      <c r="DX152" s="21" t="s">
        <v>238</v>
      </c>
      <c r="DY152" s="21" t="s">
        <v>233</v>
      </c>
      <c r="DZ152" s="21" t="s">
        <v>243</v>
      </c>
      <c r="EA152" s="21" t="s">
        <v>244</v>
      </c>
      <c r="EB152" s="19" t="s">
        <v>245</v>
      </c>
      <c r="EC152" s="19">
        <v>0.09</v>
      </c>
      <c r="ED152" s="19" t="s">
        <v>232</v>
      </c>
      <c r="EE152" s="19">
        <v>2.7E-2</v>
      </c>
      <c r="EF152" s="19">
        <v>6.88E-2</v>
      </c>
      <c r="EG152" s="19" t="s">
        <v>233</v>
      </c>
      <c r="EH152" s="19" t="s">
        <v>234</v>
      </c>
      <c r="EI152" s="19">
        <v>145.017</v>
      </c>
      <c r="EJ152" s="19" t="s">
        <v>234</v>
      </c>
      <c r="EK152" s="19">
        <v>1.4999999999999999E-4</v>
      </c>
      <c r="EL152" s="19">
        <v>2.1000000000000001E-4</v>
      </c>
      <c r="EM152" s="19" t="s">
        <v>236</v>
      </c>
      <c r="EN152" s="19" t="s">
        <v>236</v>
      </c>
      <c r="EO152" s="19" t="s">
        <v>232</v>
      </c>
      <c r="EP152" s="19">
        <v>0.13730000000000001</v>
      </c>
      <c r="EQ152" s="19" t="s">
        <v>237</v>
      </c>
      <c r="ER152" s="19" t="s">
        <v>238</v>
      </c>
      <c r="ES152" s="19" t="s">
        <v>239</v>
      </c>
      <c r="ET152" s="19" t="s">
        <v>232</v>
      </c>
      <c r="EU152" s="19">
        <v>1.64</v>
      </c>
      <c r="EV152" s="19" t="s">
        <v>240</v>
      </c>
      <c r="EW152" s="19">
        <v>6.4000000000000003E-3</v>
      </c>
      <c r="EX152" s="19" t="s">
        <v>233</v>
      </c>
      <c r="EY152" s="19">
        <v>18.311</v>
      </c>
      <c r="EZ152" s="19">
        <v>1.9480000000000001E-2</v>
      </c>
      <c r="FA152" s="19">
        <v>1.09E-3</v>
      </c>
      <c r="FB152" s="19">
        <v>37.232999999999997</v>
      </c>
      <c r="FC152" s="19" t="s">
        <v>240</v>
      </c>
      <c r="FD152" s="19">
        <v>2.3E-3</v>
      </c>
      <c r="FE152" s="19">
        <v>1.7000000000000001E-2</v>
      </c>
      <c r="FF152" s="19">
        <v>3.0999999999999999E-3</v>
      </c>
      <c r="FG152" s="19">
        <v>1E-3</v>
      </c>
      <c r="FH152" s="19" t="s">
        <v>237</v>
      </c>
      <c r="FI152" s="19" t="s">
        <v>241</v>
      </c>
      <c r="FJ152" s="19">
        <v>6.31</v>
      </c>
      <c r="FK152" s="19">
        <v>13.49</v>
      </c>
      <c r="FL152" s="19" t="s">
        <v>232</v>
      </c>
      <c r="FM152" s="19">
        <v>1.4480999999999999</v>
      </c>
      <c r="FN152" s="19" t="s">
        <v>242</v>
      </c>
      <c r="FO152" s="19" t="s">
        <v>227</v>
      </c>
      <c r="FP152" s="19" t="s">
        <v>247</v>
      </c>
      <c r="FQ152" s="19">
        <v>2.2000000000000001E-3</v>
      </c>
      <c r="FR152" s="19" t="s">
        <v>233</v>
      </c>
      <c r="FS152" s="19">
        <v>3.5300000000000002E-4</v>
      </c>
      <c r="FT152" s="19" t="s">
        <v>236</v>
      </c>
      <c r="FU152" s="19" t="s">
        <v>238</v>
      </c>
      <c r="FV152" s="19" t="s">
        <v>233</v>
      </c>
      <c r="FW152" s="19">
        <v>1.1999999999999999E-3</v>
      </c>
      <c r="FX152" s="19" t="s">
        <v>244</v>
      </c>
      <c r="FY152" s="18">
        <f t="shared" si="62"/>
        <v>6.5698999999999996</v>
      </c>
      <c r="FZ152" s="18">
        <f t="shared" si="63"/>
        <v>1.3742735042735044</v>
      </c>
      <c r="GA152" s="18">
        <f t="shared" si="64"/>
        <v>1.4561304347826087</v>
      </c>
      <c r="GB152" s="18">
        <f t="shared" si="60"/>
        <v>3.7851662404092067E-2</v>
      </c>
      <c r="GC152" s="18">
        <f t="shared" si="48"/>
        <v>9.4381556014602044</v>
      </c>
      <c r="GD152" s="18">
        <f t="shared" si="49"/>
        <v>2.8622950819672131</v>
      </c>
      <c r="GE152" s="18">
        <f>BS152*2/60</f>
        <v>4.6666666666666662E-2</v>
      </c>
      <c r="GF152" s="18">
        <f t="shared" si="50"/>
        <v>4.4529166666666669</v>
      </c>
      <c r="GG152" s="18">
        <f t="shared" si="61"/>
        <v>2.4852750352609307</v>
      </c>
      <c r="GH152" s="18">
        <f t="shared" si="51"/>
        <v>9.8471534505614784</v>
      </c>
      <c r="GI152" s="22">
        <f t="shared" si="52"/>
        <v>-2.1207741498879362</v>
      </c>
      <c r="GJ152" s="18">
        <f t="shared" si="53"/>
        <v>69.609998790267355</v>
      </c>
      <c r="GK152" s="18">
        <f t="shared" si="54"/>
        <v>14.560826948656011</v>
      </c>
      <c r="GL152" s="18">
        <f t="shared" si="55"/>
        <v>15.829174261076629</v>
      </c>
      <c r="GM152" s="18">
        <f t="shared" si="56"/>
        <v>29.541143674043312</v>
      </c>
      <c r="GN152" s="18">
        <f t="shared" si="57"/>
        <v>45.220344021477239</v>
      </c>
      <c r="GO152" s="18">
        <f t="shared" si="58"/>
        <v>25.238512304479443</v>
      </c>
    </row>
    <row r="153" spans="1:329" ht="12.75" customHeight="1">
      <c r="A153" s="9">
        <v>152</v>
      </c>
      <c r="B153" s="9">
        <v>152</v>
      </c>
      <c r="C153" s="36" t="s">
        <v>197</v>
      </c>
      <c r="D153" s="36" t="s">
        <v>198</v>
      </c>
      <c r="E153" s="10">
        <v>194</v>
      </c>
      <c r="F153" s="36">
        <v>4</v>
      </c>
      <c r="G153" s="36" t="s">
        <v>969</v>
      </c>
      <c r="H153" s="36" t="s">
        <v>970</v>
      </c>
      <c r="I153" s="10" t="s">
        <v>971</v>
      </c>
      <c r="J153" s="10" t="s">
        <v>972</v>
      </c>
      <c r="K153" s="34">
        <v>44652</v>
      </c>
      <c r="L153" s="12">
        <v>0.4375</v>
      </c>
      <c r="M153" s="10">
        <v>8388208</v>
      </c>
      <c r="N153" s="10">
        <v>326298</v>
      </c>
      <c r="O153" s="10">
        <v>3945</v>
      </c>
      <c r="P153" s="10" t="s">
        <v>203</v>
      </c>
      <c r="Q153" s="10" t="s">
        <v>971</v>
      </c>
      <c r="R153" s="10" t="s">
        <v>486</v>
      </c>
      <c r="S153" s="10" t="s">
        <v>205</v>
      </c>
      <c r="T153" s="10" t="s">
        <v>206</v>
      </c>
      <c r="U153" s="10" t="s">
        <v>207</v>
      </c>
      <c r="V153" s="10" t="s">
        <v>487</v>
      </c>
      <c r="W153" s="10"/>
      <c r="X153" s="36" t="s">
        <v>208</v>
      </c>
      <c r="Y153" s="10" t="s">
        <v>209</v>
      </c>
      <c r="Z153" s="10"/>
      <c r="AA153" s="10" t="s">
        <v>210</v>
      </c>
      <c r="AB153" s="10" t="s">
        <v>211</v>
      </c>
      <c r="AC153" s="10" t="s">
        <v>212</v>
      </c>
      <c r="AD153" s="36" t="s">
        <v>213</v>
      </c>
      <c r="AE153" s="10"/>
      <c r="AF153" s="10"/>
      <c r="AG153" s="10"/>
      <c r="AH153" s="10"/>
      <c r="AI153" s="10" t="s">
        <v>303</v>
      </c>
      <c r="AJ153" s="10" t="s">
        <v>973</v>
      </c>
      <c r="AK153" s="10"/>
      <c r="AL153" s="10" t="s">
        <v>216</v>
      </c>
      <c r="AM153" s="10" t="s">
        <v>217</v>
      </c>
      <c r="AN153" s="10" t="s">
        <v>218</v>
      </c>
      <c r="AO153" s="10" t="s">
        <v>219</v>
      </c>
      <c r="AP153" s="10" t="s">
        <v>220</v>
      </c>
      <c r="AQ153" s="39">
        <v>18.100000000000001</v>
      </c>
      <c r="AR153" s="10"/>
      <c r="AS153" s="39">
        <v>7.75</v>
      </c>
      <c r="AT153" s="39">
        <v>-91.9</v>
      </c>
      <c r="AU153" s="39">
        <v>52.4</v>
      </c>
      <c r="AV153" s="39">
        <v>251.8</v>
      </c>
      <c r="AW153" s="14">
        <v>1312</v>
      </c>
      <c r="AX153" s="14">
        <v>638.70000000000005</v>
      </c>
      <c r="AY153" s="40">
        <v>0.69199999999999995</v>
      </c>
      <c r="AZ153" s="15">
        <v>0.76780000000000004</v>
      </c>
      <c r="BA153" s="41">
        <v>12.63</v>
      </c>
      <c r="BB153" s="41">
        <v>210.4</v>
      </c>
      <c r="BC153" s="39">
        <v>0.81</v>
      </c>
      <c r="BD153" s="36" t="s">
        <v>221</v>
      </c>
      <c r="BE153" s="36" t="s">
        <v>211</v>
      </c>
      <c r="BF153" s="36" t="s">
        <v>221</v>
      </c>
      <c r="BG153" s="36" t="s">
        <v>211</v>
      </c>
      <c r="BH153" s="36" t="s">
        <v>221</v>
      </c>
      <c r="BI153" s="36" t="s">
        <v>222</v>
      </c>
      <c r="BJ153" s="36" t="s">
        <v>221</v>
      </c>
      <c r="BK153" s="10" t="s">
        <v>210</v>
      </c>
      <c r="BL153" s="10" t="s">
        <v>221</v>
      </c>
      <c r="BM153" s="10" t="s">
        <v>223</v>
      </c>
      <c r="BN153" s="10" t="s">
        <v>221</v>
      </c>
      <c r="BO153" s="17"/>
      <c r="BP153" s="17"/>
      <c r="BQ153" s="10" t="s">
        <v>224</v>
      </c>
      <c r="BR153" s="19">
        <v>199.3</v>
      </c>
      <c r="BS153" s="19">
        <v>0.9</v>
      </c>
      <c r="BT153" s="19">
        <v>241.4</v>
      </c>
      <c r="BU153" s="19">
        <v>0.185</v>
      </c>
      <c r="BV153" s="19">
        <v>136.58500000000001</v>
      </c>
      <c r="BW153" s="19" t="s">
        <v>265</v>
      </c>
      <c r="BX153" s="19" t="s">
        <v>266</v>
      </c>
      <c r="BY153" s="19">
        <v>318.08999999999997</v>
      </c>
      <c r="BZ153" s="20" t="s">
        <v>226</v>
      </c>
      <c r="CA153" s="20" t="s">
        <v>227</v>
      </c>
      <c r="CB153" s="20" t="s">
        <v>228</v>
      </c>
      <c r="CC153" s="20" t="s">
        <v>229</v>
      </c>
      <c r="CD153" s="20" t="s">
        <v>230</v>
      </c>
      <c r="CE153" s="20" t="s">
        <v>231</v>
      </c>
      <c r="CF153" s="19" t="s">
        <v>227</v>
      </c>
      <c r="CG153" s="19">
        <v>2.7060000000000001E-2</v>
      </c>
      <c r="CH153" s="19">
        <v>0.22900000000000001</v>
      </c>
      <c r="CI153" s="19">
        <v>4.7399999999999998E-2</v>
      </c>
      <c r="CJ153" s="19" t="s">
        <v>233</v>
      </c>
      <c r="CK153" s="19" t="s">
        <v>234</v>
      </c>
      <c r="CL153" s="19">
        <v>128.059</v>
      </c>
      <c r="CM153" s="19" t="s">
        <v>234</v>
      </c>
      <c r="CN153" s="19" t="s">
        <v>235</v>
      </c>
      <c r="CO153" s="19">
        <v>1.1E-4</v>
      </c>
      <c r="CP153" s="20" t="s">
        <v>236</v>
      </c>
      <c r="CQ153" s="19">
        <v>1E-3</v>
      </c>
      <c r="CR153" s="19" t="s">
        <v>232</v>
      </c>
      <c r="CS153" s="19">
        <v>0.01</v>
      </c>
      <c r="CT153" s="19" t="s">
        <v>237</v>
      </c>
      <c r="CU153" s="19" t="s">
        <v>238</v>
      </c>
      <c r="CV153" s="19" t="s">
        <v>239</v>
      </c>
      <c r="CW153" s="19" t="s">
        <v>232</v>
      </c>
      <c r="CX153" s="19">
        <v>2.86</v>
      </c>
      <c r="CY153" s="19" t="s">
        <v>240</v>
      </c>
      <c r="CZ153" s="19">
        <v>7.2499999999999995E-2</v>
      </c>
      <c r="DA153" s="19" t="s">
        <v>233</v>
      </c>
      <c r="DB153" s="19">
        <v>22.376000000000001</v>
      </c>
      <c r="DC153" s="19">
        <v>5.0000000000000001E-3</v>
      </c>
      <c r="DD153" s="19">
        <v>3.6999999999999999E-4</v>
      </c>
      <c r="DE153" s="19">
        <v>109.4</v>
      </c>
      <c r="DF153" s="19" t="s">
        <v>240</v>
      </c>
      <c r="DG153" s="19">
        <v>6.9999999999999999E-4</v>
      </c>
      <c r="DH153" s="26">
        <v>3.6999999999999998E-2</v>
      </c>
      <c r="DI153" s="19" t="s">
        <v>238</v>
      </c>
      <c r="DJ153" s="19">
        <v>3.2000000000000002E-3</v>
      </c>
      <c r="DK153" s="20" t="s">
        <v>237</v>
      </c>
      <c r="DL153" s="20" t="s">
        <v>241</v>
      </c>
      <c r="DM153" s="19">
        <v>7.69</v>
      </c>
      <c r="DN153" s="19">
        <v>16.46</v>
      </c>
      <c r="DO153" s="21" t="s">
        <v>232</v>
      </c>
      <c r="DP153" s="21">
        <v>1.2015</v>
      </c>
      <c r="DQ153" s="21" t="s">
        <v>242</v>
      </c>
      <c r="DR153" s="21" t="s">
        <v>227</v>
      </c>
      <c r="DS153" s="21" t="s">
        <v>247</v>
      </c>
      <c r="DT153" s="25">
        <v>2.0999999999999999E-3</v>
      </c>
      <c r="DU153" s="21" t="s">
        <v>233</v>
      </c>
      <c r="DV153" s="21">
        <v>2.5000000000000001E-4</v>
      </c>
      <c r="DW153" s="21" t="s">
        <v>236</v>
      </c>
      <c r="DX153" s="21" t="s">
        <v>238</v>
      </c>
      <c r="DY153" s="21" t="s">
        <v>233</v>
      </c>
      <c r="DZ153" s="21">
        <v>7.3000000000000001E-3</v>
      </c>
      <c r="EA153" s="21" t="s">
        <v>244</v>
      </c>
      <c r="EB153" s="19" t="s">
        <v>245</v>
      </c>
      <c r="EC153" s="19" t="s">
        <v>227</v>
      </c>
      <c r="ED153" s="19">
        <v>2.9059999999999999E-2</v>
      </c>
      <c r="EE153" s="19">
        <v>0.24299999999999999</v>
      </c>
      <c r="EF153" s="19">
        <v>4.7699999999999999E-2</v>
      </c>
      <c r="EG153" s="19" t="s">
        <v>233</v>
      </c>
      <c r="EH153" s="19" t="s">
        <v>234</v>
      </c>
      <c r="EI153" s="19">
        <v>150.08600000000001</v>
      </c>
      <c r="EJ153" s="19" t="s">
        <v>234</v>
      </c>
      <c r="EK153" s="19" t="s">
        <v>235</v>
      </c>
      <c r="EL153" s="19">
        <v>1.1E-4</v>
      </c>
      <c r="EM153" s="19" t="s">
        <v>236</v>
      </c>
      <c r="EN153" s="19">
        <v>1.1999999999999999E-3</v>
      </c>
      <c r="EO153" s="19" t="s">
        <v>232</v>
      </c>
      <c r="EP153" s="19">
        <v>3.2899999999999999E-2</v>
      </c>
      <c r="EQ153" s="19">
        <v>6.9999999999999994E-5</v>
      </c>
      <c r="ER153" s="19" t="s">
        <v>238</v>
      </c>
      <c r="ES153" s="19">
        <v>1.7000000000000001E-4</v>
      </c>
      <c r="ET153" s="19" t="s">
        <v>232</v>
      </c>
      <c r="EU153" s="19">
        <v>3.23</v>
      </c>
      <c r="EV153" s="19" t="s">
        <v>240</v>
      </c>
      <c r="EW153" s="19">
        <v>7.6399999999999996E-2</v>
      </c>
      <c r="EX153" s="19" t="s">
        <v>233</v>
      </c>
      <c r="EY153" s="19">
        <v>30.783999999999999</v>
      </c>
      <c r="EZ153" s="19">
        <v>5.4599999999999996E-3</v>
      </c>
      <c r="FA153" s="19">
        <v>4.4000000000000002E-4</v>
      </c>
      <c r="FB153" s="19">
        <v>153.74100000000001</v>
      </c>
      <c r="FC153" s="19" t="s">
        <v>240</v>
      </c>
      <c r="FD153" s="19">
        <v>1.6999999999999999E-3</v>
      </c>
      <c r="FE153" s="26">
        <v>2.1999999999999999E-2</v>
      </c>
      <c r="FF153" s="19" t="s">
        <v>238</v>
      </c>
      <c r="FG153" s="19">
        <v>3.3E-3</v>
      </c>
      <c r="FH153" s="19" t="s">
        <v>237</v>
      </c>
      <c r="FI153" s="19" t="s">
        <v>241</v>
      </c>
      <c r="FJ153" s="19">
        <v>9.25</v>
      </c>
      <c r="FK153" s="19">
        <v>19.78</v>
      </c>
      <c r="FL153" s="19" t="s">
        <v>232</v>
      </c>
      <c r="FM153" s="19">
        <v>1.2352000000000001</v>
      </c>
      <c r="FN153" s="19" t="s">
        <v>242</v>
      </c>
      <c r="FO153" s="19" t="s">
        <v>227</v>
      </c>
      <c r="FP153" s="19" t="s">
        <v>247</v>
      </c>
      <c r="FQ153" s="26">
        <v>1.4E-3</v>
      </c>
      <c r="FR153" s="19" t="s">
        <v>233</v>
      </c>
      <c r="FS153" s="19">
        <v>2.7500000000000002E-4</v>
      </c>
      <c r="FT153" s="19" t="s">
        <v>236</v>
      </c>
      <c r="FU153" s="19" t="s">
        <v>238</v>
      </c>
      <c r="FV153" s="19" t="s">
        <v>233</v>
      </c>
      <c r="FW153" s="19">
        <v>7.7000000000000002E-3</v>
      </c>
      <c r="FX153" s="19">
        <v>1.8000000000000001E-4</v>
      </c>
      <c r="FY153" s="18">
        <f t="shared" si="62"/>
        <v>6.4029499999999997</v>
      </c>
      <c r="FZ153" s="18">
        <f t="shared" si="63"/>
        <v>1.9124786324786327</v>
      </c>
      <c r="GA153" s="18">
        <f t="shared" si="64"/>
        <v>4.7565217391304353</v>
      </c>
      <c r="GB153" s="18">
        <f t="shared" si="60"/>
        <v>7.3145780051150883E-2</v>
      </c>
      <c r="GC153" s="18">
        <f t="shared" si="48"/>
        <v>13.145096151660217</v>
      </c>
      <c r="GD153" s="18">
        <f t="shared" si="49"/>
        <v>3.957377049180328</v>
      </c>
      <c r="GE153" s="18">
        <f>BS153*2/60</f>
        <v>3.0000000000000002E-2</v>
      </c>
      <c r="GF153" s="18">
        <f t="shared" si="50"/>
        <v>6.6268749999999992</v>
      </c>
      <c r="GG153" s="18">
        <f t="shared" si="61"/>
        <v>3.852891396332863</v>
      </c>
      <c r="GH153" s="18">
        <f t="shared" si="51"/>
        <v>14.467143445513189</v>
      </c>
      <c r="GI153" s="22">
        <f t="shared" si="52"/>
        <v>-4.7879031659145328</v>
      </c>
      <c r="GJ153" s="18">
        <f t="shared" si="53"/>
        <v>48.709799655526375</v>
      </c>
      <c r="GK153" s="18">
        <f t="shared" si="54"/>
        <v>14.548989299230708</v>
      </c>
      <c r="GL153" s="18">
        <f t="shared" si="55"/>
        <v>36.74121104524292</v>
      </c>
      <c r="GM153" s="18">
        <f t="shared" si="56"/>
        <v>27.561605815258332</v>
      </c>
      <c r="GN153" s="18">
        <f t="shared" si="57"/>
        <v>45.806382061244058</v>
      </c>
      <c r="GO153" s="18">
        <f t="shared" si="58"/>
        <v>26.632012123497617</v>
      </c>
    </row>
    <row r="154" spans="1:329">
      <c r="A154" s="9">
        <v>153</v>
      </c>
      <c r="B154" s="9">
        <v>153</v>
      </c>
      <c r="C154" s="10" t="s">
        <v>197</v>
      </c>
      <c r="D154" s="10" t="s">
        <v>198</v>
      </c>
      <c r="E154" s="10">
        <v>194</v>
      </c>
      <c r="F154" s="36">
        <v>4</v>
      </c>
      <c r="G154" s="10" t="s">
        <v>974</v>
      </c>
      <c r="H154" s="10" t="s">
        <v>975</v>
      </c>
      <c r="I154" s="10" t="s">
        <v>976</v>
      </c>
      <c r="J154" s="10" t="s">
        <v>977</v>
      </c>
      <c r="K154" s="11">
        <v>44653</v>
      </c>
      <c r="L154" s="12">
        <v>0.56597222222222221</v>
      </c>
      <c r="M154" s="24">
        <v>8388067</v>
      </c>
      <c r="N154" s="24">
        <v>327117</v>
      </c>
      <c r="O154" s="10">
        <v>3948</v>
      </c>
      <c r="P154" s="10" t="s">
        <v>203</v>
      </c>
      <c r="Q154" s="10" t="s">
        <v>976</v>
      </c>
      <c r="R154" s="10" t="s">
        <v>872</v>
      </c>
      <c r="S154" s="10" t="s">
        <v>205</v>
      </c>
      <c r="T154" s="10" t="s">
        <v>206</v>
      </c>
      <c r="U154" s="10" t="s">
        <v>207</v>
      </c>
      <c r="V154" s="10" t="s">
        <v>487</v>
      </c>
      <c r="W154" s="10"/>
      <c r="X154" s="10" t="s">
        <v>208</v>
      </c>
      <c r="Y154" s="10" t="s">
        <v>252</v>
      </c>
      <c r="Z154" s="10"/>
      <c r="AA154" s="10" t="s">
        <v>210</v>
      </c>
      <c r="AB154" s="10" t="s">
        <v>211</v>
      </c>
      <c r="AC154" s="10" t="s">
        <v>212</v>
      </c>
      <c r="AD154" s="10" t="s">
        <v>213</v>
      </c>
      <c r="AE154" s="10"/>
      <c r="AF154" s="10"/>
      <c r="AG154" s="10"/>
      <c r="AH154" s="10"/>
      <c r="AI154" s="10" t="s">
        <v>303</v>
      </c>
      <c r="AJ154" s="10" t="s">
        <v>978</v>
      </c>
      <c r="AK154" s="10"/>
      <c r="AL154" s="10" t="s">
        <v>256</v>
      </c>
      <c r="AM154" s="10" t="s">
        <v>217</v>
      </c>
      <c r="AN154" s="10" t="s">
        <v>218</v>
      </c>
      <c r="AO154" s="10" t="s">
        <v>534</v>
      </c>
      <c r="AP154" s="10" t="s">
        <v>220</v>
      </c>
      <c r="AQ154" s="13">
        <v>15.6</v>
      </c>
      <c r="AR154" s="17"/>
      <c r="AS154" s="14">
        <v>8.1300000000000008</v>
      </c>
      <c r="AT154" s="13">
        <v>-73.5</v>
      </c>
      <c r="AU154" s="10"/>
      <c r="AV154" s="13">
        <v>221.7</v>
      </c>
      <c r="AW154" s="14">
        <v>603</v>
      </c>
      <c r="AX154" s="14">
        <v>296</v>
      </c>
      <c r="AY154" s="15">
        <v>0.33800000000000002</v>
      </c>
      <c r="AZ154" s="16">
        <v>1.6579999999999999</v>
      </c>
      <c r="BA154" s="14">
        <v>7.87</v>
      </c>
      <c r="BB154" s="13">
        <v>122.5</v>
      </c>
      <c r="BC154" s="13">
        <v>3.47</v>
      </c>
      <c r="BD154" s="10" t="s">
        <v>221</v>
      </c>
      <c r="BE154" s="10" t="s">
        <v>221</v>
      </c>
      <c r="BF154" s="10" t="s">
        <v>221</v>
      </c>
      <c r="BG154" s="10" t="s">
        <v>211</v>
      </c>
      <c r="BH154" s="10" t="s">
        <v>221</v>
      </c>
      <c r="BI154" s="10" t="s">
        <v>222</v>
      </c>
      <c r="BJ154" s="10" t="s">
        <v>221</v>
      </c>
      <c r="BK154" s="10" t="s">
        <v>210</v>
      </c>
      <c r="BL154" s="10" t="s">
        <v>221</v>
      </c>
      <c r="BM154" s="10" t="s">
        <v>223</v>
      </c>
      <c r="BN154" s="10" t="s">
        <v>221</v>
      </c>
      <c r="BO154" s="17"/>
      <c r="BP154" s="10" t="s">
        <v>891</v>
      </c>
      <c r="BQ154" s="10" t="s">
        <v>258</v>
      </c>
      <c r="BR154" s="19">
        <v>152.4</v>
      </c>
      <c r="BS154" s="19" t="s">
        <v>225</v>
      </c>
      <c r="BT154" s="19">
        <v>185.9</v>
      </c>
      <c r="BU154" s="19">
        <v>0.18</v>
      </c>
      <c r="BV154" s="19">
        <v>3.3130000000000002</v>
      </c>
      <c r="BW154" s="19" t="s">
        <v>265</v>
      </c>
      <c r="BX154" s="19" t="s">
        <v>266</v>
      </c>
      <c r="BY154" s="19">
        <v>170.5</v>
      </c>
      <c r="BZ154" s="20" t="s">
        <v>226</v>
      </c>
      <c r="CA154" s="20" t="s">
        <v>227</v>
      </c>
      <c r="CB154" s="20" t="s">
        <v>228</v>
      </c>
      <c r="CC154" s="20" t="s">
        <v>229</v>
      </c>
      <c r="CD154" s="20" t="s">
        <v>230</v>
      </c>
      <c r="CE154" s="20" t="s">
        <v>231</v>
      </c>
      <c r="CF154" s="19" t="s">
        <v>227</v>
      </c>
      <c r="CG154" s="19">
        <v>1.25E-3</v>
      </c>
      <c r="CH154" s="19">
        <v>2.3E-2</v>
      </c>
      <c r="CI154" s="19">
        <v>5.7000000000000002E-2</v>
      </c>
      <c r="CJ154" s="19" t="s">
        <v>233</v>
      </c>
      <c r="CK154" s="19" t="s">
        <v>234</v>
      </c>
      <c r="CL154" s="19">
        <v>92.174000000000007</v>
      </c>
      <c r="CM154" s="19" t="s">
        <v>234</v>
      </c>
      <c r="CN154" s="19" t="s">
        <v>235</v>
      </c>
      <c r="CO154" s="19">
        <v>1.3999999999999999E-4</v>
      </c>
      <c r="CP154" s="20" t="s">
        <v>236</v>
      </c>
      <c r="CQ154" s="19" t="s">
        <v>236</v>
      </c>
      <c r="CR154" s="19" t="s">
        <v>232</v>
      </c>
      <c r="CS154" s="19">
        <v>3.0499999999999999E-2</v>
      </c>
      <c r="CT154" s="19" t="s">
        <v>237</v>
      </c>
      <c r="CU154" s="19" t="s">
        <v>238</v>
      </c>
      <c r="CV154" s="19" t="s">
        <v>239</v>
      </c>
      <c r="CW154" s="19" t="s">
        <v>232</v>
      </c>
      <c r="CX154" s="19">
        <v>1.54</v>
      </c>
      <c r="CY154" s="19" t="s">
        <v>240</v>
      </c>
      <c r="CZ154" s="19">
        <v>2.7000000000000001E-3</v>
      </c>
      <c r="DA154" s="19" t="s">
        <v>233</v>
      </c>
      <c r="DB154" s="19">
        <v>13.894</v>
      </c>
      <c r="DC154" s="19">
        <v>1.438E-2</v>
      </c>
      <c r="DD154" s="19">
        <v>3.8999999999999999E-4</v>
      </c>
      <c r="DE154" s="19">
        <v>5.8739999999999997</v>
      </c>
      <c r="DF154" s="19" t="s">
        <v>240</v>
      </c>
      <c r="DG154" s="19">
        <v>8.9999999999999998E-4</v>
      </c>
      <c r="DH154" s="19" t="s">
        <v>246</v>
      </c>
      <c r="DI154" s="19" t="s">
        <v>238</v>
      </c>
      <c r="DJ154" s="19">
        <v>8.0000000000000004E-4</v>
      </c>
      <c r="DK154" s="20" t="s">
        <v>237</v>
      </c>
      <c r="DL154" s="20" t="s">
        <v>241</v>
      </c>
      <c r="DM154" s="19">
        <v>7.15</v>
      </c>
      <c r="DN154" s="19">
        <v>15.29</v>
      </c>
      <c r="DO154" s="21" t="s">
        <v>232</v>
      </c>
      <c r="DP154" s="21">
        <v>0.51559999999999995</v>
      </c>
      <c r="DQ154" s="21" t="s">
        <v>242</v>
      </c>
      <c r="DR154" s="21" t="s">
        <v>227</v>
      </c>
      <c r="DS154" s="21" t="s">
        <v>247</v>
      </c>
      <c r="DT154" s="21">
        <v>6.9999999999999999E-4</v>
      </c>
      <c r="DU154" s="21" t="s">
        <v>233</v>
      </c>
      <c r="DV154" s="21">
        <v>3.4099999999999999E-4</v>
      </c>
      <c r="DW154" s="21" t="s">
        <v>236</v>
      </c>
      <c r="DX154" s="21" t="s">
        <v>238</v>
      </c>
      <c r="DY154" s="21" t="s">
        <v>233</v>
      </c>
      <c r="DZ154" s="21">
        <v>2.3E-3</v>
      </c>
      <c r="EA154" s="21" t="s">
        <v>244</v>
      </c>
      <c r="EB154" s="19" t="s">
        <v>245</v>
      </c>
      <c r="EC154" s="19">
        <v>0.114</v>
      </c>
      <c r="ED154" s="19">
        <v>1.5E-3</v>
      </c>
      <c r="EE154" s="19">
        <v>2.3E-2</v>
      </c>
      <c r="EF154" s="19">
        <v>5.8700000000000002E-2</v>
      </c>
      <c r="EG154" s="19" t="s">
        <v>233</v>
      </c>
      <c r="EH154" s="19" t="s">
        <v>234</v>
      </c>
      <c r="EI154" s="19">
        <v>106.968</v>
      </c>
      <c r="EJ154" s="19" t="s">
        <v>234</v>
      </c>
      <c r="EK154" s="19">
        <v>1.7000000000000001E-4</v>
      </c>
      <c r="EL154" s="19">
        <v>2.9E-4</v>
      </c>
      <c r="EM154" s="19" t="s">
        <v>236</v>
      </c>
      <c r="EN154" s="19" t="s">
        <v>236</v>
      </c>
      <c r="EO154" s="19" t="s">
        <v>232</v>
      </c>
      <c r="EP154" s="19">
        <v>0.2235</v>
      </c>
      <c r="EQ154" s="19">
        <v>9.0000000000000006E-5</v>
      </c>
      <c r="ER154" s="19" t="s">
        <v>238</v>
      </c>
      <c r="ES154" s="19">
        <v>8.0000000000000007E-5</v>
      </c>
      <c r="ET154" s="19" t="s">
        <v>232</v>
      </c>
      <c r="EU154" s="19">
        <v>1.93</v>
      </c>
      <c r="EV154" s="19" t="s">
        <v>240</v>
      </c>
      <c r="EW154" s="19">
        <v>2.8999999999999998E-3</v>
      </c>
      <c r="EX154" s="19" t="s">
        <v>233</v>
      </c>
      <c r="EY154" s="19">
        <v>16.635999999999999</v>
      </c>
      <c r="EZ154" s="19">
        <v>2.3630000000000002E-2</v>
      </c>
      <c r="FA154" s="19">
        <v>4.0000000000000002E-4</v>
      </c>
      <c r="FB154" s="19">
        <v>7.242</v>
      </c>
      <c r="FC154" s="19" t="s">
        <v>240</v>
      </c>
      <c r="FD154" s="19">
        <v>1.2999999999999999E-3</v>
      </c>
      <c r="FE154" s="19">
        <v>2.3E-2</v>
      </c>
      <c r="FF154" s="19">
        <v>6.9999999999999999E-4</v>
      </c>
      <c r="FG154" s="19">
        <v>1.1000000000000001E-3</v>
      </c>
      <c r="FH154" s="19" t="s">
        <v>237</v>
      </c>
      <c r="FI154" s="19" t="s">
        <v>241</v>
      </c>
      <c r="FJ154" s="19">
        <v>7.2</v>
      </c>
      <c r="FK154" s="19">
        <v>15.41</v>
      </c>
      <c r="FL154" s="19" t="s">
        <v>232</v>
      </c>
      <c r="FM154" s="19">
        <v>0.54290000000000005</v>
      </c>
      <c r="FN154" s="19" t="s">
        <v>242</v>
      </c>
      <c r="FO154" s="19" t="s">
        <v>227</v>
      </c>
      <c r="FP154" s="19" t="s">
        <v>247</v>
      </c>
      <c r="FQ154" s="19">
        <v>2.8E-3</v>
      </c>
      <c r="FR154" s="19" t="s">
        <v>233</v>
      </c>
      <c r="FS154" s="19">
        <v>3.48E-4</v>
      </c>
      <c r="FT154" s="19" t="s">
        <v>236</v>
      </c>
      <c r="FU154" s="19" t="s">
        <v>238</v>
      </c>
      <c r="FV154" s="19" t="s">
        <v>233</v>
      </c>
      <c r="FW154" s="19">
        <v>3.3E-3</v>
      </c>
      <c r="FX154" s="19">
        <v>2.1000000000000001E-4</v>
      </c>
      <c r="FY154" s="18">
        <f t="shared" si="62"/>
        <v>4.6087000000000007</v>
      </c>
      <c r="FZ154" s="18">
        <f t="shared" si="63"/>
        <v>1.1875213675213676</v>
      </c>
      <c r="GA154" s="18">
        <f t="shared" si="64"/>
        <v>0.25539130434782609</v>
      </c>
      <c r="GB154" s="18">
        <f t="shared" si="60"/>
        <v>3.938618925831202E-2</v>
      </c>
      <c r="GC154" s="18">
        <f t="shared" si="48"/>
        <v>6.0909988611275061</v>
      </c>
      <c r="GD154" s="18">
        <f t="shared" si="49"/>
        <v>3.0475409836065577</v>
      </c>
      <c r="GE154" s="18">
        <v>0</v>
      </c>
      <c r="GF154" s="18">
        <f t="shared" si="50"/>
        <v>3.5520833333333335</v>
      </c>
      <c r="GG154" s="18">
        <f t="shared" si="61"/>
        <v>9.3455571227080397E-2</v>
      </c>
      <c r="GH154" s="18">
        <f t="shared" si="51"/>
        <v>6.693079888166972</v>
      </c>
      <c r="GI154" s="22">
        <f t="shared" si="52"/>
        <v>-4.7096160689145723</v>
      </c>
      <c r="GJ154" s="18">
        <f t="shared" si="53"/>
        <v>75.664108713145993</v>
      </c>
      <c r="GK154" s="18">
        <f t="shared" si="54"/>
        <v>19.496332122143023</v>
      </c>
      <c r="GL154" s="18">
        <f t="shared" si="55"/>
        <v>4.8395591647109875</v>
      </c>
      <c r="GM154" s="18">
        <f t="shared" si="56"/>
        <v>45.532714901467955</v>
      </c>
      <c r="GN154" s="18">
        <f t="shared" si="57"/>
        <v>53.070983653030012</v>
      </c>
      <c r="GO154" s="18">
        <f t="shared" si="58"/>
        <v>1.3963014455020197</v>
      </c>
    </row>
    <row r="155" spans="1:329" ht="12.75" customHeight="1">
      <c r="A155" s="9">
        <v>154</v>
      </c>
      <c r="B155" s="9">
        <v>154</v>
      </c>
      <c r="C155" s="36" t="s">
        <v>197</v>
      </c>
      <c r="D155" s="36" t="s">
        <v>198</v>
      </c>
      <c r="E155" s="10">
        <v>194</v>
      </c>
      <c r="F155" s="36">
        <v>4</v>
      </c>
      <c r="G155" s="36" t="s">
        <v>979</v>
      </c>
      <c r="H155" s="36" t="s">
        <v>980</v>
      </c>
      <c r="I155" s="10" t="s">
        <v>981</v>
      </c>
      <c r="J155" s="10" t="s">
        <v>982</v>
      </c>
      <c r="K155" s="34">
        <v>44652</v>
      </c>
      <c r="L155" s="12">
        <v>0.40625</v>
      </c>
      <c r="M155" s="10">
        <v>8387272</v>
      </c>
      <c r="N155" s="10">
        <v>326174</v>
      </c>
      <c r="O155" s="10">
        <v>3958</v>
      </c>
      <c r="P155" s="10" t="s">
        <v>203</v>
      </c>
      <c r="Q155" s="10" t="s">
        <v>981</v>
      </c>
      <c r="R155" s="10" t="s">
        <v>486</v>
      </c>
      <c r="S155" s="10" t="s">
        <v>205</v>
      </c>
      <c r="T155" s="10" t="s">
        <v>206</v>
      </c>
      <c r="U155" s="10" t="s">
        <v>207</v>
      </c>
      <c r="V155" s="10" t="s">
        <v>487</v>
      </c>
      <c r="W155" s="10"/>
      <c r="X155" s="36" t="s">
        <v>208</v>
      </c>
      <c r="Y155" s="10" t="s">
        <v>209</v>
      </c>
      <c r="Z155" s="10"/>
      <c r="AA155" s="10" t="s">
        <v>210</v>
      </c>
      <c r="AB155" s="10" t="s">
        <v>211</v>
      </c>
      <c r="AC155" s="10" t="s">
        <v>212</v>
      </c>
      <c r="AD155" s="36" t="s">
        <v>213</v>
      </c>
      <c r="AE155" s="10"/>
      <c r="AF155" s="10"/>
      <c r="AG155" s="10"/>
      <c r="AH155" s="10"/>
      <c r="AI155" s="10" t="s">
        <v>214</v>
      </c>
      <c r="AJ155" s="36" t="s">
        <v>983</v>
      </c>
      <c r="AK155" s="36"/>
      <c r="AL155" s="10" t="s">
        <v>216</v>
      </c>
      <c r="AM155" s="10" t="s">
        <v>275</v>
      </c>
      <c r="AN155" s="10" t="s">
        <v>218</v>
      </c>
      <c r="AO155" s="10" t="s">
        <v>219</v>
      </c>
      <c r="AP155" s="10" t="s">
        <v>220</v>
      </c>
      <c r="AQ155" s="39">
        <v>12.1</v>
      </c>
      <c r="AR155" s="10"/>
      <c r="AS155" s="39">
        <v>7.42</v>
      </c>
      <c r="AT155" s="39">
        <v>-73.5</v>
      </c>
      <c r="AU155" s="39">
        <v>123.5</v>
      </c>
      <c r="AV155" s="39">
        <v>322.89999999999998</v>
      </c>
      <c r="AW155" s="39">
        <v>532.6</v>
      </c>
      <c r="AX155" s="39">
        <v>261.5</v>
      </c>
      <c r="AY155" s="40">
        <v>0.3</v>
      </c>
      <c r="AZ155" s="41">
        <v>1.8779999999999999</v>
      </c>
      <c r="BA155" s="41">
        <v>8.7200000000000006</v>
      </c>
      <c r="BB155" s="41">
        <v>127.2</v>
      </c>
      <c r="BC155" s="39">
        <v>0.71</v>
      </c>
      <c r="BD155" s="36" t="s">
        <v>221</v>
      </c>
      <c r="BE155" s="36" t="s">
        <v>211</v>
      </c>
      <c r="BF155" s="36" t="s">
        <v>221</v>
      </c>
      <c r="BG155" s="36" t="s">
        <v>211</v>
      </c>
      <c r="BH155" s="36" t="s">
        <v>221</v>
      </c>
      <c r="BI155" s="36" t="s">
        <v>222</v>
      </c>
      <c r="BJ155" s="36" t="s">
        <v>221</v>
      </c>
      <c r="BK155" s="10" t="s">
        <v>210</v>
      </c>
      <c r="BL155" s="10" t="s">
        <v>221</v>
      </c>
      <c r="BM155" s="10" t="s">
        <v>223</v>
      </c>
      <c r="BN155" s="10" t="s">
        <v>221</v>
      </c>
      <c r="BO155" s="17"/>
      <c r="BP155" s="17"/>
      <c r="BQ155" s="10" t="s">
        <v>224</v>
      </c>
      <c r="BR155" s="19">
        <v>148.6</v>
      </c>
      <c r="BS155" s="19" t="s">
        <v>225</v>
      </c>
      <c r="BT155" s="19">
        <v>181.3</v>
      </c>
      <c r="BU155" s="19">
        <v>0.14699999999999999</v>
      </c>
      <c r="BV155" s="19">
        <v>1.208</v>
      </c>
      <c r="BW155" s="19" t="s">
        <v>265</v>
      </c>
      <c r="BX155" s="19" t="s">
        <v>266</v>
      </c>
      <c r="BY155" s="19">
        <v>144.97999999999999</v>
      </c>
      <c r="BZ155" s="20" t="s">
        <v>226</v>
      </c>
      <c r="CA155" s="20" t="s">
        <v>227</v>
      </c>
      <c r="CB155" s="20" t="s">
        <v>228</v>
      </c>
      <c r="CC155" s="20" t="s">
        <v>229</v>
      </c>
      <c r="CD155" s="20" t="s">
        <v>230</v>
      </c>
      <c r="CE155" s="20" t="s">
        <v>231</v>
      </c>
      <c r="CF155" s="19" t="s">
        <v>227</v>
      </c>
      <c r="CG155" s="19" t="s">
        <v>232</v>
      </c>
      <c r="CH155" s="19">
        <v>0.01</v>
      </c>
      <c r="CI155" s="19">
        <v>4.5600000000000002E-2</v>
      </c>
      <c r="CJ155" s="19" t="s">
        <v>233</v>
      </c>
      <c r="CK155" s="19" t="s">
        <v>234</v>
      </c>
      <c r="CL155" s="19">
        <v>80.063999999999993</v>
      </c>
      <c r="CM155" s="19" t="s">
        <v>234</v>
      </c>
      <c r="CN155" s="19" t="s">
        <v>235</v>
      </c>
      <c r="CO155" s="19">
        <v>8.0000000000000007E-5</v>
      </c>
      <c r="CP155" s="20" t="s">
        <v>236</v>
      </c>
      <c r="CQ155" s="19" t="s">
        <v>236</v>
      </c>
      <c r="CR155" s="19" t="s">
        <v>232</v>
      </c>
      <c r="CS155" s="19">
        <v>2.2499999999999999E-2</v>
      </c>
      <c r="CT155" s="19" t="s">
        <v>237</v>
      </c>
      <c r="CU155" s="19" t="s">
        <v>238</v>
      </c>
      <c r="CV155" s="19" t="s">
        <v>239</v>
      </c>
      <c r="CW155" s="19" t="s">
        <v>232</v>
      </c>
      <c r="CX155" s="19">
        <v>1.04</v>
      </c>
      <c r="CY155" s="19" t="s">
        <v>240</v>
      </c>
      <c r="CZ155" s="19">
        <v>1.6000000000000001E-3</v>
      </c>
      <c r="DA155" s="19" t="s">
        <v>233</v>
      </c>
      <c r="DB155" s="19">
        <v>11.287000000000001</v>
      </c>
      <c r="DC155" s="19">
        <v>1.0319999999999999E-2</v>
      </c>
      <c r="DD155" s="19">
        <v>2.5000000000000001E-4</v>
      </c>
      <c r="DE155" s="19">
        <v>4.4050000000000002</v>
      </c>
      <c r="DF155" s="19" t="s">
        <v>240</v>
      </c>
      <c r="DG155" s="19">
        <v>5.0000000000000001E-4</v>
      </c>
      <c r="DH155" s="19" t="s">
        <v>246</v>
      </c>
      <c r="DI155" s="19" t="s">
        <v>238</v>
      </c>
      <c r="DJ155" s="19" t="s">
        <v>259</v>
      </c>
      <c r="DK155" s="20" t="s">
        <v>237</v>
      </c>
      <c r="DL155" s="20" t="s">
        <v>241</v>
      </c>
      <c r="DM155" s="19">
        <v>5.81</v>
      </c>
      <c r="DN155" s="19">
        <v>12.43</v>
      </c>
      <c r="DO155" s="21" t="s">
        <v>232</v>
      </c>
      <c r="DP155" s="21">
        <v>0.35759999999999997</v>
      </c>
      <c r="DQ155" s="21" t="s">
        <v>242</v>
      </c>
      <c r="DR155" s="21" t="s">
        <v>227</v>
      </c>
      <c r="DS155" s="21" t="s">
        <v>247</v>
      </c>
      <c r="DT155" s="25">
        <v>2.8E-3</v>
      </c>
      <c r="DU155" s="21" t="s">
        <v>233</v>
      </c>
      <c r="DV155" s="21">
        <v>2.0000000000000001E-4</v>
      </c>
      <c r="DW155" s="21" t="s">
        <v>236</v>
      </c>
      <c r="DX155" s="21" t="s">
        <v>238</v>
      </c>
      <c r="DY155" s="21" t="s">
        <v>233</v>
      </c>
      <c r="DZ155" s="21">
        <v>2.7000000000000001E-3</v>
      </c>
      <c r="EA155" s="21" t="s">
        <v>244</v>
      </c>
      <c r="EB155" s="19" t="s">
        <v>245</v>
      </c>
      <c r="EC155" s="19" t="s">
        <v>227</v>
      </c>
      <c r="ED155" s="19" t="s">
        <v>232</v>
      </c>
      <c r="EE155" s="19">
        <v>1.4E-2</v>
      </c>
      <c r="EF155" s="19">
        <v>4.7600000000000003E-2</v>
      </c>
      <c r="EG155" s="19" t="s">
        <v>233</v>
      </c>
      <c r="EH155" s="19" t="s">
        <v>234</v>
      </c>
      <c r="EI155" s="19">
        <v>80.162000000000006</v>
      </c>
      <c r="EJ155" s="19" t="s">
        <v>234</v>
      </c>
      <c r="EK155" s="19" t="s">
        <v>235</v>
      </c>
      <c r="EL155" s="19">
        <v>1E-4</v>
      </c>
      <c r="EM155" s="19" t="s">
        <v>236</v>
      </c>
      <c r="EN155" s="19" t="s">
        <v>236</v>
      </c>
      <c r="EO155" s="19" t="s">
        <v>232</v>
      </c>
      <c r="EP155" s="19">
        <v>8.0100000000000005E-2</v>
      </c>
      <c r="EQ155" s="19">
        <v>1E-4</v>
      </c>
      <c r="ER155" s="19" t="s">
        <v>238</v>
      </c>
      <c r="ES155" s="19" t="s">
        <v>239</v>
      </c>
      <c r="ET155" s="19" t="s">
        <v>232</v>
      </c>
      <c r="EU155" s="19">
        <v>1.29</v>
      </c>
      <c r="EV155" s="19" t="s">
        <v>240</v>
      </c>
      <c r="EW155" s="19">
        <v>2.2000000000000001E-3</v>
      </c>
      <c r="EX155" s="19" t="s">
        <v>233</v>
      </c>
      <c r="EY155" s="19">
        <v>13.361000000000001</v>
      </c>
      <c r="EZ155" s="19">
        <v>1.2319999999999999E-2</v>
      </c>
      <c r="FA155" s="19">
        <v>3.1E-4</v>
      </c>
      <c r="FB155" s="19">
        <v>5.2140000000000004</v>
      </c>
      <c r="FC155" s="19" t="s">
        <v>240</v>
      </c>
      <c r="FD155" s="19">
        <v>6.9999999999999999E-4</v>
      </c>
      <c r="FE155" s="19" t="s">
        <v>246</v>
      </c>
      <c r="FF155" s="19" t="s">
        <v>238</v>
      </c>
      <c r="FG155" s="19">
        <v>5.9999999999999995E-4</v>
      </c>
      <c r="FH155" s="19" t="s">
        <v>237</v>
      </c>
      <c r="FI155" s="19" t="s">
        <v>241</v>
      </c>
      <c r="FJ155" s="19">
        <v>5.96</v>
      </c>
      <c r="FK155" s="19">
        <v>12.75</v>
      </c>
      <c r="FL155" s="19" t="s">
        <v>232</v>
      </c>
      <c r="FM155" s="19">
        <v>0.39479999999999998</v>
      </c>
      <c r="FN155" s="19" t="s">
        <v>242</v>
      </c>
      <c r="FO155" s="19" t="s">
        <v>227</v>
      </c>
      <c r="FP155" s="19" t="s">
        <v>247</v>
      </c>
      <c r="FQ155" s="26">
        <v>1.1000000000000001E-3</v>
      </c>
      <c r="FR155" s="19" t="s">
        <v>233</v>
      </c>
      <c r="FS155" s="19">
        <v>2.1100000000000001E-4</v>
      </c>
      <c r="FT155" s="19" t="s">
        <v>236</v>
      </c>
      <c r="FU155" s="19" t="s">
        <v>238</v>
      </c>
      <c r="FV155" s="19" t="s">
        <v>233</v>
      </c>
      <c r="FW155" s="19">
        <v>3.8999999999999998E-3</v>
      </c>
      <c r="FX155" s="19" t="s">
        <v>244</v>
      </c>
      <c r="FY155" s="18">
        <f t="shared" si="62"/>
        <v>4.0031999999999996</v>
      </c>
      <c r="FZ155" s="18">
        <f t="shared" si="63"/>
        <v>0.96470085470085487</v>
      </c>
      <c r="GA155" s="18">
        <f t="shared" si="64"/>
        <v>0.1915217391304348</v>
      </c>
      <c r="GB155" s="18">
        <f t="shared" si="60"/>
        <v>2.6598465473145781E-2</v>
      </c>
      <c r="GC155" s="18">
        <f t="shared" si="48"/>
        <v>5.1860210593044354</v>
      </c>
      <c r="GD155" s="18">
        <f t="shared" si="49"/>
        <v>2.972131147540984</v>
      </c>
      <c r="GE155" s="18">
        <v>0</v>
      </c>
      <c r="GF155" s="18">
        <f t="shared" si="50"/>
        <v>3.0204166666666663</v>
      </c>
      <c r="GG155" s="18">
        <f t="shared" si="61"/>
        <v>3.4076163610719322E-2</v>
      </c>
      <c r="GH155" s="18">
        <f t="shared" si="51"/>
        <v>6.0266239778183701</v>
      </c>
      <c r="GI155" s="22">
        <f t="shared" si="52"/>
        <v>-7.4969190207205187</v>
      </c>
      <c r="GJ155" s="18">
        <f t="shared" si="53"/>
        <v>77.192127726086028</v>
      </c>
      <c r="GK155" s="18">
        <f t="shared" si="54"/>
        <v>18.601946341310143</v>
      </c>
      <c r="GL155" s="18">
        <f t="shared" si="55"/>
        <v>4.2059259326038205</v>
      </c>
      <c r="GM155" s="18">
        <f t="shared" si="56"/>
        <v>49.316684738922298</v>
      </c>
      <c r="GN155" s="18">
        <f t="shared" si="57"/>
        <v>50.117888187211122</v>
      </c>
      <c r="GO155" s="18">
        <f t="shared" si="58"/>
        <v>0.5654270738665671</v>
      </c>
    </row>
    <row r="156" spans="1:329">
      <c r="A156" s="9">
        <v>155</v>
      </c>
      <c r="B156" s="9">
        <v>155</v>
      </c>
      <c r="C156" s="36" t="s">
        <v>197</v>
      </c>
      <c r="D156" s="36" t="s">
        <v>198</v>
      </c>
      <c r="E156" s="10">
        <v>194</v>
      </c>
      <c r="F156" s="36">
        <v>4</v>
      </c>
      <c r="G156" s="36" t="s">
        <v>984</v>
      </c>
      <c r="H156" s="36" t="s">
        <v>985</v>
      </c>
      <c r="I156" s="10" t="s">
        <v>986</v>
      </c>
      <c r="J156" s="10" t="s">
        <v>987</v>
      </c>
      <c r="K156" s="34">
        <v>44652</v>
      </c>
      <c r="L156" s="12">
        <v>0.38055555555555554</v>
      </c>
      <c r="M156" s="10">
        <v>8384887</v>
      </c>
      <c r="N156" s="10">
        <v>326413</v>
      </c>
      <c r="O156" s="10">
        <v>3989</v>
      </c>
      <c r="P156" s="10" t="s">
        <v>203</v>
      </c>
      <c r="Q156" s="10" t="s">
        <v>986</v>
      </c>
      <c r="R156" s="10" t="s">
        <v>486</v>
      </c>
      <c r="S156" s="10" t="s">
        <v>205</v>
      </c>
      <c r="T156" s="10" t="s">
        <v>206</v>
      </c>
      <c r="U156" s="10" t="s">
        <v>207</v>
      </c>
      <c r="V156" s="10" t="s">
        <v>487</v>
      </c>
      <c r="W156" s="10"/>
      <c r="X156" s="36" t="s">
        <v>208</v>
      </c>
      <c r="Y156" s="10" t="s">
        <v>209</v>
      </c>
      <c r="Z156" s="10"/>
      <c r="AA156" s="10" t="s">
        <v>210</v>
      </c>
      <c r="AB156" s="10" t="s">
        <v>211</v>
      </c>
      <c r="AC156" s="10" t="s">
        <v>212</v>
      </c>
      <c r="AD156" s="36" t="s">
        <v>213</v>
      </c>
      <c r="AE156" s="10"/>
      <c r="AF156" s="10"/>
      <c r="AG156" s="10"/>
      <c r="AH156" s="10"/>
      <c r="AI156" s="10" t="s">
        <v>214</v>
      </c>
      <c r="AJ156" s="36" t="s">
        <v>988</v>
      </c>
      <c r="AK156" s="36"/>
      <c r="AL156" s="10" t="s">
        <v>216</v>
      </c>
      <c r="AM156" s="10" t="s">
        <v>275</v>
      </c>
      <c r="AN156" s="10" t="s">
        <v>218</v>
      </c>
      <c r="AO156" s="10" t="s">
        <v>219</v>
      </c>
      <c r="AP156" s="10" t="s">
        <v>220</v>
      </c>
      <c r="AQ156" s="39">
        <v>13.5</v>
      </c>
      <c r="AR156" s="10"/>
      <c r="AS156" s="39">
        <v>7.37</v>
      </c>
      <c r="AT156" s="39">
        <v>-71.3</v>
      </c>
      <c r="AU156" s="39">
        <v>144.5</v>
      </c>
      <c r="AV156" s="39">
        <v>343.9</v>
      </c>
      <c r="AW156" s="39">
        <v>375.3</v>
      </c>
      <c r="AX156" s="39">
        <v>184.4</v>
      </c>
      <c r="AY156" s="40">
        <v>0.22700000000000001</v>
      </c>
      <c r="AZ156" s="41">
        <v>2.6640000000000001</v>
      </c>
      <c r="BA156" s="41">
        <v>7.1</v>
      </c>
      <c r="BB156" s="41">
        <v>106.2</v>
      </c>
      <c r="BC156" s="39">
        <v>3.8</v>
      </c>
      <c r="BD156" s="36" t="s">
        <v>221</v>
      </c>
      <c r="BE156" s="36" t="s">
        <v>221</v>
      </c>
      <c r="BF156" s="36" t="s">
        <v>221</v>
      </c>
      <c r="BG156" s="36" t="s">
        <v>211</v>
      </c>
      <c r="BH156" s="36" t="s">
        <v>221</v>
      </c>
      <c r="BI156" s="36" t="s">
        <v>222</v>
      </c>
      <c r="BJ156" s="36" t="s">
        <v>221</v>
      </c>
      <c r="BK156" s="10" t="s">
        <v>210</v>
      </c>
      <c r="BL156" s="10" t="s">
        <v>221</v>
      </c>
      <c r="BM156" s="10" t="s">
        <v>223</v>
      </c>
      <c r="BN156" s="10" t="s">
        <v>221</v>
      </c>
      <c r="BO156" s="17"/>
      <c r="BP156" s="17"/>
      <c r="BQ156" s="10" t="s">
        <v>224</v>
      </c>
      <c r="BR156" s="19">
        <v>118.7</v>
      </c>
      <c r="BS156" s="19" t="s">
        <v>225</v>
      </c>
      <c r="BT156" s="19">
        <v>144.80000000000001</v>
      </c>
      <c r="BU156" s="19">
        <v>0.107</v>
      </c>
      <c r="BV156" s="19">
        <v>0.68799999999999994</v>
      </c>
      <c r="BW156" s="19">
        <v>0.186</v>
      </c>
      <c r="BX156" s="19">
        <v>4.2000000000000003E-2</v>
      </c>
      <c r="BY156" s="19">
        <v>89.77</v>
      </c>
      <c r="BZ156" s="20" t="s">
        <v>226</v>
      </c>
      <c r="CA156" s="20" t="s">
        <v>227</v>
      </c>
      <c r="CB156" s="20" t="s">
        <v>228</v>
      </c>
      <c r="CC156" s="20" t="s">
        <v>229</v>
      </c>
      <c r="CD156" s="20" t="s">
        <v>230</v>
      </c>
      <c r="CE156" s="20" t="s">
        <v>231</v>
      </c>
      <c r="CF156" s="19">
        <v>2.1999999999999999E-2</v>
      </c>
      <c r="CG156" s="19" t="s">
        <v>232</v>
      </c>
      <c r="CH156" s="19">
        <v>1.4999999999999999E-2</v>
      </c>
      <c r="CI156" s="19">
        <v>7.8899999999999998E-2</v>
      </c>
      <c r="CJ156" s="19" t="s">
        <v>233</v>
      </c>
      <c r="CK156" s="19" t="s">
        <v>234</v>
      </c>
      <c r="CL156" s="19">
        <v>63.843000000000004</v>
      </c>
      <c r="CM156" s="19" t="s">
        <v>234</v>
      </c>
      <c r="CN156" s="19" t="s">
        <v>235</v>
      </c>
      <c r="CO156" s="19">
        <v>3.3E-4</v>
      </c>
      <c r="CP156" s="20" t="s">
        <v>236</v>
      </c>
      <c r="CQ156" s="19" t="s">
        <v>236</v>
      </c>
      <c r="CR156" s="19" t="s">
        <v>232</v>
      </c>
      <c r="CS156" s="19">
        <v>0.125</v>
      </c>
      <c r="CT156" s="19" t="s">
        <v>237</v>
      </c>
      <c r="CU156" s="19" t="s">
        <v>238</v>
      </c>
      <c r="CV156" s="19" t="s">
        <v>239</v>
      </c>
      <c r="CW156" s="19" t="s">
        <v>232</v>
      </c>
      <c r="CX156" s="19">
        <v>1.03</v>
      </c>
      <c r="CY156" s="19" t="s">
        <v>240</v>
      </c>
      <c r="CZ156" s="19">
        <v>1.1000000000000001E-3</v>
      </c>
      <c r="DA156" s="19" t="s">
        <v>233</v>
      </c>
      <c r="DB156" s="19">
        <v>8.8960000000000008</v>
      </c>
      <c r="DC156" s="19">
        <v>6.3990000000000005E-2</v>
      </c>
      <c r="DD156" s="19">
        <v>1.4999999999999999E-4</v>
      </c>
      <c r="DE156" s="19">
        <v>2.7010000000000001</v>
      </c>
      <c r="DF156" s="19" t="s">
        <v>240</v>
      </c>
      <c r="DG156" s="19">
        <v>5.0000000000000001E-4</v>
      </c>
      <c r="DH156" s="19" t="s">
        <v>246</v>
      </c>
      <c r="DI156" s="19" t="s">
        <v>238</v>
      </c>
      <c r="DJ156" s="19" t="s">
        <v>259</v>
      </c>
      <c r="DK156" s="20" t="s">
        <v>237</v>
      </c>
      <c r="DL156" s="20" t="s">
        <v>241</v>
      </c>
      <c r="DM156" s="19">
        <v>6.14</v>
      </c>
      <c r="DN156" s="19">
        <v>13.15</v>
      </c>
      <c r="DO156" s="21" t="s">
        <v>232</v>
      </c>
      <c r="DP156" s="21">
        <v>0.27329999999999999</v>
      </c>
      <c r="DQ156" s="21" t="s">
        <v>242</v>
      </c>
      <c r="DR156" s="21" t="s">
        <v>227</v>
      </c>
      <c r="DS156" s="21" t="s">
        <v>247</v>
      </c>
      <c r="DT156" s="21">
        <v>8.0000000000000004E-4</v>
      </c>
      <c r="DU156" s="21" t="s">
        <v>233</v>
      </c>
      <c r="DV156" s="21">
        <v>1.5699999999999999E-4</v>
      </c>
      <c r="DW156" s="21" t="s">
        <v>236</v>
      </c>
      <c r="DX156" s="21" t="s">
        <v>238</v>
      </c>
      <c r="DY156" s="21" t="s">
        <v>233</v>
      </c>
      <c r="DZ156" s="21">
        <v>2.5000000000000001E-3</v>
      </c>
      <c r="EA156" s="21" t="s">
        <v>244</v>
      </c>
      <c r="EB156" s="19" t="s">
        <v>245</v>
      </c>
      <c r="EC156" s="19">
        <v>5.1999999999999998E-2</v>
      </c>
      <c r="ED156" s="19">
        <v>1.24E-3</v>
      </c>
      <c r="EE156" s="19">
        <v>1.6E-2</v>
      </c>
      <c r="EF156" s="19">
        <v>8.4500000000000006E-2</v>
      </c>
      <c r="EG156" s="19" t="s">
        <v>233</v>
      </c>
      <c r="EH156" s="19" t="s">
        <v>234</v>
      </c>
      <c r="EI156" s="19">
        <v>72.552999999999997</v>
      </c>
      <c r="EJ156" s="19" t="s">
        <v>234</v>
      </c>
      <c r="EK156" s="19">
        <v>1.2E-4</v>
      </c>
      <c r="EL156" s="19">
        <v>4.6999999999999999E-4</v>
      </c>
      <c r="EM156" s="19" t="s">
        <v>236</v>
      </c>
      <c r="EN156" s="19" t="s">
        <v>236</v>
      </c>
      <c r="EO156" s="19">
        <v>2.8500000000000001E-3</v>
      </c>
      <c r="EP156" s="19">
        <v>0.37180000000000002</v>
      </c>
      <c r="EQ156" s="19">
        <v>9.0000000000000006E-5</v>
      </c>
      <c r="ER156" s="19" t="s">
        <v>238</v>
      </c>
      <c r="ES156" s="19" t="s">
        <v>239</v>
      </c>
      <c r="ET156" s="19" t="s">
        <v>232</v>
      </c>
      <c r="EU156" s="19">
        <v>1.32</v>
      </c>
      <c r="EV156" s="19" t="s">
        <v>240</v>
      </c>
      <c r="EW156" s="19">
        <v>1.2999999999999999E-3</v>
      </c>
      <c r="EX156" s="19" t="s">
        <v>233</v>
      </c>
      <c r="EY156" s="19">
        <v>10.401999999999999</v>
      </c>
      <c r="EZ156" s="19">
        <v>7.3789999999999994E-2</v>
      </c>
      <c r="FA156" s="19">
        <v>1.6000000000000001E-4</v>
      </c>
      <c r="FB156" s="19">
        <v>3.0339999999999998</v>
      </c>
      <c r="FC156" s="19" t="s">
        <v>240</v>
      </c>
      <c r="FD156" s="19">
        <v>8.0000000000000004E-4</v>
      </c>
      <c r="FE156" s="19">
        <v>1.6E-2</v>
      </c>
      <c r="FF156" s="19">
        <v>8.0000000000000004E-4</v>
      </c>
      <c r="FG156" s="19">
        <v>6.9999999999999999E-4</v>
      </c>
      <c r="FH156" s="19" t="s">
        <v>237</v>
      </c>
      <c r="FI156" s="19" t="s">
        <v>241</v>
      </c>
      <c r="FJ156" s="19">
        <v>6.62</v>
      </c>
      <c r="FK156" s="19">
        <v>14.17</v>
      </c>
      <c r="FL156" s="19" t="s">
        <v>232</v>
      </c>
      <c r="FM156" s="19">
        <v>0.27560000000000001</v>
      </c>
      <c r="FN156" s="19" t="s">
        <v>242</v>
      </c>
      <c r="FO156" s="19" t="s">
        <v>227</v>
      </c>
      <c r="FP156" s="19" t="s">
        <v>247</v>
      </c>
      <c r="FQ156" s="19">
        <v>2E-3</v>
      </c>
      <c r="FR156" s="19" t="s">
        <v>233</v>
      </c>
      <c r="FS156" s="19">
        <v>1.5799999999999999E-4</v>
      </c>
      <c r="FT156" s="19" t="s">
        <v>236</v>
      </c>
      <c r="FU156" s="19" t="s">
        <v>238</v>
      </c>
      <c r="FV156" s="19" t="s">
        <v>233</v>
      </c>
      <c r="FW156" s="19">
        <v>3.8999999999999998E-3</v>
      </c>
      <c r="FX156" s="19" t="s">
        <v>244</v>
      </c>
      <c r="FY156" s="18">
        <f t="shared" si="62"/>
        <v>3.1921500000000003</v>
      </c>
      <c r="FZ156" s="18">
        <f t="shared" si="63"/>
        <v>0.76034188034188044</v>
      </c>
      <c r="GA156" s="18">
        <f t="shared" si="64"/>
        <v>0.11743478260869565</v>
      </c>
      <c r="GB156" s="18">
        <f t="shared" si="60"/>
        <v>2.6342710997442453E-2</v>
      </c>
      <c r="GC156" s="18">
        <f t="shared" si="48"/>
        <v>4.0962693739480187</v>
      </c>
      <c r="GD156" s="18">
        <f t="shared" si="49"/>
        <v>2.3737704918032789</v>
      </c>
      <c r="GE156" s="18">
        <v>0</v>
      </c>
      <c r="GF156" s="18">
        <f t="shared" si="50"/>
        <v>1.8702083333333333</v>
      </c>
      <c r="GG156" s="18">
        <f t="shared" si="61"/>
        <v>1.9407616361071928E-2</v>
      </c>
      <c r="GH156" s="18">
        <f t="shared" si="51"/>
        <v>4.2633864414976834</v>
      </c>
      <c r="GI156" s="22">
        <f t="shared" si="52"/>
        <v>-1.9990902883931079</v>
      </c>
      <c r="GJ156" s="18">
        <f t="shared" si="53"/>
        <v>77.928224650015622</v>
      </c>
      <c r="GK156" s="18">
        <f t="shared" si="54"/>
        <v>18.561813468069278</v>
      </c>
      <c r="GL156" s="18">
        <f t="shared" si="55"/>
        <v>3.5099618819151086</v>
      </c>
      <c r="GM156" s="18">
        <f t="shared" si="56"/>
        <v>55.678051341960874</v>
      </c>
      <c r="GN156" s="18">
        <f t="shared" si="57"/>
        <v>43.866732678268512</v>
      </c>
      <c r="GO156" s="18">
        <f t="shared" si="58"/>
        <v>0.45521597977063127</v>
      </c>
    </row>
    <row r="157" spans="1:329" ht="12.75" customHeight="1">
      <c r="A157" s="9">
        <v>156</v>
      </c>
      <c r="B157" s="9">
        <v>156</v>
      </c>
      <c r="C157" s="10" t="s">
        <v>197</v>
      </c>
      <c r="D157" s="10" t="s">
        <v>198</v>
      </c>
      <c r="E157" s="10">
        <v>194</v>
      </c>
      <c r="F157" s="36">
        <v>4</v>
      </c>
      <c r="G157" s="10" t="s">
        <v>989</v>
      </c>
      <c r="H157" s="10" t="s">
        <v>990</v>
      </c>
      <c r="I157" s="10" t="s">
        <v>991</v>
      </c>
      <c r="J157" s="10" t="s">
        <v>992</v>
      </c>
      <c r="K157" s="11">
        <v>44653</v>
      </c>
      <c r="L157" s="12">
        <v>0.52916666666666667</v>
      </c>
      <c r="M157" s="10">
        <v>8386714</v>
      </c>
      <c r="N157" s="10">
        <v>329773</v>
      </c>
      <c r="O157" s="10">
        <v>3955</v>
      </c>
      <c r="P157" s="10" t="s">
        <v>203</v>
      </c>
      <c r="Q157" s="10" t="s">
        <v>991</v>
      </c>
      <c r="R157" s="10" t="s">
        <v>486</v>
      </c>
      <c r="S157" s="10" t="s">
        <v>205</v>
      </c>
      <c r="T157" s="10" t="s">
        <v>206</v>
      </c>
      <c r="U157" s="10" t="s">
        <v>207</v>
      </c>
      <c r="V157" s="10" t="s">
        <v>487</v>
      </c>
      <c r="W157" s="10"/>
      <c r="X157" s="10" t="s">
        <v>208</v>
      </c>
      <c r="Y157" s="10" t="s">
        <v>209</v>
      </c>
      <c r="Z157" s="10"/>
      <c r="AA157" s="10" t="s">
        <v>210</v>
      </c>
      <c r="AB157" s="10" t="s">
        <v>211</v>
      </c>
      <c r="AC157" s="10" t="s">
        <v>212</v>
      </c>
      <c r="AD157" s="10" t="s">
        <v>213</v>
      </c>
      <c r="AE157" s="10"/>
      <c r="AF157" s="10"/>
      <c r="AG157" s="10"/>
      <c r="AH157" s="10"/>
      <c r="AI157" s="10" t="s">
        <v>303</v>
      </c>
      <c r="AJ157" s="10" t="s">
        <v>993</v>
      </c>
      <c r="AK157" s="10"/>
      <c r="AL157" s="10" t="s">
        <v>256</v>
      </c>
      <c r="AM157" s="10" t="s">
        <v>217</v>
      </c>
      <c r="AN157" s="10" t="s">
        <v>218</v>
      </c>
      <c r="AO157" s="10" t="s">
        <v>534</v>
      </c>
      <c r="AP157" s="10" t="s">
        <v>220</v>
      </c>
      <c r="AQ157" s="13">
        <v>17.2</v>
      </c>
      <c r="AR157" s="17"/>
      <c r="AS157" s="14">
        <v>7.49</v>
      </c>
      <c r="AT157" s="13">
        <v>-39.200000000000003</v>
      </c>
      <c r="AU157" s="10"/>
      <c r="AV157" s="13">
        <v>218.1</v>
      </c>
      <c r="AW157" s="14">
        <v>525.5</v>
      </c>
      <c r="AX157" s="14">
        <v>258</v>
      </c>
      <c r="AY157" s="15">
        <v>0.30099999999999999</v>
      </c>
      <c r="AZ157" s="16">
        <v>1.9019999999999999</v>
      </c>
      <c r="BA157" s="14">
        <v>6.26</v>
      </c>
      <c r="BB157" s="13">
        <v>102.7</v>
      </c>
      <c r="BC157" s="13">
        <v>5.43</v>
      </c>
      <c r="BD157" s="10" t="s">
        <v>221</v>
      </c>
      <c r="BE157" s="10" t="s">
        <v>221</v>
      </c>
      <c r="BF157" s="10" t="s">
        <v>221</v>
      </c>
      <c r="BG157" s="10" t="s">
        <v>211</v>
      </c>
      <c r="BH157" s="10" t="s">
        <v>221</v>
      </c>
      <c r="BI157" s="10" t="s">
        <v>222</v>
      </c>
      <c r="BJ157" s="10" t="s">
        <v>221</v>
      </c>
      <c r="BK157" s="10" t="s">
        <v>210</v>
      </c>
      <c r="BL157" s="10" t="s">
        <v>221</v>
      </c>
      <c r="BM157" s="10" t="s">
        <v>223</v>
      </c>
      <c r="BN157" s="10" t="s">
        <v>221</v>
      </c>
      <c r="BO157" s="17"/>
      <c r="BP157" s="10" t="s">
        <v>891</v>
      </c>
      <c r="BQ157" s="10" t="s">
        <v>258</v>
      </c>
      <c r="BR157" s="19">
        <v>96.1</v>
      </c>
      <c r="BS157" s="19" t="s">
        <v>225</v>
      </c>
      <c r="BT157" s="19">
        <v>117.2</v>
      </c>
      <c r="BU157" s="19">
        <v>0.17599999999999999</v>
      </c>
      <c r="BV157" s="19">
        <v>1.153</v>
      </c>
      <c r="BW157" s="19" t="s">
        <v>265</v>
      </c>
      <c r="BX157" s="19" t="s">
        <v>266</v>
      </c>
      <c r="BY157" s="19">
        <v>169.6</v>
      </c>
      <c r="BZ157" s="20" t="s">
        <v>226</v>
      </c>
      <c r="CA157" s="20" t="s">
        <v>227</v>
      </c>
      <c r="CB157" s="20" t="s">
        <v>228</v>
      </c>
      <c r="CC157" s="20" t="s">
        <v>229</v>
      </c>
      <c r="CD157" s="20" t="s">
        <v>230</v>
      </c>
      <c r="CE157" s="20" t="s">
        <v>231</v>
      </c>
      <c r="CF157" s="19" t="s">
        <v>227</v>
      </c>
      <c r="CG157" s="19" t="s">
        <v>232</v>
      </c>
      <c r="CH157" s="19">
        <v>5.8000000000000003E-2</v>
      </c>
      <c r="CI157" s="19">
        <v>6.7400000000000002E-2</v>
      </c>
      <c r="CJ157" s="19" t="s">
        <v>233</v>
      </c>
      <c r="CK157" s="19" t="s">
        <v>234</v>
      </c>
      <c r="CL157" s="19">
        <v>83.915000000000006</v>
      </c>
      <c r="CM157" s="19" t="s">
        <v>234</v>
      </c>
      <c r="CN157" s="19" t="s">
        <v>235</v>
      </c>
      <c r="CO157" s="19">
        <v>1.7000000000000001E-4</v>
      </c>
      <c r="CP157" s="20" t="s">
        <v>236</v>
      </c>
      <c r="CQ157" s="19" t="s">
        <v>236</v>
      </c>
      <c r="CR157" s="19" t="s">
        <v>232</v>
      </c>
      <c r="CS157" s="19">
        <v>2.4E-2</v>
      </c>
      <c r="CT157" s="19">
        <v>1.3999999999999999E-4</v>
      </c>
      <c r="CU157" s="19" t="s">
        <v>238</v>
      </c>
      <c r="CV157" s="19" t="s">
        <v>239</v>
      </c>
      <c r="CW157" s="19" t="s">
        <v>232</v>
      </c>
      <c r="CX157" s="19">
        <v>1.46</v>
      </c>
      <c r="CY157" s="19" t="s">
        <v>240</v>
      </c>
      <c r="CZ157" s="19">
        <v>8.6999999999999994E-3</v>
      </c>
      <c r="DA157" s="19" t="s">
        <v>233</v>
      </c>
      <c r="DB157" s="19">
        <v>11.563000000000001</v>
      </c>
      <c r="DC157" s="19">
        <v>9.7180000000000002E-2</v>
      </c>
      <c r="DD157" s="19">
        <v>8.4000000000000003E-4</v>
      </c>
      <c r="DE157" s="19">
        <v>5.4550000000000001</v>
      </c>
      <c r="DF157" s="19" t="s">
        <v>240</v>
      </c>
      <c r="DG157" s="19">
        <v>1E-3</v>
      </c>
      <c r="DH157" s="19">
        <v>2.3E-2</v>
      </c>
      <c r="DI157" s="19" t="s">
        <v>238</v>
      </c>
      <c r="DJ157" s="19">
        <v>1.6000000000000001E-3</v>
      </c>
      <c r="DK157" s="20" t="s">
        <v>237</v>
      </c>
      <c r="DL157" s="20" t="s">
        <v>241</v>
      </c>
      <c r="DM157" s="19">
        <v>6.98</v>
      </c>
      <c r="DN157" s="19">
        <v>14.92</v>
      </c>
      <c r="DO157" s="21" t="s">
        <v>232</v>
      </c>
      <c r="DP157" s="21">
        <v>0.88519999999999999</v>
      </c>
      <c r="DQ157" s="21" t="s">
        <v>242</v>
      </c>
      <c r="DR157" s="21" t="s">
        <v>227</v>
      </c>
      <c r="DS157" s="21" t="s">
        <v>247</v>
      </c>
      <c r="DT157" s="21">
        <v>8.9999999999999998E-4</v>
      </c>
      <c r="DU157" s="21" t="s">
        <v>233</v>
      </c>
      <c r="DV157" s="21">
        <v>2.4899999999999998E-4</v>
      </c>
      <c r="DW157" s="21" t="s">
        <v>236</v>
      </c>
      <c r="DX157" s="21" t="s">
        <v>238</v>
      </c>
      <c r="DY157" s="21" t="s">
        <v>233</v>
      </c>
      <c r="DZ157" s="21">
        <v>4.5999999999999999E-3</v>
      </c>
      <c r="EA157" s="21" t="s">
        <v>244</v>
      </c>
      <c r="EB157" s="19" t="s">
        <v>245</v>
      </c>
      <c r="EC157" s="19">
        <v>0.154</v>
      </c>
      <c r="ED157" s="19" t="s">
        <v>232</v>
      </c>
      <c r="EE157" s="19">
        <v>6.5000000000000002E-2</v>
      </c>
      <c r="EF157" s="19">
        <v>7.3599999999999999E-2</v>
      </c>
      <c r="EG157" s="19" t="s">
        <v>233</v>
      </c>
      <c r="EH157" s="19" t="s">
        <v>234</v>
      </c>
      <c r="EI157" s="19">
        <v>99.88</v>
      </c>
      <c r="EJ157" s="19" t="s">
        <v>234</v>
      </c>
      <c r="EK157" s="19">
        <v>1.4999999999999999E-4</v>
      </c>
      <c r="EL157" s="19">
        <v>2.5000000000000001E-4</v>
      </c>
      <c r="EM157" s="19" t="s">
        <v>236</v>
      </c>
      <c r="EN157" s="19">
        <v>2.0000000000000001E-4</v>
      </c>
      <c r="EO157" s="19" t="s">
        <v>232</v>
      </c>
      <c r="EP157" s="19">
        <v>0.28720000000000001</v>
      </c>
      <c r="EQ157" s="19">
        <v>2.2000000000000001E-4</v>
      </c>
      <c r="ER157" s="19" t="s">
        <v>238</v>
      </c>
      <c r="ES157" s="19" t="s">
        <v>239</v>
      </c>
      <c r="ET157" s="19" t="s">
        <v>232</v>
      </c>
      <c r="EU157" s="19">
        <v>1.96</v>
      </c>
      <c r="EV157" s="19" t="s">
        <v>240</v>
      </c>
      <c r="EW157" s="19">
        <v>1.01E-2</v>
      </c>
      <c r="EX157" s="19" t="s">
        <v>233</v>
      </c>
      <c r="EY157" s="19">
        <v>15.393000000000001</v>
      </c>
      <c r="EZ157" s="19">
        <v>0.14244999999999999</v>
      </c>
      <c r="FA157" s="19">
        <v>9.7000000000000005E-4</v>
      </c>
      <c r="FB157" s="19">
        <v>7.5220000000000002</v>
      </c>
      <c r="FC157" s="19" t="s">
        <v>240</v>
      </c>
      <c r="FD157" s="19">
        <v>1.1000000000000001E-3</v>
      </c>
      <c r="FE157" s="19">
        <v>3.2000000000000001E-2</v>
      </c>
      <c r="FF157" s="19" t="s">
        <v>238</v>
      </c>
      <c r="FG157" s="19">
        <v>2.0999999999999999E-3</v>
      </c>
      <c r="FH157" s="19" t="s">
        <v>237</v>
      </c>
      <c r="FI157" s="19" t="s">
        <v>241</v>
      </c>
      <c r="FJ157" s="19">
        <v>8.6</v>
      </c>
      <c r="FK157" s="19">
        <v>18.39</v>
      </c>
      <c r="FL157" s="19" t="s">
        <v>232</v>
      </c>
      <c r="FM157" s="19">
        <v>0.97009999999999996</v>
      </c>
      <c r="FN157" s="19" t="s">
        <v>242</v>
      </c>
      <c r="FO157" s="19" t="s">
        <v>227</v>
      </c>
      <c r="FP157" s="19" t="s">
        <v>247</v>
      </c>
      <c r="FQ157" s="19">
        <v>4.4999999999999997E-3</v>
      </c>
      <c r="FR157" s="19" t="s">
        <v>233</v>
      </c>
      <c r="FS157" s="19">
        <v>2.61E-4</v>
      </c>
      <c r="FT157" s="19" t="s">
        <v>236</v>
      </c>
      <c r="FU157" s="19" t="s">
        <v>238</v>
      </c>
      <c r="FV157" s="19" t="s">
        <v>233</v>
      </c>
      <c r="FW157" s="19">
        <v>8.2000000000000007E-3</v>
      </c>
      <c r="FX157" s="19" t="s">
        <v>244</v>
      </c>
      <c r="FY157" s="18">
        <f t="shared" si="62"/>
        <v>4.1957500000000003</v>
      </c>
      <c r="FZ157" s="18">
        <f t="shared" si="63"/>
        <v>0.9882905982905984</v>
      </c>
      <c r="GA157" s="18">
        <f t="shared" si="64"/>
        <v>0.23717391304347826</v>
      </c>
      <c r="GB157" s="18">
        <f t="shared" si="60"/>
        <v>3.7340153452685418E-2</v>
      </c>
      <c r="GC157" s="18">
        <f t="shared" si="48"/>
        <v>5.4585546647867629</v>
      </c>
      <c r="GD157" s="18">
        <f t="shared" si="49"/>
        <v>1.9213114754098362</v>
      </c>
      <c r="GE157" s="18">
        <v>0</v>
      </c>
      <c r="GF157" s="18">
        <f t="shared" si="50"/>
        <v>3.5333333333333332</v>
      </c>
      <c r="GG157" s="18">
        <f t="shared" si="61"/>
        <v>3.2524682651621999E-2</v>
      </c>
      <c r="GH157" s="18">
        <f t="shared" si="51"/>
        <v>5.4871694913947913</v>
      </c>
      <c r="GI157" s="22">
        <f t="shared" si="52"/>
        <v>-0.26142470063863499</v>
      </c>
      <c r="GJ157" s="18">
        <f t="shared" si="53"/>
        <v>76.865585446397773</v>
      </c>
      <c r="GK157" s="18">
        <f t="shared" si="54"/>
        <v>18.105353138003348</v>
      </c>
      <c r="GL157" s="18">
        <f t="shared" si="55"/>
        <v>5.0290614155988758</v>
      </c>
      <c r="GM157" s="18">
        <f t="shared" si="56"/>
        <v>35.014618710483013</v>
      </c>
      <c r="GN157" s="18">
        <f t="shared" si="57"/>
        <v>64.392640666093044</v>
      </c>
      <c r="GO157" s="18">
        <f t="shared" si="58"/>
        <v>0.59274062342394507</v>
      </c>
    </row>
    <row r="158" spans="1:329">
      <c r="A158" s="9">
        <v>157</v>
      </c>
      <c r="B158" s="9">
        <v>157</v>
      </c>
      <c r="C158" s="36" t="s">
        <v>197</v>
      </c>
      <c r="D158" s="36" t="s">
        <v>198</v>
      </c>
      <c r="E158" s="10">
        <v>194</v>
      </c>
      <c r="F158" s="36">
        <v>4</v>
      </c>
      <c r="G158" s="36" t="s">
        <v>994</v>
      </c>
      <c r="H158" s="36" t="s">
        <v>995</v>
      </c>
      <c r="I158" s="10" t="s">
        <v>996</v>
      </c>
      <c r="J158" s="10" t="s">
        <v>997</v>
      </c>
      <c r="K158" s="34">
        <v>44652</v>
      </c>
      <c r="L158" s="12">
        <v>0.47916666666666669</v>
      </c>
      <c r="M158" s="10">
        <v>8383111</v>
      </c>
      <c r="N158" s="10">
        <v>324308</v>
      </c>
      <c r="O158" s="10">
        <v>4030</v>
      </c>
      <c r="P158" s="10" t="s">
        <v>203</v>
      </c>
      <c r="Q158" s="10" t="s">
        <v>996</v>
      </c>
      <c r="R158" s="10" t="s">
        <v>486</v>
      </c>
      <c r="S158" s="10" t="s">
        <v>205</v>
      </c>
      <c r="T158" s="10" t="s">
        <v>206</v>
      </c>
      <c r="U158" s="10" t="s">
        <v>207</v>
      </c>
      <c r="V158" s="10" t="s">
        <v>487</v>
      </c>
      <c r="W158" s="10"/>
      <c r="X158" s="36" t="s">
        <v>208</v>
      </c>
      <c r="Y158" s="10" t="s">
        <v>209</v>
      </c>
      <c r="Z158" s="10"/>
      <c r="AA158" s="10" t="s">
        <v>210</v>
      </c>
      <c r="AB158" s="10" t="s">
        <v>211</v>
      </c>
      <c r="AC158" s="10" t="s">
        <v>212</v>
      </c>
      <c r="AD158" s="36" t="s">
        <v>213</v>
      </c>
      <c r="AE158" s="10"/>
      <c r="AF158" s="10"/>
      <c r="AG158" s="10"/>
      <c r="AH158" s="10"/>
      <c r="AI158" s="10" t="s">
        <v>214</v>
      </c>
      <c r="AJ158" s="36" t="s">
        <v>998</v>
      </c>
      <c r="AK158" s="36"/>
      <c r="AL158" s="10" t="s">
        <v>216</v>
      </c>
      <c r="AM158" s="10" t="s">
        <v>275</v>
      </c>
      <c r="AN158" s="10" t="s">
        <v>218</v>
      </c>
      <c r="AO158" s="10" t="s">
        <v>219</v>
      </c>
      <c r="AP158" s="10" t="s">
        <v>220</v>
      </c>
      <c r="AQ158" s="39">
        <v>15.6</v>
      </c>
      <c r="AR158" s="10"/>
      <c r="AS158" s="39">
        <v>7.7</v>
      </c>
      <c r="AT158" s="39">
        <v>-89.2</v>
      </c>
      <c r="AU158" s="39">
        <v>78.900000000000006</v>
      </c>
      <c r="AV158" s="39">
        <v>278.3</v>
      </c>
      <c r="AW158" s="39">
        <v>446.6</v>
      </c>
      <c r="AX158" s="39">
        <v>219.3</v>
      </c>
      <c r="AY158" s="40">
        <v>0.26200000000000001</v>
      </c>
      <c r="AZ158" s="41">
        <v>2.234</v>
      </c>
      <c r="BA158" s="41">
        <v>7.81</v>
      </c>
      <c r="BB158" s="41">
        <v>125.6</v>
      </c>
      <c r="BC158" s="39">
        <v>2.42</v>
      </c>
      <c r="BD158" s="36" t="s">
        <v>221</v>
      </c>
      <c r="BE158" s="36" t="s">
        <v>211</v>
      </c>
      <c r="BF158" s="36" t="s">
        <v>221</v>
      </c>
      <c r="BG158" s="36" t="s">
        <v>211</v>
      </c>
      <c r="BH158" s="36" t="s">
        <v>221</v>
      </c>
      <c r="BI158" s="36" t="s">
        <v>222</v>
      </c>
      <c r="BJ158" s="36" t="s">
        <v>221</v>
      </c>
      <c r="BK158" s="10" t="s">
        <v>210</v>
      </c>
      <c r="BL158" s="10" t="s">
        <v>221</v>
      </c>
      <c r="BM158" s="10" t="s">
        <v>223</v>
      </c>
      <c r="BN158" s="10" t="s">
        <v>221</v>
      </c>
      <c r="BO158" s="17"/>
      <c r="BP158" s="17"/>
      <c r="BQ158" s="10" t="s">
        <v>224</v>
      </c>
      <c r="BR158" s="19">
        <v>112</v>
      </c>
      <c r="BS158" s="19" t="s">
        <v>225</v>
      </c>
      <c r="BT158" s="19">
        <v>136.6</v>
      </c>
      <c r="BU158" s="19">
        <v>9.7000000000000003E-2</v>
      </c>
      <c r="BV158" s="19">
        <v>0.628</v>
      </c>
      <c r="BW158" s="19">
        <v>0.317</v>
      </c>
      <c r="BX158" s="19">
        <v>7.1999999999999995E-2</v>
      </c>
      <c r="BY158" s="19">
        <v>128.16999999999999</v>
      </c>
      <c r="BZ158" s="20" t="s">
        <v>226</v>
      </c>
      <c r="CA158" s="20" t="s">
        <v>227</v>
      </c>
      <c r="CB158" s="20" t="s">
        <v>228</v>
      </c>
      <c r="CC158" s="20" t="s">
        <v>229</v>
      </c>
      <c r="CD158" s="20" t="s">
        <v>230</v>
      </c>
      <c r="CE158" s="20" t="s">
        <v>231</v>
      </c>
      <c r="CF158" s="19">
        <v>2.8000000000000001E-2</v>
      </c>
      <c r="CG158" s="19" t="s">
        <v>232</v>
      </c>
      <c r="CH158" s="19">
        <v>0.01</v>
      </c>
      <c r="CI158" s="19">
        <v>5.5E-2</v>
      </c>
      <c r="CJ158" s="19" t="s">
        <v>233</v>
      </c>
      <c r="CK158" s="19" t="s">
        <v>234</v>
      </c>
      <c r="CL158" s="19">
        <v>75.915999999999997</v>
      </c>
      <c r="CM158" s="19" t="s">
        <v>234</v>
      </c>
      <c r="CN158" s="19" t="s">
        <v>235</v>
      </c>
      <c r="CO158" s="19">
        <v>1.4999999999999999E-4</v>
      </c>
      <c r="CP158" s="20" t="s">
        <v>236</v>
      </c>
      <c r="CQ158" s="19" t="s">
        <v>236</v>
      </c>
      <c r="CR158" s="19">
        <v>1.3699999999999999E-3</v>
      </c>
      <c r="CS158" s="19">
        <v>2.9000000000000001E-2</v>
      </c>
      <c r="CT158" s="19">
        <v>1.7000000000000001E-4</v>
      </c>
      <c r="CU158" s="19" t="s">
        <v>238</v>
      </c>
      <c r="CV158" s="19" t="s">
        <v>239</v>
      </c>
      <c r="CW158" s="19" t="s">
        <v>232</v>
      </c>
      <c r="CX158" s="19">
        <v>1.2</v>
      </c>
      <c r="CY158" s="19" t="s">
        <v>240</v>
      </c>
      <c r="CZ158" s="19">
        <v>1.6000000000000001E-3</v>
      </c>
      <c r="DA158" s="19" t="s">
        <v>233</v>
      </c>
      <c r="DB158" s="19">
        <v>11.631</v>
      </c>
      <c r="DC158" s="19">
        <v>3.0259999999999999E-2</v>
      </c>
      <c r="DD158" s="19">
        <v>2.7999999999999998E-4</v>
      </c>
      <c r="DE158" s="19">
        <v>3.379</v>
      </c>
      <c r="DF158" s="19" t="s">
        <v>240</v>
      </c>
      <c r="DG158" s="19">
        <v>6.9999999999999999E-4</v>
      </c>
      <c r="DH158" s="26">
        <v>2.3E-2</v>
      </c>
      <c r="DI158" s="19" t="s">
        <v>238</v>
      </c>
      <c r="DJ158" s="19" t="s">
        <v>259</v>
      </c>
      <c r="DK158" s="20" t="s">
        <v>237</v>
      </c>
      <c r="DL158" s="20" t="s">
        <v>241</v>
      </c>
      <c r="DM158" s="19">
        <v>7.37</v>
      </c>
      <c r="DN158" s="19">
        <v>15.76</v>
      </c>
      <c r="DO158" s="21" t="s">
        <v>232</v>
      </c>
      <c r="DP158" s="21">
        <v>0.32950000000000002</v>
      </c>
      <c r="DQ158" s="21" t="s">
        <v>242</v>
      </c>
      <c r="DR158" s="21" t="s">
        <v>227</v>
      </c>
      <c r="DS158" s="21" t="s">
        <v>247</v>
      </c>
      <c r="DT158" s="21">
        <v>2.2000000000000001E-3</v>
      </c>
      <c r="DU158" s="21" t="s">
        <v>233</v>
      </c>
      <c r="DV158" s="21">
        <v>1.4999999999999999E-4</v>
      </c>
      <c r="DW158" s="21" t="s">
        <v>236</v>
      </c>
      <c r="DX158" s="21" t="s">
        <v>238</v>
      </c>
      <c r="DY158" s="21" t="s">
        <v>233</v>
      </c>
      <c r="DZ158" s="21">
        <v>2.2000000000000001E-3</v>
      </c>
      <c r="EA158" s="21" t="s">
        <v>244</v>
      </c>
      <c r="EB158" s="19" t="s">
        <v>245</v>
      </c>
      <c r="EC158" s="19">
        <v>5.1999999999999998E-2</v>
      </c>
      <c r="ED158" s="19" t="s">
        <v>232</v>
      </c>
      <c r="EE158" s="19">
        <v>1.7000000000000001E-2</v>
      </c>
      <c r="EF158" s="19">
        <v>5.9700000000000003E-2</v>
      </c>
      <c r="EG158" s="19" t="s">
        <v>233</v>
      </c>
      <c r="EH158" s="19" t="s">
        <v>234</v>
      </c>
      <c r="EI158" s="19">
        <v>84.504000000000005</v>
      </c>
      <c r="EJ158" s="19" t="s">
        <v>234</v>
      </c>
      <c r="EK158" s="19">
        <v>9.0000000000000006E-5</v>
      </c>
      <c r="EL158" s="19">
        <v>1.9000000000000001E-4</v>
      </c>
      <c r="EM158" s="19" t="s">
        <v>236</v>
      </c>
      <c r="EN158" s="19" t="s">
        <v>236</v>
      </c>
      <c r="EO158" s="19">
        <v>1.3799999999999999E-3</v>
      </c>
      <c r="EP158" s="19">
        <v>0.17829999999999999</v>
      </c>
      <c r="EQ158" s="19">
        <v>2.1000000000000001E-4</v>
      </c>
      <c r="ER158" s="19" t="s">
        <v>238</v>
      </c>
      <c r="ES158" s="19" t="s">
        <v>239</v>
      </c>
      <c r="ET158" s="19" t="s">
        <v>232</v>
      </c>
      <c r="EU158" s="19">
        <v>1.43</v>
      </c>
      <c r="EV158" s="19" t="s">
        <v>240</v>
      </c>
      <c r="EW158" s="19">
        <v>2E-3</v>
      </c>
      <c r="EX158" s="19">
        <v>3.0000000000000001E-5</v>
      </c>
      <c r="EY158" s="19">
        <v>15.148999999999999</v>
      </c>
      <c r="EZ158" s="19">
        <v>3.5569999999999997E-2</v>
      </c>
      <c r="FA158" s="19">
        <v>3.8999999999999999E-4</v>
      </c>
      <c r="FB158" s="19">
        <v>4.2910000000000004</v>
      </c>
      <c r="FC158" s="19" t="s">
        <v>240</v>
      </c>
      <c r="FD158" s="19">
        <v>6.9999999999999999E-4</v>
      </c>
      <c r="FE158" s="26">
        <v>2.1000000000000001E-2</v>
      </c>
      <c r="FF158" s="19" t="s">
        <v>238</v>
      </c>
      <c r="FG158" s="19">
        <v>8.0000000000000004E-4</v>
      </c>
      <c r="FH158" s="19" t="s">
        <v>237</v>
      </c>
      <c r="FI158" s="19" t="s">
        <v>241</v>
      </c>
      <c r="FJ158" s="19">
        <v>7.41</v>
      </c>
      <c r="FK158" s="19">
        <v>15.85</v>
      </c>
      <c r="FL158" s="19" t="s">
        <v>232</v>
      </c>
      <c r="FM158" s="19">
        <v>0.33229999999999998</v>
      </c>
      <c r="FN158" s="19" t="s">
        <v>242</v>
      </c>
      <c r="FO158" s="19" t="s">
        <v>227</v>
      </c>
      <c r="FP158" s="19" t="s">
        <v>247</v>
      </c>
      <c r="FQ158" s="19">
        <v>3.5000000000000001E-3</v>
      </c>
      <c r="FR158" s="19" t="s">
        <v>233</v>
      </c>
      <c r="FS158" s="19">
        <v>1.75E-4</v>
      </c>
      <c r="FT158" s="19" t="s">
        <v>236</v>
      </c>
      <c r="FU158" s="19" t="s">
        <v>238</v>
      </c>
      <c r="FV158" s="19">
        <v>3.0000000000000001E-5</v>
      </c>
      <c r="FW158" s="19">
        <v>3.3E-3</v>
      </c>
      <c r="FX158" s="19">
        <v>1.6000000000000001E-4</v>
      </c>
      <c r="FY158" s="18">
        <f t="shared" si="62"/>
        <v>3.7957999999999998</v>
      </c>
      <c r="FZ158" s="18">
        <f t="shared" si="63"/>
        <v>0.99410256410256415</v>
      </c>
      <c r="GA158" s="18">
        <f t="shared" si="64"/>
        <v>0.14691304347826087</v>
      </c>
      <c r="GB158" s="18">
        <f t="shared" si="60"/>
        <v>3.0690537084398974E-2</v>
      </c>
      <c r="GC158" s="18">
        <f t="shared" si="48"/>
        <v>4.967506144665224</v>
      </c>
      <c r="GD158" s="18">
        <f t="shared" si="49"/>
        <v>2.2393442622950817</v>
      </c>
      <c r="GE158" s="18">
        <v>0</v>
      </c>
      <c r="GF158" s="18">
        <f t="shared" si="50"/>
        <v>2.6702083333333331</v>
      </c>
      <c r="GG158" s="18">
        <f t="shared" si="61"/>
        <v>1.7715091678420308E-2</v>
      </c>
      <c r="GH158" s="18">
        <f t="shared" si="51"/>
        <v>4.9272676873068351</v>
      </c>
      <c r="GI158" s="22">
        <f t="shared" si="52"/>
        <v>0.40666374029055785</v>
      </c>
      <c r="GJ158" s="18">
        <f t="shared" si="53"/>
        <v>76.412587915496403</v>
      </c>
      <c r="GK158" s="18">
        <f t="shared" si="54"/>
        <v>20.012105373441059</v>
      </c>
      <c r="GL158" s="18">
        <f t="shared" si="55"/>
        <v>3.5753067110625412</v>
      </c>
      <c r="GM158" s="18">
        <f t="shared" si="56"/>
        <v>45.447992770189252</v>
      </c>
      <c r="GN158" s="18">
        <f t="shared" si="57"/>
        <v>54.192475481128689</v>
      </c>
      <c r="GO158" s="18">
        <f t="shared" si="58"/>
        <v>0.35953174868205895</v>
      </c>
    </row>
    <row r="159" spans="1:329" s="49" customFormat="1" ht="12.75" customHeight="1">
      <c r="A159" s="28">
        <v>158</v>
      </c>
      <c r="B159" s="28">
        <v>158</v>
      </c>
      <c r="C159" s="43" t="s">
        <v>197</v>
      </c>
      <c r="D159" s="43" t="s">
        <v>198</v>
      </c>
      <c r="E159" s="43">
        <v>194</v>
      </c>
      <c r="F159" s="43">
        <v>4</v>
      </c>
      <c r="G159" s="43" t="s">
        <v>999</v>
      </c>
      <c r="H159" s="43" t="s">
        <v>1000</v>
      </c>
      <c r="I159" s="28"/>
      <c r="J159" s="28"/>
      <c r="K159" s="29">
        <v>44654</v>
      </c>
      <c r="L159" s="30">
        <v>0.52083333333333337</v>
      </c>
      <c r="M159" s="28"/>
      <c r="N159" s="28"/>
      <c r="O159" s="28"/>
      <c r="P159" s="28"/>
      <c r="Q159" s="28"/>
      <c r="R159" s="28"/>
      <c r="S159" s="28"/>
      <c r="T159" s="28"/>
      <c r="U159" s="28"/>
      <c r="V159" s="28"/>
      <c r="W159" s="28"/>
      <c r="X159" s="28"/>
      <c r="Y159" s="28"/>
      <c r="Z159" s="28"/>
      <c r="AA159" s="28"/>
      <c r="AB159" s="28"/>
      <c r="AC159" s="28" t="s">
        <v>212</v>
      </c>
      <c r="AD159" s="43" t="s">
        <v>262</v>
      </c>
      <c r="AE159" s="43"/>
      <c r="AF159" s="43" t="s">
        <v>211</v>
      </c>
      <c r="AG159" s="43"/>
      <c r="AH159" s="43"/>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43" t="s">
        <v>1001</v>
      </c>
      <c r="BQ159" s="43" t="s">
        <v>258</v>
      </c>
      <c r="BR159" s="44">
        <v>1.7</v>
      </c>
      <c r="BS159" s="44" t="s">
        <v>225</v>
      </c>
      <c r="BT159" s="44">
        <v>2.1</v>
      </c>
      <c r="BU159" s="44" t="s">
        <v>264</v>
      </c>
      <c r="BV159" s="44">
        <v>4.4999999999999998E-2</v>
      </c>
      <c r="BW159" s="44" t="s">
        <v>265</v>
      </c>
      <c r="BX159" s="44" t="s">
        <v>266</v>
      </c>
      <c r="BY159" s="44">
        <v>0.03</v>
      </c>
      <c r="BZ159" s="45" t="s">
        <v>226</v>
      </c>
      <c r="CA159" s="45" t="s">
        <v>227</v>
      </c>
      <c r="CB159" s="45" t="s">
        <v>228</v>
      </c>
      <c r="CC159" s="45" t="s">
        <v>229</v>
      </c>
      <c r="CD159" s="45" t="s">
        <v>230</v>
      </c>
      <c r="CE159" s="45" t="s">
        <v>231</v>
      </c>
      <c r="CF159" s="44" t="s">
        <v>227</v>
      </c>
      <c r="CG159" s="44" t="s">
        <v>232</v>
      </c>
      <c r="CH159" s="44" t="s">
        <v>264</v>
      </c>
      <c r="CI159" s="44" t="s">
        <v>236</v>
      </c>
      <c r="CJ159" s="44" t="s">
        <v>233</v>
      </c>
      <c r="CK159" s="44" t="s">
        <v>234</v>
      </c>
      <c r="CL159" s="44" t="s">
        <v>226</v>
      </c>
      <c r="CM159" s="44" t="s">
        <v>234</v>
      </c>
      <c r="CN159" s="44" t="s">
        <v>235</v>
      </c>
      <c r="CO159" s="44" t="s">
        <v>234</v>
      </c>
      <c r="CP159" s="45" t="s">
        <v>236</v>
      </c>
      <c r="CQ159" s="44" t="s">
        <v>236</v>
      </c>
      <c r="CR159" s="44" t="s">
        <v>232</v>
      </c>
      <c r="CS159" s="44" t="s">
        <v>241</v>
      </c>
      <c r="CT159" s="44">
        <v>1.3999999999999999E-4</v>
      </c>
      <c r="CU159" s="44" t="s">
        <v>238</v>
      </c>
      <c r="CV159" s="44" t="s">
        <v>239</v>
      </c>
      <c r="CW159" s="44" t="s">
        <v>232</v>
      </c>
      <c r="CX159" s="44">
        <v>0.05</v>
      </c>
      <c r="CY159" s="44" t="s">
        <v>240</v>
      </c>
      <c r="CZ159" s="44" t="s">
        <v>236</v>
      </c>
      <c r="DA159" s="44" t="s">
        <v>233</v>
      </c>
      <c r="DB159" s="44" t="s">
        <v>227</v>
      </c>
      <c r="DC159" s="44" t="s">
        <v>232</v>
      </c>
      <c r="DD159" s="44" t="s">
        <v>233</v>
      </c>
      <c r="DE159" s="44" t="s">
        <v>229</v>
      </c>
      <c r="DF159" s="44" t="s">
        <v>240</v>
      </c>
      <c r="DG159" s="44" t="s">
        <v>238</v>
      </c>
      <c r="DH159" s="44" t="s">
        <v>246</v>
      </c>
      <c r="DI159" s="44" t="s">
        <v>238</v>
      </c>
      <c r="DJ159" s="44" t="s">
        <v>259</v>
      </c>
      <c r="DK159" s="45" t="s">
        <v>237</v>
      </c>
      <c r="DL159" s="45" t="s">
        <v>241</v>
      </c>
      <c r="DM159" s="44">
        <v>1.62</v>
      </c>
      <c r="DN159" s="44">
        <v>3.47</v>
      </c>
      <c r="DO159" s="46" t="s">
        <v>232</v>
      </c>
      <c r="DP159" s="46" t="s">
        <v>238</v>
      </c>
      <c r="DQ159" s="46" t="s">
        <v>242</v>
      </c>
      <c r="DR159" s="46" t="s">
        <v>227</v>
      </c>
      <c r="DS159" s="46" t="s">
        <v>247</v>
      </c>
      <c r="DT159" s="46" t="s">
        <v>238</v>
      </c>
      <c r="DU159" s="46" t="s">
        <v>233</v>
      </c>
      <c r="DV159" s="46" t="s">
        <v>231</v>
      </c>
      <c r="DW159" s="46" t="s">
        <v>236</v>
      </c>
      <c r="DX159" s="46" t="s">
        <v>238</v>
      </c>
      <c r="DY159" s="46" t="s">
        <v>233</v>
      </c>
      <c r="DZ159" s="46" t="s">
        <v>243</v>
      </c>
      <c r="EA159" s="46" t="s">
        <v>244</v>
      </c>
      <c r="EB159" s="44" t="s">
        <v>245</v>
      </c>
      <c r="EC159" s="44" t="s">
        <v>227</v>
      </c>
      <c r="ED159" s="44" t="s">
        <v>232</v>
      </c>
      <c r="EE159" s="44" t="s">
        <v>264</v>
      </c>
      <c r="EF159" s="44" t="s">
        <v>236</v>
      </c>
      <c r="EG159" s="44" t="s">
        <v>233</v>
      </c>
      <c r="EH159" s="44" t="s">
        <v>234</v>
      </c>
      <c r="EI159" s="44">
        <v>8.9999999999999993E-3</v>
      </c>
      <c r="EJ159" s="44" t="s">
        <v>234</v>
      </c>
      <c r="EK159" s="44" t="s">
        <v>235</v>
      </c>
      <c r="EL159" s="44" t="s">
        <v>234</v>
      </c>
      <c r="EM159" s="44">
        <v>3.0999999999999999E-3</v>
      </c>
      <c r="EN159" s="44" t="s">
        <v>236</v>
      </c>
      <c r="EO159" s="44" t="s">
        <v>232</v>
      </c>
      <c r="EP159" s="44" t="s">
        <v>241</v>
      </c>
      <c r="EQ159" s="44">
        <v>2.2000000000000001E-4</v>
      </c>
      <c r="ER159" s="44" t="s">
        <v>238</v>
      </c>
      <c r="ES159" s="44" t="s">
        <v>239</v>
      </c>
      <c r="ET159" s="44" t="s">
        <v>232</v>
      </c>
      <c r="EU159" s="44">
        <v>0.05</v>
      </c>
      <c r="EV159" s="44" t="s">
        <v>240</v>
      </c>
      <c r="EW159" s="44" t="s">
        <v>236</v>
      </c>
      <c r="EX159" s="44" t="s">
        <v>233</v>
      </c>
      <c r="EY159" s="44">
        <v>1E-3</v>
      </c>
      <c r="EZ159" s="44" t="s">
        <v>232</v>
      </c>
      <c r="FA159" s="44" t="s">
        <v>233</v>
      </c>
      <c r="FB159" s="44" t="s">
        <v>229</v>
      </c>
      <c r="FC159" s="44" t="s">
        <v>240</v>
      </c>
      <c r="FD159" s="44" t="s">
        <v>238</v>
      </c>
      <c r="FE159" s="44" t="s">
        <v>246</v>
      </c>
      <c r="FF159" s="44" t="s">
        <v>238</v>
      </c>
      <c r="FG159" s="44" t="s">
        <v>259</v>
      </c>
      <c r="FH159" s="44" t="s">
        <v>237</v>
      </c>
      <c r="FI159" s="44" t="s">
        <v>241</v>
      </c>
      <c r="FJ159" s="44">
        <v>1.9</v>
      </c>
      <c r="FK159" s="44">
        <v>4.0599999999999996</v>
      </c>
      <c r="FL159" s="44" t="s">
        <v>232</v>
      </c>
      <c r="FM159" s="44">
        <v>2.9999999999999997E-4</v>
      </c>
      <c r="FN159" s="44" t="s">
        <v>242</v>
      </c>
      <c r="FO159" s="44" t="s">
        <v>227</v>
      </c>
      <c r="FP159" s="44" t="s">
        <v>247</v>
      </c>
      <c r="FQ159" s="44">
        <v>6.9999999999999999E-4</v>
      </c>
      <c r="FR159" s="44" t="s">
        <v>233</v>
      </c>
      <c r="FS159" s="44" t="s">
        <v>231</v>
      </c>
      <c r="FT159" s="44" t="s">
        <v>236</v>
      </c>
      <c r="FU159" s="44" t="s">
        <v>238</v>
      </c>
      <c r="FV159" s="44" t="s">
        <v>233</v>
      </c>
      <c r="FW159" s="44">
        <v>1.5E-3</v>
      </c>
      <c r="FX159" s="44" t="s">
        <v>244</v>
      </c>
      <c r="FY159" s="47">
        <v>0</v>
      </c>
      <c r="FZ159" s="47">
        <v>0</v>
      </c>
      <c r="GA159" s="47">
        <v>0</v>
      </c>
      <c r="GB159" s="47">
        <f t="shared" si="60"/>
        <v>1.2787723785166241E-3</v>
      </c>
      <c r="GC159" s="47">
        <f t="shared" si="48"/>
        <v>1.2787723785166241E-3</v>
      </c>
      <c r="GD159" s="47">
        <f t="shared" si="49"/>
        <v>3.4426229508196723E-2</v>
      </c>
      <c r="GE159" s="47">
        <v>0</v>
      </c>
      <c r="GF159" s="47">
        <f t="shared" si="50"/>
        <v>6.2500000000000001E-4</v>
      </c>
      <c r="GG159" s="47">
        <f t="shared" si="61"/>
        <v>1.2693935119887164E-3</v>
      </c>
      <c r="GH159" s="47">
        <f t="shared" si="51"/>
        <v>3.632062302018544E-2</v>
      </c>
      <c r="GI159" s="48">
        <f t="shared" si="52"/>
        <v>-93.197909886812866</v>
      </c>
      <c r="GJ159" s="47">
        <f t="shared" si="53"/>
        <v>0</v>
      </c>
      <c r="GK159" s="47">
        <f t="shared" si="54"/>
        <v>0</v>
      </c>
      <c r="GL159" s="47">
        <f t="shared" si="55"/>
        <v>100</v>
      </c>
      <c r="GM159" s="47">
        <f t="shared" si="56"/>
        <v>94.784248301754374</v>
      </c>
      <c r="GN159" s="47">
        <f t="shared" si="57"/>
        <v>1.7207854602401835</v>
      </c>
      <c r="GO159" s="47">
        <f t="shared" si="58"/>
        <v>3.4949662380054494</v>
      </c>
      <c r="GP159" s="27"/>
      <c r="GQ159" s="27"/>
      <c r="GR159" s="27"/>
      <c r="GS159" s="27"/>
      <c r="GT159" s="27"/>
      <c r="GU159" s="27"/>
      <c r="GV159" s="27"/>
      <c r="GW159" s="27"/>
      <c r="GX159" s="27"/>
      <c r="GY159" s="27"/>
      <c r="GZ159" s="27"/>
      <c r="HA159" s="27"/>
      <c r="HB159" s="27"/>
      <c r="HC159" s="27"/>
      <c r="HD159" s="27"/>
      <c r="HE159" s="27"/>
      <c r="HF159" s="27"/>
      <c r="HG159" s="27"/>
      <c r="HH159" s="27"/>
      <c r="HI159" s="27"/>
      <c r="HJ159" s="27"/>
      <c r="HK159" s="27"/>
      <c r="HL159" s="27"/>
      <c r="HM159" s="27"/>
      <c r="HN159" s="27"/>
      <c r="HO159" s="27"/>
      <c r="HP159" s="27"/>
      <c r="HQ159" s="27"/>
      <c r="HR159" s="27"/>
      <c r="HS159" s="27"/>
      <c r="HT159" s="27"/>
      <c r="HU159" s="27"/>
      <c r="HV159" s="27"/>
      <c r="HW159" s="27"/>
      <c r="HX159" s="27"/>
      <c r="HY159" s="27"/>
      <c r="HZ159" s="27"/>
      <c r="IA159" s="27"/>
      <c r="IB159" s="27"/>
      <c r="IC159" s="27"/>
      <c r="ID159" s="27"/>
      <c r="IE159" s="27"/>
      <c r="IF159" s="27"/>
      <c r="IG159" s="27"/>
      <c r="IH159" s="27"/>
      <c r="II159" s="27"/>
      <c r="IJ159" s="27"/>
      <c r="IK159" s="27"/>
      <c r="IL159" s="27"/>
      <c r="IM159" s="27"/>
      <c r="IN159" s="27"/>
      <c r="IO159" s="27"/>
      <c r="IP159" s="27"/>
      <c r="IQ159" s="27"/>
      <c r="IR159" s="27"/>
      <c r="IS159" s="27"/>
      <c r="IT159" s="27"/>
      <c r="IU159" s="27"/>
      <c r="IV159" s="27"/>
      <c r="IW159" s="27"/>
      <c r="IX159" s="27"/>
      <c r="IY159" s="27"/>
      <c r="IZ159" s="27"/>
      <c r="JA159" s="27"/>
      <c r="JB159" s="27"/>
      <c r="JC159" s="27"/>
      <c r="JD159" s="27"/>
      <c r="JE159" s="27"/>
      <c r="JF159" s="27"/>
      <c r="JG159" s="27"/>
      <c r="JH159" s="27"/>
      <c r="JI159" s="27"/>
      <c r="JJ159" s="27"/>
      <c r="JK159" s="27"/>
      <c r="JL159" s="27"/>
      <c r="JM159" s="27"/>
      <c r="JN159" s="27"/>
      <c r="JO159" s="27"/>
      <c r="JP159" s="27"/>
      <c r="JQ159" s="27"/>
      <c r="JR159" s="27"/>
      <c r="JS159" s="27"/>
      <c r="JT159" s="27"/>
      <c r="JU159" s="27"/>
      <c r="JV159" s="27"/>
      <c r="JW159" s="27"/>
      <c r="JX159" s="27"/>
      <c r="JY159" s="27"/>
      <c r="JZ159" s="27"/>
      <c r="KA159" s="27"/>
      <c r="KB159" s="27"/>
      <c r="KC159" s="27"/>
      <c r="KD159" s="27"/>
      <c r="KE159" s="27"/>
      <c r="KF159" s="27"/>
      <c r="KG159" s="27"/>
      <c r="KH159" s="27"/>
      <c r="KI159" s="27"/>
      <c r="KJ159" s="27"/>
      <c r="KK159" s="27"/>
      <c r="KL159" s="27"/>
      <c r="KM159" s="27"/>
      <c r="KN159" s="27"/>
      <c r="KO159" s="27"/>
      <c r="KP159" s="27"/>
      <c r="KQ159" s="27"/>
      <c r="KR159" s="27"/>
      <c r="KS159" s="27"/>
      <c r="KT159" s="27"/>
      <c r="KU159" s="27"/>
      <c r="KV159" s="27"/>
      <c r="KW159" s="27"/>
      <c r="KX159" s="27"/>
      <c r="KY159" s="27"/>
      <c r="KZ159" s="27"/>
      <c r="LA159" s="27"/>
      <c r="LB159" s="27"/>
      <c r="LC159" s="27"/>
      <c r="LD159" s="27"/>
      <c r="LE159" s="27"/>
      <c r="LF159" s="27"/>
      <c r="LG159" s="27"/>
      <c r="LH159" s="27"/>
      <c r="LI159" s="27"/>
      <c r="LJ159" s="27"/>
      <c r="LK159" s="27"/>
      <c r="LL159" s="27"/>
      <c r="LM159" s="27"/>
      <c r="LN159" s="27"/>
      <c r="LO159" s="27"/>
      <c r="LP159" s="27"/>
      <c r="LQ159" s="27"/>
    </row>
    <row r="160" spans="1:329">
      <c r="A160" s="9">
        <v>159</v>
      </c>
      <c r="B160" s="9">
        <v>159</v>
      </c>
      <c r="C160" s="36" t="s">
        <v>197</v>
      </c>
      <c r="D160" s="36" t="s">
        <v>198</v>
      </c>
      <c r="E160" s="10">
        <v>194</v>
      </c>
      <c r="F160" s="36">
        <v>4</v>
      </c>
      <c r="G160" s="36" t="s">
        <v>1002</v>
      </c>
      <c r="H160" s="36" t="s">
        <v>1003</v>
      </c>
      <c r="I160" s="10" t="s">
        <v>996</v>
      </c>
      <c r="J160" s="10" t="s">
        <v>997</v>
      </c>
      <c r="K160" s="34">
        <v>44652</v>
      </c>
      <c r="L160" s="12">
        <v>0.49305555555555558</v>
      </c>
      <c r="M160" s="10">
        <v>8386235</v>
      </c>
      <c r="N160" s="10">
        <v>323484</v>
      </c>
      <c r="O160" s="10">
        <v>3993</v>
      </c>
      <c r="P160" s="10" t="s">
        <v>203</v>
      </c>
      <c r="Q160" s="10" t="s">
        <v>996</v>
      </c>
      <c r="R160" s="10" t="s">
        <v>486</v>
      </c>
      <c r="S160" s="10" t="s">
        <v>205</v>
      </c>
      <c r="T160" s="10" t="s">
        <v>206</v>
      </c>
      <c r="U160" s="10" t="s">
        <v>207</v>
      </c>
      <c r="V160" s="10" t="s">
        <v>487</v>
      </c>
      <c r="W160" s="10"/>
      <c r="X160" s="36" t="s">
        <v>208</v>
      </c>
      <c r="Y160" s="10" t="s">
        <v>209</v>
      </c>
      <c r="Z160" s="10"/>
      <c r="AA160" s="10" t="s">
        <v>210</v>
      </c>
      <c r="AB160" s="10" t="s">
        <v>211</v>
      </c>
      <c r="AC160" s="10" t="s">
        <v>212</v>
      </c>
      <c r="AD160" s="36" t="s">
        <v>213</v>
      </c>
      <c r="AE160" s="10"/>
      <c r="AF160" s="10"/>
      <c r="AG160" s="10"/>
      <c r="AH160" s="10"/>
      <c r="AI160" s="10" t="s">
        <v>214</v>
      </c>
      <c r="AJ160" s="10" t="s">
        <v>1004</v>
      </c>
      <c r="AK160" s="10"/>
      <c r="AL160" s="10" t="s">
        <v>216</v>
      </c>
      <c r="AM160" s="10" t="s">
        <v>275</v>
      </c>
      <c r="AN160" s="10" t="s">
        <v>218</v>
      </c>
      <c r="AO160" s="10" t="s">
        <v>219</v>
      </c>
      <c r="AP160" s="10" t="s">
        <v>220</v>
      </c>
      <c r="AQ160" s="39">
        <v>15.2</v>
      </c>
      <c r="AR160" s="10"/>
      <c r="AS160" s="39">
        <v>6.83</v>
      </c>
      <c r="AT160" s="39">
        <v>-40.4</v>
      </c>
      <c r="AU160" s="39">
        <v>100.6</v>
      </c>
      <c r="AV160" s="39">
        <v>300.10000000000002</v>
      </c>
      <c r="AW160" s="39">
        <v>582.29999999999995</v>
      </c>
      <c r="AX160" s="39">
        <v>285.89999999999998</v>
      </c>
      <c r="AY160" s="40">
        <v>0.32800000000000001</v>
      </c>
      <c r="AZ160" s="41">
        <v>1.7170000000000001</v>
      </c>
      <c r="BA160" s="41">
        <v>8.1</v>
      </c>
      <c r="BB160" s="41">
        <v>129.30000000000001</v>
      </c>
      <c r="BC160" s="39">
        <v>3.01</v>
      </c>
      <c r="BD160" s="36" t="s">
        <v>221</v>
      </c>
      <c r="BE160" s="36" t="s">
        <v>211</v>
      </c>
      <c r="BF160" s="36" t="s">
        <v>221</v>
      </c>
      <c r="BG160" s="36" t="s">
        <v>211</v>
      </c>
      <c r="BH160" s="36" t="s">
        <v>221</v>
      </c>
      <c r="BI160" s="36" t="s">
        <v>222</v>
      </c>
      <c r="BJ160" s="36" t="s">
        <v>221</v>
      </c>
      <c r="BK160" s="10" t="s">
        <v>210</v>
      </c>
      <c r="BL160" s="10" t="s">
        <v>221</v>
      </c>
      <c r="BM160" s="10" t="s">
        <v>223</v>
      </c>
      <c r="BN160" s="10" t="s">
        <v>221</v>
      </c>
      <c r="BO160" s="17"/>
      <c r="BP160" s="17"/>
      <c r="BQ160" s="10" t="s">
        <v>224</v>
      </c>
      <c r="BR160" s="19">
        <v>132.1</v>
      </c>
      <c r="BS160" s="19" t="s">
        <v>225</v>
      </c>
      <c r="BT160" s="19">
        <v>161.1</v>
      </c>
      <c r="BU160" s="19">
        <v>0.11899999999999999</v>
      </c>
      <c r="BV160" s="19">
        <v>18.616</v>
      </c>
      <c r="BW160" s="19" t="s">
        <v>265</v>
      </c>
      <c r="BX160" s="19" t="s">
        <v>266</v>
      </c>
      <c r="BY160" s="19">
        <v>155.76</v>
      </c>
      <c r="BZ160" s="20" t="s">
        <v>226</v>
      </c>
      <c r="CA160" s="20" t="s">
        <v>227</v>
      </c>
      <c r="CB160" s="20" t="s">
        <v>228</v>
      </c>
      <c r="CC160" s="20" t="s">
        <v>229</v>
      </c>
      <c r="CD160" s="20" t="s">
        <v>230</v>
      </c>
      <c r="CE160" s="20" t="s">
        <v>231</v>
      </c>
      <c r="CF160" s="19" t="s">
        <v>227</v>
      </c>
      <c r="CG160" s="19">
        <v>3.9789999999999999E-2</v>
      </c>
      <c r="CH160" s="19">
        <v>0.122</v>
      </c>
      <c r="CI160" s="19">
        <v>5.91E-2</v>
      </c>
      <c r="CJ160" s="19" t="s">
        <v>233</v>
      </c>
      <c r="CK160" s="19" t="s">
        <v>234</v>
      </c>
      <c r="CL160" s="19">
        <v>82.480999999999995</v>
      </c>
      <c r="CM160" s="19" t="s">
        <v>234</v>
      </c>
      <c r="CN160" s="19" t="s">
        <v>235</v>
      </c>
      <c r="CO160" s="19">
        <v>1.4999999999999999E-4</v>
      </c>
      <c r="CP160" s="20" t="s">
        <v>236</v>
      </c>
      <c r="CQ160" s="19">
        <v>4.8999999999999998E-3</v>
      </c>
      <c r="CR160" s="19" t="s">
        <v>232</v>
      </c>
      <c r="CS160" s="19">
        <v>2.4500000000000001E-2</v>
      </c>
      <c r="CT160" s="19">
        <v>1.7000000000000001E-4</v>
      </c>
      <c r="CU160" s="19" t="s">
        <v>238</v>
      </c>
      <c r="CV160" s="19" t="s">
        <v>239</v>
      </c>
      <c r="CW160" s="19" t="s">
        <v>232</v>
      </c>
      <c r="CX160" s="19">
        <v>2.2999999999999998</v>
      </c>
      <c r="CY160" s="19" t="s">
        <v>240</v>
      </c>
      <c r="CZ160" s="19">
        <v>3.78E-2</v>
      </c>
      <c r="DA160" s="19" t="s">
        <v>233</v>
      </c>
      <c r="DB160" s="19">
        <v>13.147</v>
      </c>
      <c r="DC160" s="19">
        <v>2.325E-2</v>
      </c>
      <c r="DD160" s="19">
        <v>2.9999999999999997E-4</v>
      </c>
      <c r="DE160" s="19">
        <v>25.5</v>
      </c>
      <c r="DF160" s="19" t="s">
        <v>240</v>
      </c>
      <c r="DG160" s="19" t="s">
        <v>238</v>
      </c>
      <c r="DH160" s="19">
        <v>2.3E-2</v>
      </c>
      <c r="DI160" s="19">
        <v>5.0000000000000001E-4</v>
      </c>
      <c r="DJ160" s="19">
        <v>4.1999999999999997E-3</v>
      </c>
      <c r="DK160" s="20" t="s">
        <v>237</v>
      </c>
      <c r="DL160" s="20" t="s">
        <v>241</v>
      </c>
      <c r="DM160" s="19">
        <v>8.41</v>
      </c>
      <c r="DN160" s="19">
        <v>18</v>
      </c>
      <c r="DO160" s="21" t="s">
        <v>232</v>
      </c>
      <c r="DP160" s="21">
        <v>0.40210000000000001</v>
      </c>
      <c r="DQ160" s="21" t="s">
        <v>242</v>
      </c>
      <c r="DR160" s="21" t="s">
        <v>227</v>
      </c>
      <c r="DS160" s="21" t="s">
        <v>247</v>
      </c>
      <c r="DT160" s="21">
        <v>1.1000000000000001E-3</v>
      </c>
      <c r="DU160" s="21" t="s">
        <v>233</v>
      </c>
      <c r="DV160" s="21">
        <v>1.4999999999999999E-4</v>
      </c>
      <c r="DW160" s="21" t="s">
        <v>236</v>
      </c>
      <c r="DX160" s="21" t="s">
        <v>238</v>
      </c>
      <c r="DY160" s="21" t="s">
        <v>233</v>
      </c>
      <c r="DZ160" s="21">
        <v>6.1000000000000004E-3</v>
      </c>
      <c r="EA160" s="21" t="s">
        <v>244</v>
      </c>
      <c r="EB160" s="19" t="s">
        <v>245</v>
      </c>
      <c r="EC160" s="19">
        <v>5.6000000000000001E-2</v>
      </c>
      <c r="ED160" s="19">
        <v>4.5269999999999998E-2</v>
      </c>
      <c r="EE160" s="19">
        <v>0.127</v>
      </c>
      <c r="EF160" s="19">
        <v>6.1699999999999998E-2</v>
      </c>
      <c r="EG160" s="19" t="s">
        <v>233</v>
      </c>
      <c r="EH160" s="19" t="s">
        <v>234</v>
      </c>
      <c r="EI160" s="19">
        <v>94.021000000000001</v>
      </c>
      <c r="EJ160" s="19" t="s">
        <v>234</v>
      </c>
      <c r="EK160" s="19" t="s">
        <v>235</v>
      </c>
      <c r="EL160" s="19">
        <v>1.8000000000000001E-4</v>
      </c>
      <c r="EM160" s="19" t="s">
        <v>236</v>
      </c>
      <c r="EN160" s="19">
        <v>5.5999999999999999E-3</v>
      </c>
      <c r="EO160" s="19">
        <v>1.3699999999999999E-3</v>
      </c>
      <c r="EP160" s="19">
        <v>0.32450000000000001</v>
      </c>
      <c r="EQ160" s="19">
        <v>2.1000000000000001E-4</v>
      </c>
      <c r="ER160" s="19" t="s">
        <v>238</v>
      </c>
      <c r="ES160" s="19" t="s">
        <v>239</v>
      </c>
      <c r="ET160" s="19" t="s">
        <v>232</v>
      </c>
      <c r="EU160" s="19">
        <v>2.71</v>
      </c>
      <c r="EV160" s="19" t="s">
        <v>240</v>
      </c>
      <c r="EW160" s="19">
        <v>3.8899999999999997E-2</v>
      </c>
      <c r="EX160" s="19" t="s">
        <v>233</v>
      </c>
      <c r="EY160" s="19">
        <v>17.626999999999999</v>
      </c>
      <c r="EZ160" s="19">
        <v>3.1510000000000003E-2</v>
      </c>
      <c r="FA160" s="19">
        <v>4.0000000000000002E-4</v>
      </c>
      <c r="FB160" s="19">
        <v>33.783999999999999</v>
      </c>
      <c r="FC160" s="19" t="s">
        <v>240</v>
      </c>
      <c r="FD160" s="19">
        <v>5.0000000000000001E-4</v>
      </c>
      <c r="FE160" s="19">
        <v>2.3E-2</v>
      </c>
      <c r="FF160" s="19">
        <v>8.0000000000000004E-4</v>
      </c>
      <c r="FG160" s="19">
        <v>4.4999999999999997E-3</v>
      </c>
      <c r="FH160" s="19" t="s">
        <v>237</v>
      </c>
      <c r="FI160" s="19" t="s">
        <v>241</v>
      </c>
      <c r="FJ160" s="19">
        <v>9.5299999999999994</v>
      </c>
      <c r="FK160" s="19">
        <v>20.399999999999999</v>
      </c>
      <c r="FL160" s="19" t="s">
        <v>232</v>
      </c>
      <c r="FM160" s="19">
        <v>0.40579999999999999</v>
      </c>
      <c r="FN160" s="19" t="s">
        <v>242</v>
      </c>
      <c r="FO160" s="19" t="s">
        <v>227</v>
      </c>
      <c r="FP160" s="19" t="s">
        <v>247</v>
      </c>
      <c r="FQ160" s="19">
        <v>2.2000000000000001E-3</v>
      </c>
      <c r="FR160" s="19" t="s">
        <v>233</v>
      </c>
      <c r="FS160" s="19">
        <v>1.65E-4</v>
      </c>
      <c r="FT160" s="19">
        <v>2.5999999999999999E-3</v>
      </c>
      <c r="FU160" s="19" t="s">
        <v>238</v>
      </c>
      <c r="FV160" s="19" t="s">
        <v>233</v>
      </c>
      <c r="FW160" s="19">
        <v>8.0000000000000002E-3</v>
      </c>
      <c r="FX160" s="19" t="s">
        <v>244</v>
      </c>
      <c r="FY160" s="18">
        <f t="shared" ref="FY160:FY181" si="65">CL160*2/40</f>
        <v>4.1240499999999995</v>
      </c>
      <c r="FZ160" s="18">
        <f t="shared" ref="FZ160:FZ202" si="66">DB160*2/23.4</f>
        <v>1.1236752136752137</v>
      </c>
      <c r="GA160" s="18">
        <f t="shared" ref="GA160:GA170" si="67">DE160/23</f>
        <v>1.1086956521739131</v>
      </c>
      <c r="GB160" s="18">
        <f t="shared" si="60"/>
        <v>5.8823529411764698E-2</v>
      </c>
      <c r="GC160" s="18">
        <f t="shared" si="48"/>
        <v>6.4152443952608911</v>
      </c>
      <c r="GD160" s="18">
        <f t="shared" si="49"/>
        <v>2.6409836065573771</v>
      </c>
      <c r="GE160" s="18">
        <v>0</v>
      </c>
      <c r="GF160" s="18">
        <f t="shared" si="50"/>
        <v>3.2449999999999997</v>
      </c>
      <c r="GG160" s="18">
        <f t="shared" si="61"/>
        <v>0.5251339915373765</v>
      </c>
      <c r="GH160" s="18">
        <f t="shared" si="51"/>
        <v>6.4111175980947532</v>
      </c>
      <c r="GI160" s="22">
        <f t="shared" si="52"/>
        <v>3.2174338820903529E-2</v>
      </c>
      <c r="GJ160" s="18">
        <f t="shared" si="53"/>
        <v>64.285158068904494</v>
      </c>
      <c r="GK160" s="18">
        <f t="shared" si="54"/>
        <v>17.515703914652136</v>
      </c>
      <c r="GL160" s="18">
        <f t="shared" si="55"/>
        <v>18.199138016443374</v>
      </c>
      <c r="GM160" s="18">
        <f t="shared" si="56"/>
        <v>41.193810067408855</v>
      </c>
      <c r="GN160" s="18">
        <f t="shared" si="57"/>
        <v>50.615200085619151</v>
      </c>
      <c r="GO160" s="18">
        <f t="shared" si="58"/>
        <v>8.1909898469720019</v>
      </c>
    </row>
    <row r="161" spans="1:329" ht="12.75" customHeight="1">
      <c r="A161" s="9">
        <v>160</v>
      </c>
      <c r="B161" s="9">
        <v>160</v>
      </c>
      <c r="C161" s="36" t="s">
        <v>197</v>
      </c>
      <c r="D161" s="36" t="s">
        <v>198</v>
      </c>
      <c r="E161" s="10">
        <v>194</v>
      </c>
      <c r="F161" s="36">
        <v>4</v>
      </c>
      <c r="G161" s="36" t="s">
        <v>1005</v>
      </c>
      <c r="H161" s="36" t="s">
        <v>1006</v>
      </c>
      <c r="I161" s="10" t="s">
        <v>1007</v>
      </c>
      <c r="J161" s="10" t="s">
        <v>1008</v>
      </c>
      <c r="K161" s="34">
        <v>44652</v>
      </c>
      <c r="L161" s="12">
        <v>0.33333333333333331</v>
      </c>
      <c r="M161" s="10">
        <v>8389894</v>
      </c>
      <c r="N161" s="10">
        <v>325985</v>
      </c>
      <c r="O161" s="10">
        <v>3945</v>
      </c>
      <c r="P161" s="10" t="s">
        <v>203</v>
      </c>
      <c r="Q161" s="10" t="s">
        <v>1007</v>
      </c>
      <c r="R161" s="10" t="s">
        <v>486</v>
      </c>
      <c r="S161" s="10" t="s">
        <v>205</v>
      </c>
      <c r="T161" s="10" t="s">
        <v>206</v>
      </c>
      <c r="U161" s="10" t="s">
        <v>207</v>
      </c>
      <c r="V161" s="10" t="s">
        <v>487</v>
      </c>
      <c r="W161" s="10"/>
      <c r="X161" s="36" t="s">
        <v>208</v>
      </c>
      <c r="Y161" s="10" t="s">
        <v>209</v>
      </c>
      <c r="Z161" s="10"/>
      <c r="AA161" s="10" t="s">
        <v>210</v>
      </c>
      <c r="AB161" s="10" t="s">
        <v>211</v>
      </c>
      <c r="AC161" s="10" t="s">
        <v>212</v>
      </c>
      <c r="AD161" s="36" t="s">
        <v>213</v>
      </c>
      <c r="AE161" s="10"/>
      <c r="AF161" s="10"/>
      <c r="AG161" s="10"/>
      <c r="AH161" s="10"/>
      <c r="AI161" s="10" t="s">
        <v>303</v>
      </c>
      <c r="AJ161" s="10" t="s">
        <v>1009</v>
      </c>
      <c r="AK161" s="10"/>
      <c r="AL161" s="10" t="s">
        <v>216</v>
      </c>
      <c r="AM161" s="10" t="s">
        <v>217</v>
      </c>
      <c r="AN161" s="10" t="s">
        <v>218</v>
      </c>
      <c r="AO161" s="10" t="s">
        <v>219</v>
      </c>
      <c r="AP161" s="10" t="s">
        <v>220</v>
      </c>
      <c r="AQ161" s="39">
        <v>13</v>
      </c>
      <c r="AR161" s="10"/>
      <c r="AS161" s="39">
        <v>7.07</v>
      </c>
      <c r="AT161" s="39">
        <v>-53.7</v>
      </c>
      <c r="AU161" s="39">
        <v>86.6</v>
      </c>
      <c r="AV161" s="39">
        <v>286</v>
      </c>
      <c r="AW161" s="39">
        <v>820.1</v>
      </c>
      <c r="AX161" s="39">
        <v>402.3</v>
      </c>
      <c r="AY161" s="40">
        <v>0.443</v>
      </c>
      <c r="AZ161" s="41">
        <v>1.2190000000000001</v>
      </c>
      <c r="BA161" s="41">
        <v>6.11</v>
      </c>
      <c r="BB161" s="41">
        <v>91.2</v>
      </c>
      <c r="BC161" s="39">
        <v>0.87</v>
      </c>
      <c r="BD161" s="36" t="s">
        <v>221</v>
      </c>
      <c r="BE161" s="36" t="s">
        <v>211</v>
      </c>
      <c r="BF161" s="36" t="s">
        <v>221</v>
      </c>
      <c r="BG161" s="36" t="s">
        <v>211</v>
      </c>
      <c r="BH161" s="36" t="s">
        <v>221</v>
      </c>
      <c r="BI161" s="36" t="s">
        <v>222</v>
      </c>
      <c r="BJ161" s="36" t="s">
        <v>221</v>
      </c>
      <c r="BK161" s="10" t="s">
        <v>210</v>
      </c>
      <c r="BL161" s="10" t="s">
        <v>221</v>
      </c>
      <c r="BM161" s="10" t="s">
        <v>223</v>
      </c>
      <c r="BN161" s="10" t="s">
        <v>221</v>
      </c>
      <c r="BO161" s="17"/>
      <c r="BP161" s="17"/>
      <c r="BQ161" s="10" t="s">
        <v>224</v>
      </c>
      <c r="BR161" s="19">
        <v>148.5</v>
      </c>
      <c r="BS161" s="19" t="s">
        <v>225</v>
      </c>
      <c r="BT161" s="19">
        <v>181.2</v>
      </c>
      <c r="BU161" s="19">
        <v>0.13400000000000001</v>
      </c>
      <c r="BV161" s="19">
        <v>7.5179999999999998</v>
      </c>
      <c r="BW161" s="19" t="s">
        <v>265</v>
      </c>
      <c r="BX161" s="19" t="s">
        <v>266</v>
      </c>
      <c r="BY161" s="19">
        <v>303.29000000000002</v>
      </c>
      <c r="BZ161" s="20" t="s">
        <v>226</v>
      </c>
      <c r="CA161" s="20" t="s">
        <v>227</v>
      </c>
      <c r="CB161" s="20" t="s">
        <v>228</v>
      </c>
      <c r="CC161" s="20" t="s">
        <v>229</v>
      </c>
      <c r="CD161" s="20" t="s">
        <v>230</v>
      </c>
      <c r="CE161" s="20" t="s">
        <v>231</v>
      </c>
      <c r="CF161" s="19" t="s">
        <v>227</v>
      </c>
      <c r="CG161" s="19" t="s">
        <v>232</v>
      </c>
      <c r="CH161" s="19">
        <v>4.3999999999999997E-2</v>
      </c>
      <c r="CI161" s="19">
        <v>5.5E-2</v>
      </c>
      <c r="CJ161" s="19" t="s">
        <v>233</v>
      </c>
      <c r="CK161" s="19" t="s">
        <v>234</v>
      </c>
      <c r="CL161" s="19">
        <v>137.93199999999999</v>
      </c>
      <c r="CM161" s="19" t="s">
        <v>234</v>
      </c>
      <c r="CN161" s="19" t="s">
        <v>235</v>
      </c>
      <c r="CO161" s="19">
        <v>1.2999999999999999E-4</v>
      </c>
      <c r="CP161" s="20" t="s">
        <v>236</v>
      </c>
      <c r="CQ161" s="19" t="s">
        <v>236</v>
      </c>
      <c r="CR161" s="19" t="s">
        <v>232</v>
      </c>
      <c r="CS161" s="19">
        <v>2.4E-2</v>
      </c>
      <c r="CT161" s="19">
        <v>1.1E-4</v>
      </c>
      <c r="CU161" s="19" t="s">
        <v>238</v>
      </c>
      <c r="CV161" s="19" t="s">
        <v>239</v>
      </c>
      <c r="CW161" s="19" t="s">
        <v>232</v>
      </c>
      <c r="CX161" s="19">
        <v>1.46</v>
      </c>
      <c r="CY161" s="19" t="s">
        <v>240</v>
      </c>
      <c r="CZ161" s="19">
        <v>8.5000000000000006E-3</v>
      </c>
      <c r="DA161" s="19" t="s">
        <v>233</v>
      </c>
      <c r="DB161" s="19">
        <v>20.318999999999999</v>
      </c>
      <c r="DC161" s="19">
        <v>6.8500000000000005E-2</v>
      </c>
      <c r="DD161" s="19">
        <v>9.3000000000000005E-4</v>
      </c>
      <c r="DE161" s="19">
        <v>14.856999999999999</v>
      </c>
      <c r="DF161" s="19" t="s">
        <v>240</v>
      </c>
      <c r="DG161" s="19">
        <v>5.0000000000000001E-4</v>
      </c>
      <c r="DH161" s="26">
        <v>4.2000000000000003E-2</v>
      </c>
      <c r="DI161" s="19" t="s">
        <v>238</v>
      </c>
      <c r="DJ161" s="19" t="s">
        <v>259</v>
      </c>
      <c r="DK161" s="20" t="s">
        <v>237</v>
      </c>
      <c r="DL161" s="20" t="s">
        <v>241</v>
      </c>
      <c r="DM161" s="19">
        <v>5.76</v>
      </c>
      <c r="DN161" s="19">
        <v>12.33</v>
      </c>
      <c r="DO161" s="21" t="s">
        <v>232</v>
      </c>
      <c r="DP161" s="21">
        <v>1.1052</v>
      </c>
      <c r="DQ161" s="21" t="s">
        <v>242</v>
      </c>
      <c r="DR161" s="21" t="s">
        <v>227</v>
      </c>
      <c r="DS161" s="21" t="s">
        <v>247</v>
      </c>
      <c r="DT161" s="21">
        <v>1E-3</v>
      </c>
      <c r="DU161" s="21" t="s">
        <v>233</v>
      </c>
      <c r="DV161" s="21">
        <v>2.2000000000000001E-4</v>
      </c>
      <c r="DW161" s="21" t="s">
        <v>236</v>
      </c>
      <c r="DX161" s="21" t="s">
        <v>238</v>
      </c>
      <c r="DY161" s="21" t="s">
        <v>233</v>
      </c>
      <c r="DZ161" s="21">
        <v>3.2000000000000002E-3</v>
      </c>
      <c r="EA161" s="21" t="s">
        <v>244</v>
      </c>
      <c r="EB161" s="19" t="s">
        <v>245</v>
      </c>
      <c r="EC161" s="19" t="s">
        <v>227</v>
      </c>
      <c r="ED161" s="19">
        <v>1.2899999999999999E-3</v>
      </c>
      <c r="EE161" s="19">
        <v>4.8000000000000001E-2</v>
      </c>
      <c r="EF161" s="19">
        <v>5.6899999999999999E-2</v>
      </c>
      <c r="EG161" s="19" t="s">
        <v>233</v>
      </c>
      <c r="EH161" s="19" t="s">
        <v>234</v>
      </c>
      <c r="EI161" s="19">
        <v>147.392</v>
      </c>
      <c r="EJ161" s="19" t="s">
        <v>234</v>
      </c>
      <c r="EK161" s="19" t="s">
        <v>235</v>
      </c>
      <c r="EL161" s="19">
        <v>1.9000000000000001E-4</v>
      </c>
      <c r="EM161" s="19" t="s">
        <v>236</v>
      </c>
      <c r="EN161" s="19" t="s">
        <v>236</v>
      </c>
      <c r="EO161" s="19" t="s">
        <v>232</v>
      </c>
      <c r="EP161" s="19">
        <v>7.6999999999999999E-2</v>
      </c>
      <c r="EQ161" s="19">
        <v>1.2999999999999999E-4</v>
      </c>
      <c r="ER161" s="19" t="s">
        <v>238</v>
      </c>
      <c r="ES161" s="19" t="s">
        <v>239</v>
      </c>
      <c r="ET161" s="19" t="s">
        <v>232</v>
      </c>
      <c r="EU161" s="19">
        <v>1.69</v>
      </c>
      <c r="EV161" s="19" t="s">
        <v>240</v>
      </c>
      <c r="EW161" s="19">
        <v>8.9999999999999993E-3</v>
      </c>
      <c r="EX161" s="19" t="s">
        <v>233</v>
      </c>
      <c r="EY161" s="19">
        <v>23.385999999999999</v>
      </c>
      <c r="EZ161" s="19">
        <v>7.2709999999999997E-2</v>
      </c>
      <c r="FA161" s="19">
        <v>9.8999999999999999E-4</v>
      </c>
      <c r="FB161" s="19">
        <v>16.675000000000001</v>
      </c>
      <c r="FC161" s="19" t="s">
        <v>240</v>
      </c>
      <c r="FD161" s="19" t="s">
        <v>238</v>
      </c>
      <c r="FE161" s="26">
        <v>4.1000000000000002E-2</v>
      </c>
      <c r="FF161" s="19" t="s">
        <v>238</v>
      </c>
      <c r="FG161" s="19">
        <v>5.0000000000000001E-4</v>
      </c>
      <c r="FH161" s="19" t="s">
        <v>237</v>
      </c>
      <c r="FI161" s="19" t="s">
        <v>241</v>
      </c>
      <c r="FJ161" s="19">
        <v>5.96</v>
      </c>
      <c r="FK161" s="19">
        <v>12.74</v>
      </c>
      <c r="FL161" s="19" t="s">
        <v>232</v>
      </c>
      <c r="FM161" s="19">
        <v>1.1376999999999999</v>
      </c>
      <c r="FN161" s="19" t="s">
        <v>242</v>
      </c>
      <c r="FO161" s="19" t="s">
        <v>227</v>
      </c>
      <c r="FP161" s="19" t="s">
        <v>247</v>
      </c>
      <c r="FQ161" s="19">
        <v>1.4E-3</v>
      </c>
      <c r="FR161" s="19" t="s">
        <v>233</v>
      </c>
      <c r="FS161" s="19">
        <v>2.99E-4</v>
      </c>
      <c r="FT161" s="19" t="s">
        <v>236</v>
      </c>
      <c r="FU161" s="19" t="s">
        <v>238</v>
      </c>
      <c r="FV161" s="19" t="s">
        <v>233</v>
      </c>
      <c r="FW161" s="19">
        <v>3.7000000000000002E-3</v>
      </c>
      <c r="FX161" s="19" t="s">
        <v>244</v>
      </c>
      <c r="FY161" s="18">
        <f t="shared" si="65"/>
        <v>6.8965999999999994</v>
      </c>
      <c r="FZ161" s="18">
        <f t="shared" si="66"/>
        <v>1.7366666666666668</v>
      </c>
      <c r="GA161" s="18">
        <f t="shared" si="67"/>
        <v>0.64595652173913043</v>
      </c>
      <c r="GB161" s="18">
        <f t="shared" si="60"/>
        <v>3.7340153452685418E-2</v>
      </c>
      <c r="GC161" s="18">
        <f t="shared" si="48"/>
        <v>9.3165633418584815</v>
      </c>
      <c r="GD161" s="18">
        <f t="shared" si="49"/>
        <v>2.9704918032786884</v>
      </c>
      <c r="GE161" s="18">
        <v>0</v>
      </c>
      <c r="GF161" s="18">
        <f t="shared" si="50"/>
        <v>6.3185416666666674</v>
      </c>
      <c r="GG161" s="18">
        <f t="shared" si="61"/>
        <v>0.21207334273624823</v>
      </c>
      <c r="GH161" s="18">
        <f t="shared" si="51"/>
        <v>9.5011068126816038</v>
      </c>
      <c r="GI161" s="22">
        <f t="shared" si="52"/>
        <v>-0.9806924518686928</v>
      </c>
      <c r="GJ161" s="18">
        <f t="shared" si="53"/>
        <v>74.02515012176427</v>
      </c>
      <c r="GK161" s="18">
        <f t="shared" si="54"/>
        <v>18.640636068709796</v>
      </c>
      <c r="GL161" s="18">
        <f t="shared" si="55"/>
        <v>7.3342138095259362</v>
      </c>
      <c r="GM161" s="18">
        <f t="shared" si="56"/>
        <v>31.264692228423581</v>
      </c>
      <c r="GN161" s="18">
        <f t="shared" si="57"/>
        <v>66.503216848725373</v>
      </c>
      <c r="GO161" s="18">
        <f t="shared" si="58"/>
        <v>2.2320909228510439</v>
      </c>
    </row>
    <row r="162" spans="1:329">
      <c r="A162" s="9">
        <v>161</v>
      </c>
      <c r="B162" s="9">
        <v>161</v>
      </c>
      <c r="C162" s="10" t="s">
        <v>197</v>
      </c>
      <c r="D162" s="10" t="s">
        <v>198</v>
      </c>
      <c r="E162" s="10">
        <v>194</v>
      </c>
      <c r="F162" s="36">
        <v>4</v>
      </c>
      <c r="G162" s="10" t="s">
        <v>1010</v>
      </c>
      <c r="H162" s="10" t="s">
        <v>1011</v>
      </c>
      <c r="I162" s="10" t="s">
        <v>1012</v>
      </c>
      <c r="J162" s="10" t="s">
        <v>1013</v>
      </c>
      <c r="K162" s="11">
        <v>44653</v>
      </c>
      <c r="L162" s="12">
        <v>0.37361111111111112</v>
      </c>
      <c r="M162" s="10">
        <v>8387912</v>
      </c>
      <c r="N162" s="10">
        <v>323686</v>
      </c>
      <c r="O162" s="10">
        <v>3965</v>
      </c>
      <c r="P162" s="10" t="s">
        <v>203</v>
      </c>
      <c r="Q162" s="10" t="s">
        <v>1012</v>
      </c>
      <c r="R162" s="10" t="s">
        <v>486</v>
      </c>
      <c r="S162" s="10" t="s">
        <v>205</v>
      </c>
      <c r="T162" s="10" t="s">
        <v>206</v>
      </c>
      <c r="U162" s="10" t="s">
        <v>207</v>
      </c>
      <c r="V162" s="10" t="s">
        <v>487</v>
      </c>
      <c r="W162" s="10"/>
      <c r="X162" s="10" t="s">
        <v>208</v>
      </c>
      <c r="Y162" s="10" t="s">
        <v>209</v>
      </c>
      <c r="Z162" s="10"/>
      <c r="AA162" s="10" t="s">
        <v>210</v>
      </c>
      <c r="AB162" s="10" t="s">
        <v>211</v>
      </c>
      <c r="AC162" s="10" t="s">
        <v>212</v>
      </c>
      <c r="AD162" s="10" t="s">
        <v>213</v>
      </c>
      <c r="AE162" s="10"/>
      <c r="AF162" s="10"/>
      <c r="AG162" s="10"/>
      <c r="AH162" s="10"/>
      <c r="AI162" s="10" t="s">
        <v>303</v>
      </c>
      <c r="AJ162" s="10" t="s">
        <v>1014</v>
      </c>
      <c r="AK162" s="10"/>
      <c r="AL162" s="10" t="s">
        <v>256</v>
      </c>
      <c r="AM162" s="10" t="s">
        <v>217</v>
      </c>
      <c r="AN162" s="10" t="s">
        <v>218</v>
      </c>
      <c r="AO162" s="10" t="s">
        <v>219</v>
      </c>
      <c r="AP162" s="10" t="s">
        <v>220</v>
      </c>
      <c r="AQ162" s="13">
        <v>11.8</v>
      </c>
      <c r="AR162" s="17"/>
      <c r="AS162" s="14">
        <v>7.38</v>
      </c>
      <c r="AT162" s="13">
        <v>-33</v>
      </c>
      <c r="AU162" s="10"/>
      <c r="AV162" s="13">
        <v>204.5</v>
      </c>
      <c r="AW162" s="14">
        <v>594.70000000000005</v>
      </c>
      <c r="AX162" s="14">
        <v>291.89999999999998</v>
      </c>
      <c r="AY162" s="15">
        <v>0.30299999999999999</v>
      </c>
      <c r="AZ162" s="10">
        <v>1.6819999999999999</v>
      </c>
      <c r="BA162" s="14">
        <v>7.64</v>
      </c>
      <c r="BB162" s="13">
        <v>114</v>
      </c>
      <c r="BC162" s="13">
        <v>2.5499999999999998</v>
      </c>
      <c r="BD162" s="10" t="s">
        <v>221</v>
      </c>
      <c r="BE162" s="10" t="s">
        <v>221</v>
      </c>
      <c r="BF162" s="10" t="s">
        <v>221</v>
      </c>
      <c r="BG162" s="10" t="s">
        <v>211</v>
      </c>
      <c r="BH162" s="10" t="s">
        <v>221</v>
      </c>
      <c r="BI162" s="10" t="s">
        <v>222</v>
      </c>
      <c r="BJ162" s="10" t="s">
        <v>221</v>
      </c>
      <c r="BK162" s="10" t="s">
        <v>210</v>
      </c>
      <c r="BL162" s="10" t="s">
        <v>221</v>
      </c>
      <c r="BM162" s="10" t="s">
        <v>223</v>
      </c>
      <c r="BN162" s="10" t="s">
        <v>221</v>
      </c>
      <c r="BO162" s="17"/>
      <c r="BP162" s="10" t="s">
        <v>891</v>
      </c>
      <c r="BQ162" s="10" t="s">
        <v>258</v>
      </c>
      <c r="BR162" s="19">
        <v>143.19999999999999</v>
      </c>
      <c r="BS162" s="19" t="s">
        <v>225</v>
      </c>
      <c r="BT162" s="19">
        <v>174.7</v>
      </c>
      <c r="BU162" s="19">
        <v>0.111</v>
      </c>
      <c r="BV162" s="19">
        <v>15.792</v>
      </c>
      <c r="BW162" s="19" t="s">
        <v>265</v>
      </c>
      <c r="BX162" s="19" t="s">
        <v>266</v>
      </c>
      <c r="BY162" s="19">
        <v>134.36000000000001</v>
      </c>
      <c r="BZ162" s="20" t="s">
        <v>226</v>
      </c>
      <c r="CA162" s="20" t="s">
        <v>227</v>
      </c>
      <c r="CB162" s="20" t="s">
        <v>228</v>
      </c>
      <c r="CC162" s="20" t="s">
        <v>229</v>
      </c>
      <c r="CD162" s="20" t="s">
        <v>230</v>
      </c>
      <c r="CE162" s="20" t="s">
        <v>231</v>
      </c>
      <c r="CF162" s="19" t="s">
        <v>227</v>
      </c>
      <c r="CG162" s="19">
        <v>2.5559999999999999E-2</v>
      </c>
      <c r="CH162" s="19">
        <v>9.8000000000000004E-2</v>
      </c>
      <c r="CI162" s="19">
        <v>5.5E-2</v>
      </c>
      <c r="CJ162" s="19" t="s">
        <v>233</v>
      </c>
      <c r="CK162" s="19" t="s">
        <v>234</v>
      </c>
      <c r="CL162" s="19">
        <v>76.897999999999996</v>
      </c>
      <c r="CM162" s="19" t="s">
        <v>234</v>
      </c>
      <c r="CN162" s="19" t="s">
        <v>235</v>
      </c>
      <c r="CO162" s="19">
        <v>1E-4</v>
      </c>
      <c r="CP162" s="20" t="s">
        <v>236</v>
      </c>
      <c r="CQ162" s="19">
        <v>3.0000000000000001E-3</v>
      </c>
      <c r="CR162" s="19" t="s">
        <v>232</v>
      </c>
      <c r="CS162" s="19">
        <v>5.2999999999999999E-2</v>
      </c>
      <c r="CT162" s="19">
        <v>1E-4</v>
      </c>
      <c r="CU162" s="19" t="s">
        <v>238</v>
      </c>
      <c r="CV162" s="19" t="s">
        <v>239</v>
      </c>
      <c r="CW162" s="19" t="s">
        <v>232</v>
      </c>
      <c r="CX162" s="19">
        <v>2.14</v>
      </c>
      <c r="CY162" s="19" t="s">
        <v>240</v>
      </c>
      <c r="CZ162" s="19">
        <v>0.03</v>
      </c>
      <c r="DA162" s="19" t="s">
        <v>233</v>
      </c>
      <c r="DB162" s="19">
        <v>12.010999999999999</v>
      </c>
      <c r="DC162" s="19">
        <v>3.6060000000000002E-2</v>
      </c>
      <c r="DD162" s="19">
        <v>1.8000000000000001E-4</v>
      </c>
      <c r="DE162" s="19">
        <v>21.542999999999999</v>
      </c>
      <c r="DF162" s="19" t="s">
        <v>240</v>
      </c>
      <c r="DG162" s="19">
        <v>6.9999999999999999E-4</v>
      </c>
      <c r="DH162" s="19" t="s">
        <v>246</v>
      </c>
      <c r="DI162" s="19" t="s">
        <v>238</v>
      </c>
      <c r="DJ162" s="19">
        <v>3.5000000000000001E-3</v>
      </c>
      <c r="DK162" s="20" t="s">
        <v>237</v>
      </c>
      <c r="DL162" s="20" t="s">
        <v>241</v>
      </c>
      <c r="DM162" s="19">
        <v>7.38</v>
      </c>
      <c r="DN162" s="19">
        <v>15.79</v>
      </c>
      <c r="DO162" s="21" t="s">
        <v>232</v>
      </c>
      <c r="DP162" s="21">
        <v>0.37409999999999999</v>
      </c>
      <c r="DQ162" s="21" t="s">
        <v>242</v>
      </c>
      <c r="DR162" s="21" t="s">
        <v>227</v>
      </c>
      <c r="DS162" s="21" t="s">
        <v>247</v>
      </c>
      <c r="DT162" s="21">
        <v>8.0000000000000004E-4</v>
      </c>
      <c r="DU162" s="21" t="s">
        <v>233</v>
      </c>
      <c r="DV162" s="21">
        <v>1.34E-4</v>
      </c>
      <c r="DW162" s="21" t="s">
        <v>236</v>
      </c>
      <c r="DX162" s="21" t="s">
        <v>238</v>
      </c>
      <c r="DY162" s="21" t="s">
        <v>233</v>
      </c>
      <c r="DZ162" s="21">
        <v>3.5000000000000001E-3</v>
      </c>
      <c r="EA162" s="21" t="s">
        <v>244</v>
      </c>
      <c r="EB162" s="19" t="s">
        <v>245</v>
      </c>
      <c r="EC162" s="19">
        <v>2.5999999999999999E-2</v>
      </c>
      <c r="ED162" s="19">
        <v>2.7189999999999999E-2</v>
      </c>
      <c r="EE162" s="19">
        <v>0.1</v>
      </c>
      <c r="EF162" s="19">
        <v>5.9900000000000002E-2</v>
      </c>
      <c r="EG162" s="19" t="s">
        <v>233</v>
      </c>
      <c r="EH162" s="19" t="s">
        <v>234</v>
      </c>
      <c r="EI162" s="19">
        <v>86.24</v>
      </c>
      <c r="EJ162" s="19">
        <v>1.39E-3</v>
      </c>
      <c r="EK162" s="19" t="s">
        <v>235</v>
      </c>
      <c r="EL162" s="19">
        <v>1.2E-4</v>
      </c>
      <c r="EM162" s="19" t="s">
        <v>236</v>
      </c>
      <c r="EN162" s="19">
        <v>3.3999999999999998E-3</v>
      </c>
      <c r="EO162" s="19" t="s">
        <v>232</v>
      </c>
      <c r="EP162" s="19">
        <v>0.16719999999999999</v>
      </c>
      <c r="EQ162" s="19">
        <v>2.0000000000000001E-4</v>
      </c>
      <c r="ER162" s="19" t="s">
        <v>238</v>
      </c>
      <c r="ES162" s="19" t="s">
        <v>239</v>
      </c>
      <c r="ET162" s="19" t="s">
        <v>232</v>
      </c>
      <c r="EU162" s="19">
        <v>2.2000000000000002</v>
      </c>
      <c r="EV162" s="19" t="s">
        <v>240</v>
      </c>
      <c r="EW162" s="19">
        <v>3.0200000000000001E-2</v>
      </c>
      <c r="EX162" s="19" t="s">
        <v>233</v>
      </c>
      <c r="EY162" s="19">
        <v>14.068</v>
      </c>
      <c r="EZ162" s="19">
        <v>3.9570000000000001E-2</v>
      </c>
      <c r="FA162" s="19">
        <v>2.1000000000000001E-4</v>
      </c>
      <c r="FB162" s="19">
        <v>25.399000000000001</v>
      </c>
      <c r="FC162" s="19" t="s">
        <v>240</v>
      </c>
      <c r="FD162" s="19">
        <v>1E-3</v>
      </c>
      <c r="FE162" s="19">
        <v>2.1000000000000001E-2</v>
      </c>
      <c r="FF162" s="19">
        <v>1.2999999999999999E-3</v>
      </c>
      <c r="FG162" s="19">
        <v>3.7000000000000002E-3</v>
      </c>
      <c r="FH162" s="19" t="s">
        <v>237</v>
      </c>
      <c r="FI162" s="19" t="s">
        <v>241</v>
      </c>
      <c r="FJ162" s="19">
        <v>7.58</v>
      </c>
      <c r="FK162" s="19">
        <v>16.22</v>
      </c>
      <c r="FL162" s="19" t="s">
        <v>232</v>
      </c>
      <c r="FM162" s="19">
        <v>0.37540000000000001</v>
      </c>
      <c r="FN162" s="19" t="s">
        <v>242</v>
      </c>
      <c r="FO162" s="19" t="s">
        <v>227</v>
      </c>
      <c r="FP162" s="19" t="s">
        <v>247</v>
      </c>
      <c r="FQ162" s="19">
        <v>1.6999999999999999E-3</v>
      </c>
      <c r="FR162" s="19" t="s">
        <v>233</v>
      </c>
      <c r="FS162" s="19">
        <v>1.4799999999999999E-4</v>
      </c>
      <c r="FT162" s="19" t="s">
        <v>236</v>
      </c>
      <c r="FU162" s="19" t="s">
        <v>238</v>
      </c>
      <c r="FV162" s="19" t="s">
        <v>233</v>
      </c>
      <c r="FW162" s="19">
        <v>6.1999999999999998E-3</v>
      </c>
      <c r="FX162" s="19" t="s">
        <v>244</v>
      </c>
      <c r="FY162" s="18">
        <f t="shared" si="65"/>
        <v>3.8449</v>
      </c>
      <c r="FZ162" s="18">
        <f t="shared" si="66"/>
        <v>1.0265811965811966</v>
      </c>
      <c r="GA162" s="18">
        <f t="shared" si="67"/>
        <v>0.93665217391304345</v>
      </c>
      <c r="GB162" s="18">
        <f t="shared" si="60"/>
        <v>5.4731457800511508E-2</v>
      </c>
      <c r="GC162" s="18">
        <f t="shared" si="48"/>
        <v>5.862864828294752</v>
      </c>
      <c r="GD162" s="18">
        <f t="shared" si="49"/>
        <v>2.8639344262295081</v>
      </c>
      <c r="GE162" s="18">
        <v>0</v>
      </c>
      <c r="GF162" s="18">
        <f t="shared" si="50"/>
        <v>2.7991666666666668</v>
      </c>
      <c r="GG162" s="18">
        <f t="shared" si="61"/>
        <v>0.44547249647390685</v>
      </c>
      <c r="GH162" s="18">
        <f t="shared" si="51"/>
        <v>6.1085735893700823</v>
      </c>
      <c r="GI162" s="22">
        <f t="shared" si="52"/>
        <v>-2.0524581299500904</v>
      </c>
      <c r="GJ162" s="18">
        <f t="shared" si="53"/>
        <v>65.580567053910926</v>
      </c>
      <c r="GK162" s="18">
        <f t="shared" si="54"/>
        <v>17.509890243875599</v>
      </c>
      <c r="GL162" s="18">
        <f t="shared" si="55"/>
        <v>16.909542702213461</v>
      </c>
      <c r="GM162" s="18">
        <f t="shared" si="56"/>
        <v>46.883849139727523</v>
      </c>
      <c r="GN162" s="18">
        <f t="shared" si="57"/>
        <v>45.823572814734931</v>
      </c>
      <c r="GO162" s="18">
        <f t="shared" si="58"/>
        <v>7.2925780455375362</v>
      </c>
    </row>
    <row r="163" spans="1:329" ht="12.75" customHeight="1">
      <c r="A163" s="9">
        <v>162</v>
      </c>
      <c r="B163" s="9">
        <v>162</v>
      </c>
      <c r="C163" s="36" t="s">
        <v>197</v>
      </c>
      <c r="D163" s="36" t="s">
        <v>198</v>
      </c>
      <c r="E163" s="10">
        <v>194</v>
      </c>
      <c r="F163" s="36">
        <v>4</v>
      </c>
      <c r="G163" s="36" t="s">
        <v>1015</v>
      </c>
      <c r="H163" s="36" t="s">
        <v>1016</v>
      </c>
      <c r="I163" s="10" t="s">
        <v>838</v>
      </c>
      <c r="J163" s="10" t="s">
        <v>1017</v>
      </c>
      <c r="K163" s="34">
        <v>44651</v>
      </c>
      <c r="L163" s="12">
        <v>0.58680555555555558</v>
      </c>
      <c r="M163" s="10">
        <v>8396328</v>
      </c>
      <c r="N163" s="10">
        <v>321824</v>
      </c>
      <c r="O163" s="10">
        <v>4003</v>
      </c>
      <c r="P163" s="10" t="s">
        <v>203</v>
      </c>
      <c r="Q163" s="10" t="s">
        <v>838</v>
      </c>
      <c r="R163" s="10" t="s">
        <v>486</v>
      </c>
      <c r="S163" s="10" t="s">
        <v>205</v>
      </c>
      <c r="T163" s="10" t="s">
        <v>206</v>
      </c>
      <c r="U163" s="10" t="s">
        <v>207</v>
      </c>
      <c r="V163" s="10" t="s">
        <v>487</v>
      </c>
      <c r="W163" s="10"/>
      <c r="X163" s="36" t="s">
        <v>208</v>
      </c>
      <c r="Y163" s="10" t="s">
        <v>209</v>
      </c>
      <c r="Z163" s="10"/>
      <c r="AA163" s="10" t="s">
        <v>210</v>
      </c>
      <c r="AB163" s="10" t="s">
        <v>211</v>
      </c>
      <c r="AC163" s="10" t="s">
        <v>212</v>
      </c>
      <c r="AD163" s="36" t="s">
        <v>213</v>
      </c>
      <c r="AE163" s="10"/>
      <c r="AF163" s="10"/>
      <c r="AG163" s="10"/>
      <c r="AH163" s="10"/>
      <c r="AI163" s="10" t="s">
        <v>214</v>
      </c>
      <c r="AJ163" s="10" t="s">
        <v>1018</v>
      </c>
      <c r="AK163" s="10"/>
      <c r="AL163" s="10" t="s">
        <v>216</v>
      </c>
      <c r="AM163" s="10" t="s">
        <v>275</v>
      </c>
      <c r="AN163" s="10" t="s">
        <v>218</v>
      </c>
      <c r="AO163" s="10" t="s">
        <v>219</v>
      </c>
      <c r="AP163" s="10" t="s">
        <v>220</v>
      </c>
      <c r="AQ163" s="39">
        <v>21.4</v>
      </c>
      <c r="AR163" s="10"/>
      <c r="AS163" s="39">
        <v>7.5</v>
      </c>
      <c r="AT163" s="39">
        <v>-53.1</v>
      </c>
      <c r="AU163" s="39">
        <v>85.5</v>
      </c>
      <c r="AV163" s="39">
        <v>290.5</v>
      </c>
      <c r="AW163" s="39">
        <v>606.1</v>
      </c>
      <c r="AX163" s="39">
        <v>326.89999999999998</v>
      </c>
      <c r="AY163" s="40">
        <v>0.373</v>
      </c>
      <c r="AZ163" s="41">
        <v>1.5009999999999999</v>
      </c>
      <c r="BA163" s="41">
        <v>7.77</v>
      </c>
      <c r="BB163" s="41">
        <v>141.69999999999999</v>
      </c>
      <c r="BC163" s="39">
        <v>3.65</v>
      </c>
      <c r="BD163" s="36" t="s">
        <v>221</v>
      </c>
      <c r="BE163" s="36" t="s">
        <v>221</v>
      </c>
      <c r="BF163" s="36" t="s">
        <v>221</v>
      </c>
      <c r="BG163" s="36" t="s">
        <v>211</v>
      </c>
      <c r="BH163" s="36" t="s">
        <v>221</v>
      </c>
      <c r="BI163" s="36" t="s">
        <v>222</v>
      </c>
      <c r="BJ163" s="36" t="s">
        <v>221</v>
      </c>
      <c r="BK163" s="10" t="s">
        <v>210</v>
      </c>
      <c r="BL163" s="10" t="s">
        <v>221</v>
      </c>
      <c r="BM163" s="10" t="s">
        <v>223</v>
      </c>
      <c r="BN163" s="10" t="s">
        <v>221</v>
      </c>
      <c r="BO163" s="17"/>
      <c r="BP163" s="17"/>
      <c r="BQ163" s="10" t="s">
        <v>224</v>
      </c>
      <c r="BR163" s="19">
        <v>155.4</v>
      </c>
      <c r="BS163" s="19" t="s">
        <v>225</v>
      </c>
      <c r="BT163" s="19">
        <v>189.6</v>
      </c>
      <c r="BU163" s="19">
        <v>0.22800000000000001</v>
      </c>
      <c r="BV163" s="19">
        <v>4.7350000000000003</v>
      </c>
      <c r="BW163" s="19" t="s">
        <v>265</v>
      </c>
      <c r="BX163" s="19" t="s">
        <v>266</v>
      </c>
      <c r="BY163" s="19">
        <v>214.01</v>
      </c>
      <c r="BZ163" s="20" t="s">
        <v>226</v>
      </c>
      <c r="CA163" s="20" t="s">
        <v>227</v>
      </c>
      <c r="CB163" s="20" t="s">
        <v>228</v>
      </c>
      <c r="CC163" s="20" t="s">
        <v>229</v>
      </c>
      <c r="CD163" s="20" t="s">
        <v>230</v>
      </c>
      <c r="CE163" s="20" t="s">
        <v>231</v>
      </c>
      <c r="CF163" s="19" t="s">
        <v>227</v>
      </c>
      <c r="CG163" s="19">
        <v>1.48E-3</v>
      </c>
      <c r="CH163" s="19">
        <v>4.4999999999999998E-2</v>
      </c>
      <c r="CI163" s="19">
        <v>2.8400000000000002E-2</v>
      </c>
      <c r="CJ163" s="19" t="s">
        <v>233</v>
      </c>
      <c r="CK163" s="19" t="s">
        <v>234</v>
      </c>
      <c r="CL163" s="19">
        <v>105.21</v>
      </c>
      <c r="CM163" s="19" t="s">
        <v>234</v>
      </c>
      <c r="CN163" s="19" t="s">
        <v>235</v>
      </c>
      <c r="CO163" s="19">
        <v>4.0999999999999999E-4</v>
      </c>
      <c r="CP163" s="20" t="s">
        <v>236</v>
      </c>
      <c r="CQ163" s="19" t="s">
        <v>236</v>
      </c>
      <c r="CR163" s="19" t="s">
        <v>232</v>
      </c>
      <c r="CS163" s="19">
        <v>0.1885</v>
      </c>
      <c r="CT163" s="19">
        <v>1.1E-4</v>
      </c>
      <c r="CU163" s="19" t="s">
        <v>238</v>
      </c>
      <c r="CV163" s="19" t="s">
        <v>239</v>
      </c>
      <c r="CW163" s="19" t="s">
        <v>232</v>
      </c>
      <c r="CX163" s="19">
        <v>1.35</v>
      </c>
      <c r="CY163" s="19" t="s">
        <v>240</v>
      </c>
      <c r="CZ163" s="19">
        <v>7.6E-3</v>
      </c>
      <c r="DA163" s="19" t="s">
        <v>233</v>
      </c>
      <c r="DB163" s="19">
        <v>15.071999999999999</v>
      </c>
      <c r="DC163" s="19">
        <v>0.13836999999999999</v>
      </c>
      <c r="DD163" s="19">
        <v>1.17E-3</v>
      </c>
      <c r="DE163" s="19">
        <v>15.724</v>
      </c>
      <c r="DF163" s="19" t="s">
        <v>240</v>
      </c>
      <c r="DG163" s="19">
        <v>1.4E-3</v>
      </c>
      <c r="DH163" s="19">
        <v>2.3E-2</v>
      </c>
      <c r="DI163" s="19" t="s">
        <v>238</v>
      </c>
      <c r="DJ163" s="19">
        <v>1.1000000000000001E-3</v>
      </c>
      <c r="DK163" s="20" t="s">
        <v>237</v>
      </c>
      <c r="DL163" s="20" t="s">
        <v>241</v>
      </c>
      <c r="DM163" s="19">
        <v>7.65</v>
      </c>
      <c r="DN163" s="19">
        <v>16.37</v>
      </c>
      <c r="DO163" s="21" t="s">
        <v>232</v>
      </c>
      <c r="DP163" s="21">
        <v>1.0405</v>
      </c>
      <c r="DQ163" s="21" t="s">
        <v>242</v>
      </c>
      <c r="DR163" s="21" t="s">
        <v>227</v>
      </c>
      <c r="DS163" s="21" t="s">
        <v>247</v>
      </c>
      <c r="DT163" s="21">
        <v>1E-3</v>
      </c>
      <c r="DU163" s="21" t="s">
        <v>233</v>
      </c>
      <c r="DV163" s="21">
        <v>2.6699999999999998E-4</v>
      </c>
      <c r="DW163" s="21" t="s">
        <v>236</v>
      </c>
      <c r="DX163" s="21" t="s">
        <v>238</v>
      </c>
      <c r="DY163" s="21" t="s">
        <v>233</v>
      </c>
      <c r="DZ163" s="21">
        <v>3.8999999999999998E-3</v>
      </c>
      <c r="EA163" s="21" t="s">
        <v>244</v>
      </c>
      <c r="EB163" s="19" t="s">
        <v>245</v>
      </c>
      <c r="EC163" s="19">
        <v>7.3999999999999996E-2</v>
      </c>
      <c r="ED163" s="19">
        <v>2.3600000000000001E-3</v>
      </c>
      <c r="EE163" s="19">
        <v>5.3999999999999999E-2</v>
      </c>
      <c r="EF163" s="19">
        <v>3.2000000000000001E-2</v>
      </c>
      <c r="EG163" s="19" t="s">
        <v>233</v>
      </c>
      <c r="EH163" s="19" t="s">
        <v>234</v>
      </c>
      <c r="EI163" s="19">
        <v>119.92700000000001</v>
      </c>
      <c r="EJ163" s="19" t="s">
        <v>234</v>
      </c>
      <c r="EK163" s="19">
        <v>8.0000000000000007E-5</v>
      </c>
      <c r="EL163" s="19">
        <v>6.3000000000000003E-4</v>
      </c>
      <c r="EM163" s="19" t="s">
        <v>236</v>
      </c>
      <c r="EN163" s="19" t="s">
        <v>236</v>
      </c>
      <c r="EO163" s="19">
        <v>3.1900000000000001E-3</v>
      </c>
      <c r="EP163" s="19">
        <v>0.81389999999999996</v>
      </c>
      <c r="EQ163" s="19">
        <v>1.2999999999999999E-4</v>
      </c>
      <c r="ER163" s="19" t="s">
        <v>238</v>
      </c>
      <c r="ES163" s="19" t="s">
        <v>239</v>
      </c>
      <c r="ET163" s="19" t="s">
        <v>232</v>
      </c>
      <c r="EU163" s="19">
        <v>1.82</v>
      </c>
      <c r="EV163" s="19" t="s">
        <v>240</v>
      </c>
      <c r="EW163" s="19">
        <v>8.3999999999999995E-3</v>
      </c>
      <c r="EX163" s="19" t="s">
        <v>233</v>
      </c>
      <c r="EY163" s="19">
        <v>20.134</v>
      </c>
      <c r="EZ163" s="19">
        <v>0.17871000000000001</v>
      </c>
      <c r="FA163" s="19">
        <v>1.2600000000000001E-3</v>
      </c>
      <c r="FB163" s="19">
        <v>20.667000000000002</v>
      </c>
      <c r="FC163" s="19" t="s">
        <v>240</v>
      </c>
      <c r="FD163" s="19">
        <v>2.7000000000000001E-3</v>
      </c>
      <c r="FE163" s="19">
        <v>3.2000000000000001E-2</v>
      </c>
      <c r="FF163" s="19">
        <v>8.0000000000000004E-4</v>
      </c>
      <c r="FG163" s="19">
        <v>1.1999999999999999E-3</v>
      </c>
      <c r="FH163" s="19" t="s">
        <v>237</v>
      </c>
      <c r="FI163" s="19" t="s">
        <v>241</v>
      </c>
      <c r="FJ163" s="19">
        <v>8.59</v>
      </c>
      <c r="FK163" s="19">
        <v>18.38</v>
      </c>
      <c r="FL163" s="19" t="s">
        <v>232</v>
      </c>
      <c r="FM163" s="19">
        <v>1.0828</v>
      </c>
      <c r="FN163" s="19" t="s">
        <v>242</v>
      </c>
      <c r="FO163" s="19" t="s">
        <v>227</v>
      </c>
      <c r="FP163" s="19" t="s">
        <v>247</v>
      </c>
      <c r="FQ163" s="19">
        <v>1.9E-3</v>
      </c>
      <c r="FR163" s="19" t="s">
        <v>233</v>
      </c>
      <c r="FS163" s="19">
        <v>2.8299999999999999E-4</v>
      </c>
      <c r="FT163" s="19" t="s">
        <v>236</v>
      </c>
      <c r="FU163" s="19">
        <v>2.9999999999999997E-4</v>
      </c>
      <c r="FV163" s="19" t="s">
        <v>233</v>
      </c>
      <c r="FW163" s="19">
        <v>8.3000000000000001E-3</v>
      </c>
      <c r="FX163" s="19">
        <v>2.2000000000000001E-4</v>
      </c>
      <c r="FY163" s="18">
        <f t="shared" si="65"/>
        <v>5.2604999999999995</v>
      </c>
      <c r="FZ163" s="18">
        <f t="shared" si="66"/>
        <v>1.2882051282051281</v>
      </c>
      <c r="GA163" s="18">
        <f t="shared" si="67"/>
        <v>0.68365217391304345</v>
      </c>
      <c r="GB163" s="18">
        <f t="shared" si="60"/>
        <v>3.4526854219948853E-2</v>
      </c>
      <c r="GC163" s="18">
        <f t="shared" si="48"/>
        <v>7.2668841563381195</v>
      </c>
      <c r="GD163" s="18">
        <f t="shared" si="49"/>
        <v>3.1081967213114754</v>
      </c>
      <c r="GE163" s="18">
        <v>0</v>
      </c>
      <c r="GF163" s="18">
        <f t="shared" si="50"/>
        <v>4.4585416666666662</v>
      </c>
      <c r="GG163" s="18">
        <f t="shared" si="61"/>
        <v>0.13356840620592383</v>
      </c>
      <c r="GH163" s="18">
        <f t="shared" si="51"/>
        <v>7.7003067941840646</v>
      </c>
      <c r="GI163" s="22">
        <f t="shared" si="52"/>
        <v>-2.8958181884545517</v>
      </c>
      <c r="GJ163" s="18">
        <f t="shared" si="53"/>
        <v>72.390035217663851</v>
      </c>
      <c r="GK163" s="18">
        <f t="shared" si="54"/>
        <v>17.727062940470375</v>
      </c>
      <c r="GL163" s="18">
        <f t="shared" si="55"/>
        <v>9.8829018418657775</v>
      </c>
      <c r="GM163" s="18">
        <f t="shared" si="56"/>
        <v>40.364582923618755</v>
      </c>
      <c r="GN163" s="18">
        <f t="shared" si="57"/>
        <v>57.900831562115698</v>
      </c>
      <c r="GO163" s="18">
        <f t="shared" si="58"/>
        <v>1.7345855142655642</v>
      </c>
    </row>
    <row r="164" spans="1:329">
      <c r="A164" s="9">
        <v>163</v>
      </c>
      <c r="B164" s="9">
        <v>163</v>
      </c>
      <c r="C164" s="36" t="s">
        <v>197</v>
      </c>
      <c r="D164" s="36" t="s">
        <v>198</v>
      </c>
      <c r="E164" s="10">
        <v>194</v>
      </c>
      <c r="F164" s="36">
        <v>4</v>
      </c>
      <c r="G164" s="36" t="s">
        <v>1019</v>
      </c>
      <c r="H164" s="36" t="s">
        <v>1020</v>
      </c>
      <c r="I164" s="10" t="s">
        <v>1021</v>
      </c>
      <c r="J164" s="10" t="s">
        <v>1022</v>
      </c>
      <c r="K164" s="34">
        <v>44653</v>
      </c>
      <c r="L164" s="12">
        <v>0.67291666666666661</v>
      </c>
      <c r="M164" s="10">
        <v>8388977</v>
      </c>
      <c r="N164" s="10">
        <v>336669</v>
      </c>
      <c r="O164" s="10">
        <v>3947</v>
      </c>
      <c r="P164" s="10" t="s">
        <v>203</v>
      </c>
      <c r="Q164" s="10" t="s">
        <v>1021</v>
      </c>
      <c r="R164" s="10" t="s">
        <v>486</v>
      </c>
      <c r="S164" s="10" t="s">
        <v>205</v>
      </c>
      <c r="T164" s="10" t="s">
        <v>206</v>
      </c>
      <c r="U164" s="10" t="s">
        <v>207</v>
      </c>
      <c r="V164" s="10" t="s">
        <v>487</v>
      </c>
      <c r="W164" s="10"/>
      <c r="X164" s="36" t="s">
        <v>208</v>
      </c>
      <c r="Y164" s="10" t="s">
        <v>209</v>
      </c>
      <c r="Z164" s="10"/>
      <c r="AA164" s="10" t="s">
        <v>210</v>
      </c>
      <c r="AB164" s="10" t="s">
        <v>211</v>
      </c>
      <c r="AC164" s="10" t="s">
        <v>212</v>
      </c>
      <c r="AD164" s="36" t="s">
        <v>213</v>
      </c>
      <c r="AE164" s="10"/>
      <c r="AF164" s="10"/>
      <c r="AG164" s="10"/>
      <c r="AH164" s="10"/>
      <c r="AI164" s="10" t="s">
        <v>303</v>
      </c>
      <c r="AJ164" s="10" t="s">
        <v>973</v>
      </c>
      <c r="AK164" s="10"/>
      <c r="AL164" s="10" t="s">
        <v>216</v>
      </c>
      <c r="AM164" s="10" t="s">
        <v>275</v>
      </c>
      <c r="AN164" s="10" t="s">
        <v>218</v>
      </c>
      <c r="AO164" s="10" t="s">
        <v>219</v>
      </c>
      <c r="AP164" s="10" t="s">
        <v>220</v>
      </c>
      <c r="AQ164" s="39">
        <v>17</v>
      </c>
      <c r="AR164" s="10"/>
      <c r="AS164" s="39">
        <v>8.36</v>
      </c>
      <c r="AT164" s="39"/>
      <c r="AU164" s="39">
        <v>-22</v>
      </c>
      <c r="AV164" s="39">
        <v>177.4</v>
      </c>
      <c r="AW164" s="39">
        <v>834.1</v>
      </c>
      <c r="AX164" s="39">
        <v>407.7</v>
      </c>
      <c r="AY164" s="40">
        <v>0.45300000000000001</v>
      </c>
      <c r="AZ164" s="41">
        <v>1.2030000000000001</v>
      </c>
      <c r="BA164" s="41">
        <v>6.78</v>
      </c>
      <c r="BB164" s="41">
        <v>114.9</v>
      </c>
      <c r="BC164" s="39">
        <v>1.68</v>
      </c>
      <c r="BD164" s="36" t="s">
        <v>221</v>
      </c>
      <c r="BE164" s="36" t="s">
        <v>211</v>
      </c>
      <c r="BF164" s="36" t="s">
        <v>221</v>
      </c>
      <c r="BG164" s="36" t="s">
        <v>211</v>
      </c>
      <c r="BH164" s="36" t="s">
        <v>221</v>
      </c>
      <c r="BI164" s="36" t="s">
        <v>222</v>
      </c>
      <c r="BJ164" s="36" t="s">
        <v>221</v>
      </c>
      <c r="BK164" s="10" t="s">
        <v>210</v>
      </c>
      <c r="BL164" s="10" t="s">
        <v>221</v>
      </c>
      <c r="BM164" s="10" t="s">
        <v>223</v>
      </c>
      <c r="BN164" s="10" t="s">
        <v>221</v>
      </c>
      <c r="BO164" s="17"/>
      <c r="BP164" s="17"/>
      <c r="BQ164" s="10" t="s">
        <v>224</v>
      </c>
      <c r="BR164" s="19">
        <v>137.1</v>
      </c>
      <c r="BS164" s="19" t="s">
        <v>225</v>
      </c>
      <c r="BT164" s="19">
        <v>167.2</v>
      </c>
      <c r="BU164" s="19">
        <v>0.214</v>
      </c>
      <c r="BV164" s="19">
        <v>59.634999999999998</v>
      </c>
      <c r="BW164" s="19" t="s">
        <v>265</v>
      </c>
      <c r="BX164" s="19" t="s">
        <v>266</v>
      </c>
      <c r="BY164" s="19">
        <v>172.97</v>
      </c>
      <c r="BZ164" s="20" t="s">
        <v>226</v>
      </c>
      <c r="CA164" s="20" t="s">
        <v>227</v>
      </c>
      <c r="CB164" s="20" t="s">
        <v>228</v>
      </c>
      <c r="CC164" s="20" t="s">
        <v>229</v>
      </c>
      <c r="CD164" s="20" t="s">
        <v>230</v>
      </c>
      <c r="CE164" s="20" t="s">
        <v>231</v>
      </c>
      <c r="CF164" s="19" t="s">
        <v>227</v>
      </c>
      <c r="CG164" s="19">
        <v>4.3990000000000001E-2</v>
      </c>
      <c r="CH164" s="19">
        <v>1.5</v>
      </c>
      <c r="CI164" s="19">
        <v>3.5000000000000003E-2</v>
      </c>
      <c r="CJ164" s="19" t="s">
        <v>233</v>
      </c>
      <c r="CK164" s="19" t="s">
        <v>234</v>
      </c>
      <c r="CL164" s="19">
        <v>41.869</v>
      </c>
      <c r="CM164" s="19" t="s">
        <v>234</v>
      </c>
      <c r="CN164" s="19" t="s">
        <v>235</v>
      </c>
      <c r="CO164" s="19">
        <v>9.0000000000000006E-5</v>
      </c>
      <c r="CP164" s="20" t="s">
        <v>236</v>
      </c>
      <c r="CQ164" s="19">
        <v>3.2000000000000001E-2</v>
      </c>
      <c r="CR164" s="19" t="s">
        <v>232</v>
      </c>
      <c r="CS164" s="19">
        <v>4.2999999999999997E-2</v>
      </c>
      <c r="CT164" s="19">
        <v>1.2E-4</v>
      </c>
      <c r="CU164" s="19" t="s">
        <v>238</v>
      </c>
      <c r="CV164" s="19" t="s">
        <v>239</v>
      </c>
      <c r="CW164" s="19" t="s">
        <v>232</v>
      </c>
      <c r="CX164" s="19">
        <v>7.43</v>
      </c>
      <c r="CY164" s="19" t="s">
        <v>240</v>
      </c>
      <c r="CZ164" s="19">
        <v>0.36630000000000001</v>
      </c>
      <c r="DA164" s="19" t="s">
        <v>233</v>
      </c>
      <c r="DB164" s="19">
        <v>10.055999999999999</v>
      </c>
      <c r="DC164" s="19">
        <v>4.1860000000000001E-2</v>
      </c>
      <c r="DD164" s="19">
        <v>5.0000000000000001E-4</v>
      </c>
      <c r="DE164" s="19">
        <v>117.078</v>
      </c>
      <c r="DF164" s="19" t="s">
        <v>240</v>
      </c>
      <c r="DG164" s="19" t="s">
        <v>238</v>
      </c>
      <c r="DH164" s="19">
        <v>1.9E-2</v>
      </c>
      <c r="DI164" s="19" t="s">
        <v>238</v>
      </c>
      <c r="DJ164" s="19">
        <v>2.2200000000000001E-2</v>
      </c>
      <c r="DK164" s="20" t="s">
        <v>237</v>
      </c>
      <c r="DL164" s="20" t="s">
        <v>241</v>
      </c>
      <c r="DM164" s="19">
        <v>6.83</v>
      </c>
      <c r="DN164" s="19">
        <v>14.62</v>
      </c>
      <c r="DO164" s="21" t="s">
        <v>232</v>
      </c>
      <c r="DP164" s="21">
        <v>0.47539999999999999</v>
      </c>
      <c r="DQ164" s="21" t="s">
        <v>242</v>
      </c>
      <c r="DR164" s="21" t="s">
        <v>227</v>
      </c>
      <c r="DS164" s="21" t="s">
        <v>247</v>
      </c>
      <c r="DT164" s="21">
        <v>8.0000000000000004E-4</v>
      </c>
      <c r="DU164" s="21" t="s">
        <v>233</v>
      </c>
      <c r="DV164" s="21">
        <v>5.5999999999999999E-5</v>
      </c>
      <c r="DW164" s="21" t="s">
        <v>236</v>
      </c>
      <c r="DX164" s="21" t="s">
        <v>238</v>
      </c>
      <c r="DY164" s="21" t="s">
        <v>233</v>
      </c>
      <c r="DZ164" s="21">
        <v>6.1000000000000004E-3</v>
      </c>
      <c r="EA164" s="21" t="s">
        <v>244</v>
      </c>
      <c r="EB164" s="19" t="s">
        <v>245</v>
      </c>
      <c r="EC164" s="19" t="s">
        <v>227</v>
      </c>
      <c r="ED164" s="19">
        <v>4.6149999999999997E-2</v>
      </c>
      <c r="EE164" s="19">
        <v>1.5149999999999999</v>
      </c>
      <c r="EF164" s="19">
        <v>3.7699999999999997E-2</v>
      </c>
      <c r="EG164" s="19" t="s">
        <v>233</v>
      </c>
      <c r="EH164" s="19" t="s">
        <v>234</v>
      </c>
      <c r="EI164" s="19">
        <v>46.14</v>
      </c>
      <c r="EJ164" s="19" t="s">
        <v>234</v>
      </c>
      <c r="EK164" s="19" t="s">
        <v>235</v>
      </c>
      <c r="EL164" s="19">
        <v>1.2E-4</v>
      </c>
      <c r="EM164" s="19" t="s">
        <v>236</v>
      </c>
      <c r="EN164" s="19">
        <v>3.4099999999999998E-2</v>
      </c>
      <c r="EO164" s="19" t="s">
        <v>232</v>
      </c>
      <c r="EP164" s="19">
        <v>0.1023</v>
      </c>
      <c r="EQ164" s="19">
        <v>1.8000000000000001E-4</v>
      </c>
      <c r="ER164" s="19" t="s">
        <v>238</v>
      </c>
      <c r="ES164" s="19" t="s">
        <v>239</v>
      </c>
      <c r="ET164" s="19" t="s">
        <v>232</v>
      </c>
      <c r="EU164" s="19">
        <v>8.77</v>
      </c>
      <c r="EV164" s="19" t="s">
        <v>240</v>
      </c>
      <c r="EW164" s="19">
        <v>0.36809999999999998</v>
      </c>
      <c r="EX164" s="19" t="s">
        <v>233</v>
      </c>
      <c r="EY164" s="19">
        <v>12.712</v>
      </c>
      <c r="EZ164" s="19">
        <v>5.8540000000000002E-2</v>
      </c>
      <c r="FA164" s="19">
        <v>5.5999999999999995E-4</v>
      </c>
      <c r="FB164" s="19">
        <v>145.32</v>
      </c>
      <c r="FC164" s="19" t="s">
        <v>240</v>
      </c>
      <c r="FD164" s="19" t="s">
        <v>238</v>
      </c>
      <c r="FE164" s="19">
        <v>0.02</v>
      </c>
      <c r="FF164" s="19" t="s">
        <v>238</v>
      </c>
      <c r="FG164" s="19">
        <v>2.29E-2</v>
      </c>
      <c r="FH164" s="19" t="s">
        <v>237</v>
      </c>
      <c r="FI164" s="19" t="s">
        <v>241</v>
      </c>
      <c r="FJ164" s="19">
        <v>7.08</v>
      </c>
      <c r="FK164" s="19">
        <v>15.14</v>
      </c>
      <c r="FL164" s="19" t="s">
        <v>232</v>
      </c>
      <c r="FM164" s="19">
        <v>0.47660000000000002</v>
      </c>
      <c r="FN164" s="19" t="s">
        <v>242</v>
      </c>
      <c r="FO164" s="19" t="s">
        <v>227</v>
      </c>
      <c r="FP164" s="19" t="s">
        <v>247</v>
      </c>
      <c r="FQ164" s="19">
        <v>1.4E-3</v>
      </c>
      <c r="FR164" s="19" t="s">
        <v>233</v>
      </c>
      <c r="FS164" s="19">
        <v>7.3999999999999996E-5</v>
      </c>
      <c r="FT164" s="19" t="s">
        <v>236</v>
      </c>
      <c r="FU164" s="19" t="s">
        <v>238</v>
      </c>
      <c r="FV164" s="19" t="s">
        <v>233</v>
      </c>
      <c r="FW164" s="19">
        <v>6.4999999999999997E-3</v>
      </c>
      <c r="FX164" s="19" t="s">
        <v>244</v>
      </c>
      <c r="FY164" s="18">
        <f t="shared" si="65"/>
        <v>2.0934499999999998</v>
      </c>
      <c r="FZ164" s="18">
        <f t="shared" si="66"/>
        <v>0.85948717948717945</v>
      </c>
      <c r="GA164" s="18">
        <f t="shared" si="67"/>
        <v>5.0903478260869566</v>
      </c>
      <c r="GB164" s="18">
        <f t="shared" si="60"/>
        <v>0.19002557544757032</v>
      </c>
      <c r="GC164" s="18">
        <f t="shared" si="48"/>
        <v>8.2333105810217067</v>
      </c>
      <c r="GD164" s="18">
        <f t="shared" si="49"/>
        <v>2.7409836065573767</v>
      </c>
      <c r="GE164" s="18">
        <v>0</v>
      </c>
      <c r="GF164" s="18">
        <f t="shared" si="50"/>
        <v>3.6035416666666666</v>
      </c>
      <c r="GG164" s="18">
        <f t="shared" si="61"/>
        <v>1.6822284908321579</v>
      </c>
      <c r="GH164" s="18">
        <f t="shared" si="51"/>
        <v>8.0267537640562008</v>
      </c>
      <c r="GI164" s="22">
        <f t="shared" si="52"/>
        <v>1.2703321006723616</v>
      </c>
      <c r="GJ164" s="18">
        <f t="shared" si="53"/>
        <v>25.426588483441066</v>
      </c>
      <c r="GK164" s="18">
        <f t="shared" si="54"/>
        <v>10.439144388265285</v>
      </c>
      <c r="GL164" s="18">
        <f t="shared" si="55"/>
        <v>64.134267128293644</v>
      </c>
      <c r="GM164" s="18">
        <f t="shared" si="56"/>
        <v>34.148096317984738</v>
      </c>
      <c r="GN164" s="18">
        <f t="shared" si="57"/>
        <v>44.894134946599763</v>
      </c>
      <c r="GO164" s="18">
        <f t="shared" si="58"/>
        <v>20.95776873541551</v>
      </c>
    </row>
    <row r="165" spans="1:329" ht="12.75" customHeight="1">
      <c r="A165" s="9">
        <v>164</v>
      </c>
      <c r="B165" s="9">
        <v>164</v>
      </c>
      <c r="C165" s="36" t="s">
        <v>197</v>
      </c>
      <c r="D165" s="36" t="s">
        <v>198</v>
      </c>
      <c r="E165" s="10">
        <v>194</v>
      </c>
      <c r="F165" s="36">
        <v>4</v>
      </c>
      <c r="G165" s="36" t="s">
        <v>1023</v>
      </c>
      <c r="H165" s="36" t="s">
        <v>1024</v>
      </c>
      <c r="I165" s="10" t="s">
        <v>1025</v>
      </c>
      <c r="J165" s="10" t="s">
        <v>1026</v>
      </c>
      <c r="K165" s="34">
        <v>44653</v>
      </c>
      <c r="L165" s="12">
        <v>0.66041666666666665</v>
      </c>
      <c r="M165" s="24">
        <v>8389131</v>
      </c>
      <c r="N165" s="24">
        <v>336434</v>
      </c>
      <c r="O165" s="10">
        <v>3947</v>
      </c>
      <c r="P165" s="10" t="s">
        <v>203</v>
      </c>
      <c r="Q165" s="10" t="s">
        <v>1025</v>
      </c>
      <c r="R165" s="10" t="s">
        <v>486</v>
      </c>
      <c r="S165" s="10" t="s">
        <v>205</v>
      </c>
      <c r="T165" s="10" t="s">
        <v>206</v>
      </c>
      <c r="U165" s="10" t="s">
        <v>207</v>
      </c>
      <c r="V165" s="10" t="s">
        <v>487</v>
      </c>
      <c r="W165" s="10"/>
      <c r="X165" s="36" t="s">
        <v>208</v>
      </c>
      <c r="Y165" s="10" t="s">
        <v>252</v>
      </c>
      <c r="Z165" s="10"/>
      <c r="AA165" s="10" t="s">
        <v>210</v>
      </c>
      <c r="AB165" s="10" t="s">
        <v>211</v>
      </c>
      <c r="AC165" s="10" t="s">
        <v>212</v>
      </c>
      <c r="AD165" s="36" t="s">
        <v>213</v>
      </c>
      <c r="AE165" s="10"/>
      <c r="AF165" s="10"/>
      <c r="AG165" s="10"/>
      <c r="AH165" s="10"/>
      <c r="AI165" s="10" t="s">
        <v>303</v>
      </c>
      <c r="AJ165" s="36" t="s">
        <v>846</v>
      </c>
      <c r="AK165" s="36"/>
      <c r="AL165" s="10" t="s">
        <v>216</v>
      </c>
      <c r="AM165" s="10" t="s">
        <v>217</v>
      </c>
      <c r="AN165" s="10" t="s">
        <v>218</v>
      </c>
      <c r="AO165" s="10" t="s">
        <v>219</v>
      </c>
      <c r="AP165" s="10" t="s">
        <v>220</v>
      </c>
      <c r="AQ165" s="39">
        <v>15.4</v>
      </c>
      <c r="AR165" s="10"/>
      <c r="AS165" s="39">
        <v>8.81</v>
      </c>
      <c r="AT165" s="39"/>
      <c r="AU165" s="39">
        <v>-15.4</v>
      </c>
      <c r="AV165" s="39">
        <v>184.1</v>
      </c>
      <c r="AW165" s="39">
        <v>277.60000000000002</v>
      </c>
      <c r="AX165" s="39">
        <v>136.5</v>
      </c>
      <c r="AY165" s="40">
        <v>0.18099999999999999</v>
      </c>
      <c r="AZ165" s="41">
        <v>3.6019999999999999</v>
      </c>
      <c r="BA165" s="41">
        <v>6.29</v>
      </c>
      <c r="BB165" s="41">
        <v>100.7</v>
      </c>
      <c r="BC165" s="39">
        <v>3.71</v>
      </c>
      <c r="BD165" s="36" t="s">
        <v>221</v>
      </c>
      <c r="BE165" s="36" t="s">
        <v>221</v>
      </c>
      <c r="BF165" s="36" t="s">
        <v>221</v>
      </c>
      <c r="BG165" s="36" t="s">
        <v>211</v>
      </c>
      <c r="BH165" s="36" t="s">
        <v>221</v>
      </c>
      <c r="BI165" s="36" t="s">
        <v>222</v>
      </c>
      <c r="BJ165" s="36" t="s">
        <v>221</v>
      </c>
      <c r="BK165" s="10" t="s">
        <v>210</v>
      </c>
      <c r="BL165" s="10" t="s">
        <v>221</v>
      </c>
      <c r="BM165" s="10" t="s">
        <v>223</v>
      </c>
      <c r="BN165" s="10" t="s">
        <v>221</v>
      </c>
      <c r="BO165" s="17"/>
      <c r="BP165" s="17"/>
      <c r="BQ165" s="10" t="s">
        <v>224</v>
      </c>
      <c r="BR165" s="19">
        <v>80.2</v>
      </c>
      <c r="BS165" s="19" t="s">
        <v>225</v>
      </c>
      <c r="BT165" s="19">
        <v>97.9</v>
      </c>
      <c r="BU165" s="19">
        <v>8.5000000000000006E-2</v>
      </c>
      <c r="BV165" s="19">
        <v>0.73199999999999998</v>
      </c>
      <c r="BW165" s="19">
        <v>0.122</v>
      </c>
      <c r="BX165" s="19">
        <v>2.8000000000000001E-2</v>
      </c>
      <c r="BY165" s="19">
        <v>58.22</v>
      </c>
      <c r="BZ165" s="20" t="s">
        <v>226</v>
      </c>
      <c r="CA165" s="20" t="s">
        <v>227</v>
      </c>
      <c r="CB165" s="20" t="s">
        <v>228</v>
      </c>
      <c r="CC165" s="20" t="s">
        <v>229</v>
      </c>
      <c r="CD165" s="20" t="s">
        <v>230</v>
      </c>
      <c r="CE165" s="20" t="s">
        <v>231</v>
      </c>
      <c r="CF165" s="19" t="s">
        <v>227</v>
      </c>
      <c r="CG165" s="19" t="s">
        <v>232</v>
      </c>
      <c r="CH165" s="19">
        <v>5.0999999999999997E-2</v>
      </c>
      <c r="CI165" s="19">
        <v>0.05</v>
      </c>
      <c r="CJ165" s="19" t="s">
        <v>233</v>
      </c>
      <c r="CK165" s="19" t="s">
        <v>234</v>
      </c>
      <c r="CL165" s="19">
        <v>41.256999999999998</v>
      </c>
      <c r="CM165" s="19" t="s">
        <v>234</v>
      </c>
      <c r="CN165" s="19" t="s">
        <v>235</v>
      </c>
      <c r="CO165" s="19" t="s">
        <v>234</v>
      </c>
      <c r="CP165" s="20" t="s">
        <v>236</v>
      </c>
      <c r="CQ165" s="19">
        <v>1E-3</v>
      </c>
      <c r="CR165" s="19" t="s">
        <v>232</v>
      </c>
      <c r="CS165" s="19">
        <v>7.4999999999999997E-3</v>
      </c>
      <c r="CT165" s="19">
        <v>1E-4</v>
      </c>
      <c r="CU165" s="19" t="s">
        <v>238</v>
      </c>
      <c r="CV165" s="19" t="s">
        <v>239</v>
      </c>
      <c r="CW165" s="19" t="s">
        <v>232</v>
      </c>
      <c r="CX165" s="19">
        <v>0.97</v>
      </c>
      <c r="CY165" s="19" t="s">
        <v>240</v>
      </c>
      <c r="CZ165" s="19">
        <v>1.3899999999999999E-2</v>
      </c>
      <c r="DA165" s="19" t="s">
        <v>233</v>
      </c>
      <c r="DB165" s="19">
        <v>5.8529999999999998</v>
      </c>
      <c r="DC165" s="19">
        <v>7.2899999999999996E-3</v>
      </c>
      <c r="DD165" s="19">
        <v>6.4999999999999997E-4</v>
      </c>
      <c r="DE165" s="19">
        <v>3.5590000000000002</v>
      </c>
      <c r="DF165" s="19" t="s">
        <v>240</v>
      </c>
      <c r="DG165" s="19" t="s">
        <v>238</v>
      </c>
      <c r="DH165" s="19" t="s">
        <v>246</v>
      </c>
      <c r="DI165" s="19" t="s">
        <v>238</v>
      </c>
      <c r="DJ165" s="19">
        <v>1.1999999999999999E-3</v>
      </c>
      <c r="DK165" s="20" t="s">
        <v>237</v>
      </c>
      <c r="DL165" s="20" t="s">
        <v>241</v>
      </c>
      <c r="DM165" s="19">
        <v>3.74</v>
      </c>
      <c r="DN165" s="19">
        <v>8</v>
      </c>
      <c r="DO165" s="21" t="s">
        <v>232</v>
      </c>
      <c r="DP165" s="21">
        <v>0.30930000000000002</v>
      </c>
      <c r="DQ165" s="21" t="s">
        <v>242</v>
      </c>
      <c r="DR165" s="21" t="s">
        <v>227</v>
      </c>
      <c r="DS165" s="21" t="s">
        <v>247</v>
      </c>
      <c r="DT165" s="21">
        <v>4.0000000000000002E-4</v>
      </c>
      <c r="DU165" s="21" t="s">
        <v>233</v>
      </c>
      <c r="DV165" s="21">
        <v>1.7200000000000001E-4</v>
      </c>
      <c r="DW165" s="21" t="s">
        <v>236</v>
      </c>
      <c r="DX165" s="21" t="s">
        <v>238</v>
      </c>
      <c r="DY165" s="21" t="s">
        <v>233</v>
      </c>
      <c r="DZ165" s="21">
        <v>2.5000000000000001E-3</v>
      </c>
      <c r="EA165" s="21" t="s">
        <v>244</v>
      </c>
      <c r="EB165" s="19" t="s">
        <v>245</v>
      </c>
      <c r="EC165" s="19">
        <v>3.9E-2</v>
      </c>
      <c r="ED165" s="19" t="s">
        <v>232</v>
      </c>
      <c r="EE165" s="19">
        <v>5.0999999999999997E-2</v>
      </c>
      <c r="EF165" s="19">
        <v>5.1900000000000002E-2</v>
      </c>
      <c r="EG165" s="19" t="s">
        <v>233</v>
      </c>
      <c r="EH165" s="19" t="s">
        <v>234</v>
      </c>
      <c r="EI165" s="19">
        <v>46.136000000000003</v>
      </c>
      <c r="EJ165" s="19" t="s">
        <v>234</v>
      </c>
      <c r="EK165" s="19">
        <v>1.2E-4</v>
      </c>
      <c r="EL165" s="19" t="s">
        <v>234</v>
      </c>
      <c r="EM165" s="19" t="s">
        <v>236</v>
      </c>
      <c r="EN165" s="19">
        <v>1.6999999999999999E-3</v>
      </c>
      <c r="EO165" s="19" t="s">
        <v>232</v>
      </c>
      <c r="EP165" s="19">
        <v>8.6099999999999996E-2</v>
      </c>
      <c r="EQ165" s="19">
        <v>1.9000000000000001E-4</v>
      </c>
      <c r="ER165" s="19" t="s">
        <v>238</v>
      </c>
      <c r="ES165" s="19" t="s">
        <v>239</v>
      </c>
      <c r="ET165" s="19" t="s">
        <v>232</v>
      </c>
      <c r="EU165" s="19">
        <v>1.18</v>
      </c>
      <c r="EV165" s="19" t="s">
        <v>240</v>
      </c>
      <c r="EW165" s="19">
        <v>1.4500000000000001E-2</v>
      </c>
      <c r="EX165" s="19" t="s">
        <v>233</v>
      </c>
      <c r="EY165" s="19">
        <v>6.6870000000000003</v>
      </c>
      <c r="EZ165" s="19">
        <v>9.1500000000000001E-3</v>
      </c>
      <c r="FA165" s="19">
        <v>7.6000000000000004E-4</v>
      </c>
      <c r="FB165" s="19">
        <v>3.9329999999999998</v>
      </c>
      <c r="FC165" s="19" t="s">
        <v>240</v>
      </c>
      <c r="FD165" s="19" t="s">
        <v>238</v>
      </c>
      <c r="FE165" s="19" t="s">
        <v>246</v>
      </c>
      <c r="FF165" s="19" t="s">
        <v>238</v>
      </c>
      <c r="FG165" s="19">
        <v>1.4E-3</v>
      </c>
      <c r="FH165" s="19" t="s">
        <v>237</v>
      </c>
      <c r="FI165" s="19" t="s">
        <v>241</v>
      </c>
      <c r="FJ165" s="19">
        <v>3.78</v>
      </c>
      <c r="FK165" s="19">
        <v>8.09</v>
      </c>
      <c r="FL165" s="19" t="s">
        <v>232</v>
      </c>
      <c r="FM165" s="19">
        <v>0.31290000000000001</v>
      </c>
      <c r="FN165" s="19" t="s">
        <v>242</v>
      </c>
      <c r="FO165" s="19" t="s">
        <v>227</v>
      </c>
      <c r="FP165" s="19" t="s">
        <v>247</v>
      </c>
      <c r="FQ165" s="19">
        <v>2.5000000000000001E-3</v>
      </c>
      <c r="FR165" s="19" t="s">
        <v>233</v>
      </c>
      <c r="FS165" s="19">
        <v>2.2900000000000001E-4</v>
      </c>
      <c r="FT165" s="19" t="s">
        <v>236</v>
      </c>
      <c r="FU165" s="19" t="s">
        <v>238</v>
      </c>
      <c r="FV165" s="19" t="s">
        <v>233</v>
      </c>
      <c r="FW165" s="19">
        <v>1.24E-2</v>
      </c>
      <c r="FX165" s="19" t="s">
        <v>244</v>
      </c>
      <c r="FY165" s="18">
        <f t="shared" si="65"/>
        <v>2.0628500000000001</v>
      </c>
      <c r="FZ165" s="18">
        <f t="shared" si="66"/>
        <v>0.50025641025641021</v>
      </c>
      <c r="GA165" s="18">
        <f t="shared" si="67"/>
        <v>0.15473913043478263</v>
      </c>
      <c r="GB165" s="18">
        <f t="shared" si="60"/>
        <v>2.4808184143222504E-2</v>
      </c>
      <c r="GC165" s="18">
        <f t="shared" si="48"/>
        <v>2.7426537248344158</v>
      </c>
      <c r="GD165" s="18">
        <f t="shared" si="49"/>
        <v>1.6049180327868853</v>
      </c>
      <c r="GE165" s="18">
        <v>0</v>
      </c>
      <c r="GF165" s="18">
        <f t="shared" si="50"/>
        <v>1.2129166666666666</v>
      </c>
      <c r="GG165" s="18">
        <f t="shared" si="61"/>
        <v>2.0648801128349787E-2</v>
      </c>
      <c r="GH165" s="18">
        <f t="shared" si="51"/>
        <v>2.8384835005819018</v>
      </c>
      <c r="GI165" s="22">
        <f t="shared" si="52"/>
        <v>-1.7170295564688909</v>
      </c>
      <c r="GJ165" s="18">
        <f t="shared" si="53"/>
        <v>75.213650973184443</v>
      </c>
      <c r="GK165" s="18">
        <f t="shared" si="54"/>
        <v>18.239867677302666</v>
      </c>
      <c r="GL165" s="18">
        <f t="shared" si="55"/>
        <v>6.5464813495128729</v>
      </c>
      <c r="GM165" s="18">
        <f t="shared" si="56"/>
        <v>56.541390233829794</v>
      </c>
      <c r="GN165" s="18">
        <f t="shared" si="57"/>
        <v>42.731150856364444</v>
      </c>
      <c r="GO165" s="18">
        <f t="shared" si="58"/>
        <v>0.72745890980577088</v>
      </c>
    </row>
    <row r="166" spans="1:329">
      <c r="A166" s="9">
        <v>165</v>
      </c>
      <c r="B166" s="9">
        <v>165</v>
      </c>
      <c r="C166" s="36" t="s">
        <v>197</v>
      </c>
      <c r="D166" s="36" t="s">
        <v>198</v>
      </c>
      <c r="E166" s="10">
        <v>194</v>
      </c>
      <c r="F166" s="36">
        <v>4</v>
      </c>
      <c r="G166" s="36" t="s">
        <v>1027</v>
      </c>
      <c r="H166" s="36" t="s">
        <v>1028</v>
      </c>
      <c r="I166" s="10" t="s">
        <v>1025</v>
      </c>
      <c r="J166" s="10" t="s">
        <v>1026</v>
      </c>
      <c r="K166" s="34">
        <v>44653</v>
      </c>
      <c r="L166" s="12">
        <v>0.64236111111111105</v>
      </c>
      <c r="M166" s="24">
        <v>8391929</v>
      </c>
      <c r="N166" s="24">
        <v>336286</v>
      </c>
      <c r="O166" s="10">
        <v>3957</v>
      </c>
      <c r="P166" s="10" t="s">
        <v>203</v>
      </c>
      <c r="Q166" s="10" t="s">
        <v>1025</v>
      </c>
      <c r="R166" s="10" t="s">
        <v>486</v>
      </c>
      <c r="S166" s="10" t="s">
        <v>205</v>
      </c>
      <c r="T166" s="10" t="s">
        <v>206</v>
      </c>
      <c r="U166" s="10" t="s">
        <v>207</v>
      </c>
      <c r="V166" s="10" t="s">
        <v>487</v>
      </c>
      <c r="W166" s="10"/>
      <c r="X166" s="36" t="s">
        <v>208</v>
      </c>
      <c r="Y166" s="10" t="s">
        <v>252</v>
      </c>
      <c r="Z166" s="10"/>
      <c r="AA166" s="10" t="s">
        <v>210</v>
      </c>
      <c r="AB166" s="10" t="s">
        <v>211</v>
      </c>
      <c r="AC166" s="10" t="s">
        <v>212</v>
      </c>
      <c r="AD166" s="36" t="s">
        <v>213</v>
      </c>
      <c r="AE166" s="10"/>
      <c r="AF166" s="10"/>
      <c r="AG166" s="10"/>
      <c r="AH166" s="10"/>
      <c r="AI166" s="10" t="s">
        <v>303</v>
      </c>
      <c r="AJ166" s="36" t="s">
        <v>846</v>
      </c>
      <c r="AK166" s="36"/>
      <c r="AL166" s="10" t="s">
        <v>216</v>
      </c>
      <c r="AM166" s="10" t="s">
        <v>275</v>
      </c>
      <c r="AN166" s="10" t="s">
        <v>218</v>
      </c>
      <c r="AO166" s="10" t="s">
        <v>219</v>
      </c>
      <c r="AP166" s="10" t="s">
        <v>220</v>
      </c>
      <c r="AQ166" s="39">
        <v>15.2</v>
      </c>
      <c r="AR166" s="10"/>
      <c r="AS166" s="39">
        <v>8.83</v>
      </c>
      <c r="AT166" s="39"/>
      <c r="AU166" s="39">
        <v>-5.7</v>
      </c>
      <c r="AV166" s="39">
        <v>193.8</v>
      </c>
      <c r="AW166" s="39">
        <v>261.7</v>
      </c>
      <c r="AX166" s="39">
        <v>128.69999999999999</v>
      </c>
      <c r="AY166" s="40">
        <v>0.17299999999999999</v>
      </c>
      <c r="AZ166" s="41">
        <v>3.8210000000000002</v>
      </c>
      <c r="BA166" s="41">
        <v>6.26</v>
      </c>
      <c r="BB166" s="41">
        <v>100.1</v>
      </c>
      <c r="BC166" s="39">
        <v>3.01</v>
      </c>
      <c r="BD166" s="36" t="s">
        <v>221</v>
      </c>
      <c r="BE166" s="36" t="s">
        <v>221</v>
      </c>
      <c r="BF166" s="36" t="s">
        <v>221</v>
      </c>
      <c r="BG166" s="36" t="s">
        <v>211</v>
      </c>
      <c r="BH166" s="36" t="s">
        <v>221</v>
      </c>
      <c r="BI166" s="36" t="s">
        <v>222</v>
      </c>
      <c r="BJ166" s="36" t="s">
        <v>221</v>
      </c>
      <c r="BK166" s="36" t="s">
        <v>1029</v>
      </c>
      <c r="BL166" s="10" t="s">
        <v>221</v>
      </c>
      <c r="BM166" s="10" t="s">
        <v>223</v>
      </c>
      <c r="BN166" s="10" t="s">
        <v>221</v>
      </c>
      <c r="BO166" s="17"/>
      <c r="BP166" s="17"/>
      <c r="BQ166" s="10" t="s">
        <v>224</v>
      </c>
      <c r="BR166" s="19">
        <v>76.5</v>
      </c>
      <c r="BS166" s="19" t="s">
        <v>225</v>
      </c>
      <c r="BT166" s="19">
        <v>93.3</v>
      </c>
      <c r="BU166" s="19">
        <v>7.6999999999999999E-2</v>
      </c>
      <c r="BV166" s="19">
        <v>0.46300000000000002</v>
      </c>
      <c r="BW166" s="19">
        <v>0.128</v>
      </c>
      <c r="BX166" s="19">
        <v>2.9000000000000001E-2</v>
      </c>
      <c r="BY166" s="19">
        <v>52.35</v>
      </c>
      <c r="BZ166" s="20" t="s">
        <v>226</v>
      </c>
      <c r="CA166" s="20" t="s">
        <v>227</v>
      </c>
      <c r="CB166" s="20" t="s">
        <v>228</v>
      </c>
      <c r="CC166" s="20" t="s">
        <v>229</v>
      </c>
      <c r="CD166" s="20" t="s">
        <v>230</v>
      </c>
      <c r="CE166" s="20" t="s">
        <v>231</v>
      </c>
      <c r="CF166" s="19" t="s">
        <v>227</v>
      </c>
      <c r="CG166" s="19" t="s">
        <v>232</v>
      </c>
      <c r="CH166" s="19">
        <v>2.5000000000000001E-2</v>
      </c>
      <c r="CI166" s="19">
        <v>4.4999999999999998E-2</v>
      </c>
      <c r="CJ166" s="19" t="s">
        <v>233</v>
      </c>
      <c r="CK166" s="19" t="s">
        <v>234</v>
      </c>
      <c r="CL166" s="19">
        <v>40.518999999999998</v>
      </c>
      <c r="CM166" s="19" t="s">
        <v>234</v>
      </c>
      <c r="CN166" s="19" t="s">
        <v>235</v>
      </c>
      <c r="CO166" s="19" t="s">
        <v>234</v>
      </c>
      <c r="CP166" s="20" t="s">
        <v>236</v>
      </c>
      <c r="CQ166" s="19">
        <v>5.9999999999999995E-4</v>
      </c>
      <c r="CR166" s="19" t="s">
        <v>232</v>
      </c>
      <c r="CS166" s="19">
        <v>1.0500000000000001E-2</v>
      </c>
      <c r="CT166" s="19">
        <v>1E-4</v>
      </c>
      <c r="CU166" s="19" t="s">
        <v>238</v>
      </c>
      <c r="CV166" s="19" t="s">
        <v>239</v>
      </c>
      <c r="CW166" s="19" t="s">
        <v>232</v>
      </c>
      <c r="CX166" s="19">
        <v>0.94</v>
      </c>
      <c r="CY166" s="19" t="s">
        <v>240</v>
      </c>
      <c r="CZ166" s="19">
        <v>7.9000000000000008E-3</v>
      </c>
      <c r="DA166" s="19" t="s">
        <v>233</v>
      </c>
      <c r="DB166" s="19">
        <v>5.6440000000000001</v>
      </c>
      <c r="DC166" s="19">
        <v>4.1799999999999997E-3</v>
      </c>
      <c r="DD166" s="19">
        <v>5.8E-4</v>
      </c>
      <c r="DE166" s="19">
        <v>2.528</v>
      </c>
      <c r="DF166" s="19" t="s">
        <v>240</v>
      </c>
      <c r="DG166" s="19" t="s">
        <v>238</v>
      </c>
      <c r="DH166" s="19" t="s">
        <v>246</v>
      </c>
      <c r="DI166" s="19" t="s">
        <v>238</v>
      </c>
      <c r="DJ166" s="19">
        <v>8.9999999999999998E-4</v>
      </c>
      <c r="DK166" s="20" t="s">
        <v>237</v>
      </c>
      <c r="DL166" s="20" t="s">
        <v>241</v>
      </c>
      <c r="DM166" s="19">
        <v>3.52</v>
      </c>
      <c r="DN166" s="19">
        <v>7.52</v>
      </c>
      <c r="DO166" s="21" t="s">
        <v>232</v>
      </c>
      <c r="DP166" s="21">
        <v>0.29830000000000001</v>
      </c>
      <c r="DQ166" s="21" t="s">
        <v>242</v>
      </c>
      <c r="DR166" s="21" t="s">
        <v>227</v>
      </c>
      <c r="DS166" s="21" t="s">
        <v>247</v>
      </c>
      <c r="DT166" s="21">
        <v>5.0000000000000001E-4</v>
      </c>
      <c r="DU166" s="21" t="s">
        <v>233</v>
      </c>
      <c r="DV166" s="21">
        <v>1.4999999999999999E-4</v>
      </c>
      <c r="DW166" s="21" t="s">
        <v>236</v>
      </c>
      <c r="DX166" s="21" t="s">
        <v>238</v>
      </c>
      <c r="DY166" s="21" t="s">
        <v>233</v>
      </c>
      <c r="DZ166" s="21" t="s">
        <v>243</v>
      </c>
      <c r="EA166" s="21" t="s">
        <v>244</v>
      </c>
      <c r="EB166" s="19" t="s">
        <v>245</v>
      </c>
      <c r="EC166" s="19">
        <v>3.5999999999999997E-2</v>
      </c>
      <c r="ED166" s="19" t="s">
        <v>232</v>
      </c>
      <c r="EE166" s="19">
        <v>2.8000000000000001E-2</v>
      </c>
      <c r="EF166" s="19">
        <v>5.1799999999999999E-2</v>
      </c>
      <c r="EG166" s="19" t="s">
        <v>233</v>
      </c>
      <c r="EH166" s="19" t="s">
        <v>234</v>
      </c>
      <c r="EI166" s="19">
        <v>44.953000000000003</v>
      </c>
      <c r="EJ166" s="19" t="s">
        <v>234</v>
      </c>
      <c r="EK166" s="19" t="s">
        <v>235</v>
      </c>
      <c r="EL166" s="19">
        <v>1E-4</v>
      </c>
      <c r="EM166" s="19" t="s">
        <v>236</v>
      </c>
      <c r="EN166" s="19">
        <v>1E-3</v>
      </c>
      <c r="EO166" s="19" t="s">
        <v>232</v>
      </c>
      <c r="EP166" s="19">
        <v>6.2E-2</v>
      </c>
      <c r="EQ166" s="19">
        <v>1.7000000000000001E-4</v>
      </c>
      <c r="ER166" s="19" t="s">
        <v>238</v>
      </c>
      <c r="ES166" s="19" t="s">
        <v>239</v>
      </c>
      <c r="ET166" s="19" t="s">
        <v>232</v>
      </c>
      <c r="EU166" s="19">
        <v>1.08</v>
      </c>
      <c r="EV166" s="19" t="s">
        <v>240</v>
      </c>
      <c r="EW166" s="19">
        <v>8.3999999999999995E-3</v>
      </c>
      <c r="EX166" s="19" t="s">
        <v>233</v>
      </c>
      <c r="EY166" s="19">
        <v>6.38</v>
      </c>
      <c r="EZ166" s="19">
        <v>6.5799999999999999E-3</v>
      </c>
      <c r="FA166" s="19">
        <v>6.8000000000000005E-4</v>
      </c>
      <c r="FB166" s="19">
        <v>2.9180000000000001</v>
      </c>
      <c r="FC166" s="19" t="s">
        <v>240</v>
      </c>
      <c r="FD166" s="19" t="s">
        <v>238</v>
      </c>
      <c r="FE166" s="19" t="s">
        <v>246</v>
      </c>
      <c r="FF166" s="19" t="s">
        <v>238</v>
      </c>
      <c r="FG166" s="19">
        <v>1.1000000000000001E-3</v>
      </c>
      <c r="FH166" s="19" t="s">
        <v>237</v>
      </c>
      <c r="FI166" s="19" t="s">
        <v>241</v>
      </c>
      <c r="FJ166" s="19">
        <v>3.53</v>
      </c>
      <c r="FK166" s="19">
        <v>7.55</v>
      </c>
      <c r="FL166" s="19" t="s">
        <v>232</v>
      </c>
      <c r="FM166" s="19">
        <v>0.30049999999999999</v>
      </c>
      <c r="FN166" s="19" t="s">
        <v>242</v>
      </c>
      <c r="FO166" s="19" t="s">
        <v>227</v>
      </c>
      <c r="FP166" s="19" t="s">
        <v>247</v>
      </c>
      <c r="FQ166" s="19">
        <v>1.1000000000000001E-3</v>
      </c>
      <c r="FR166" s="19" t="s">
        <v>233</v>
      </c>
      <c r="FS166" s="19">
        <v>1.8699999999999999E-4</v>
      </c>
      <c r="FT166" s="19" t="s">
        <v>236</v>
      </c>
      <c r="FU166" s="19" t="s">
        <v>238</v>
      </c>
      <c r="FV166" s="19" t="s">
        <v>233</v>
      </c>
      <c r="FW166" s="19">
        <v>1.2999999999999999E-3</v>
      </c>
      <c r="FX166" s="19" t="s">
        <v>244</v>
      </c>
      <c r="FY166" s="18">
        <f t="shared" si="65"/>
        <v>2.0259499999999999</v>
      </c>
      <c r="FZ166" s="18">
        <f t="shared" si="66"/>
        <v>0.48239316239316243</v>
      </c>
      <c r="GA166" s="18">
        <f t="shared" si="67"/>
        <v>0.10991304347826088</v>
      </c>
      <c r="GB166" s="18">
        <f t="shared" si="60"/>
        <v>2.4040920716112531E-2</v>
      </c>
      <c r="GC166" s="18">
        <f t="shared" si="48"/>
        <v>2.6422971265875357</v>
      </c>
      <c r="GD166" s="18">
        <f t="shared" si="49"/>
        <v>1.5295081967213113</v>
      </c>
      <c r="GE166" s="18">
        <v>0</v>
      </c>
      <c r="GF166" s="18">
        <f t="shared" si="50"/>
        <v>1.090625</v>
      </c>
      <c r="GG166" s="18">
        <f t="shared" si="61"/>
        <v>1.3060648801128349E-2</v>
      </c>
      <c r="GH166" s="18">
        <f t="shared" si="51"/>
        <v>2.6331938455224395</v>
      </c>
      <c r="GI166" s="22">
        <f t="shared" si="52"/>
        <v>0.17255798774412912</v>
      </c>
      <c r="GJ166" s="18">
        <f t="shared" si="53"/>
        <v>76.673814599210743</v>
      </c>
      <c r="GK166" s="18">
        <f t="shared" si="54"/>
        <v>18.256582786969226</v>
      </c>
      <c r="GL166" s="18">
        <f t="shared" si="55"/>
        <v>5.0696026138200363</v>
      </c>
      <c r="GM166" s="18">
        <f t="shared" si="56"/>
        <v>58.085666549849044</v>
      </c>
      <c r="GN166" s="18">
        <f t="shared" si="57"/>
        <v>41.418333171882914</v>
      </c>
      <c r="GO166" s="18">
        <f t="shared" si="58"/>
        <v>0.49600027826804549</v>
      </c>
    </row>
    <row r="167" spans="1:329" ht="12.75" customHeight="1">
      <c r="A167" s="9">
        <v>166</v>
      </c>
      <c r="B167" s="9">
        <v>166</v>
      </c>
      <c r="C167" s="36" t="s">
        <v>197</v>
      </c>
      <c r="D167" s="36" t="s">
        <v>198</v>
      </c>
      <c r="E167" s="10">
        <v>194</v>
      </c>
      <c r="F167" s="36">
        <v>4</v>
      </c>
      <c r="G167" s="36" t="s">
        <v>1030</v>
      </c>
      <c r="H167" s="36" t="s">
        <v>1031</v>
      </c>
      <c r="I167" s="10" t="s">
        <v>1032</v>
      </c>
      <c r="J167" s="10" t="s">
        <v>1033</v>
      </c>
      <c r="K167" s="34">
        <v>44653</v>
      </c>
      <c r="L167" s="12">
        <v>0.61805555555555558</v>
      </c>
      <c r="M167" s="24">
        <v>8393581</v>
      </c>
      <c r="N167" s="24">
        <v>335710</v>
      </c>
      <c r="O167" s="10">
        <v>3970</v>
      </c>
      <c r="P167" s="10" t="s">
        <v>203</v>
      </c>
      <c r="Q167" s="10" t="s">
        <v>1032</v>
      </c>
      <c r="R167" s="10" t="s">
        <v>486</v>
      </c>
      <c r="S167" s="10" t="s">
        <v>205</v>
      </c>
      <c r="T167" s="10" t="s">
        <v>206</v>
      </c>
      <c r="U167" s="10" t="s">
        <v>207</v>
      </c>
      <c r="V167" s="10" t="s">
        <v>487</v>
      </c>
      <c r="W167" s="10"/>
      <c r="X167" s="36" t="s">
        <v>208</v>
      </c>
      <c r="Y167" s="10" t="s">
        <v>252</v>
      </c>
      <c r="Z167" s="10"/>
      <c r="AA167" s="10" t="s">
        <v>210</v>
      </c>
      <c r="AB167" s="10" t="s">
        <v>211</v>
      </c>
      <c r="AC167" s="10" t="s">
        <v>212</v>
      </c>
      <c r="AD167" s="36" t="s">
        <v>213</v>
      </c>
      <c r="AE167" s="10"/>
      <c r="AF167" s="10"/>
      <c r="AG167" s="10"/>
      <c r="AH167" s="10"/>
      <c r="AI167" s="10" t="s">
        <v>303</v>
      </c>
      <c r="AJ167" s="36" t="s">
        <v>648</v>
      </c>
      <c r="AK167" s="36"/>
      <c r="AL167" s="10" t="s">
        <v>216</v>
      </c>
      <c r="AM167" s="10" t="s">
        <v>217</v>
      </c>
      <c r="AN167" s="10" t="s">
        <v>218</v>
      </c>
      <c r="AO167" s="10" t="s">
        <v>219</v>
      </c>
      <c r="AP167" s="10" t="s">
        <v>220</v>
      </c>
      <c r="AQ167" s="39">
        <v>15.6</v>
      </c>
      <c r="AR167" s="10"/>
      <c r="AS167" s="39">
        <v>9.14</v>
      </c>
      <c r="AT167" s="39"/>
      <c r="AU167" s="39">
        <v>19.100000000000001</v>
      </c>
      <c r="AV167" s="39">
        <v>218.5</v>
      </c>
      <c r="AW167" s="39">
        <v>259.60000000000002</v>
      </c>
      <c r="AX167" s="39">
        <v>127.7</v>
      </c>
      <c r="AY167" s="40">
        <v>0.17199999999999999</v>
      </c>
      <c r="AZ167" s="41">
        <v>3.8530000000000002</v>
      </c>
      <c r="BA167" s="41">
        <v>6.37</v>
      </c>
      <c r="BB167" s="41">
        <v>102.5</v>
      </c>
      <c r="BC167" s="39">
        <v>2.15</v>
      </c>
      <c r="BD167" s="36" t="s">
        <v>221</v>
      </c>
      <c r="BE167" s="36" t="s">
        <v>221</v>
      </c>
      <c r="BF167" s="36" t="s">
        <v>221</v>
      </c>
      <c r="BG167" s="36" t="s">
        <v>211</v>
      </c>
      <c r="BH167" s="36" t="s">
        <v>221</v>
      </c>
      <c r="BI167" s="36" t="s">
        <v>222</v>
      </c>
      <c r="BJ167" s="36" t="s">
        <v>221</v>
      </c>
      <c r="BK167" s="10" t="s">
        <v>210</v>
      </c>
      <c r="BL167" s="10" t="s">
        <v>221</v>
      </c>
      <c r="BM167" s="10" t="s">
        <v>223</v>
      </c>
      <c r="BN167" s="10" t="s">
        <v>221</v>
      </c>
      <c r="BO167" s="17"/>
      <c r="BP167" s="17"/>
      <c r="BQ167" s="10" t="s">
        <v>224</v>
      </c>
      <c r="BR167" s="19">
        <v>79.3</v>
      </c>
      <c r="BS167" s="19" t="s">
        <v>225</v>
      </c>
      <c r="BT167" s="19">
        <v>96.7</v>
      </c>
      <c r="BU167" s="19">
        <v>7.3999999999999996E-2</v>
      </c>
      <c r="BV167" s="19">
        <v>0.41499999999999998</v>
      </c>
      <c r="BW167" s="19">
        <v>0.108</v>
      </c>
      <c r="BX167" s="19">
        <v>2.5000000000000001E-2</v>
      </c>
      <c r="BY167" s="19">
        <v>50.02</v>
      </c>
      <c r="BZ167" s="20" t="s">
        <v>226</v>
      </c>
      <c r="CA167" s="20" t="s">
        <v>227</v>
      </c>
      <c r="CB167" s="20" t="s">
        <v>228</v>
      </c>
      <c r="CC167" s="20" t="s">
        <v>229</v>
      </c>
      <c r="CD167" s="20" t="s">
        <v>230</v>
      </c>
      <c r="CE167" s="20" t="s">
        <v>231</v>
      </c>
      <c r="CF167" s="19" t="s">
        <v>227</v>
      </c>
      <c r="CG167" s="19" t="s">
        <v>232</v>
      </c>
      <c r="CH167" s="19">
        <v>0.02</v>
      </c>
      <c r="CI167" s="19">
        <v>4.4999999999999998E-2</v>
      </c>
      <c r="CJ167" s="19" t="s">
        <v>233</v>
      </c>
      <c r="CK167" s="19" t="s">
        <v>234</v>
      </c>
      <c r="CL167" s="19">
        <v>38.317</v>
      </c>
      <c r="CM167" s="19" t="s">
        <v>234</v>
      </c>
      <c r="CN167" s="19" t="s">
        <v>235</v>
      </c>
      <c r="CO167" s="19" t="s">
        <v>234</v>
      </c>
      <c r="CP167" s="20" t="s">
        <v>236</v>
      </c>
      <c r="CQ167" s="19">
        <v>5.0000000000000001E-4</v>
      </c>
      <c r="CR167" s="19" t="s">
        <v>232</v>
      </c>
      <c r="CS167" s="19">
        <v>4.3999999999999997E-2</v>
      </c>
      <c r="CT167" s="19">
        <v>1E-4</v>
      </c>
      <c r="CU167" s="19" t="s">
        <v>238</v>
      </c>
      <c r="CV167" s="19" t="s">
        <v>239</v>
      </c>
      <c r="CW167" s="19" t="s">
        <v>232</v>
      </c>
      <c r="CX167" s="19">
        <v>0.87</v>
      </c>
      <c r="CY167" s="19" t="s">
        <v>240</v>
      </c>
      <c r="CZ167" s="19">
        <v>6.6E-3</v>
      </c>
      <c r="DA167" s="19" t="s">
        <v>233</v>
      </c>
      <c r="DB167" s="19">
        <v>5.3419999999999996</v>
      </c>
      <c r="DC167" s="19">
        <v>7.8600000000000007E-3</v>
      </c>
      <c r="DD167" s="19">
        <v>4.8000000000000001E-4</v>
      </c>
      <c r="DE167" s="19">
        <v>2.278</v>
      </c>
      <c r="DF167" s="19" t="s">
        <v>240</v>
      </c>
      <c r="DG167" s="19" t="s">
        <v>238</v>
      </c>
      <c r="DH167" s="19">
        <v>1.4999999999999999E-2</v>
      </c>
      <c r="DI167" s="19" t="s">
        <v>238</v>
      </c>
      <c r="DJ167" s="19">
        <v>8.9999999999999998E-4</v>
      </c>
      <c r="DK167" s="20" t="s">
        <v>237</v>
      </c>
      <c r="DL167" s="20" t="s">
        <v>241</v>
      </c>
      <c r="DM167" s="19">
        <v>3.18</v>
      </c>
      <c r="DN167" s="19">
        <v>6.8</v>
      </c>
      <c r="DO167" s="21" t="s">
        <v>232</v>
      </c>
      <c r="DP167" s="21">
        <v>0.28570000000000001</v>
      </c>
      <c r="DQ167" s="21" t="s">
        <v>242</v>
      </c>
      <c r="DR167" s="21" t="s">
        <v>227</v>
      </c>
      <c r="DS167" s="21" t="s">
        <v>247</v>
      </c>
      <c r="DT167" s="25">
        <v>1.9E-3</v>
      </c>
      <c r="DU167" s="21" t="s">
        <v>233</v>
      </c>
      <c r="DV167" s="21">
        <v>1.4999999999999999E-4</v>
      </c>
      <c r="DW167" s="21" t="s">
        <v>236</v>
      </c>
      <c r="DX167" s="21" t="s">
        <v>238</v>
      </c>
      <c r="DY167" s="21" t="s">
        <v>233</v>
      </c>
      <c r="DZ167" s="21" t="s">
        <v>243</v>
      </c>
      <c r="EA167" s="21" t="s">
        <v>244</v>
      </c>
      <c r="EB167" s="19" t="s">
        <v>245</v>
      </c>
      <c r="EC167" s="19">
        <v>2.7E-2</v>
      </c>
      <c r="ED167" s="19" t="s">
        <v>232</v>
      </c>
      <c r="EE167" s="19">
        <v>0.02</v>
      </c>
      <c r="EF167" s="19">
        <v>5.3499999999999999E-2</v>
      </c>
      <c r="EG167" s="19" t="s">
        <v>233</v>
      </c>
      <c r="EH167" s="19" t="s">
        <v>234</v>
      </c>
      <c r="EI167" s="19">
        <v>43.353999999999999</v>
      </c>
      <c r="EJ167" s="19" t="s">
        <v>234</v>
      </c>
      <c r="EK167" s="19" t="s">
        <v>235</v>
      </c>
      <c r="EL167" s="19" t="s">
        <v>234</v>
      </c>
      <c r="EM167" s="19" t="s">
        <v>236</v>
      </c>
      <c r="EN167" s="19">
        <v>8.9999999999999998E-4</v>
      </c>
      <c r="EO167" s="19" t="s">
        <v>232</v>
      </c>
      <c r="EP167" s="19">
        <v>7.85E-2</v>
      </c>
      <c r="EQ167" s="19">
        <v>1.6000000000000001E-4</v>
      </c>
      <c r="ER167" s="19" t="s">
        <v>238</v>
      </c>
      <c r="ES167" s="19" t="s">
        <v>239</v>
      </c>
      <c r="ET167" s="19" t="s">
        <v>232</v>
      </c>
      <c r="EU167" s="19">
        <v>1.04</v>
      </c>
      <c r="EV167" s="19" t="s">
        <v>240</v>
      </c>
      <c r="EW167" s="19">
        <v>6.8999999999999999E-3</v>
      </c>
      <c r="EX167" s="19" t="s">
        <v>233</v>
      </c>
      <c r="EY167" s="19">
        <v>6.7489999999999997</v>
      </c>
      <c r="EZ167" s="19">
        <v>8.7299999999999999E-3</v>
      </c>
      <c r="FA167" s="19">
        <v>5.5000000000000003E-4</v>
      </c>
      <c r="FB167" s="19">
        <v>2.855</v>
      </c>
      <c r="FC167" s="19" t="s">
        <v>240</v>
      </c>
      <c r="FD167" s="19" t="s">
        <v>238</v>
      </c>
      <c r="FE167" s="19">
        <v>1.7000000000000001E-2</v>
      </c>
      <c r="FF167" s="19" t="s">
        <v>238</v>
      </c>
      <c r="FG167" s="19">
        <v>1E-3</v>
      </c>
      <c r="FH167" s="19" t="s">
        <v>237</v>
      </c>
      <c r="FI167" s="19" t="s">
        <v>241</v>
      </c>
      <c r="FJ167" s="19">
        <v>3.44</v>
      </c>
      <c r="FK167" s="19">
        <v>7.36</v>
      </c>
      <c r="FL167" s="19" t="s">
        <v>232</v>
      </c>
      <c r="FM167" s="19">
        <v>0.28749999999999998</v>
      </c>
      <c r="FN167" s="19" t="s">
        <v>242</v>
      </c>
      <c r="FO167" s="19" t="s">
        <v>227</v>
      </c>
      <c r="FP167" s="19" t="s">
        <v>247</v>
      </c>
      <c r="FQ167" s="26">
        <v>1.1000000000000001E-3</v>
      </c>
      <c r="FR167" s="19" t="s">
        <v>233</v>
      </c>
      <c r="FS167" s="19">
        <v>1.8699999999999999E-4</v>
      </c>
      <c r="FT167" s="19" t="s">
        <v>236</v>
      </c>
      <c r="FU167" s="19" t="s">
        <v>238</v>
      </c>
      <c r="FV167" s="19" t="s">
        <v>233</v>
      </c>
      <c r="FW167" s="19">
        <v>8.0000000000000004E-4</v>
      </c>
      <c r="FX167" s="19" t="s">
        <v>244</v>
      </c>
      <c r="FY167" s="18">
        <f t="shared" si="65"/>
        <v>1.9158500000000001</v>
      </c>
      <c r="FZ167" s="18">
        <f t="shared" si="66"/>
        <v>0.45658119658119656</v>
      </c>
      <c r="GA167" s="18">
        <f t="shared" si="67"/>
        <v>9.9043478260869566E-2</v>
      </c>
      <c r="GB167" s="18">
        <f t="shared" si="60"/>
        <v>2.2250639386189257E-2</v>
      </c>
      <c r="GC167" s="18">
        <f t="shared" si="48"/>
        <v>2.4937253142282554</v>
      </c>
      <c r="GD167" s="18">
        <f t="shared" si="49"/>
        <v>1.5852459016393443</v>
      </c>
      <c r="GE167" s="18">
        <v>0</v>
      </c>
      <c r="GF167" s="18">
        <f t="shared" si="50"/>
        <v>1.0420833333333335</v>
      </c>
      <c r="GG167" s="18">
        <f t="shared" si="61"/>
        <v>1.1706629055007051E-2</v>
      </c>
      <c r="GH167" s="18">
        <f t="shared" si="51"/>
        <v>2.6390358640276848</v>
      </c>
      <c r="GI167" s="22">
        <f t="shared" si="52"/>
        <v>-2.8310405404212555</v>
      </c>
      <c r="GJ167" s="18">
        <f t="shared" si="53"/>
        <v>76.82682567598296</v>
      </c>
      <c r="GK167" s="18">
        <f t="shared" si="54"/>
        <v>18.3092016581023</v>
      </c>
      <c r="GL167" s="18">
        <f t="shared" si="55"/>
        <v>4.8639726659147415</v>
      </c>
      <c r="GM167" s="18">
        <f t="shared" si="56"/>
        <v>60.069130671833662</v>
      </c>
      <c r="GN167" s="18">
        <f t="shared" si="57"/>
        <v>39.487274407211373</v>
      </c>
      <c r="GO167" s="18">
        <f t="shared" si="58"/>
        <v>0.44359492095497505</v>
      </c>
    </row>
    <row r="168" spans="1:329">
      <c r="A168" s="9">
        <v>167</v>
      </c>
      <c r="B168" s="9">
        <v>167</v>
      </c>
      <c r="C168" s="36" t="s">
        <v>197</v>
      </c>
      <c r="D168" s="36" t="s">
        <v>198</v>
      </c>
      <c r="E168" s="10">
        <v>194</v>
      </c>
      <c r="F168" s="36">
        <v>4</v>
      </c>
      <c r="G168" s="36" t="s">
        <v>1034</v>
      </c>
      <c r="H168" s="36" t="s">
        <v>1035</v>
      </c>
      <c r="I168" s="10" t="s">
        <v>1036</v>
      </c>
      <c r="J168" s="10" t="s">
        <v>1037</v>
      </c>
      <c r="K168" s="34">
        <v>44653</v>
      </c>
      <c r="L168" s="12">
        <v>0.60069444444444442</v>
      </c>
      <c r="M168" s="10">
        <v>8395799</v>
      </c>
      <c r="N168" s="10">
        <v>335962</v>
      </c>
      <c r="O168" s="10">
        <v>3986</v>
      </c>
      <c r="P168" s="10" t="s">
        <v>203</v>
      </c>
      <c r="Q168" s="10" t="s">
        <v>1036</v>
      </c>
      <c r="R168" s="10" t="s">
        <v>486</v>
      </c>
      <c r="S168" s="10" t="s">
        <v>205</v>
      </c>
      <c r="T168" s="10" t="s">
        <v>206</v>
      </c>
      <c r="U168" s="10" t="s">
        <v>207</v>
      </c>
      <c r="V168" s="10" t="s">
        <v>487</v>
      </c>
      <c r="W168" s="10"/>
      <c r="X168" s="36" t="s">
        <v>208</v>
      </c>
      <c r="Y168" s="10" t="s">
        <v>209</v>
      </c>
      <c r="Z168" s="10"/>
      <c r="AA168" s="10" t="s">
        <v>210</v>
      </c>
      <c r="AB168" s="10" t="s">
        <v>211</v>
      </c>
      <c r="AC168" s="10" t="s">
        <v>212</v>
      </c>
      <c r="AD168" s="36" t="s">
        <v>213</v>
      </c>
      <c r="AE168" s="10"/>
      <c r="AF168" s="10"/>
      <c r="AG168" s="10"/>
      <c r="AH168" s="10"/>
      <c r="AI168" s="10" t="s">
        <v>214</v>
      </c>
      <c r="AJ168" s="36" t="s">
        <v>1038</v>
      </c>
      <c r="AK168" s="36"/>
      <c r="AL168" s="10" t="s">
        <v>216</v>
      </c>
      <c r="AM168" s="10" t="s">
        <v>275</v>
      </c>
      <c r="AN168" s="10" t="s">
        <v>218</v>
      </c>
      <c r="AO168" s="10" t="s">
        <v>219</v>
      </c>
      <c r="AP168" s="10" t="s">
        <v>220</v>
      </c>
      <c r="AQ168" s="39">
        <v>17</v>
      </c>
      <c r="AR168" s="10"/>
      <c r="AS168" s="39">
        <v>8.73</v>
      </c>
      <c r="AT168" s="39">
        <v>-105.4</v>
      </c>
      <c r="AU168" s="39">
        <v>-22.2</v>
      </c>
      <c r="AV168" s="39">
        <v>183.2</v>
      </c>
      <c r="AW168" s="39">
        <v>239.7</v>
      </c>
      <c r="AX168" s="39">
        <v>118</v>
      </c>
      <c r="AY168" s="40">
        <v>0.16400000000000001</v>
      </c>
      <c r="AZ168" s="41">
        <v>4.1710000000000003</v>
      </c>
      <c r="BA168" s="41">
        <v>6.87</v>
      </c>
      <c r="BB168" s="41">
        <v>114.4</v>
      </c>
      <c r="BC168" s="39">
        <v>1.9</v>
      </c>
      <c r="BD168" s="36" t="s">
        <v>221</v>
      </c>
      <c r="BE168" s="36" t="s">
        <v>211</v>
      </c>
      <c r="BF168" s="36" t="s">
        <v>221</v>
      </c>
      <c r="BG168" s="36" t="s">
        <v>211</v>
      </c>
      <c r="BH168" s="36" t="s">
        <v>221</v>
      </c>
      <c r="BI168" s="36" t="s">
        <v>222</v>
      </c>
      <c r="BJ168" s="36" t="s">
        <v>221</v>
      </c>
      <c r="BK168" s="10" t="s">
        <v>210</v>
      </c>
      <c r="BL168" s="10" t="s">
        <v>221</v>
      </c>
      <c r="BM168" s="10" t="s">
        <v>223</v>
      </c>
      <c r="BN168" s="10" t="s">
        <v>221</v>
      </c>
      <c r="BO168" s="17"/>
      <c r="BP168" s="17"/>
      <c r="BQ168" s="10" t="s">
        <v>224</v>
      </c>
      <c r="BR168" s="19">
        <v>85.4</v>
      </c>
      <c r="BS168" s="19" t="s">
        <v>225</v>
      </c>
      <c r="BT168" s="19">
        <v>104.2</v>
      </c>
      <c r="BU168" s="19">
        <v>6.6000000000000003E-2</v>
      </c>
      <c r="BV168" s="19">
        <v>0.44400000000000001</v>
      </c>
      <c r="BW168" s="19" t="s">
        <v>265</v>
      </c>
      <c r="BX168" s="19" t="s">
        <v>266</v>
      </c>
      <c r="BY168" s="19">
        <v>35.840000000000003</v>
      </c>
      <c r="BZ168" s="20" t="s">
        <v>226</v>
      </c>
      <c r="CA168" s="20" t="s">
        <v>227</v>
      </c>
      <c r="CB168" s="20" t="s">
        <v>228</v>
      </c>
      <c r="CC168" s="20" t="s">
        <v>229</v>
      </c>
      <c r="CD168" s="20" t="s">
        <v>230</v>
      </c>
      <c r="CE168" s="20" t="s">
        <v>231</v>
      </c>
      <c r="CF168" s="19" t="s">
        <v>227</v>
      </c>
      <c r="CG168" s="19" t="s">
        <v>232</v>
      </c>
      <c r="CH168" s="19">
        <v>1.4E-2</v>
      </c>
      <c r="CI168" s="19">
        <v>5.5199999999999999E-2</v>
      </c>
      <c r="CJ168" s="19" t="s">
        <v>233</v>
      </c>
      <c r="CK168" s="19" t="s">
        <v>234</v>
      </c>
      <c r="CL168" s="19">
        <v>35.326000000000001</v>
      </c>
      <c r="CM168" s="19" t="s">
        <v>234</v>
      </c>
      <c r="CN168" s="19" t="s">
        <v>235</v>
      </c>
      <c r="CO168" s="19" t="s">
        <v>234</v>
      </c>
      <c r="CP168" s="20" t="s">
        <v>236</v>
      </c>
      <c r="CQ168" s="19">
        <v>1E-4</v>
      </c>
      <c r="CR168" s="19" t="s">
        <v>232</v>
      </c>
      <c r="CS168" s="19">
        <v>7.7499999999999999E-2</v>
      </c>
      <c r="CT168" s="19">
        <v>6.9999999999999994E-5</v>
      </c>
      <c r="CU168" s="19" t="s">
        <v>238</v>
      </c>
      <c r="CV168" s="19" t="s">
        <v>239</v>
      </c>
      <c r="CW168" s="19" t="s">
        <v>232</v>
      </c>
      <c r="CX168" s="19">
        <v>1.24</v>
      </c>
      <c r="CY168" s="19" t="s">
        <v>240</v>
      </c>
      <c r="CZ168" s="19">
        <v>4.1000000000000003E-3</v>
      </c>
      <c r="DA168" s="19" t="s">
        <v>233</v>
      </c>
      <c r="DB168" s="19">
        <v>6.3769999999999998</v>
      </c>
      <c r="DC168" s="19">
        <v>2.921E-2</v>
      </c>
      <c r="DD168" s="19">
        <v>2.1000000000000001E-4</v>
      </c>
      <c r="DE168" s="19">
        <v>2.3380000000000001</v>
      </c>
      <c r="DF168" s="19" t="s">
        <v>240</v>
      </c>
      <c r="DG168" s="19" t="s">
        <v>238</v>
      </c>
      <c r="DH168" s="19">
        <v>2.3E-2</v>
      </c>
      <c r="DI168" s="19" t="s">
        <v>238</v>
      </c>
      <c r="DJ168" s="19">
        <v>6.9999999999999999E-4</v>
      </c>
      <c r="DK168" s="20" t="s">
        <v>237</v>
      </c>
      <c r="DL168" s="20" t="s">
        <v>241</v>
      </c>
      <c r="DM168" s="19">
        <v>2.85</v>
      </c>
      <c r="DN168" s="19">
        <v>6.1</v>
      </c>
      <c r="DO168" s="21" t="s">
        <v>232</v>
      </c>
      <c r="DP168" s="21">
        <v>0.19819999999999999</v>
      </c>
      <c r="DQ168" s="21" t="s">
        <v>242</v>
      </c>
      <c r="DR168" s="21" t="s">
        <v>227</v>
      </c>
      <c r="DS168" s="21" t="s">
        <v>247</v>
      </c>
      <c r="DT168" s="21">
        <v>2.9999999999999997E-4</v>
      </c>
      <c r="DU168" s="21" t="s">
        <v>233</v>
      </c>
      <c r="DV168" s="21">
        <v>1.7200000000000001E-4</v>
      </c>
      <c r="DW168" s="21" t="s">
        <v>236</v>
      </c>
      <c r="DX168" s="21" t="s">
        <v>238</v>
      </c>
      <c r="DY168" s="21" t="s">
        <v>233</v>
      </c>
      <c r="DZ168" s="21" t="s">
        <v>243</v>
      </c>
      <c r="EA168" s="21" t="s">
        <v>244</v>
      </c>
      <c r="EB168" s="19" t="s">
        <v>245</v>
      </c>
      <c r="EC168" s="19">
        <v>0.03</v>
      </c>
      <c r="ED168" s="19" t="s">
        <v>232</v>
      </c>
      <c r="EE168" s="19">
        <v>2.1000000000000001E-2</v>
      </c>
      <c r="EF168" s="19">
        <v>5.5599999999999997E-2</v>
      </c>
      <c r="EG168" s="19" t="s">
        <v>233</v>
      </c>
      <c r="EH168" s="19" t="s">
        <v>234</v>
      </c>
      <c r="EI168" s="19">
        <v>40.039000000000001</v>
      </c>
      <c r="EJ168" s="19" t="s">
        <v>234</v>
      </c>
      <c r="EK168" s="19" t="s">
        <v>235</v>
      </c>
      <c r="EL168" s="19">
        <v>1E-4</v>
      </c>
      <c r="EM168" s="19" t="s">
        <v>236</v>
      </c>
      <c r="EN168" s="19">
        <v>2.9999999999999997E-4</v>
      </c>
      <c r="EO168" s="19" t="s">
        <v>232</v>
      </c>
      <c r="EP168" s="19">
        <v>0.249</v>
      </c>
      <c r="EQ168" s="19">
        <v>1.4999999999999999E-4</v>
      </c>
      <c r="ER168" s="19" t="s">
        <v>238</v>
      </c>
      <c r="ES168" s="19" t="s">
        <v>239</v>
      </c>
      <c r="ET168" s="19" t="s">
        <v>232</v>
      </c>
      <c r="EU168" s="19">
        <v>1.62</v>
      </c>
      <c r="EV168" s="19" t="s">
        <v>240</v>
      </c>
      <c r="EW168" s="19">
        <v>4.4000000000000003E-3</v>
      </c>
      <c r="EX168" s="19" t="s">
        <v>233</v>
      </c>
      <c r="EY168" s="19">
        <v>8.375</v>
      </c>
      <c r="EZ168" s="19">
        <v>4.3970000000000002E-2</v>
      </c>
      <c r="FA168" s="19">
        <v>4.2000000000000002E-4</v>
      </c>
      <c r="FB168" s="19">
        <v>3.1150000000000002</v>
      </c>
      <c r="FC168" s="19" t="s">
        <v>240</v>
      </c>
      <c r="FD168" s="19">
        <v>5.0000000000000001E-4</v>
      </c>
      <c r="FE168" s="19">
        <v>2.7E-2</v>
      </c>
      <c r="FF168" s="19" t="s">
        <v>238</v>
      </c>
      <c r="FG168" s="19">
        <v>1E-3</v>
      </c>
      <c r="FH168" s="19" t="s">
        <v>237</v>
      </c>
      <c r="FI168" s="19" t="s">
        <v>241</v>
      </c>
      <c r="FJ168" s="19">
        <v>3.15</v>
      </c>
      <c r="FK168" s="19">
        <v>6.74</v>
      </c>
      <c r="FL168" s="19" t="s">
        <v>232</v>
      </c>
      <c r="FM168" s="19">
        <v>0.21049999999999999</v>
      </c>
      <c r="FN168" s="19" t="s">
        <v>242</v>
      </c>
      <c r="FO168" s="19" t="s">
        <v>227</v>
      </c>
      <c r="FP168" s="19" t="s">
        <v>247</v>
      </c>
      <c r="FQ168" s="19">
        <v>1.2999999999999999E-3</v>
      </c>
      <c r="FR168" s="19" t="s">
        <v>233</v>
      </c>
      <c r="FS168" s="19">
        <v>1.9000000000000001E-4</v>
      </c>
      <c r="FT168" s="19" t="s">
        <v>236</v>
      </c>
      <c r="FU168" s="19" t="s">
        <v>238</v>
      </c>
      <c r="FV168" s="19" t="s">
        <v>233</v>
      </c>
      <c r="FW168" s="19">
        <v>1.6000000000000001E-3</v>
      </c>
      <c r="FX168" s="19" t="s">
        <v>244</v>
      </c>
      <c r="FY168" s="18">
        <f t="shared" si="65"/>
        <v>1.7663</v>
      </c>
      <c r="FZ168" s="18">
        <f t="shared" si="66"/>
        <v>0.54504273504273504</v>
      </c>
      <c r="GA168" s="18">
        <f t="shared" si="67"/>
        <v>0.10165217391304349</v>
      </c>
      <c r="GB168" s="18">
        <f t="shared" si="60"/>
        <v>3.1713554987212275E-2</v>
      </c>
      <c r="GC168" s="18">
        <f t="shared" si="48"/>
        <v>2.4447084639429906</v>
      </c>
      <c r="GD168" s="18">
        <f t="shared" si="49"/>
        <v>1.7081967213114755</v>
      </c>
      <c r="GE168" s="18">
        <v>0</v>
      </c>
      <c r="GF168" s="18">
        <f t="shared" si="50"/>
        <v>0.7466666666666667</v>
      </c>
      <c r="GG168" s="18">
        <f t="shared" si="61"/>
        <v>1.2524682651622002E-2</v>
      </c>
      <c r="GH168" s="18">
        <f t="shared" si="51"/>
        <v>2.467388070629764</v>
      </c>
      <c r="GI168" s="22">
        <f t="shared" si="52"/>
        <v>-0.46170930329132903</v>
      </c>
      <c r="GJ168" s="18">
        <f t="shared" si="53"/>
        <v>72.249923704652801</v>
      </c>
      <c r="GK168" s="18">
        <f t="shared" si="54"/>
        <v>22.294794781527994</v>
      </c>
      <c r="GL168" s="18">
        <f t="shared" si="55"/>
        <v>5.4552815138192194</v>
      </c>
      <c r="GM168" s="18">
        <f t="shared" si="56"/>
        <v>69.230971067939223</v>
      </c>
      <c r="GN168" s="18">
        <f t="shared" si="57"/>
        <v>30.261419983119687</v>
      </c>
      <c r="GO168" s="18">
        <f t="shared" si="58"/>
        <v>0.50760894894110697</v>
      </c>
    </row>
    <row r="169" spans="1:329" ht="12.75" customHeight="1">
      <c r="A169" s="9">
        <v>168</v>
      </c>
      <c r="B169" s="9">
        <v>168</v>
      </c>
      <c r="C169" s="36" t="s">
        <v>197</v>
      </c>
      <c r="D169" s="36" t="s">
        <v>198</v>
      </c>
      <c r="E169" s="10">
        <v>194</v>
      </c>
      <c r="F169" s="36">
        <v>4</v>
      </c>
      <c r="G169" s="36" t="s">
        <v>1039</v>
      </c>
      <c r="H169" s="36" t="s">
        <v>1040</v>
      </c>
      <c r="I169" s="10" t="s">
        <v>1041</v>
      </c>
      <c r="J169" s="10" t="s">
        <v>1042</v>
      </c>
      <c r="K169" s="34">
        <v>44653</v>
      </c>
      <c r="L169" s="12">
        <v>0.57777777777777783</v>
      </c>
      <c r="M169" s="24">
        <v>8395178</v>
      </c>
      <c r="N169" s="24">
        <v>334970</v>
      </c>
      <c r="O169" s="10">
        <v>3979</v>
      </c>
      <c r="P169" s="10" t="s">
        <v>203</v>
      </c>
      <c r="Q169" s="10" t="s">
        <v>1041</v>
      </c>
      <c r="R169" s="10" t="s">
        <v>486</v>
      </c>
      <c r="S169" s="10" t="s">
        <v>205</v>
      </c>
      <c r="T169" s="10" t="s">
        <v>206</v>
      </c>
      <c r="U169" s="10" t="s">
        <v>207</v>
      </c>
      <c r="V169" s="10" t="s">
        <v>487</v>
      </c>
      <c r="W169" s="10"/>
      <c r="X169" s="36" t="s">
        <v>208</v>
      </c>
      <c r="Y169" s="10" t="s">
        <v>252</v>
      </c>
      <c r="Z169" s="10"/>
      <c r="AA169" s="10" t="s">
        <v>210</v>
      </c>
      <c r="AB169" s="10" t="s">
        <v>211</v>
      </c>
      <c r="AC169" s="10" t="s">
        <v>212</v>
      </c>
      <c r="AD169" s="36" t="s">
        <v>213</v>
      </c>
      <c r="AE169" s="10"/>
      <c r="AF169" s="10"/>
      <c r="AG169" s="10"/>
      <c r="AH169" s="10"/>
      <c r="AI169" s="10" t="s">
        <v>214</v>
      </c>
      <c r="AJ169" s="36" t="s">
        <v>1043</v>
      </c>
      <c r="AK169" s="36"/>
      <c r="AL169" s="10" t="s">
        <v>216</v>
      </c>
      <c r="AM169" s="10" t="s">
        <v>217</v>
      </c>
      <c r="AN169" s="10" t="s">
        <v>218</v>
      </c>
      <c r="AO169" s="10" t="s">
        <v>219</v>
      </c>
      <c r="AP169" s="10" t="s">
        <v>220</v>
      </c>
      <c r="AQ169" s="39">
        <v>15.9</v>
      </c>
      <c r="AR169" s="10"/>
      <c r="AS169" s="39">
        <v>8.42</v>
      </c>
      <c r="AT169" s="39">
        <v>-88.1</v>
      </c>
      <c r="AU169" s="39">
        <v>-2.4</v>
      </c>
      <c r="AV169" s="39">
        <v>197</v>
      </c>
      <c r="AW169" s="39">
        <v>254</v>
      </c>
      <c r="AX169" s="39">
        <v>124.9</v>
      </c>
      <c r="AY169" s="40">
        <v>0.17</v>
      </c>
      <c r="AZ169" s="41">
        <v>3.9380000000000002</v>
      </c>
      <c r="BA169" s="41">
        <v>6.46</v>
      </c>
      <c r="BB169" s="41">
        <v>104.8</v>
      </c>
      <c r="BC169" s="39">
        <v>2.46</v>
      </c>
      <c r="BD169" s="36" t="s">
        <v>221</v>
      </c>
      <c r="BE169" s="36" t="s">
        <v>221</v>
      </c>
      <c r="BF169" s="36" t="s">
        <v>221</v>
      </c>
      <c r="BG169" s="36" t="s">
        <v>211</v>
      </c>
      <c r="BH169" s="36" t="s">
        <v>221</v>
      </c>
      <c r="BI169" s="36" t="s">
        <v>222</v>
      </c>
      <c r="BJ169" s="36" t="s">
        <v>221</v>
      </c>
      <c r="BK169" s="10" t="s">
        <v>210</v>
      </c>
      <c r="BL169" s="10" t="s">
        <v>221</v>
      </c>
      <c r="BM169" s="10" t="s">
        <v>223</v>
      </c>
      <c r="BN169" s="10" t="s">
        <v>221</v>
      </c>
      <c r="BO169" s="17"/>
      <c r="BP169" s="17"/>
      <c r="BQ169" s="10" t="s">
        <v>224</v>
      </c>
      <c r="BR169" s="18">
        <v>75.400000000000006</v>
      </c>
      <c r="BS169" s="18" t="s">
        <v>225</v>
      </c>
      <c r="BT169" s="18">
        <v>92</v>
      </c>
      <c r="BU169" s="18">
        <v>6.2E-2</v>
      </c>
      <c r="BV169" s="18">
        <v>0.442</v>
      </c>
      <c r="BW169" s="18">
        <v>0.20799999999999999</v>
      </c>
      <c r="BX169" s="18">
        <v>4.7E-2</v>
      </c>
      <c r="BY169" s="18">
        <v>53.8</v>
      </c>
      <c r="BZ169" s="50" t="s">
        <v>226</v>
      </c>
      <c r="CA169" s="50" t="s">
        <v>227</v>
      </c>
      <c r="CB169" s="50" t="s">
        <v>228</v>
      </c>
      <c r="CC169" s="50" t="s">
        <v>229</v>
      </c>
      <c r="CD169" s="50" t="s">
        <v>230</v>
      </c>
      <c r="CE169" s="50" t="s">
        <v>231</v>
      </c>
      <c r="CF169" s="18" t="s">
        <v>227</v>
      </c>
      <c r="CG169" s="18" t="s">
        <v>232</v>
      </c>
      <c r="CH169" s="18">
        <v>1.7999999999999999E-2</v>
      </c>
      <c r="CI169" s="18">
        <v>0.05</v>
      </c>
      <c r="CJ169" s="18" t="s">
        <v>233</v>
      </c>
      <c r="CK169" s="18" t="s">
        <v>234</v>
      </c>
      <c r="CL169" s="18">
        <v>37.926000000000002</v>
      </c>
      <c r="CM169" s="18" t="s">
        <v>234</v>
      </c>
      <c r="CN169" s="18" t="s">
        <v>235</v>
      </c>
      <c r="CO169" s="18" t="s">
        <v>234</v>
      </c>
      <c r="CP169" s="50" t="s">
        <v>236</v>
      </c>
      <c r="CQ169" s="18">
        <v>5.9999999999999995E-4</v>
      </c>
      <c r="CR169" s="18" t="s">
        <v>232</v>
      </c>
      <c r="CS169" s="18">
        <v>5.0000000000000001E-3</v>
      </c>
      <c r="CT169" s="18">
        <v>1E-4</v>
      </c>
      <c r="CU169" s="18" t="s">
        <v>238</v>
      </c>
      <c r="CV169" s="18" t="s">
        <v>239</v>
      </c>
      <c r="CW169" s="18" t="s">
        <v>232</v>
      </c>
      <c r="CX169" s="18">
        <v>0.86</v>
      </c>
      <c r="CY169" s="18" t="s">
        <v>240</v>
      </c>
      <c r="CZ169" s="18">
        <v>6.8999999999999999E-3</v>
      </c>
      <c r="DA169" s="18" t="s">
        <v>233</v>
      </c>
      <c r="DB169" s="18">
        <v>5.1879999999999997</v>
      </c>
      <c r="DC169" s="18">
        <v>1.91E-3</v>
      </c>
      <c r="DD169" s="18">
        <v>5.4000000000000001E-4</v>
      </c>
      <c r="DE169" s="18">
        <v>2.254</v>
      </c>
      <c r="DF169" s="18" t="s">
        <v>240</v>
      </c>
      <c r="DG169" s="18" t="s">
        <v>238</v>
      </c>
      <c r="DH169" s="18" t="s">
        <v>246</v>
      </c>
      <c r="DI169" s="18" t="s">
        <v>238</v>
      </c>
      <c r="DJ169" s="18">
        <v>8.0000000000000004E-4</v>
      </c>
      <c r="DK169" s="50" t="s">
        <v>237</v>
      </c>
      <c r="DL169" s="50" t="s">
        <v>241</v>
      </c>
      <c r="DM169" s="18">
        <v>3.29</v>
      </c>
      <c r="DN169" s="18">
        <v>7.04</v>
      </c>
      <c r="DO169" s="51" t="s">
        <v>232</v>
      </c>
      <c r="DP169" s="51">
        <v>0.29339999999999999</v>
      </c>
      <c r="DQ169" s="51" t="s">
        <v>242</v>
      </c>
      <c r="DR169" s="51" t="s">
        <v>227</v>
      </c>
      <c r="DS169" s="51" t="s">
        <v>247</v>
      </c>
      <c r="DT169" s="51">
        <v>4.0000000000000002E-4</v>
      </c>
      <c r="DU169" s="51" t="s">
        <v>233</v>
      </c>
      <c r="DV169" s="51">
        <v>1.4999999999999999E-4</v>
      </c>
      <c r="DW169" s="51" t="s">
        <v>236</v>
      </c>
      <c r="DX169" s="51" t="s">
        <v>238</v>
      </c>
      <c r="DY169" s="51" t="s">
        <v>233</v>
      </c>
      <c r="DZ169" s="51" t="s">
        <v>243</v>
      </c>
      <c r="EA169" s="51" t="s">
        <v>244</v>
      </c>
      <c r="EB169" s="18" t="s">
        <v>245</v>
      </c>
      <c r="EC169" s="18">
        <v>2.1000000000000001E-2</v>
      </c>
      <c r="ED169" s="18" t="s">
        <v>232</v>
      </c>
      <c r="EE169" s="18">
        <v>2.1000000000000001E-2</v>
      </c>
      <c r="EF169" s="18">
        <v>5.1999999999999998E-2</v>
      </c>
      <c r="EG169" s="18" t="s">
        <v>233</v>
      </c>
      <c r="EH169" s="18" t="s">
        <v>234</v>
      </c>
      <c r="EI169" s="18">
        <v>40.865000000000002</v>
      </c>
      <c r="EJ169" s="18" t="s">
        <v>234</v>
      </c>
      <c r="EK169" s="18" t="s">
        <v>235</v>
      </c>
      <c r="EL169" s="18" t="s">
        <v>234</v>
      </c>
      <c r="EM169" s="18" t="s">
        <v>236</v>
      </c>
      <c r="EN169" s="18">
        <v>1.1000000000000001E-3</v>
      </c>
      <c r="EO169" s="18" t="s">
        <v>232</v>
      </c>
      <c r="EP169" s="18">
        <v>4.4600000000000001E-2</v>
      </c>
      <c r="EQ169" s="18">
        <v>1.6000000000000001E-4</v>
      </c>
      <c r="ER169" s="18" t="s">
        <v>238</v>
      </c>
      <c r="ES169" s="18" t="s">
        <v>239</v>
      </c>
      <c r="ET169" s="18" t="s">
        <v>232</v>
      </c>
      <c r="EU169" s="18">
        <v>0.98</v>
      </c>
      <c r="EV169" s="18" t="s">
        <v>240</v>
      </c>
      <c r="EW169" s="18">
        <v>7.1999999999999998E-3</v>
      </c>
      <c r="EX169" s="18" t="s">
        <v>233</v>
      </c>
      <c r="EY169" s="18">
        <v>6.2160000000000002</v>
      </c>
      <c r="EZ169" s="18">
        <v>2.2300000000000002E-3</v>
      </c>
      <c r="FA169" s="18">
        <v>6.6E-4</v>
      </c>
      <c r="FB169" s="18">
        <v>2.625</v>
      </c>
      <c r="FC169" s="18" t="s">
        <v>240</v>
      </c>
      <c r="FD169" s="18" t="s">
        <v>238</v>
      </c>
      <c r="FE169" s="18" t="s">
        <v>246</v>
      </c>
      <c r="FF169" s="18">
        <v>1.9E-3</v>
      </c>
      <c r="FG169" s="18">
        <v>1E-3</v>
      </c>
      <c r="FH169" s="18" t="s">
        <v>237</v>
      </c>
      <c r="FI169" s="18" t="s">
        <v>241</v>
      </c>
      <c r="FJ169" s="18">
        <v>3.4</v>
      </c>
      <c r="FK169" s="18">
        <v>7.28</v>
      </c>
      <c r="FL169" s="18" t="s">
        <v>232</v>
      </c>
      <c r="FM169" s="18">
        <v>0.29970000000000002</v>
      </c>
      <c r="FN169" s="18" t="s">
        <v>242</v>
      </c>
      <c r="FO169" s="18" t="s">
        <v>227</v>
      </c>
      <c r="FP169" s="18" t="s">
        <v>247</v>
      </c>
      <c r="FQ169" s="18">
        <v>1E-3</v>
      </c>
      <c r="FR169" s="18" t="s">
        <v>233</v>
      </c>
      <c r="FS169" s="18">
        <v>1.83E-4</v>
      </c>
      <c r="FT169" s="18" t="s">
        <v>236</v>
      </c>
      <c r="FU169" s="18" t="s">
        <v>238</v>
      </c>
      <c r="FV169" s="18" t="s">
        <v>233</v>
      </c>
      <c r="FW169" s="18">
        <v>1.4E-3</v>
      </c>
      <c r="FX169" s="18" t="s">
        <v>244</v>
      </c>
      <c r="FY169" s="18">
        <f t="shared" si="65"/>
        <v>1.8963000000000001</v>
      </c>
      <c r="FZ169" s="18">
        <f t="shared" si="66"/>
        <v>0.44341880341880341</v>
      </c>
      <c r="GA169" s="18">
        <f t="shared" si="67"/>
        <v>9.8000000000000004E-2</v>
      </c>
      <c r="GB169" s="18">
        <f t="shared" si="60"/>
        <v>2.1994884910485932E-2</v>
      </c>
      <c r="GC169" s="18">
        <f t="shared" si="48"/>
        <v>2.4597136883292894</v>
      </c>
      <c r="GD169" s="18">
        <f t="shared" si="49"/>
        <v>1.5081967213114753</v>
      </c>
      <c r="GE169" s="18">
        <v>0</v>
      </c>
      <c r="GF169" s="18">
        <f t="shared" si="50"/>
        <v>1.1208333333333333</v>
      </c>
      <c r="GG169" s="18">
        <f t="shared" si="61"/>
        <v>1.2468265162200282E-2</v>
      </c>
      <c r="GH169" s="18">
        <f t="shared" si="51"/>
        <v>2.6414983198070092</v>
      </c>
      <c r="GI169" s="22">
        <f t="shared" si="52"/>
        <v>-3.5635576640958684</v>
      </c>
      <c r="GJ169" s="18">
        <f t="shared" si="53"/>
        <v>77.094338621501251</v>
      </c>
      <c r="GK169" s="18">
        <f t="shared" si="54"/>
        <v>18.027252745826146</v>
      </c>
      <c r="GL169" s="18">
        <f t="shared" si="55"/>
        <v>4.8784086326726106</v>
      </c>
      <c r="GM169" s="18">
        <f t="shared" si="56"/>
        <v>57.096258967965795</v>
      </c>
      <c r="GN169" s="18">
        <f t="shared" si="57"/>
        <v>42.431726150604653</v>
      </c>
      <c r="GO169" s="18">
        <f t="shared" si="58"/>
        <v>0.47201488142953757</v>
      </c>
    </row>
    <row r="170" spans="1:329">
      <c r="A170" s="9">
        <v>169</v>
      </c>
      <c r="B170" s="9">
        <v>169</v>
      </c>
      <c r="C170" s="36" t="s">
        <v>197</v>
      </c>
      <c r="D170" s="36" t="s">
        <v>198</v>
      </c>
      <c r="E170" s="10">
        <v>194</v>
      </c>
      <c r="F170" s="36">
        <v>4</v>
      </c>
      <c r="G170" s="36" t="s">
        <v>1044</v>
      </c>
      <c r="H170" s="36" t="s">
        <v>1045</v>
      </c>
      <c r="I170" s="10" t="s">
        <v>1041</v>
      </c>
      <c r="J170" s="10" t="s">
        <v>1042</v>
      </c>
      <c r="K170" s="34">
        <v>44653</v>
      </c>
      <c r="L170" s="12">
        <v>0.55555555555555558</v>
      </c>
      <c r="M170" s="24">
        <v>8396141</v>
      </c>
      <c r="N170" s="24">
        <v>334424</v>
      </c>
      <c r="O170" s="10">
        <v>3994</v>
      </c>
      <c r="P170" s="10" t="s">
        <v>203</v>
      </c>
      <c r="Q170" s="10" t="s">
        <v>1041</v>
      </c>
      <c r="R170" s="10" t="s">
        <v>486</v>
      </c>
      <c r="S170" s="10" t="s">
        <v>205</v>
      </c>
      <c r="T170" s="10" t="s">
        <v>206</v>
      </c>
      <c r="U170" s="10" t="s">
        <v>207</v>
      </c>
      <c r="V170" s="10" t="s">
        <v>487</v>
      </c>
      <c r="W170" s="10"/>
      <c r="X170" s="36" t="s">
        <v>208</v>
      </c>
      <c r="Y170" s="10" t="s">
        <v>252</v>
      </c>
      <c r="Z170" s="10"/>
      <c r="AA170" s="10" t="s">
        <v>210</v>
      </c>
      <c r="AB170" s="10" t="s">
        <v>211</v>
      </c>
      <c r="AC170" s="10" t="s">
        <v>212</v>
      </c>
      <c r="AD170" s="36" t="s">
        <v>213</v>
      </c>
      <c r="AE170" s="10"/>
      <c r="AF170" s="10"/>
      <c r="AG170" s="10"/>
      <c r="AH170" s="10"/>
      <c r="AI170" s="10" t="s">
        <v>214</v>
      </c>
      <c r="AJ170" s="36" t="s">
        <v>1038</v>
      </c>
      <c r="AK170" s="36"/>
      <c r="AL170" s="10" t="s">
        <v>216</v>
      </c>
      <c r="AM170" s="10" t="s">
        <v>217</v>
      </c>
      <c r="AN170" s="10" t="s">
        <v>218</v>
      </c>
      <c r="AO170" s="10" t="s">
        <v>219</v>
      </c>
      <c r="AP170" s="10" t="s">
        <v>220</v>
      </c>
      <c r="AQ170" s="39">
        <v>14.9</v>
      </c>
      <c r="AR170" s="10"/>
      <c r="AS170" s="39">
        <v>8.4700000000000006</v>
      </c>
      <c r="AT170" s="39">
        <v>-90.6</v>
      </c>
      <c r="AU170" s="39">
        <v>21.3</v>
      </c>
      <c r="AV170" s="39">
        <v>220.7</v>
      </c>
      <c r="AW170" s="39">
        <v>254.5</v>
      </c>
      <c r="AX170" s="39">
        <v>125.2</v>
      </c>
      <c r="AY170" s="40">
        <v>0.17</v>
      </c>
      <c r="AZ170" s="41">
        <v>3.93</v>
      </c>
      <c r="BA170" s="41">
        <v>6.71</v>
      </c>
      <c r="BB170" s="41">
        <v>107.5</v>
      </c>
      <c r="BC170" s="39">
        <v>2.17</v>
      </c>
      <c r="BD170" s="36" t="s">
        <v>221</v>
      </c>
      <c r="BE170" s="36" t="s">
        <v>221</v>
      </c>
      <c r="BF170" s="36" t="s">
        <v>221</v>
      </c>
      <c r="BG170" s="36" t="s">
        <v>211</v>
      </c>
      <c r="BH170" s="36" t="s">
        <v>221</v>
      </c>
      <c r="BI170" s="36" t="s">
        <v>222</v>
      </c>
      <c r="BJ170" s="36" t="s">
        <v>221</v>
      </c>
      <c r="BK170" s="10" t="s">
        <v>210</v>
      </c>
      <c r="BL170" s="10" t="s">
        <v>221</v>
      </c>
      <c r="BM170" s="10" t="s">
        <v>223</v>
      </c>
      <c r="BN170" s="10" t="s">
        <v>221</v>
      </c>
      <c r="BO170" s="17"/>
      <c r="BP170" s="17"/>
      <c r="BQ170" s="10" t="s">
        <v>224</v>
      </c>
      <c r="BR170" s="18">
        <v>72.7</v>
      </c>
      <c r="BS170" s="18" t="s">
        <v>1046</v>
      </c>
      <c r="BT170" s="18">
        <v>87.1</v>
      </c>
      <c r="BU170" s="18">
        <v>7.2999999999999995E-2</v>
      </c>
      <c r="BV170" s="18">
        <v>0.36899999999999999</v>
      </c>
      <c r="BW170" s="18">
        <v>0.1</v>
      </c>
      <c r="BX170" s="18">
        <v>2.3E-2</v>
      </c>
      <c r="BY170" s="18">
        <v>53.27</v>
      </c>
      <c r="BZ170" s="50" t="s">
        <v>226</v>
      </c>
      <c r="CA170" s="50" t="s">
        <v>227</v>
      </c>
      <c r="CB170" s="50" t="s">
        <v>228</v>
      </c>
      <c r="CC170" s="50" t="s">
        <v>229</v>
      </c>
      <c r="CD170" s="50" t="s">
        <v>230</v>
      </c>
      <c r="CE170" s="50" t="s">
        <v>231</v>
      </c>
      <c r="CF170" s="18" t="s">
        <v>227</v>
      </c>
      <c r="CG170" s="18" t="s">
        <v>232</v>
      </c>
      <c r="CH170" s="18">
        <v>0.02</v>
      </c>
      <c r="CI170" s="18">
        <v>5.0599999999999999E-2</v>
      </c>
      <c r="CJ170" s="18" t="s">
        <v>233</v>
      </c>
      <c r="CK170" s="18" t="s">
        <v>234</v>
      </c>
      <c r="CL170" s="18">
        <v>37.500999999999998</v>
      </c>
      <c r="CM170" s="18" t="s">
        <v>234</v>
      </c>
      <c r="CN170" s="18" t="s">
        <v>235</v>
      </c>
      <c r="CO170" s="18" t="s">
        <v>234</v>
      </c>
      <c r="CP170" s="50" t="s">
        <v>236</v>
      </c>
      <c r="CQ170" s="18">
        <v>6.9999999999999999E-4</v>
      </c>
      <c r="CR170" s="18" t="s">
        <v>232</v>
      </c>
      <c r="CS170" s="18" t="s">
        <v>241</v>
      </c>
      <c r="CT170" s="18">
        <v>5.0000000000000002E-5</v>
      </c>
      <c r="CU170" s="18" t="s">
        <v>238</v>
      </c>
      <c r="CV170" s="18" t="s">
        <v>239</v>
      </c>
      <c r="CW170" s="18" t="s">
        <v>232</v>
      </c>
      <c r="CX170" s="18">
        <v>0.82</v>
      </c>
      <c r="CY170" s="18" t="s">
        <v>240</v>
      </c>
      <c r="CZ170" s="18">
        <v>7.0000000000000001E-3</v>
      </c>
      <c r="DA170" s="18" t="s">
        <v>233</v>
      </c>
      <c r="DB170" s="18">
        <v>5.1029999999999998</v>
      </c>
      <c r="DC170" s="18">
        <v>1.89E-3</v>
      </c>
      <c r="DD170" s="18">
        <v>6.4999999999999997E-4</v>
      </c>
      <c r="DE170" s="18">
        <v>2.1579999999999999</v>
      </c>
      <c r="DF170" s="18" t="s">
        <v>240</v>
      </c>
      <c r="DG170" s="18" t="s">
        <v>238</v>
      </c>
      <c r="DH170" s="18" t="s">
        <v>246</v>
      </c>
      <c r="DI170" s="18" t="s">
        <v>238</v>
      </c>
      <c r="DJ170" s="18">
        <v>8.0000000000000004E-4</v>
      </c>
      <c r="DK170" s="50" t="s">
        <v>237</v>
      </c>
      <c r="DL170" s="50" t="s">
        <v>241</v>
      </c>
      <c r="DM170" s="18">
        <v>3.63</v>
      </c>
      <c r="DN170" s="18">
        <v>7.76</v>
      </c>
      <c r="DO170" s="51" t="s">
        <v>232</v>
      </c>
      <c r="DP170" s="51">
        <v>0.307</v>
      </c>
      <c r="DQ170" s="51" t="s">
        <v>242</v>
      </c>
      <c r="DR170" s="51" t="s">
        <v>227</v>
      </c>
      <c r="DS170" s="51" t="s">
        <v>247</v>
      </c>
      <c r="DT170" s="51" t="s">
        <v>238</v>
      </c>
      <c r="DU170" s="51" t="s">
        <v>233</v>
      </c>
      <c r="DV170" s="51">
        <v>1.8100000000000001E-4</v>
      </c>
      <c r="DW170" s="51" t="s">
        <v>236</v>
      </c>
      <c r="DX170" s="51" t="s">
        <v>238</v>
      </c>
      <c r="DY170" s="51" t="s">
        <v>233</v>
      </c>
      <c r="DZ170" s="51" t="s">
        <v>243</v>
      </c>
      <c r="EA170" s="51" t="s">
        <v>244</v>
      </c>
      <c r="EB170" s="18" t="s">
        <v>245</v>
      </c>
      <c r="EC170" s="18">
        <v>2.7E-2</v>
      </c>
      <c r="ED170" s="18" t="s">
        <v>232</v>
      </c>
      <c r="EE170" s="18">
        <v>2.1000000000000001E-2</v>
      </c>
      <c r="EF170" s="18">
        <v>5.4899999999999997E-2</v>
      </c>
      <c r="EG170" s="18" t="s">
        <v>233</v>
      </c>
      <c r="EH170" s="18" t="s">
        <v>234</v>
      </c>
      <c r="EI170" s="18">
        <v>43.911000000000001</v>
      </c>
      <c r="EJ170" s="18" t="s">
        <v>234</v>
      </c>
      <c r="EK170" s="18" t="s">
        <v>235</v>
      </c>
      <c r="EL170" s="18" t="s">
        <v>234</v>
      </c>
      <c r="EM170" s="18" t="s">
        <v>236</v>
      </c>
      <c r="EN170" s="18">
        <v>1.2999999999999999E-3</v>
      </c>
      <c r="EO170" s="18" t="s">
        <v>232</v>
      </c>
      <c r="EP170" s="18">
        <v>5.7299999999999997E-2</v>
      </c>
      <c r="EQ170" s="18">
        <v>1.2999999999999999E-4</v>
      </c>
      <c r="ER170" s="18" t="s">
        <v>238</v>
      </c>
      <c r="ES170" s="18" t="s">
        <v>239</v>
      </c>
      <c r="ET170" s="18" t="s">
        <v>232</v>
      </c>
      <c r="EU170" s="18">
        <v>1.01</v>
      </c>
      <c r="EV170" s="18" t="s">
        <v>240</v>
      </c>
      <c r="EW170" s="18">
        <v>7.1999999999999998E-3</v>
      </c>
      <c r="EX170" s="18" t="s">
        <v>233</v>
      </c>
      <c r="EY170" s="18">
        <v>6.3630000000000004</v>
      </c>
      <c r="EZ170" s="18">
        <v>3.0400000000000002E-3</v>
      </c>
      <c r="FA170" s="18">
        <v>6.9999999999999999E-4</v>
      </c>
      <c r="FB170" s="18">
        <v>2.6539999999999999</v>
      </c>
      <c r="FC170" s="18" t="s">
        <v>240</v>
      </c>
      <c r="FD170" s="18">
        <v>5.0000000000000001E-4</v>
      </c>
      <c r="FE170" s="18" t="s">
        <v>246</v>
      </c>
      <c r="FF170" s="18" t="s">
        <v>238</v>
      </c>
      <c r="FG170" s="18">
        <v>1E-3</v>
      </c>
      <c r="FH170" s="18" t="s">
        <v>237</v>
      </c>
      <c r="FI170" s="18" t="s">
        <v>241</v>
      </c>
      <c r="FJ170" s="18">
        <v>3.67</v>
      </c>
      <c r="FK170" s="18">
        <v>7.85</v>
      </c>
      <c r="FL170" s="18" t="s">
        <v>232</v>
      </c>
      <c r="FM170" s="18">
        <v>0.314</v>
      </c>
      <c r="FN170" s="18" t="s">
        <v>242</v>
      </c>
      <c r="FO170" s="18" t="s">
        <v>227</v>
      </c>
      <c r="FP170" s="18" t="s">
        <v>247</v>
      </c>
      <c r="FQ170" s="18">
        <v>1.1999999999999999E-3</v>
      </c>
      <c r="FR170" s="18" t="s">
        <v>233</v>
      </c>
      <c r="FS170" s="18">
        <v>1.9699999999999999E-4</v>
      </c>
      <c r="FT170" s="18" t="s">
        <v>236</v>
      </c>
      <c r="FU170" s="18" t="s">
        <v>238</v>
      </c>
      <c r="FV170" s="18" t="s">
        <v>233</v>
      </c>
      <c r="FW170" s="18">
        <v>1.8E-3</v>
      </c>
      <c r="FX170" s="18" t="s">
        <v>244</v>
      </c>
      <c r="FY170" s="18">
        <f t="shared" si="65"/>
        <v>1.8750499999999999</v>
      </c>
      <c r="FZ170" s="18">
        <f t="shared" si="66"/>
        <v>0.43615384615384617</v>
      </c>
      <c r="GA170" s="18">
        <f t="shared" si="67"/>
        <v>9.382608695652174E-2</v>
      </c>
      <c r="GB170" s="18">
        <f t="shared" si="60"/>
        <v>2.0971867007672632E-2</v>
      </c>
      <c r="GC170" s="18">
        <f t="shared" si="48"/>
        <v>2.4260018001180406</v>
      </c>
      <c r="GD170" s="18">
        <f t="shared" si="49"/>
        <v>1.4278688524590164</v>
      </c>
      <c r="GE170" s="18">
        <f>BS170*2/60</f>
        <v>2.6666666666666668E-2</v>
      </c>
      <c r="GF170" s="18">
        <f t="shared" si="50"/>
        <v>1.1097916666666667</v>
      </c>
      <c r="GG170" s="18">
        <f t="shared" si="61"/>
        <v>1.0409026798307474E-2</v>
      </c>
      <c r="GH170" s="18">
        <f t="shared" si="51"/>
        <v>2.5747362125906577</v>
      </c>
      <c r="GI170" s="22">
        <f t="shared" si="52"/>
        <v>-2.9742492427043512</v>
      </c>
      <c r="GJ170" s="18">
        <f t="shared" si="53"/>
        <v>77.28972006157484</v>
      </c>
      <c r="GK170" s="18">
        <f t="shared" si="54"/>
        <v>17.978298537644307</v>
      </c>
      <c r="GL170" s="18">
        <f t="shared" si="55"/>
        <v>4.7319814007808532</v>
      </c>
      <c r="GM170" s="18">
        <f t="shared" si="56"/>
        <v>56.492603475761626</v>
      </c>
      <c r="GN170" s="18">
        <f t="shared" si="57"/>
        <v>43.103121059147739</v>
      </c>
      <c r="GO170" s="18">
        <f t="shared" si="58"/>
        <v>0.40427546509061918</v>
      </c>
    </row>
    <row r="171" spans="1:329" s="49" customFormat="1" ht="12.75" customHeight="1">
      <c r="A171" s="28">
        <v>170</v>
      </c>
      <c r="B171" s="28">
        <v>170</v>
      </c>
      <c r="C171" s="43" t="s">
        <v>197</v>
      </c>
      <c r="D171" s="43" t="s">
        <v>198</v>
      </c>
      <c r="E171" s="43">
        <v>194</v>
      </c>
      <c r="F171" s="43">
        <v>4</v>
      </c>
      <c r="G171" s="43" t="s">
        <v>1047</v>
      </c>
      <c r="H171" s="43" t="s">
        <v>1048</v>
      </c>
      <c r="I171" s="28"/>
      <c r="J171" s="28"/>
      <c r="K171" s="29">
        <v>44655</v>
      </c>
      <c r="L171" s="30">
        <v>0.5625</v>
      </c>
      <c r="M171" s="28"/>
      <c r="N171" s="28"/>
      <c r="O171" s="28"/>
      <c r="P171" s="28"/>
      <c r="Q171" s="28"/>
      <c r="R171" s="28"/>
      <c r="S171" s="28"/>
      <c r="T171" s="28"/>
      <c r="U171" s="28"/>
      <c r="V171" s="28"/>
      <c r="W171" s="28"/>
      <c r="X171" s="28"/>
      <c r="Y171" s="28"/>
      <c r="Z171" s="28"/>
      <c r="AA171" s="28"/>
      <c r="AB171" s="28"/>
      <c r="AC171" s="28" t="s">
        <v>212</v>
      </c>
      <c r="AD171" s="28" t="s">
        <v>396</v>
      </c>
      <c r="AE171" s="28"/>
      <c r="AF171" s="28"/>
      <c r="AG171" s="28" t="s">
        <v>397</v>
      </c>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t="s">
        <v>398</v>
      </c>
      <c r="BQ171" s="28" t="s">
        <v>224</v>
      </c>
      <c r="BR171" s="47">
        <v>1.8</v>
      </c>
      <c r="BS171" s="47" t="s">
        <v>225</v>
      </c>
      <c r="BT171" s="47">
        <v>2.2000000000000002</v>
      </c>
      <c r="BU171" s="47" t="s">
        <v>264</v>
      </c>
      <c r="BV171" s="47" t="s">
        <v>399</v>
      </c>
      <c r="BW171" s="47" t="s">
        <v>265</v>
      </c>
      <c r="BX171" s="47" t="s">
        <v>266</v>
      </c>
      <c r="BY171" s="47">
        <v>0.03</v>
      </c>
      <c r="BZ171" s="52" t="s">
        <v>226</v>
      </c>
      <c r="CA171" s="52" t="s">
        <v>227</v>
      </c>
      <c r="CB171" s="52" t="s">
        <v>228</v>
      </c>
      <c r="CC171" s="52" t="s">
        <v>229</v>
      </c>
      <c r="CD171" s="52" t="s">
        <v>230</v>
      </c>
      <c r="CE171" s="52" t="s">
        <v>231</v>
      </c>
      <c r="CF171" s="47" t="s">
        <v>227</v>
      </c>
      <c r="CG171" s="47" t="s">
        <v>232</v>
      </c>
      <c r="CH171" s="47" t="s">
        <v>264</v>
      </c>
      <c r="CI171" s="47" t="s">
        <v>236</v>
      </c>
      <c r="CJ171" s="47" t="s">
        <v>233</v>
      </c>
      <c r="CK171" s="47" t="s">
        <v>234</v>
      </c>
      <c r="CL171" s="47">
        <v>0.113</v>
      </c>
      <c r="CM171" s="47" t="s">
        <v>234</v>
      </c>
      <c r="CN171" s="47" t="s">
        <v>235</v>
      </c>
      <c r="CO171" s="47" t="s">
        <v>234</v>
      </c>
      <c r="CP171" s="52" t="s">
        <v>236</v>
      </c>
      <c r="CQ171" s="47" t="s">
        <v>236</v>
      </c>
      <c r="CR171" s="47" t="s">
        <v>232</v>
      </c>
      <c r="CS171" s="47" t="s">
        <v>241</v>
      </c>
      <c r="CT171" s="47">
        <v>1.8000000000000001E-4</v>
      </c>
      <c r="CU171" s="47" t="s">
        <v>238</v>
      </c>
      <c r="CV171" s="47" t="s">
        <v>239</v>
      </c>
      <c r="CW171" s="47" t="s">
        <v>232</v>
      </c>
      <c r="CX171" s="47">
        <v>0.06</v>
      </c>
      <c r="CY171" s="47" t="s">
        <v>240</v>
      </c>
      <c r="CZ171" s="47" t="s">
        <v>236</v>
      </c>
      <c r="DA171" s="47" t="s">
        <v>233</v>
      </c>
      <c r="DB171" s="47">
        <v>3.0000000000000001E-3</v>
      </c>
      <c r="DC171" s="47" t="s">
        <v>232</v>
      </c>
      <c r="DD171" s="47" t="s">
        <v>233</v>
      </c>
      <c r="DE171" s="47" t="s">
        <v>229</v>
      </c>
      <c r="DF171" s="47" t="s">
        <v>240</v>
      </c>
      <c r="DG171" s="47" t="s">
        <v>238</v>
      </c>
      <c r="DH171" s="47" t="s">
        <v>246</v>
      </c>
      <c r="DI171" s="47" t="s">
        <v>238</v>
      </c>
      <c r="DJ171" s="47" t="s">
        <v>259</v>
      </c>
      <c r="DK171" s="52" t="s">
        <v>237</v>
      </c>
      <c r="DL171" s="52" t="s">
        <v>241</v>
      </c>
      <c r="DM171" s="47" t="s">
        <v>355</v>
      </c>
      <c r="DN171" s="47" t="s">
        <v>676</v>
      </c>
      <c r="DO171" s="53" t="s">
        <v>232</v>
      </c>
      <c r="DP171" s="53" t="s">
        <v>238</v>
      </c>
      <c r="DQ171" s="53" t="s">
        <v>242</v>
      </c>
      <c r="DR171" s="53" t="s">
        <v>227</v>
      </c>
      <c r="DS171" s="53" t="s">
        <v>247</v>
      </c>
      <c r="DT171" s="53" t="s">
        <v>238</v>
      </c>
      <c r="DU171" s="53" t="s">
        <v>233</v>
      </c>
      <c r="DV171" s="53" t="s">
        <v>231</v>
      </c>
      <c r="DW171" s="53" t="s">
        <v>236</v>
      </c>
      <c r="DX171" s="53" t="s">
        <v>238</v>
      </c>
      <c r="DY171" s="53" t="s">
        <v>233</v>
      </c>
      <c r="DZ171" s="53">
        <v>2.2000000000000001E-3</v>
      </c>
      <c r="EA171" s="53" t="s">
        <v>244</v>
      </c>
      <c r="EB171" s="47">
        <v>1.681508</v>
      </c>
      <c r="EC171" s="47">
        <v>5.4909999999999997</v>
      </c>
      <c r="ED171" s="47">
        <v>4.9239100000000002</v>
      </c>
      <c r="EE171" s="47">
        <v>4.2560000000000002</v>
      </c>
      <c r="EF171" s="47">
        <v>4.5343</v>
      </c>
      <c r="EG171" s="47" t="s">
        <v>401</v>
      </c>
      <c r="EH171" s="47" t="s">
        <v>234</v>
      </c>
      <c r="EI171" s="47">
        <v>5.0259999999999998</v>
      </c>
      <c r="EJ171" s="47">
        <v>6.3860799999999998</v>
      </c>
      <c r="EK171" s="47" t="s">
        <v>235</v>
      </c>
      <c r="EL171" s="47">
        <v>4.8602499999999997</v>
      </c>
      <c r="EM171" s="47" t="s">
        <v>402</v>
      </c>
      <c r="EN171" s="47" t="s">
        <v>236</v>
      </c>
      <c r="EO171" s="47">
        <v>4.7693099999999999</v>
      </c>
      <c r="EP171" s="47">
        <v>4.9185999999999996</v>
      </c>
      <c r="EQ171" s="47">
        <v>3.4000000000000002E-4</v>
      </c>
      <c r="ER171" s="47" t="s">
        <v>238</v>
      </c>
      <c r="ES171" s="47">
        <v>1.0449999999999999E-2</v>
      </c>
      <c r="ET171" s="47">
        <v>2.0459999999999999E-2</v>
      </c>
      <c r="EU171" s="47">
        <v>105.31</v>
      </c>
      <c r="EV171" s="47" t="s">
        <v>240</v>
      </c>
      <c r="EW171" s="47" t="s">
        <v>236</v>
      </c>
      <c r="EX171" s="47" t="s">
        <v>233</v>
      </c>
      <c r="EY171" s="47">
        <v>6.1520000000000001</v>
      </c>
      <c r="EZ171" s="47">
        <v>5.4192</v>
      </c>
      <c r="FA171" s="47">
        <v>5.7119099999999996</v>
      </c>
      <c r="FB171" s="47">
        <v>6.1820000000000004</v>
      </c>
      <c r="FC171" s="47">
        <v>1.0999999999999999E-2</v>
      </c>
      <c r="FD171" s="47">
        <v>4.8920000000000003</v>
      </c>
      <c r="FE171" s="47">
        <v>1.7999999999999999E-2</v>
      </c>
      <c r="FF171" s="47">
        <v>4.7667999999999999</v>
      </c>
      <c r="FG171" s="47">
        <v>5.4000000000000003E-3</v>
      </c>
      <c r="FH171" s="47">
        <v>5.3339499999999997</v>
      </c>
      <c r="FI171" s="47" t="s">
        <v>402</v>
      </c>
      <c r="FJ171" s="47">
        <v>7.53</v>
      </c>
      <c r="FK171" s="47">
        <v>16.11</v>
      </c>
      <c r="FL171" s="47" t="s">
        <v>232</v>
      </c>
      <c r="FM171" s="47">
        <v>5.0000000000000001E-4</v>
      </c>
      <c r="FN171" s="47" t="s">
        <v>1049</v>
      </c>
      <c r="FO171" s="47" t="s">
        <v>227</v>
      </c>
      <c r="FP171" s="47">
        <v>1.8589999999999999E-2</v>
      </c>
      <c r="FQ171" s="47" t="s">
        <v>403</v>
      </c>
      <c r="FR171" s="47">
        <v>5.3072699999999999</v>
      </c>
      <c r="FS171" s="47" t="s">
        <v>231</v>
      </c>
      <c r="FT171" s="47">
        <v>4.7039</v>
      </c>
      <c r="FU171" s="47">
        <v>8.9999999999999998E-4</v>
      </c>
      <c r="FV171" s="47" t="s">
        <v>233</v>
      </c>
      <c r="FW171" s="47">
        <v>4.9848999999999997</v>
      </c>
      <c r="FX171" s="47">
        <v>5.5999999999999999E-3</v>
      </c>
      <c r="FY171" s="47">
        <f t="shared" si="65"/>
        <v>5.6500000000000005E-3</v>
      </c>
      <c r="FZ171" s="47">
        <f t="shared" si="66"/>
        <v>2.5641025641025641E-4</v>
      </c>
      <c r="GA171" s="47">
        <v>0</v>
      </c>
      <c r="GB171" s="47">
        <f t="shared" si="60"/>
        <v>1.5345268542199487E-3</v>
      </c>
      <c r="GC171" s="47">
        <f t="shared" si="48"/>
        <v>7.4409371106302054E-3</v>
      </c>
      <c r="GD171" s="47">
        <f t="shared" si="49"/>
        <v>3.6065573770491806E-2</v>
      </c>
      <c r="GE171" s="47">
        <v>0</v>
      </c>
      <c r="GF171" s="47">
        <f t="shared" si="50"/>
        <v>6.2500000000000001E-4</v>
      </c>
      <c r="GG171" s="47">
        <v>0</v>
      </c>
      <c r="GH171" s="47">
        <f t="shared" si="51"/>
        <v>3.6690573770491806E-2</v>
      </c>
      <c r="GI171" s="48">
        <f t="shared" si="52"/>
        <v>-66.278348680723781</v>
      </c>
      <c r="GJ171" s="47">
        <f t="shared" si="53"/>
        <v>75.931296233217012</v>
      </c>
      <c r="GK171" s="47">
        <f t="shared" si="54"/>
        <v>3.4459403781809401</v>
      </c>
      <c r="GL171" s="47">
        <f t="shared" si="55"/>
        <v>20.622763388602046</v>
      </c>
      <c r="GM171" s="47">
        <f t="shared" si="56"/>
        <v>98.296565205249934</v>
      </c>
      <c r="GN171" s="47">
        <f t="shared" si="57"/>
        <v>1.7034347947500699</v>
      </c>
      <c r="GO171" s="47">
        <f t="shared" si="58"/>
        <v>0</v>
      </c>
      <c r="GP171" s="27"/>
      <c r="GQ171" s="27"/>
      <c r="GR171" s="27"/>
      <c r="GS171" s="27"/>
      <c r="GT171" s="27"/>
      <c r="GU171" s="27"/>
      <c r="GV171" s="27"/>
      <c r="GW171" s="27"/>
      <c r="GX171" s="27"/>
      <c r="GY171" s="27"/>
      <c r="GZ171" s="27"/>
      <c r="HA171" s="27"/>
      <c r="HB171" s="27"/>
      <c r="HC171" s="27"/>
      <c r="HD171" s="27"/>
      <c r="HE171" s="27"/>
      <c r="HF171" s="27"/>
      <c r="HG171" s="27"/>
      <c r="HH171" s="27"/>
      <c r="HI171" s="27"/>
      <c r="HJ171" s="27"/>
      <c r="HK171" s="27"/>
      <c r="HL171" s="27"/>
      <c r="HM171" s="27"/>
      <c r="HN171" s="27"/>
      <c r="HO171" s="27"/>
      <c r="HP171" s="27"/>
      <c r="HQ171" s="27"/>
      <c r="HR171" s="27"/>
      <c r="HS171" s="27"/>
      <c r="HT171" s="27"/>
      <c r="HU171" s="27"/>
      <c r="HV171" s="27"/>
      <c r="HW171" s="27"/>
      <c r="HX171" s="27"/>
      <c r="HY171" s="27"/>
      <c r="HZ171" s="27"/>
      <c r="IA171" s="27"/>
      <c r="IB171" s="27"/>
      <c r="IC171" s="27"/>
      <c r="ID171" s="27"/>
      <c r="IE171" s="27"/>
      <c r="IF171" s="27"/>
      <c r="IG171" s="27"/>
      <c r="IH171" s="27"/>
      <c r="II171" s="27"/>
      <c r="IJ171" s="27"/>
      <c r="IK171" s="27"/>
      <c r="IL171" s="27"/>
      <c r="IM171" s="27"/>
      <c r="IN171" s="27"/>
      <c r="IO171" s="27"/>
      <c r="IP171" s="27"/>
      <c r="IQ171" s="27"/>
      <c r="IR171" s="27"/>
      <c r="IS171" s="27"/>
      <c r="IT171" s="27"/>
      <c r="IU171" s="27"/>
      <c r="IV171" s="27"/>
      <c r="IW171" s="27"/>
      <c r="IX171" s="27"/>
      <c r="IY171" s="27"/>
      <c r="IZ171" s="27"/>
      <c r="JA171" s="27"/>
      <c r="JB171" s="27"/>
      <c r="JC171" s="27"/>
      <c r="JD171" s="27"/>
      <c r="JE171" s="27"/>
      <c r="JF171" s="27"/>
      <c r="JG171" s="27"/>
      <c r="JH171" s="27"/>
      <c r="JI171" s="27"/>
      <c r="JJ171" s="27"/>
      <c r="JK171" s="27"/>
      <c r="JL171" s="27"/>
      <c r="JM171" s="27"/>
      <c r="JN171" s="27"/>
      <c r="JO171" s="27"/>
      <c r="JP171" s="27"/>
      <c r="JQ171" s="27"/>
      <c r="JR171" s="27"/>
      <c r="JS171" s="27"/>
      <c r="JT171" s="27"/>
      <c r="JU171" s="27"/>
      <c r="JV171" s="27"/>
      <c r="JW171" s="27"/>
      <c r="JX171" s="27"/>
      <c r="JY171" s="27"/>
      <c r="JZ171" s="27"/>
      <c r="KA171" s="27"/>
      <c r="KB171" s="27"/>
      <c r="KC171" s="27"/>
      <c r="KD171" s="27"/>
      <c r="KE171" s="27"/>
      <c r="KF171" s="27"/>
      <c r="KG171" s="27"/>
      <c r="KH171" s="27"/>
      <c r="KI171" s="27"/>
      <c r="KJ171" s="27"/>
      <c r="KK171" s="27"/>
      <c r="KL171" s="27"/>
      <c r="KM171" s="27"/>
      <c r="KN171" s="27"/>
      <c r="KO171" s="27"/>
      <c r="KP171" s="27"/>
      <c r="KQ171" s="27"/>
      <c r="KR171" s="27"/>
      <c r="KS171" s="27"/>
      <c r="KT171" s="27"/>
      <c r="KU171" s="27"/>
      <c r="KV171" s="27"/>
      <c r="KW171" s="27"/>
      <c r="KX171" s="27"/>
      <c r="KY171" s="27"/>
      <c r="KZ171" s="27"/>
      <c r="LA171" s="27"/>
      <c r="LB171" s="27"/>
      <c r="LC171" s="27"/>
      <c r="LD171" s="27"/>
      <c r="LE171" s="27"/>
      <c r="LF171" s="27"/>
      <c r="LG171" s="27"/>
      <c r="LH171" s="27"/>
      <c r="LI171" s="27"/>
      <c r="LJ171" s="27"/>
      <c r="LK171" s="27"/>
      <c r="LL171" s="27"/>
      <c r="LM171" s="27"/>
      <c r="LN171" s="27"/>
      <c r="LO171" s="27"/>
      <c r="LP171" s="27"/>
      <c r="LQ171" s="27"/>
    </row>
    <row r="172" spans="1:329">
      <c r="A172" s="9">
        <v>171</v>
      </c>
      <c r="B172" s="9">
        <v>171</v>
      </c>
      <c r="C172" s="36" t="s">
        <v>197</v>
      </c>
      <c r="D172" s="36" t="s">
        <v>198</v>
      </c>
      <c r="E172" s="10">
        <v>194</v>
      </c>
      <c r="F172" s="36">
        <v>4</v>
      </c>
      <c r="G172" s="36" t="s">
        <v>1050</v>
      </c>
      <c r="H172" s="36" t="s">
        <v>1051</v>
      </c>
      <c r="I172" s="10" t="s">
        <v>1052</v>
      </c>
      <c r="J172" s="10" t="s">
        <v>1053</v>
      </c>
      <c r="K172" s="34">
        <v>44653</v>
      </c>
      <c r="L172" s="12">
        <v>0.53472222222222221</v>
      </c>
      <c r="M172" s="10">
        <v>8399482</v>
      </c>
      <c r="N172" s="10">
        <v>336222</v>
      </c>
      <c r="O172" s="10">
        <v>4016</v>
      </c>
      <c r="P172" s="10" t="s">
        <v>203</v>
      </c>
      <c r="Q172" s="10" t="s">
        <v>1052</v>
      </c>
      <c r="R172" s="10" t="s">
        <v>486</v>
      </c>
      <c r="S172" s="10" t="s">
        <v>205</v>
      </c>
      <c r="T172" s="10" t="s">
        <v>206</v>
      </c>
      <c r="U172" s="10" t="s">
        <v>207</v>
      </c>
      <c r="V172" s="10" t="s">
        <v>487</v>
      </c>
      <c r="W172" s="10"/>
      <c r="X172" s="36" t="s">
        <v>208</v>
      </c>
      <c r="Y172" s="10" t="s">
        <v>209</v>
      </c>
      <c r="Z172" s="10"/>
      <c r="AA172" s="10" t="s">
        <v>210</v>
      </c>
      <c r="AB172" s="10" t="s">
        <v>211</v>
      </c>
      <c r="AC172" s="10" t="s">
        <v>212</v>
      </c>
      <c r="AD172" s="36" t="s">
        <v>213</v>
      </c>
      <c r="AE172" s="10"/>
      <c r="AF172" s="10"/>
      <c r="AG172" s="10"/>
      <c r="AH172" s="10"/>
      <c r="AI172" s="10" t="s">
        <v>214</v>
      </c>
      <c r="AJ172" s="36" t="s">
        <v>1054</v>
      </c>
      <c r="AK172" s="36"/>
      <c r="AL172" s="10" t="s">
        <v>216</v>
      </c>
      <c r="AM172" s="10" t="s">
        <v>275</v>
      </c>
      <c r="AN172" s="10" t="s">
        <v>218</v>
      </c>
      <c r="AO172" s="10" t="s">
        <v>219</v>
      </c>
      <c r="AP172" s="10" t="s">
        <v>220</v>
      </c>
      <c r="AQ172" s="39">
        <v>16.399999999999999</v>
      </c>
      <c r="AR172" s="10"/>
      <c r="AS172" s="39">
        <v>8.3800000000000008</v>
      </c>
      <c r="AT172" s="39">
        <v>-185.9</v>
      </c>
      <c r="AU172" s="39">
        <v>-149.1</v>
      </c>
      <c r="AV172" s="39">
        <v>150</v>
      </c>
      <c r="AW172" s="39">
        <v>223.9</v>
      </c>
      <c r="AX172" s="39">
        <v>110.2</v>
      </c>
      <c r="AY172" s="40">
        <v>8.1560000000000006</v>
      </c>
      <c r="AZ172" s="41">
        <v>4.4660000000000002</v>
      </c>
      <c r="BA172" s="41">
        <v>7.02</v>
      </c>
      <c r="BB172" s="41">
        <v>116.1</v>
      </c>
      <c r="BC172" s="39">
        <v>1.25</v>
      </c>
      <c r="BD172" s="36" t="s">
        <v>221</v>
      </c>
      <c r="BE172" s="36" t="s">
        <v>221</v>
      </c>
      <c r="BF172" s="36" t="s">
        <v>221</v>
      </c>
      <c r="BG172" s="36" t="s">
        <v>211</v>
      </c>
      <c r="BH172" s="36" t="s">
        <v>221</v>
      </c>
      <c r="BI172" s="36" t="s">
        <v>222</v>
      </c>
      <c r="BJ172" s="36" t="s">
        <v>221</v>
      </c>
      <c r="BK172" s="10" t="s">
        <v>210</v>
      </c>
      <c r="BL172" s="10" t="s">
        <v>221</v>
      </c>
      <c r="BM172" s="10" t="s">
        <v>223</v>
      </c>
      <c r="BN172" s="10" t="s">
        <v>221</v>
      </c>
      <c r="BO172" s="17"/>
      <c r="BP172" s="17"/>
      <c r="BQ172" s="10" t="s">
        <v>224</v>
      </c>
      <c r="BR172" s="18">
        <v>77.2</v>
      </c>
      <c r="BS172" s="18" t="s">
        <v>225</v>
      </c>
      <c r="BT172" s="18">
        <v>94.1</v>
      </c>
      <c r="BU172" s="18">
        <v>6.6000000000000003E-2</v>
      </c>
      <c r="BV172" s="18">
        <v>0.39100000000000001</v>
      </c>
      <c r="BW172" s="18" t="s">
        <v>265</v>
      </c>
      <c r="BX172" s="18" t="s">
        <v>266</v>
      </c>
      <c r="BY172" s="18">
        <v>33.11</v>
      </c>
      <c r="BZ172" s="50" t="s">
        <v>226</v>
      </c>
      <c r="CA172" s="50" t="s">
        <v>227</v>
      </c>
      <c r="CB172" s="50" t="s">
        <v>228</v>
      </c>
      <c r="CC172" s="50" t="s">
        <v>229</v>
      </c>
      <c r="CD172" s="50" t="s">
        <v>230</v>
      </c>
      <c r="CE172" s="50" t="s">
        <v>231</v>
      </c>
      <c r="CF172" s="18" t="s">
        <v>227</v>
      </c>
      <c r="CG172" s="18" t="s">
        <v>232</v>
      </c>
      <c r="CH172" s="18" t="s">
        <v>264</v>
      </c>
      <c r="CI172" s="18">
        <v>3.3300000000000003E-2</v>
      </c>
      <c r="CJ172" s="18" t="s">
        <v>233</v>
      </c>
      <c r="CK172" s="18" t="s">
        <v>234</v>
      </c>
      <c r="CL172" s="18">
        <v>28.879000000000001</v>
      </c>
      <c r="CM172" s="18" t="s">
        <v>234</v>
      </c>
      <c r="CN172" s="18" t="s">
        <v>235</v>
      </c>
      <c r="CO172" s="18" t="s">
        <v>234</v>
      </c>
      <c r="CP172" s="50" t="s">
        <v>236</v>
      </c>
      <c r="CQ172" s="18" t="s">
        <v>236</v>
      </c>
      <c r="CR172" s="18" t="s">
        <v>232</v>
      </c>
      <c r="CS172" s="18">
        <v>9.4E-2</v>
      </c>
      <c r="CT172" s="18" t="s">
        <v>237</v>
      </c>
      <c r="CU172" s="18" t="s">
        <v>238</v>
      </c>
      <c r="CV172" s="18" t="s">
        <v>239</v>
      </c>
      <c r="CW172" s="18" t="s">
        <v>232</v>
      </c>
      <c r="CX172" s="18">
        <v>1.05</v>
      </c>
      <c r="CY172" s="18" t="s">
        <v>240</v>
      </c>
      <c r="CZ172" s="18">
        <v>1.1999999999999999E-3</v>
      </c>
      <c r="DA172" s="18" t="s">
        <v>233</v>
      </c>
      <c r="DB172" s="18">
        <v>5.1319999999999997</v>
      </c>
      <c r="DC172" s="18">
        <v>1.469E-2</v>
      </c>
      <c r="DD172" s="18">
        <v>2.0000000000000001E-4</v>
      </c>
      <c r="DE172" s="18">
        <v>1.6160000000000001</v>
      </c>
      <c r="DF172" s="18" t="s">
        <v>240</v>
      </c>
      <c r="DG172" s="18" t="s">
        <v>238</v>
      </c>
      <c r="DH172" s="18">
        <v>1.9E-2</v>
      </c>
      <c r="DI172" s="18" t="s">
        <v>238</v>
      </c>
      <c r="DJ172" s="18" t="s">
        <v>259</v>
      </c>
      <c r="DK172" s="50" t="s">
        <v>237</v>
      </c>
      <c r="DL172" s="50" t="s">
        <v>241</v>
      </c>
      <c r="DM172" s="18">
        <v>2.21</v>
      </c>
      <c r="DN172" s="18">
        <v>4.72</v>
      </c>
      <c r="DO172" s="51" t="s">
        <v>232</v>
      </c>
      <c r="DP172" s="51">
        <v>0.1273</v>
      </c>
      <c r="DQ172" s="51" t="s">
        <v>242</v>
      </c>
      <c r="DR172" s="51" t="s">
        <v>227</v>
      </c>
      <c r="DS172" s="51" t="s">
        <v>247</v>
      </c>
      <c r="DT172" s="51">
        <v>2.9999999999999997E-4</v>
      </c>
      <c r="DU172" s="51" t="s">
        <v>233</v>
      </c>
      <c r="DV172" s="51">
        <v>1E-4</v>
      </c>
      <c r="DW172" s="51" t="s">
        <v>236</v>
      </c>
      <c r="DX172" s="51" t="s">
        <v>238</v>
      </c>
      <c r="DY172" s="51" t="s">
        <v>233</v>
      </c>
      <c r="DZ172" s="51" t="s">
        <v>243</v>
      </c>
      <c r="EA172" s="51" t="s">
        <v>244</v>
      </c>
      <c r="EB172" s="18">
        <v>1.361E-3</v>
      </c>
      <c r="EC172" s="18">
        <v>2.4E-2</v>
      </c>
      <c r="ED172" s="18">
        <v>3.1700000000000001E-3</v>
      </c>
      <c r="EE172" s="18">
        <v>2.1999999999999999E-2</v>
      </c>
      <c r="EF172" s="18">
        <v>3.85E-2</v>
      </c>
      <c r="EG172" s="18">
        <v>1.7000000000000001E-4</v>
      </c>
      <c r="EH172" s="18" t="s">
        <v>234</v>
      </c>
      <c r="EI172" s="18">
        <v>29.245999999999999</v>
      </c>
      <c r="EJ172" s="18" t="s">
        <v>234</v>
      </c>
      <c r="EK172" s="18">
        <v>1.1E-4</v>
      </c>
      <c r="EL172" s="18" t="s">
        <v>234</v>
      </c>
      <c r="EM172" s="18" t="s">
        <v>236</v>
      </c>
      <c r="EN172" s="18" t="s">
        <v>236</v>
      </c>
      <c r="EO172" s="18">
        <v>1.83E-3</v>
      </c>
      <c r="EP172" s="18">
        <v>0.18160000000000001</v>
      </c>
      <c r="EQ172" s="18">
        <v>1E-4</v>
      </c>
      <c r="ER172" s="18" t="s">
        <v>238</v>
      </c>
      <c r="ES172" s="18" t="s">
        <v>239</v>
      </c>
      <c r="ET172" s="18" t="s">
        <v>232</v>
      </c>
      <c r="EU172" s="18">
        <v>1.1499999999999999</v>
      </c>
      <c r="EV172" s="18" t="s">
        <v>240</v>
      </c>
      <c r="EW172" s="18">
        <v>1.8E-3</v>
      </c>
      <c r="EX172" s="18" t="s">
        <v>233</v>
      </c>
      <c r="EY172" s="18">
        <v>5.2670000000000003</v>
      </c>
      <c r="EZ172" s="18">
        <v>2.4459999999999999E-2</v>
      </c>
      <c r="FA172" s="18">
        <v>4.0000000000000002E-4</v>
      </c>
      <c r="FB172" s="18">
        <v>1.669</v>
      </c>
      <c r="FC172" s="18" t="s">
        <v>240</v>
      </c>
      <c r="FD172" s="18" t="s">
        <v>238</v>
      </c>
      <c r="FE172" s="18">
        <v>2.5999999999999999E-2</v>
      </c>
      <c r="FF172" s="18">
        <v>5.9999999999999995E-4</v>
      </c>
      <c r="FG172" s="18">
        <v>6.9999999999999999E-4</v>
      </c>
      <c r="FH172" s="18" t="s">
        <v>237</v>
      </c>
      <c r="FI172" s="18" t="s">
        <v>241</v>
      </c>
      <c r="FJ172" s="18">
        <v>2.2799999999999998</v>
      </c>
      <c r="FK172" s="18">
        <v>4.8899999999999997</v>
      </c>
      <c r="FL172" s="18" t="s">
        <v>232</v>
      </c>
      <c r="FM172" s="18">
        <v>0.1341</v>
      </c>
      <c r="FN172" s="18" t="s">
        <v>242</v>
      </c>
      <c r="FO172" s="18" t="s">
        <v>227</v>
      </c>
      <c r="FP172" s="18" t="s">
        <v>247</v>
      </c>
      <c r="FQ172" s="18">
        <v>1.6999999999999999E-3</v>
      </c>
      <c r="FR172" s="18">
        <v>2.3000000000000001E-4</v>
      </c>
      <c r="FS172" s="18">
        <v>1.2999999999999999E-4</v>
      </c>
      <c r="FT172" s="18" t="s">
        <v>236</v>
      </c>
      <c r="FU172" s="18" t="s">
        <v>238</v>
      </c>
      <c r="FV172" s="18" t="s">
        <v>233</v>
      </c>
      <c r="FW172" s="18" t="s">
        <v>243</v>
      </c>
      <c r="FX172" s="18" t="s">
        <v>244</v>
      </c>
      <c r="FY172" s="18">
        <f t="shared" si="65"/>
        <v>1.4439500000000001</v>
      </c>
      <c r="FZ172" s="18">
        <f t="shared" si="66"/>
        <v>0.43863247863247862</v>
      </c>
      <c r="GA172" s="18">
        <f t="shared" ref="GA172:GA181" si="68">DE172/23</f>
        <v>7.026086956521739E-2</v>
      </c>
      <c r="GB172" s="18">
        <f t="shared" si="60"/>
        <v>2.6854219948849106E-2</v>
      </c>
      <c r="GC172" s="18">
        <f t="shared" si="48"/>
        <v>1.9796975681465452</v>
      </c>
      <c r="GD172" s="18">
        <f t="shared" si="49"/>
        <v>1.542622950819672</v>
      </c>
      <c r="GE172" s="18">
        <v>0</v>
      </c>
      <c r="GF172" s="18">
        <f t="shared" si="50"/>
        <v>0.68979166666666669</v>
      </c>
      <c r="GG172" s="18">
        <f t="shared" ref="GG172:GG235" si="69">BV172/35.45</f>
        <v>1.1029619181946403E-2</v>
      </c>
      <c r="GH172" s="18">
        <f t="shared" si="51"/>
        <v>2.2434442366682852</v>
      </c>
      <c r="GI172" s="22">
        <f t="shared" si="52"/>
        <v>-6.2452714285142115</v>
      </c>
      <c r="GJ172" s="18">
        <f t="shared" si="53"/>
        <v>72.937908458001047</v>
      </c>
      <c r="GK172" s="18">
        <f t="shared" si="54"/>
        <v>22.156539750823661</v>
      </c>
      <c r="GL172" s="18">
        <f t="shared" si="55"/>
        <v>4.9055517911752897</v>
      </c>
      <c r="GM172" s="18">
        <f t="shared" si="56"/>
        <v>68.761368150188787</v>
      </c>
      <c r="GN172" s="18">
        <f t="shared" si="57"/>
        <v>30.746994081344713</v>
      </c>
      <c r="GO172" s="18">
        <f t="shared" si="58"/>
        <v>0.49163776846650631</v>
      </c>
    </row>
    <row r="173" spans="1:329" ht="12.75" customHeight="1">
      <c r="A173" s="9">
        <v>172</v>
      </c>
      <c r="B173" s="9">
        <v>172</v>
      </c>
      <c r="C173" s="10" t="s">
        <v>197</v>
      </c>
      <c r="D173" s="10" t="s">
        <v>198</v>
      </c>
      <c r="E173" s="10">
        <v>194</v>
      </c>
      <c r="F173" s="36">
        <v>4</v>
      </c>
      <c r="G173" s="10" t="s">
        <v>1055</v>
      </c>
      <c r="H173" s="10" t="s">
        <v>1056</v>
      </c>
      <c r="I173" s="10" t="s">
        <v>361</v>
      </c>
      <c r="J173" s="10" t="s">
        <v>361</v>
      </c>
      <c r="K173" s="11">
        <v>44650</v>
      </c>
      <c r="L173" s="12">
        <v>0.41805555555555557</v>
      </c>
      <c r="M173" s="10">
        <v>8431998</v>
      </c>
      <c r="N173" s="10">
        <v>319899</v>
      </c>
      <c r="O173" s="10">
        <v>4597</v>
      </c>
      <c r="P173" s="10" t="s">
        <v>203</v>
      </c>
      <c r="Q173" s="10" t="s">
        <v>1057</v>
      </c>
      <c r="R173" s="10" t="s">
        <v>486</v>
      </c>
      <c r="S173" s="10" t="s">
        <v>205</v>
      </c>
      <c r="T173" s="10" t="s">
        <v>206</v>
      </c>
      <c r="U173" s="10" t="s">
        <v>207</v>
      </c>
      <c r="V173" s="10" t="s">
        <v>487</v>
      </c>
      <c r="W173" s="10"/>
      <c r="X173" s="10" t="s">
        <v>360</v>
      </c>
      <c r="Y173" s="10" t="s">
        <v>361</v>
      </c>
      <c r="Z173" s="10"/>
      <c r="AA173" s="10" t="s">
        <v>1058</v>
      </c>
      <c r="AB173" s="10" t="s">
        <v>211</v>
      </c>
      <c r="AC173" s="10" t="s">
        <v>212</v>
      </c>
      <c r="AD173" s="10" t="s">
        <v>213</v>
      </c>
      <c r="AE173" s="10"/>
      <c r="AF173" s="10"/>
      <c r="AG173" s="10"/>
      <c r="AH173" s="10"/>
      <c r="AI173" s="10" t="s">
        <v>727</v>
      </c>
      <c r="AJ173" s="10" t="s">
        <v>1059</v>
      </c>
      <c r="AK173" s="10"/>
      <c r="AL173" s="10" t="s">
        <v>754</v>
      </c>
      <c r="AM173" s="10" t="s">
        <v>1060</v>
      </c>
      <c r="AN173" s="10" t="s">
        <v>218</v>
      </c>
      <c r="AO173" s="10" t="s">
        <v>219</v>
      </c>
      <c r="AP173" s="10" t="s">
        <v>220</v>
      </c>
      <c r="AQ173" s="13">
        <v>9.1</v>
      </c>
      <c r="AR173" s="10"/>
      <c r="AS173" s="14">
        <v>6.9</v>
      </c>
      <c r="AT173" s="13">
        <v>-23.3</v>
      </c>
      <c r="AU173" s="10"/>
      <c r="AV173" s="13">
        <v>241.4</v>
      </c>
      <c r="AW173" s="14">
        <v>1761</v>
      </c>
      <c r="AX173" s="14">
        <v>863.5</v>
      </c>
      <c r="AY173" s="15">
        <v>0.90300000000000002</v>
      </c>
      <c r="AZ173" s="16">
        <v>567.79999999999995</v>
      </c>
      <c r="BA173" s="14">
        <v>4.76</v>
      </c>
      <c r="BB173" s="13">
        <v>71.400000000000006</v>
      </c>
      <c r="BC173" s="13">
        <v>0.05</v>
      </c>
      <c r="BD173" s="10" t="s">
        <v>1061</v>
      </c>
      <c r="BE173" s="10" t="s">
        <v>221</v>
      </c>
      <c r="BF173" s="10" t="s">
        <v>221</v>
      </c>
      <c r="BG173" s="10" t="s">
        <v>211</v>
      </c>
      <c r="BH173" s="10" t="s">
        <v>221</v>
      </c>
      <c r="BI173" s="10" t="s">
        <v>222</v>
      </c>
      <c r="BJ173" s="10" t="s">
        <v>221</v>
      </c>
      <c r="BK173" s="10" t="s">
        <v>210</v>
      </c>
      <c r="BL173" s="10" t="s">
        <v>221</v>
      </c>
      <c r="BM173" s="10" t="s">
        <v>223</v>
      </c>
      <c r="BN173" s="10" t="s">
        <v>221</v>
      </c>
      <c r="BO173" s="17"/>
      <c r="BP173" s="10"/>
      <c r="BQ173" s="10" t="s">
        <v>258</v>
      </c>
      <c r="BR173" s="18">
        <v>204.7</v>
      </c>
      <c r="BS173" s="18" t="s">
        <v>225</v>
      </c>
      <c r="BT173" s="18">
        <v>249.8</v>
      </c>
      <c r="BU173" s="18">
        <v>0.1</v>
      </c>
      <c r="BV173" s="18">
        <v>2.6920000000000002</v>
      </c>
      <c r="BW173" s="18">
        <v>9.0570000000000004</v>
      </c>
      <c r="BX173" s="18">
        <v>2.0459999999999998</v>
      </c>
      <c r="BY173" s="18">
        <v>868.67</v>
      </c>
      <c r="BZ173" s="9">
        <v>0.16400000000000001</v>
      </c>
      <c r="CA173" s="9">
        <v>0.05</v>
      </c>
      <c r="CB173" s="50" t="s">
        <v>228</v>
      </c>
      <c r="CC173" s="50" t="s">
        <v>229</v>
      </c>
      <c r="CD173" s="50" t="s">
        <v>230</v>
      </c>
      <c r="CE173" s="50" t="s">
        <v>231</v>
      </c>
      <c r="CF173" s="18" t="s">
        <v>227</v>
      </c>
      <c r="CG173" s="18" t="s">
        <v>232</v>
      </c>
      <c r="CH173" s="18">
        <v>0.11</v>
      </c>
      <c r="CI173" s="18">
        <v>0.01</v>
      </c>
      <c r="CJ173" s="18" t="s">
        <v>233</v>
      </c>
      <c r="CK173" s="18" t="s">
        <v>234</v>
      </c>
      <c r="CL173" s="18">
        <v>366.19099999999997</v>
      </c>
      <c r="CM173" s="18" t="s">
        <v>234</v>
      </c>
      <c r="CN173" s="18" t="s">
        <v>235</v>
      </c>
      <c r="CO173" s="18" t="s">
        <v>234</v>
      </c>
      <c r="CP173" s="50" t="s">
        <v>236</v>
      </c>
      <c r="CQ173" s="18">
        <v>5.0000000000000001E-4</v>
      </c>
      <c r="CR173" s="18" t="s">
        <v>232</v>
      </c>
      <c r="CS173" s="18" t="s">
        <v>241</v>
      </c>
      <c r="CT173" s="18" t="s">
        <v>237</v>
      </c>
      <c r="CU173" s="18" t="s">
        <v>238</v>
      </c>
      <c r="CV173" s="18" t="s">
        <v>239</v>
      </c>
      <c r="CW173" s="18" t="s">
        <v>232</v>
      </c>
      <c r="CX173" s="18">
        <v>1.1200000000000001</v>
      </c>
      <c r="CY173" s="18" t="s">
        <v>240</v>
      </c>
      <c r="CZ173" s="18">
        <v>2.7199999999999998E-2</v>
      </c>
      <c r="DA173" s="18" t="s">
        <v>233</v>
      </c>
      <c r="DB173" s="18">
        <v>29.46</v>
      </c>
      <c r="DC173" s="18" t="s">
        <v>232</v>
      </c>
      <c r="DD173" s="18">
        <v>3.82E-3</v>
      </c>
      <c r="DE173" s="18">
        <v>6.016</v>
      </c>
      <c r="DF173" s="18" t="s">
        <v>240</v>
      </c>
      <c r="DG173" s="18" t="s">
        <v>238</v>
      </c>
      <c r="DH173" s="18" t="s">
        <v>246</v>
      </c>
      <c r="DI173" s="18" t="s">
        <v>238</v>
      </c>
      <c r="DJ173" s="18">
        <v>1.1000000000000001E-3</v>
      </c>
      <c r="DK173" s="50" t="s">
        <v>237</v>
      </c>
      <c r="DL173" s="50" t="s">
        <v>241</v>
      </c>
      <c r="DM173" s="18">
        <v>4.25</v>
      </c>
      <c r="DN173" s="18">
        <v>9.09</v>
      </c>
      <c r="DO173" s="51" t="s">
        <v>232</v>
      </c>
      <c r="DP173" s="51">
        <v>5.0503999999999998</v>
      </c>
      <c r="DQ173" s="51" t="s">
        <v>242</v>
      </c>
      <c r="DR173" s="51" t="s">
        <v>227</v>
      </c>
      <c r="DS173" s="51" t="s">
        <v>247</v>
      </c>
      <c r="DT173" s="51">
        <v>5.9999999999999995E-4</v>
      </c>
      <c r="DU173" s="51" t="s">
        <v>233</v>
      </c>
      <c r="DV173" s="51">
        <v>1.0500000000000001E-2</v>
      </c>
      <c r="DW173" s="51" t="s">
        <v>236</v>
      </c>
      <c r="DX173" s="51" t="s">
        <v>238</v>
      </c>
      <c r="DY173" s="51" t="s">
        <v>233</v>
      </c>
      <c r="DZ173" s="51">
        <v>5.5999999999999999E-3</v>
      </c>
      <c r="EA173" s="51" t="s">
        <v>244</v>
      </c>
      <c r="EB173" s="18">
        <v>7.5600000000000005E-4</v>
      </c>
      <c r="EC173" s="18" t="s">
        <v>227</v>
      </c>
      <c r="ED173" s="18" t="s">
        <v>232</v>
      </c>
      <c r="EE173" s="18">
        <v>0.11899999999999999</v>
      </c>
      <c r="EF173" s="18">
        <v>1.0200000000000001E-2</v>
      </c>
      <c r="EG173" s="18" t="s">
        <v>233</v>
      </c>
      <c r="EH173" s="18" t="s">
        <v>234</v>
      </c>
      <c r="EI173" s="18">
        <v>393.66500000000002</v>
      </c>
      <c r="EJ173" s="18" t="s">
        <v>234</v>
      </c>
      <c r="EK173" s="18" t="s">
        <v>235</v>
      </c>
      <c r="EL173" s="18">
        <v>1.6000000000000001E-4</v>
      </c>
      <c r="EM173" s="18">
        <v>2.2000000000000001E-3</v>
      </c>
      <c r="EN173" s="18">
        <v>5.9999999999999995E-4</v>
      </c>
      <c r="EO173" s="18" t="s">
        <v>232</v>
      </c>
      <c r="EP173" s="18">
        <v>1.89E-2</v>
      </c>
      <c r="EQ173" s="18">
        <v>6.9999999999999994E-5</v>
      </c>
      <c r="ER173" s="18" t="s">
        <v>238</v>
      </c>
      <c r="ES173" s="18" t="s">
        <v>239</v>
      </c>
      <c r="ET173" s="18" t="s">
        <v>232</v>
      </c>
      <c r="EU173" s="18">
        <v>1.29</v>
      </c>
      <c r="EV173" s="18" t="s">
        <v>240</v>
      </c>
      <c r="EW173" s="18">
        <v>2.7900000000000001E-2</v>
      </c>
      <c r="EX173" s="18" t="s">
        <v>233</v>
      </c>
      <c r="EY173" s="18">
        <v>30.962</v>
      </c>
      <c r="EZ173" s="18" t="s">
        <v>232</v>
      </c>
      <c r="FA173" s="18">
        <v>5.3400000000000001E-3</v>
      </c>
      <c r="FB173" s="18">
        <v>6.0549999999999997</v>
      </c>
      <c r="FC173" s="18" t="s">
        <v>240</v>
      </c>
      <c r="FD173" s="18" t="s">
        <v>238</v>
      </c>
      <c r="FE173" s="18" t="s">
        <v>246</v>
      </c>
      <c r="FF173" s="18">
        <v>5.9999999999999995E-4</v>
      </c>
      <c r="FG173" s="18">
        <v>1.6000000000000001E-3</v>
      </c>
      <c r="FH173" s="18" t="s">
        <v>237</v>
      </c>
      <c r="FI173" s="18" t="s">
        <v>241</v>
      </c>
      <c r="FJ173" s="18">
        <v>4.41</v>
      </c>
      <c r="FK173" s="18">
        <v>9.44</v>
      </c>
      <c r="FL173" s="18" t="s">
        <v>232</v>
      </c>
      <c r="FM173" s="18">
        <v>5.1219000000000001</v>
      </c>
      <c r="FN173" s="18" t="s">
        <v>242</v>
      </c>
      <c r="FO173" s="18" t="s">
        <v>227</v>
      </c>
      <c r="FP173" s="18" t="s">
        <v>247</v>
      </c>
      <c r="FQ173" s="18">
        <v>3.3E-3</v>
      </c>
      <c r="FR173" s="18">
        <v>6.3000000000000003E-4</v>
      </c>
      <c r="FS173" s="18">
        <v>1.0774000000000001E-2</v>
      </c>
      <c r="FT173" s="18" t="s">
        <v>236</v>
      </c>
      <c r="FU173" s="18" t="s">
        <v>238</v>
      </c>
      <c r="FV173" s="18" t="s">
        <v>233</v>
      </c>
      <c r="FW173" s="18">
        <v>7.3000000000000001E-3</v>
      </c>
      <c r="FX173" s="18" t="s">
        <v>244</v>
      </c>
      <c r="FY173" s="18">
        <f t="shared" si="65"/>
        <v>18.309549999999998</v>
      </c>
      <c r="FZ173" s="18">
        <f t="shared" si="66"/>
        <v>2.5179487179487183</v>
      </c>
      <c r="GA173" s="18">
        <f t="shared" si="68"/>
        <v>0.26156521739130434</v>
      </c>
      <c r="GB173" s="18">
        <f t="shared" si="60"/>
        <v>2.8644501278772379E-2</v>
      </c>
      <c r="GC173" s="18">
        <f t="shared" si="48"/>
        <v>21.117708436618795</v>
      </c>
      <c r="GD173" s="18">
        <f t="shared" si="49"/>
        <v>4.0950819672131153</v>
      </c>
      <c r="GE173" s="18">
        <v>0</v>
      </c>
      <c r="GF173" s="18">
        <f t="shared" si="50"/>
        <v>18.097291666666667</v>
      </c>
      <c r="GG173" s="18">
        <f t="shared" si="69"/>
        <v>7.5937940761636111E-2</v>
      </c>
      <c r="GH173" s="18">
        <f t="shared" si="51"/>
        <v>22.26831157464142</v>
      </c>
      <c r="GI173" s="22">
        <f t="shared" si="52"/>
        <v>-2.6520135696337257</v>
      </c>
      <c r="GJ173" s="18">
        <f t="shared" si="53"/>
        <v>86.702352459088985</v>
      </c>
      <c r="GK173" s="18">
        <f t="shared" si="54"/>
        <v>11.923399385430065</v>
      </c>
      <c r="GL173" s="18">
        <f t="shared" si="55"/>
        <v>1.3742481554809405</v>
      </c>
      <c r="GM173" s="18">
        <f t="shared" si="56"/>
        <v>18.389728172640126</v>
      </c>
      <c r="GN173" s="18">
        <f t="shared" si="57"/>
        <v>81.269258362970803</v>
      </c>
      <c r="GO173" s="18">
        <f t="shared" si="58"/>
        <v>0.3410134643890661</v>
      </c>
    </row>
    <row r="174" spans="1:329">
      <c r="A174" s="9">
        <v>173</v>
      </c>
      <c r="B174" s="9">
        <v>173</v>
      </c>
      <c r="C174" s="36" t="s">
        <v>197</v>
      </c>
      <c r="D174" s="36" t="s">
        <v>198</v>
      </c>
      <c r="E174" s="10">
        <v>194</v>
      </c>
      <c r="F174" s="36">
        <v>4</v>
      </c>
      <c r="G174" s="36" t="s">
        <v>1062</v>
      </c>
      <c r="H174" s="36" t="s">
        <v>1063</v>
      </c>
      <c r="I174" s="10" t="s">
        <v>1041</v>
      </c>
      <c r="J174" s="10" t="s">
        <v>1042</v>
      </c>
      <c r="K174" s="34">
        <v>44653</v>
      </c>
      <c r="L174" s="12">
        <v>0.49305555555555558</v>
      </c>
      <c r="M174" s="24">
        <v>8397669</v>
      </c>
      <c r="N174" s="24">
        <v>332777</v>
      </c>
      <c r="O174" s="10">
        <v>4008</v>
      </c>
      <c r="P174" s="10" t="s">
        <v>203</v>
      </c>
      <c r="Q174" s="10" t="s">
        <v>1041</v>
      </c>
      <c r="R174" s="10" t="s">
        <v>486</v>
      </c>
      <c r="S174" s="10" t="s">
        <v>205</v>
      </c>
      <c r="T174" s="10" t="s">
        <v>206</v>
      </c>
      <c r="U174" s="10" t="s">
        <v>207</v>
      </c>
      <c r="V174" s="10" t="s">
        <v>487</v>
      </c>
      <c r="W174" s="10"/>
      <c r="X174" s="36" t="s">
        <v>208</v>
      </c>
      <c r="Y174" s="10" t="s">
        <v>252</v>
      </c>
      <c r="Z174" s="10"/>
      <c r="AA174" s="10" t="s">
        <v>210</v>
      </c>
      <c r="AB174" s="10" t="s">
        <v>211</v>
      </c>
      <c r="AC174" s="10" t="s">
        <v>212</v>
      </c>
      <c r="AD174" s="36" t="s">
        <v>213</v>
      </c>
      <c r="AE174" s="10"/>
      <c r="AF174" s="10"/>
      <c r="AG174" s="10"/>
      <c r="AH174" s="10"/>
      <c r="AI174" s="10" t="s">
        <v>214</v>
      </c>
      <c r="AJ174" s="36" t="s">
        <v>1064</v>
      </c>
      <c r="AK174" s="36"/>
      <c r="AL174" s="10" t="s">
        <v>216</v>
      </c>
      <c r="AM174" s="10" t="s">
        <v>217</v>
      </c>
      <c r="AN174" s="10" t="s">
        <v>218</v>
      </c>
      <c r="AO174" s="10" t="s">
        <v>219</v>
      </c>
      <c r="AP174" s="10" t="s">
        <v>220</v>
      </c>
      <c r="AQ174" s="39">
        <v>15.1</v>
      </c>
      <c r="AR174" s="10"/>
      <c r="AS174" s="39">
        <v>8.44</v>
      </c>
      <c r="AT174" s="39">
        <v>-88.9</v>
      </c>
      <c r="AU174" s="39">
        <v>-0.6</v>
      </c>
      <c r="AV174" s="39">
        <v>198.6</v>
      </c>
      <c r="AW174" s="39">
        <v>255.1</v>
      </c>
      <c r="AX174" s="39">
        <v>125.5</v>
      </c>
      <c r="AY174" s="40">
        <v>0.17</v>
      </c>
      <c r="AZ174" s="41">
        <v>3.92</v>
      </c>
      <c r="BA174" s="41">
        <v>6.55</v>
      </c>
      <c r="BB174" s="41">
        <v>104.2</v>
      </c>
      <c r="BC174" s="39">
        <v>2.16</v>
      </c>
      <c r="BD174" s="36" t="s">
        <v>221</v>
      </c>
      <c r="BE174" s="36" t="s">
        <v>221</v>
      </c>
      <c r="BF174" s="36" t="s">
        <v>221</v>
      </c>
      <c r="BG174" s="36" t="s">
        <v>211</v>
      </c>
      <c r="BH174" s="36" t="s">
        <v>221</v>
      </c>
      <c r="BI174" s="36" t="s">
        <v>222</v>
      </c>
      <c r="BJ174" s="36" t="s">
        <v>221</v>
      </c>
      <c r="BK174" s="10" t="s">
        <v>210</v>
      </c>
      <c r="BL174" s="10" t="s">
        <v>221</v>
      </c>
      <c r="BM174" s="10" t="s">
        <v>223</v>
      </c>
      <c r="BN174" s="10" t="s">
        <v>221</v>
      </c>
      <c r="BO174" s="17"/>
      <c r="BP174" s="17"/>
      <c r="BQ174" s="10" t="s">
        <v>224</v>
      </c>
      <c r="BR174" s="18">
        <v>73.3</v>
      </c>
      <c r="BS174" s="18" t="s">
        <v>225</v>
      </c>
      <c r="BT174" s="18">
        <v>89.4</v>
      </c>
      <c r="BU174" s="18">
        <v>7.8E-2</v>
      </c>
      <c r="BV174" s="18">
        <v>0.505</v>
      </c>
      <c r="BW174" s="18">
        <v>0.16600000000000001</v>
      </c>
      <c r="BX174" s="18">
        <v>3.7999999999999999E-2</v>
      </c>
      <c r="BY174" s="18">
        <v>52.54</v>
      </c>
      <c r="BZ174" s="50" t="s">
        <v>226</v>
      </c>
      <c r="CA174" s="50" t="s">
        <v>227</v>
      </c>
      <c r="CB174" s="50" t="s">
        <v>228</v>
      </c>
      <c r="CC174" s="50" t="s">
        <v>229</v>
      </c>
      <c r="CD174" s="50" t="s">
        <v>230</v>
      </c>
      <c r="CE174" s="50" t="s">
        <v>231</v>
      </c>
      <c r="CF174" s="18" t="s">
        <v>227</v>
      </c>
      <c r="CG174" s="18" t="s">
        <v>232</v>
      </c>
      <c r="CH174" s="18">
        <v>1.9E-2</v>
      </c>
      <c r="CI174" s="18">
        <v>0.05</v>
      </c>
      <c r="CJ174" s="18" t="s">
        <v>233</v>
      </c>
      <c r="CK174" s="18" t="s">
        <v>234</v>
      </c>
      <c r="CL174" s="18">
        <v>39.064</v>
      </c>
      <c r="CM174" s="18" t="s">
        <v>234</v>
      </c>
      <c r="CN174" s="18" t="s">
        <v>235</v>
      </c>
      <c r="CO174" s="18" t="s">
        <v>234</v>
      </c>
      <c r="CP174" s="50" t="s">
        <v>236</v>
      </c>
      <c r="CQ174" s="18">
        <v>8.9999999999999998E-4</v>
      </c>
      <c r="CR174" s="18" t="s">
        <v>232</v>
      </c>
      <c r="CS174" s="18">
        <v>4.4999999999999997E-3</v>
      </c>
      <c r="CT174" s="18" t="s">
        <v>237</v>
      </c>
      <c r="CU174" s="18" t="s">
        <v>238</v>
      </c>
      <c r="CV174" s="18" t="s">
        <v>239</v>
      </c>
      <c r="CW174" s="18" t="s">
        <v>232</v>
      </c>
      <c r="CX174" s="18">
        <v>0.87</v>
      </c>
      <c r="CY174" s="18" t="s">
        <v>240</v>
      </c>
      <c r="CZ174" s="18">
        <v>6.1000000000000004E-3</v>
      </c>
      <c r="DA174" s="18" t="s">
        <v>233</v>
      </c>
      <c r="DB174" s="18">
        <v>5.4820000000000002</v>
      </c>
      <c r="DC174" s="18">
        <v>2.33E-3</v>
      </c>
      <c r="DD174" s="18">
        <v>5.9000000000000003E-4</v>
      </c>
      <c r="DE174" s="18">
        <v>2.2949999999999999</v>
      </c>
      <c r="DF174" s="18" t="s">
        <v>240</v>
      </c>
      <c r="DG174" s="18" t="s">
        <v>238</v>
      </c>
      <c r="DH174" s="18" t="s">
        <v>246</v>
      </c>
      <c r="DI174" s="18" t="s">
        <v>238</v>
      </c>
      <c r="DJ174" s="18">
        <v>8.9999999999999998E-4</v>
      </c>
      <c r="DK174" s="50" t="s">
        <v>237</v>
      </c>
      <c r="DL174" s="50" t="s">
        <v>241</v>
      </c>
      <c r="DM174" s="18">
        <v>3.56</v>
      </c>
      <c r="DN174" s="18">
        <v>7.61</v>
      </c>
      <c r="DO174" s="51" t="s">
        <v>232</v>
      </c>
      <c r="DP174" s="51">
        <v>0.29480000000000001</v>
      </c>
      <c r="DQ174" s="51" t="s">
        <v>242</v>
      </c>
      <c r="DR174" s="51" t="s">
        <v>227</v>
      </c>
      <c r="DS174" s="51" t="s">
        <v>247</v>
      </c>
      <c r="DT174" s="51">
        <v>2.0000000000000001E-4</v>
      </c>
      <c r="DU174" s="51" t="s">
        <v>233</v>
      </c>
      <c r="DV174" s="51">
        <v>1.4999999999999999E-4</v>
      </c>
      <c r="DW174" s="51" t="s">
        <v>236</v>
      </c>
      <c r="DX174" s="51" t="s">
        <v>238</v>
      </c>
      <c r="DY174" s="51" t="s">
        <v>233</v>
      </c>
      <c r="DZ174" s="51">
        <v>3.0000000000000001E-3</v>
      </c>
      <c r="EA174" s="51" t="s">
        <v>244</v>
      </c>
      <c r="EB174" s="18" t="s">
        <v>245</v>
      </c>
      <c r="EC174" s="18">
        <v>3.5000000000000003E-2</v>
      </c>
      <c r="ED174" s="18" t="s">
        <v>232</v>
      </c>
      <c r="EE174" s="18">
        <v>2.1999999999999999E-2</v>
      </c>
      <c r="EF174" s="18">
        <v>5.0900000000000001E-2</v>
      </c>
      <c r="EG174" s="18">
        <v>4.8000000000000001E-4</v>
      </c>
      <c r="EH174" s="18" t="s">
        <v>234</v>
      </c>
      <c r="EI174" s="18">
        <v>39.247999999999998</v>
      </c>
      <c r="EJ174" s="18">
        <v>3.8999999999999999E-4</v>
      </c>
      <c r="EK174" s="18" t="s">
        <v>235</v>
      </c>
      <c r="EL174" s="18">
        <v>8.0000000000000007E-5</v>
      </c>
      <c r="EM174" s="18" t="s">
        <v>236</v>
      </c>
      <c r="EN174" s="18">
        <v>1.5E-3</v>
      </c>
      <c r="EO174" s="18" t="s">
        <v>232</v>
      </c>
      <c r="EP174" s="18">
        <v>6.88E-2</v>
      </c>
      <c r="EQ174" s="18">
        <v>1.6000000000000001E-4</v>
      </c>
      <c r="ER174" s="18" t="s">
        <v>238</v>
      </c>
      <c r="ES174" s="18" t="s">
        <v>239</v>
      </c>
      <c r="ET174" s="18" t="s">
        <v>232</v>
      </c>
      <c r="EU174" s="18">
        <v>1</v>
      </c>
      <c r="EV174" s="18" t="s">
        <v>240</v>
      </c>
      <c r="EW174" s="18">
        <v>6.7000000000000002E-3</v>
      </c>
      <c r="EX174" s="18" t="s">
        <v>233</v>
      </c>
      <c r="EY174" s="18">
        <v>6.1360000000000001</v>
      </c>
      <c r="EZ174" s="18">
        <v>3.8400000000000001E-3</v>
      </c>
      <c r="FA174" s="18">
        <v>1.9E-3</v>
      </c>
      <c r="FB174" s="18">
        <v>2.504</v>
      </c>
      <c r="FC174" s="18" t="s">
        <v>240</v>
      </c>
      <c r="FD174" s="18">
        <v>6.9999999999999999E-4</v>
      </c>
      <c r="FE174" s="18" t="s">
        <v>246</v>
      </c>
      <c r="FF174" s="18" t="s">
        <v>238</v>
      </c>
      <c r="FG174" s="18">
        <v>1.1000000000000001E-3</v>
      </c>
      <c r="FH174" s="18" t="s">
        <v>237</v>
      </c>
      <c r="FI174" s="18" t="s">
        <v>241</v>
      </c>
      <c r="FJ174" s="18">
        <v>3.61</v>
      </c>
      <c r="FK174" s="18">
        <v>7.72</v>
      </c>
      <c r="FL174" s="18" t="s">
        <v>232</v>
      </c>
      <c r="FM174" s="18">
        <v>0.30049999999999999</v>
      </c>
      <c r="FN174" s="18" t="s">
        <v>242</v>
      </c>
      <c r="FO174" s="18" t="s">
        <v>227</v>
      </c>
      <c r="FP174" s="18" t="s">
        <v>247</v>
      </c>
      <c r="FQ174" s="18">
        <v>2.3999999999999998E-3</v>
      </c>
      <c r="FR174" s="18">
        <v>5.6999999999999998E-4</v>
      </c>
      <c r="FS174" s="18">
        <v>1.8799999999999999E-4</v>
      </c>
      <c r="FT174" s="18" t="s">
        <v>236</v>
      </c>
      <c r="FU174" s="18" t="s">
        <v>238</v>
      </c>
      <c r="FV174" s="18" t="s">
        <v>233</v>
      </c>
      <c r="FW174" s="18">
        <v>4.7999999999999996E-3</v>
      </c>
      <c r="FX174" s="18" t="s">
        <v>244</v>
      </c>
      <c r="FY174" s="18">
        <f t="shared" si="65"/>
        <v>1.9532</v>
      </c>
      <c r="FZ174" s="18">
        <f t="shared" si="66"/>
        <v>0.46854700854700859</v>
      </c>
      <c r="GA174" s="18">
        <f t="shared" si="68"/>
        <v>9.978260869565217E-2</v>
      </c>
      <c r="GB174" s="18">
        <f t="shared" si="60"/>
        <v>2.2250639386189257E-2</v>
      </c>
      <c r="GC174" s="18">
        <f t="shared" si="48"/>
        <v>2.5437802566288505</v>
      </c>
      <c r="GD174" s="18">
        <f t="shared" si="49"/>
        <v>1.4655737704918033</v>
      </c>
      <c r="GE174" s="18">
        <v>0</v>
      </c>
      <c r="GF174" s="18">
        <f t="shared" si="50"/>
        <v>1.0945833333333332</v>
      </c>
      <c r="GG174" s="18">
        <f t="shared" si="69"/>
        <v>1.4245416078984484E-2</v>
      </c>
      <c r="GH174" s="18">
        <f t="shared" si="51"/>
        <v>2.5744025199041207</v>
      </c>
      <c r="GI174" s="22">
        <f t="shared" si="52"/>
        <v>-0.59830343331375768</v>
      </c>
      <c r="GJ174" s="18">
        <f t="shared" si="53"/>
        <v>76.783361884744011</v>
      </c>
      <c r="GK174" s="18">
        <f t="shared" si="54"/>
        <v>18.419319330984642</v>
      </c>
      <c r="GL174" s="18">
        <f t="shared" si="55"/>
        <v>4.7973187842713356</v>
      </c>
      <c r="GM174" s="18">
        <f t="shared" si="56"/>
        <v>56.928695460816513</v>
      </c>
      <c r="GN174" s="18">
        <f t="shared" si="57"/>
        <v>42.517956103232031</v>
      </c>
      <c r="GO174" s="18">
        <f t="shared" si="58"/>
        <v>0.55334843595146233</v>
      </c>
    </row>
    <row r="175" spans="1:329" ht="12.75" customHeight="1">
      <c r="A175" s="9">
        <v>174</v>
      </c>
      <c r="B175" s="9">
        <v>174</v>
      </c>
      <c r="C175" s="10" t="s">
        <v>197</v>
      </c>
      <c r="D175" s="10" t="s">
        <v>198</v>
      </c>
      <c r="E175" s="10">
        <v>194</v>
      </c>
      <c r="F175" s="36">
        <v>4</v>
      </c>
      <c r="G175" s="10" t="s">
        <v>1065</v>
      </c>
      <c r="H175" s="10" t="s">
        <v>1066</v>
      </c>
      <c r="I175" s="10" t="s">
        <v>1067</v>
      </c>
      <c r="J175" s="10" t="s">
        <v>1068</v>
      </c>
      <c r="K175" s="11">
        <v>44651</v>
      </c>
      <c r="L175" s="12">
        <v>0.70972222222222225</v>
      </c>
      <c r="M175" s="24">
        <v>8402068</v>
      </c>
      <c r="N175" s="24">
        <v>330808</v>
      </c>
      <c r="O175" s="10">
        <v>4039</v>
      </c>
      <c r="P175" s="10" t="s">
        <v>203</v>
      </c>
      <c r="Q175" s="10" t="s">
        <v>1069</v>
      </c>
      <c r="R175" s="10" t="s">
        <v>486</v>
      </c>
      <c r="S175" s="10" t="s">
        <v>205</v>
      </c>
      <c r="T175" s="10" t="s">
        <v>206</v>
      </c>
      <c r="U175" s="10" t="s">
        <v>207</v>
      </c>
      <c r="V175" s="10" t="s">
        <v>487</v>
      </c>
      <c r="W175" s="10"/>
      <c r="X175" s="10" t="s">
        <v>208</v>
      </c>
      <c r="Y175" s="10" t="s">
        <v>252</v>
      </c>
      <c r="Z175" s="10"/>
      <c r="AA175" s="10" t="s">
        <v>210</v>
      </c>
      <c r="AB175" s="10" t="s">
        <v>211</v>
      </c>
      <c r="AC175" s="10" t="s">
        <v>212</v>
      </c>
      <c r="AD175" s="10" t="s">
        <v>213</v>
      </c>
      <c r="AE175" s="10"/>
      <c r="AF175" s="10"/>
      <c r="AG175" s="10"/>
      <c r="AH175" s="10"/>
      <c r="AI175" s="10" t="s">
        <v>727</v>
      </c>
      <c r="AJ175" s="10" t="s">
        <v>1070</v>
      </c>
      <c r="AK175" s="10"/>
      <c r="AL175" s="10" t="s">
        <v>256</v>
      </c>
      <c r="AM175" s="10" t="s">
        <v>275</v>
      </c>
      <c r="AN175" s="10" t="s">
        <v>218</v>
      </c>
      <c r="AO175" s="10" t="s">
        <v>534</v>
      </c>
      <c r="AP175" s="10" t="s">
        <v>220</v>
      </c>
      <c r="AQ175" s="13">
        <v>14.1</v>
      </c>
      <c r="AR175" s="17"/>
      <c r="AS175" s="14">
        <v>6.9</v>
      </c>
      <c r="AT175" s="13">
        <v>154.19999999999999</v>
      </c>
      <c r="AU175" s="10"/>
      <c r="AV175" s="13">
        <v>160.6</v>
      </c>
      <c r="AW175" s="14">
        <v>151.69999999999999</v>
      </c>
      <c r="AX175" s="14">
        <v>123.8</v>
      </c>
      <c r="AY175" s="15">
        <v>0.16800000000000001</v>
      </c>
      <c r="AZ175" s="16">
        <v>3.972</v>
      </c>
      <c r="BA175" s="14">
        <v>6.55</v>
      </c>
      <c r="BB175" s="13">
        <v>104.5</v>
      </c>
      <c r="BC175" s="13">
        <v>1.46</v>
      </c>
      <c r="BD175" s="10" t="s">
        <v>221</v>
      </c>
      <c r="BE175" s="10" t="s">
        <v>221</v>
      </c>
      <c r="BF175" s="10" t="s">
        <v>221</v>
      </c>
      <c r="BG175" s="10" t="s">
        <v>211</v>
      </c>
      <c r="BH175" s="10" t="s">
        <v>221</v>
      </c>
      <c r="BI175" s="10" t="s">
        <v>222</v>
      </c>
      <c r="BJ175" s="10" t="s">
        <v>221</v>
      </c>
      <c r="BK175" s="10" t="s">
        <v>210</v>
      </c>
      <c r="BL175" s="10" t="s">
        <v>221</v>
      </c>
      <c r="BM175" s="10" t="s">
        <v>223</v>
      </c>
      <c r="BN175" s="10" t="s">
        <v>221</v>
      </c>
      <c r="BO175" s="17"/>
      <c r="BP175" s="10"/>
      <c r="BQ175" s="10" t="s">
        <v>258</v>
      </c>
      <c r="BR175" s="18">
        <v>71.099999999999994</v>
      </c>
      <c r="BS175" s="18" t="s">
        <v>681</v>
      </c>
      <c r="BT175" s="18">
        <v>84.6</v>
      </c>
      <c r="BU175" s="18">
        <v>7.6999999999999999E-2</v>
      </c>
      <c r="BV175" s="18">
        <v>0.379</v>
      </c>
      <c r="BW175" s="18">
        <v>0.106</v>
      </c>
      <c r="BX175" s="18">
        <v>2.4E-2</v>
      </c>
      <c r="BY175" s="18">
        <v>52.32</v>
      </c>
      <c r="BZ175" s="50" t="s">
        <v>226</v>
      </c>
      <c r="CA175" s="50" t="s">
        <v>227</v>
      </c>
      <c r="CB175" s="50" t="s">
        <v>228</v>
      </c>
      <c r="CC175" s="50" t="s">
        <v>229</v>
      </c>
      <c r="CD175" s="50" t="s">
        <v>230</v>
      </c>
      <c r="CE175" s="50" t="s">
        <v>231</v>
      </c>
      <c r="CF175" s="18" t="s">
        <v>227</v>
      </c>
      <c r="CG175" s="18" t="s">
        <v>232</v>
      </c>
      <c r="CH175" s="18">
        <v>1.9E-2</v>
      </c>
      <c r="CI175" s="18">
        <v>4.9399999999999999E-2</v>
      </c>
      <c r="CJ175" s="18" t="s">
        <v>233</v>
      </c>
      <c r="CK175" s="18" t="s">
        <v>234</v>
      </c>
      <c r="CL175" s="18">
        <v>34.307000000000002</v>
      </c>
      <c r="CM175" s="18" t="s">
        <v>234</v>
      </c>
      <c r="CN175" s="18" t="s">
        <v>235</v>
      </c>
      <c r="CO175" s="18" t="s">
        <v>234</v>
      </c>
      <c r="CP175" s="50" t="s">
        <v>236</v>
      </c>
      <c r="CQ175" s="18">
        <v>1E-3</v>
      </c>
      <c r="CR175" s="18" t="s">
        <v>232</v>
      </c>
      <c r="CS175" s="18">
        <v>1.0999999999999999E-2</v>
      </c>
      <c r="CT175" s="18" t="s">
        <v>237</v>
      </c>
      <c r="CU175" s="18" t="s">
        <v>238</v>
      </c>
      <c r="CV175" s="18" t="s">
        <v>239</v>
      </c>
      <c r="CW175" s="18" t="s">
        <v>232</v>
      </c>
      <c r="CX175" s="18">
        <v>0.79</v>
      </c>
      <c r="CY175" s="18" t="s">
        <v>240</v>
      </c>
      <c r="CZ175" s="18">
        <v>6.1000000000000004E-3</v>
      </c>
      <c r="DA175" s="18" t="s">
        <v>233</v>
      </c>
      <c r="DB175" s="18">
        <v>5.4160000000000004</v>
      </c>
      <c r="DC175" s="18">
        <v>2.1800000000000001E-3</v>
      </c>
      <c r="DD175" s="18">
        <v>5.5999999999999995E-4</v>
      </c>
      <c r="DE175" s="18">
        <v>2.3159999999999998</v>
      </c>
      <c r="DF175" s="18" t="s">
        <v>240</v>
      </c>
      <c r="DG175" s="18" t="s">
        <v>238</v>
      </c>
      <c r="DH175" s="18" t="s">
        <v>246</v>
      </c>
      <c r="DI175" s="18" t="s">
        <v>238</v>
      </c>
      <c r="DJ175" s="18">
        <v>5.9999999999999995E-4</v>
      </c>
      <c r="DK175" s="50" t="s">
        <v>237</v>
      </c>
      <c r="DL175" s="50" t="s">
        <v>241</v>
      </c>
      <c r="DM175" s="18">
        <v>5.4</v>
      </c>
      <c r="DN175" s="18">
        <v>11.55</v>
      </c>
      <c r="DO175" s="51" t="s">
        <v>232</v>
      </c>
      <c r="DP175" s="51">
        <v>0.27579999999999999</v>
      </c>
      <c r="DQ175" s="51" t="s">
        <v>242</v>
      </c>
      <c r="DR175" s="51" t="s">
        <v>227</v>
      </c>
      <c r="DS175" s="51" t="s">
        <v>247</v>
      </c>
      <c r="DT175" s="51">
        <v>5.0000000000000001E-4</v>
      </c>
      <c r="DU175" s="51" t="s">
        <v>233</v>
      </c>
      <c r="DV175" s="51">
        <v>1.8200000000000001E-4</v>
      </c>
      <c r="DW175" s="51" t="s">
        <v>236</v>
      </c>
      <c r="DX175" s="51" t="s">
        <v>238</v>
      </c>
      <c r="DY175" s="51" t="s">
        <v>233</v>
      </c>
      <c r="DZ175" s="51">
        <v>3.7000000000000002E-3</v>
      </c>
      <c r="EA175" s="51" t="s">
        <v>244</v>
      </c>
      <c r="EB175" s="18">
        <v>2.05E-4</v>
      </c>
      <c r="EC175" s="18">
        <v>5.0999999999999997E-2</v>
      </c>
      <c r="ED175" s="18">
        <v>1.07E-3</v>
      </c>
      <c r="EE175" s="18">
        <v>2.3E-2</v>
      </c>
      <c r="EF175" s="18">
        <v>5.0999999999999997E-2</v>
      </c>
      <c r="EG175" s="18" t="s">
        <v>233</v>
      </c>
      <c r="EH175" s="18" t="s">
        <v>234</v>
      </c>
      <c r="EI175" s="18">
        <v>34.856999999999999</v>
      </c>
      <c r="EJ175" s="18" t="s">
        <v>234</v>
      </c>
      <c r="EK175" s="18" t="s">
        <v>235</v>
      </c>
      <c r="EL175" s="18">
        <v>8.1999999999999998E-4</v>
      </c>
      <c r="EM175" s="18" t="s">
        <v>236</v>
      </c>
      <c r="EN175" s="18">
        <v>1.6999999999999999E-3</v>
      </c>
      <c r="EO175" s="18" t="s">
        <v>232</v>
      </c>
      <c r="EP175" s="18">
        <v>6.8400000000000002E-2</v>
      </c>
      <c r="EQ175" s="18">
        <v>1E-4</v>
      </c>
      <c r="ER175" s="18" t="s">
        <v>238</v>
      </c>
      <c r="ES175" s="18" t="s">
        <v>239</v>
      </c>
      <c r="ET175" s="18" t="s">
        <v>232</v>
      </c>
      <c r="EU175" s="18">
        <v>0.99</v>
      </c>
      <c r="EV175" s="18" t="s">
        <v>240</v>
      </c>
      <c r="EW175" s="18">
        <v>6.7000000000000002E-3</v>
      </c>
      <c r="EX175" s="18" t="s">
        <v>233</v>
      </c>
      <c r="EY175" s="18">
        <v>6.1379999999999999</v>
      </c>
      <c r="EZ175" s="18">
        <v>3.81E-3</v>
      </c>
      <c r="FA175" s="18">
        <v>1.2700000000000001E-3</v>
      </c>
      <c r="FB175" s="18">
        <v>2.5579999999999998</v>
      </c>
      <c r="FC175" s="18" t="s">
        <v>240</v>
      </c>
      <c r="FD175" s="18">
        <v>1.1000000000000001E-3</v>
      </c>
      <c r="FE175" s="18" t="s">
        <v>246</v>
      </c>
      <c r="FF175" s="18">
        <v>8.9999999999999998E-4</v>
      </c>
      <c r="FG175" s="18">
        <v>1E-3</v>
      </c>
      <c r="FH175" s="18" t="s">
        <v>237</v>
      </c>
      <c r="FI175" s="18" t="s">
        <v>241</v>
      </c>
      <c r="FJ175" s="18">
        <v>6.22</v>
      </c>
      <c r="FK175" s="18">
        <v>13.3</v>
      </c>
      <c r="FL175" s="18" t="s">
        <v>232</v>
      </c>
      <c r="FM175" s="18">
        <v>0.28389999999999999</v>
      </c>
      <c r="FN175" s="18" t="s">
        <v>242</v>
      </c>
      <c r="FO175" s="18" t="s">
        <v>227</v>
      </c>
      <c r="FP175" s="18" t="s">
        <v>247</v>
      </c>
      <c r="FQ175" s="18">
        <v>2E-3</v>
      </c>
      <c r="FR175" s="18">
        <v>1.1E-4</v>
      </c>
      <c r="FS175" s="18">
        <v>1.8200000000000001E-4</v>
      </c>
      <c r="FT175" s="18" t="s">
        <v>236</v>
      </c>
      <c r="FU175" s="18" t="s">
        <v>238</v>
      </c>
      <c r="FV175" s="18" t="s">
        <v>233</v>
      </c>
      <c r="FW175" s="18">
        <v>6.3E-3</v>
      </c>
      <c r="FX175" s="18" t="s">
        <v>244</v>
      </c>
      <c r="FY175" s="18">
        <f t="shared" si="65"/>
        <v>1.7153500000000002</v>
      </c>
      <c r="FZ175" s="18">
        <f t="shared" si="66"/>
        <v>0.46290598290598295</v>
      </c>
      <c r="GA175" s="18">
        <f t="shared" si="68"/>
        <v>0.10069565217391303</v>
      </c>
      <c r="GB175" s="18">
        <f t="shared" si="60"/>
        <v>2.0204603580562659E-2</v>
      </c>
      <c r="GC175" s="18">
        <f t="shared" si="48"/>
        <v>2.2991562386604589</v>
      </c>
      <c r="GD175" s="18">
        <f t="shared" si="49"/>
        <v>1.3868852459016392</v>
      </c>
      <c r="GE175" s="18">
        <f>BS175*2/60</f>
        <v>3.3333333333333333E-2</v>
      </c>
      <c r="GF175" s="18">
        <f t="shared" si="50"/>
        <v>1.0900000000000001</v>
      </c>
      <c r="GG175" s="18">
        <f t="shared" si="69"/>
        <v>1.0691114245416078E-2</v>
      </c>
      <c r="GH175" s="18">
        <f t="shared" si="51"/>
        <v>2.5209096934803892</v>
      </c>
      <c r="GI175" s="22">
        <f t="shared" si="52"/>
        <v>-4.600631151977578</v>
      </c>
      <c r="GJ175" s="18">
        <f t="shared" si="53"/>
        <v>74.607804861465283</v>
      </c>
      <c r="GK175" s="18">
        <f t="shared" si="54"/>
        <v>20.133733198387706</v>
      </c>
      <c r="GL175" s="18">
        <f t="shared" si="55"/>
        <v>5.2584619401470061</v>
      </c>
      <c r="GM175" s="18">
        <f t="shared" si="56"/>
        <v>56.337542868273346</v>
      </c>
      <c r="GN175" s="18">
        <f t="shared" si="57"/>
        <v>43.23835966115616</v>
      </c>
      <c r="GO175" s="18">
        <f t="shared" si="58"/>
        <v>0.42409747057046837</v>
      </c>
    </row>
    <row r="176" spans="1:329">
      <c r="A176" s="9">
        <v>175</v>
      </c>
      <c r="B176" s="9">
        <v>175</v>
      </c>
      <c r="C176" s="10" t="s">
        <v>197</v>
      </c>
      <c r="D176" s="10" t="s">
        <v>198</v>
      </c>
      <c r="E176" s="10">
        <v>194</v>
      </c>
      <c r="F176" s="36">
        <v>4</v>
      </c>
      <c r="G176" s="10" t="s">
        <v>1071</v>
      </c>
      <c r="H176" s="10" t="s">
        <v>1072</v>
      </c>
      <c r="I176" s="10" t="s">
        <v>1067</v>
      </c>
      <c r="J176" s="10" t="s">
        <v>1068</v>
      </c>
      <c r="K176" s="11">
        <v>44651</v>
      </c>
      <c r="L176" s="12">
        <v>0.69305555555555554</v>
      </c>
      <c r="M176" s="24">
        <v>8403616</v>
      </c>
      <c r="N176" s="24">
        <v>330704</v>
      </c>
      <c r="O176" s="10">
        <v>4052</v>
      </c>
      <c r="P176" s="10" t="s">
        <v>203</v>
      </c>
      <c r="Q176" s="10" t="s">
        <v>1073</v>
      </c>
      <c r="R176" s="10" t="s">
        <v>486</v>
      </c>
      <c r="S176" s="10" t="s">
        <v>205</v>
      </c>
      <c r="T176" s="10" t="s">
        <v>206</v>
      </c>
      <c r="U176" s="10" t="s">
        <v>207</v>
      </c>
      <c r="V176" s="10" t="s">
        <v>487</v>
      </c>
      <c r="W176" s="10"/>
      <c r="X176" s="10" t="s">
        <v>208</v>
      </c>
      <c r="Y176" s="10" t="s">
        <v>252</v>
      </c>
      <c r="Z176" s="10"/>
      <c r="AA176" s="10" t="s">
        <v>210</v>
      </c>
      <c r="AB176" s="10" t="s">
        <v>211</v>
      </c>
      <c r="AC176" s="10" t="s">
        <v>212</v>
      </c>
      <c r="AD176" s="10" t="s">
        <v>213</v>
      </c>
      <c r="AE176" s="10"/>
      <c r="AF176" s="10"/>
      <c r="AG176" s="10"/>
      <c r="AH176" s="10"/>
      <c r="AI176" s="10" t="s">
        <v>727</v>
      </c>
      <c r="AJ176" s="10" t="s">
        <v>1074</v>
      </c>
      <c r="AK176" s="10"/>
      <c r="AL176" s="10" t="s">
        <v>256</v>
      </c>
      <c r="AM176" s="10" t="s">
        <v>275</v>
      </c>
      <c r="AN176" s="10" t="s">
        <v>218</v>
      </c>
      <c r="AO176" s="10" t="s">
        <v>534</v>
      </c>
      <c r="AP176" s="10" t="s">
        <v>220</v>
      </c>
      <c r="AQ176" s="13">
        <v>14.2</v>
      </c>
      <c r="AR176" s="17"/>
      <c r="AS176" s="14">
        <v>8.5500000000000007</v>
      </c>
      <c r="AT176" s="13">
        <v>-96</v>
      </c>
      <c r="AU176" s="10"/>
      <c r="AV176" s="13">
        <v>165.6</v>
      </c>
      <c r="AW176" s="14">
        <v>262.8</v>
      </c>
      <c r="AX176" s="14">
        <v>129.30000000000001</v>
      </c>
      <c r="AY176" s="15">
        <v>0.17299999999999999</v>
      </c>
      <c r="AZ176" s="16">
        <v>3.806</v>
      </c>
      <c r="BA176" s="14">
        <v>6.6</v>
      </c>
      <c r="BB176" s="13">
        <v>104.9</v>
      </c>
      <c r="BC176" s="13">
        <v>1.66</v>
      </c>
      <c r="BD176" s="10" t="s">
        <v>221</v>
      </c>
      <c r="BE176" s="10" t="s">
        <v>221</v>
      </c>
      <c r="BF176" s="10" t="s">
        <v>221</v>
      </c>
      <c r="BG176" s="10" t="s">
        <v>221</v>
      </c>
      <c r="BH176" s="10" t="s">
        <v>221</v>
      </c>
      <c r="BI176" s="10" t="s">
        <v>222</v>
      </c>
      <c r="BJ176" s="10" t="s">
        <v>221</v>
      </c>
      <c r="BK176" s="10" t="s">
        <v>210</v>
      </c>
      <c r="BL176" s="10" t="s">
        <v>221</v>
      </c>
      <c r="BM176" s="10" t="s">
        <v>223</v>
      </c>
      <c r="BN176" s="10" t="s">
        <v>221</v>
      </c>
      <c r="BO176" s="17"/>
      <c r="BP176" s="10"/>
      <c r="BQ176" s="10" t="s">
        <v>258</v>
      </c>
      <c r="BR176" s="18">
        <v>72.3</v>
      </c>
      <c r="BS176" s="18" t="s">
        <v>225</v>
      </c>
      <c r="BT176" s="18">
        <v>88.2</v>
      </c>
      <c r="BU176" s="18">
        <v>7.6999999999999999E-2</v>
      </c>
      <c r="BV176" s="18">
        <v>0.40300000000000002</v>
      </c>
      <c r="BW176" s="18">
        <v>9.2999999999999999E-2</v>
      </c>
      <c r="BX176" s="18">
        <v>2.1000000000000001E-2</v>
      </c>
      <c r="BY176" s="18">
        <v>55.6</v>
      </c>
      <c r="BZ176" s="50" t="s">
        <v>226</v>
      </c>
      <c r="CA176" s="50" t="s">
        <v>227</v>
      </c>
      <c r="CB176" s="50" t="s">
        <v>228</v>
      </c>
      <c r="CC176" s="50" t="s">
        <v>229</v>
      </c>
      <c r="CD176" s="50" t="s">
        <v>230</v>
      </c>
      <c r="CE176" s="50" t="s">
        <v>231</v>
      </c>
      <c r="CF176" s="18" t="s">
        <v>227</v>
      </c>
      <c r="CG176" s="18" t="s">
        <v>232</v>
      </c>
      <c r="CH176" s="18">
        <v>2.1000000000000001E-2</v>
      </c>
      <c r="CI176" s="18">
        <v>4.7399999999999998E-2</v>
      </c>
      <c r="CJ176" s="18" t="s">
        <v>233</v>
      </c>
      <c r="CK176" s="18" t="s">
        <v>234</v>
      </c>
      <c r="CL176" s="18">
        <v>36.206000000000003</v>
      </c>
      <c r="CM176" s="18" t="s">
        <v>234</v>
      </c>
      <c r="CN176" s="18" t="s">
        <v>235</v>
      </c>
      <c r="CO176" s="18" t="s">
        <v>234</v>
      </c>
      <c r="CP176" s="50" t="s">
        <v>236</v>
      </c>
      <c r="CQ176" s="18">
        <v>1.6000000000000001E-3</v>
      </c>
      <c r="CR176" s="18" t="s">
        <v>232</v>
      </c>
      <c r="CS176" s="18">
        <v>2E-3</v>
      </c>
      <c r="CT176" s="18">
        <v>6.0000000000000002E-5</v>
      </c>
      <c r="CU176" s="18" t="s">
        <v>238</v>
      </c>
      <c r="CV176" s="18" t="s">
        <v>239</v>
      </c>
      <c r="CW176" s="18" t="s">
        <v>232</v>
      </c>
      <c r="CX176" s="18">
        <v>0.78</v>
      </c>
      <c r="CY176" s="18" t="s">
        <v>240</v>
      </c>
      <c r="CZ176" s="18">
        <v>7.4000000000000003E-3</v>
      </c>
      <c r="DA176" s="18" t="s">
        <v>233</v>
      </c>
      <c r="DB176" s="18">
        <v>5.0110000000000001</v>
      </c>
      <c r="DC176" s="18">
        <v>1.97E-3</v>
      </c>
      <c r="DD176" s="18">
        <v>6.0999999999999997E-4</v>
      </c>
      <c r="DE176" s="18">
        <v>2.3140000000000001</v>
      </c>
      <c r="DF176" s="18" t="s">
        <v>240</v>
      </c>
      <c r="DG176" s="18">
        <v>4.0000000000000002E-4</v>
      </c>
      <c r="DH176" s="18" t="s">
        <v>246</v>
      </c>
      <c r="DI176" s="18">
        <v>2.9999999999999997E-4</v>
      </c>
      <c r="DJ176" s="18">
        <v>1.1000000000000001E-3</v>
      </c>
      <c r="DK176" s="50" t="s">
        <v>237</v>
      </c>
      <c r="DL176" s="50" t="s">
        <v>241</v>
      </c>
      <c r="DM176" s="18">
        <v>6.03</v>
      </c>
      <c r="DN176" s="18">
        <v>12.89</v>
      </c>
      <c r="DO176" s="51" t="s">
        <v>232</v>
      </c>
      <c r="DP176" s="51">
        <v>0.29980000000000001</v>
      </c>
      <c r="DQ176" s="51" t="s">
        <v>242</v>
      </c>
      <c r="DR176" s="51" t="s">
        <v>227</v>
      </c>
      <c r="DS176" s="51" t="s">
        <v>247</v>
      </c>
      <c r="DT176" s="51">
        <v>5.0000000000000001E-4</v>
      </c>
      <c r="DU176" s="51" t="s">
        <v>233</v>
      </c>
      <c r="DV176" s="51">
        <v>1.8000000000000001E-4</v>
      </c>
      <c r="DW176" s="51" t="s">
        <v>236</v>
      </c>
      <c r="DX176" s="51" t="s">
        <v>238</v>
      </c>
      <c r="DY176" s="51" t="s">
        <v>233</v>
      </c>
      <c r="DZ176" s="51" t="s">
        <v>243</v>
      </c>
      <c r="EA176" s="51" t="s">
        <v>244</v>
      </c>
      <c r="EB176" s="18">
        <v>7.5100000000000004E-4</v>
      </c>
      <c r="EC176" s="18">
        <v>4.7E-2</v>
      </c>
      <c r="ED176" s="18">
        <v>2.98E-3</v>
      </c>
      <c r="EE176" s="18">
        <v>2.5999999999999999E-2</v>
      </c>
      <c r="EF176" s="18">
        <v>5.2699999999999997E-2</v>
      </c>
      <c r="EG176" s="18" t="s">
        <v>233</v>
      </c>
      <c r="EH176" s="18" t="s">
        <v>234</v>
      </c>
      <c r="EI176" s="18">
        <v>44.305999999999997</v>
      </c>
      <c r="EJ176" s="18" t="s">
        <v>234</v>
      </c>
      <c r="EK176" s="18">
        <v>9.0000000000000006E-5</v>
      </c>
      <c r="EL176" s="18">
        <v>2.5999999999999999E-3</v>
      </c>
      <c r="EM176" s="18" t="s">
        <v>236</v>
      </c>
      <c r="EN176" s="18">
        <v>2.8E-3</v>
      </c>
      <c r="EO176" s="18">
        <v>4.5900000000000003E-3</v>
      </c>
      <c r="EP176" s="18">
        <v>8.5500000000000007E-2</v>
      </c>
      <c r="EQ176" s="18">
        <v>1.3999999999999999E-4</v>
      </c>
      <c r="ER176" s="18" t="s">
        <v>238</v>
      </c>
      <c r="ES176" s="18" t="s">
        <v>239</v>
      </c>
      <c r="ET176" s="18" t="s">
        <v>232</v>
      </c>
      <c r="EU176" s="18">
        <v>1</v>
      </c>
      <c r="EV176" s="18" t="s">
        <v>240</v>
      </c>
      <c r="EW176" s="18">
        <v>8.8000000000000005E-3</v>
      </c>
      <c r="EX176" s="18" t="s">
        <v>233</v>
      </c>
      <c r="EY176" s="18">
        <v>6.53</v>
      </c>
      <c r="EZ176" s="18">
        <v>5.0800000000000003E-3</v>
      </c>
      <c r="FA176" s="18">
        <v>1.1900000000000001E-3</v>
      </c>
      <c r="FB176" s="18">
        <v>2.9180000000000001</v>
      </c>
      <c r="FC176" s="18" t="s">
        <v>240</v>
      </c>
      <c r="FD176" s="18">
        <v>2.8999999999999998E-3</v>
      </c>
      <c r="FE176" s="18" t="s">
        <v>246</v>
      </c>
      <c r="FF176" s="18">
        <v>1.5E-3</v>
      </c>
      <c r="FG176" s="18">
        <v>1.1999999999999999E-3</v>
      </c>
      <c r="FH176" s="18" t="s">
        <v>237</v>
      </c>
      <c r="FI176" s="18" t="s">
        <v>241</v>
      </c>
      <c r="FJ176" s="18">
        <v>6.1</v>
      </c>
      <c r="FK176" s="18">
        <v>13.05</v>
      </c>
      <c r="FL176" s="18" t="s">
        <v>232</v>
      </c>
      <c r="FM176" s="18">
        <v>0.31979999999999997</v>
      </c>
      <c r="FN176" s="18" t="s">
        <v>242</v>
      </c>
      <c r="FO176" s="18" t="s">
        <v>227</v>
      </c>
      <c r="FP176" s="18" t="s">
        <v>247</v>
      </c>
      <c r="FQ176" s="18">
        <v>1.9E-3</v>
      </c>
      <c r="FR176" s="18" t="s">
        <v>233</v>
      </c>
      <c r="FS176" s="18">
        <v>1.9100000000000001E-4</v>
      </c>
      <c r="FT176" s="18" t="s">
        <v>236</v>
      </c>
      <c r="FU176" s="18" t="s">
        <v>238</v>
      </c>
      <c r="FV176" s="18" t="s">
        <v>233</v>
      </c>
      <c r="FW176" s="18">
        <v>2.3E-3</v>
      </c>
      <c r="FX176" s="18" t="s">
        <v>244</v>
      </c>
      <c r="FY176" s="18">
        <f t="shared" si="65"/>
        <v>1.8103000000000002</v>
      </c>
      <c r="FZ176" s="18">
        <f t="shared" si="66"/>
        <v>0.42829059829059835</v>
      </c>
      <c r="GA176" s="18">
        <f t="shared" si="68"/>
        <v>0.10060869565217391</v>
      </c>
      <c r="GB176" s="18">
        <f t="shared" si="60"/>
        <v>1.9948849104859334E-2</v>
      </c>
      <c r="GC176" s="18">
        <f t="shared" si="48"/>
        <v>2.3591481430476318</v>
      </c>
      <c r="GD176" s="18">
        <f t="shared" si="49"/>
        <v>1.4459016393442623</v>
      </c>
      <c r="GE176" s="18">
        <v>0</v>
      </c>
      <c r="GF176" s="18">
        <f t="shared" si="50"/>
        <v>1.1583333333333334</v>
      </c>
      <c r="GG176" s="18">
        <f t="shared" si="69"/>
        <v>1.1368124118476727E-2</v>
      </c>
      <c r="GH176" s="18">
        <f t="shared" si="51"/>
        <v>2.6156030967960726</v>
      </c>
      <c r="GI176" s="22">
        <f t="shared" si="52"/>
        <v>-5.1551312092642059</v>
      </c>
      <c r="GJ176" s="18">
        <f t="shared" si="53"/>
        <v>76.735325220458179</v>
      </c>
      <c r="GK176" s="18">
        <f t="shared" si="54"/>
        <v>18.154459674470345</v>
      </c>
      <c r="GL176" s="18">
        <f t="shared" si="55"/>
        <v>5.1102151050714726</v>
      </c>
      <c r="GM176" s="18">
        <f t="shared" si="56"/>
        <v>55.279856531573493</v>
      </c>
      <c r="GN176" s="18">
        <f t="shared" si="57"/>
        <v>44.285516206652652</v>
      </c>
      <c r="GO176" s="18">
        <f t="shared" si="58"/>
        <v>0.43462726177384742</v>
      </c>
    </row>
    <row r="177" spans="1:329" ht="12.75" customHeight="1">
      <c r="A177" s="9">
        <v>176</v>
      </c>
      <c r="B177" s="9">
        <v>176</v>
      </c>
      <c r="C177" s="10" t="s">
        <v>197</v>
      </c>
      <c r="D177" s="10" t="s">
        <v>198</v>
      </c>
      <c r="E177" s="10">
        <v>194</v>
      </c>
      <c r="F177" s="36">
        <v>4</v>
      </c>
      <c r="G177" s="10" t="s">
        <v>1075</v>
      </c>
      <c r="H177" s="10" t="s">
        <v>1076</v>
      </c>
      <c r="I177" s="10" t="s">
        <v>1077</v>
      </c>
      <c r="J177" s="10" t="s">
        <v>1078</v>
      </c>
      <c r="K177" s="11">
        <v>44652</v>
      </c>
      <c r="L177" s="12">
        <v>0.62638888888888888</v>
      </c>
      <c r="M177" s="24">
        <v>8404070</v>
      </c>
      <c r="N177" s="24">
        <v>330073</v>
      </c>
      <c r="O177" s="24">
        <v>4083</v>
      </c>
      <c r="P177" s="10" t="s">
        <v>203</v>
      </c>
      <c r="Q177" s="10" t="s">
        <v>1079</v>
      </c>
      <c r="R177" s="10" t="s">
        <v>486</v>
      </c>
      <c r="S177" s="10" t="s">
        <v>205</v>
      </c>
      <c r="T177" s="10" t="s">
        <v>206</v>
      </c>
      <c r="U177" s="10" t="s">
        <v>207</v>
      </c>
      <c r="V177" s="10" t="s">
        <v>487</v>
      </c>
      <c r="W177" s="10"/>
      <c r="X177" s="10" t="s">
        <v>208</v>
      </c>
      <c r="Y177" s="10" t="s">
        <v>209</v>
      </c>
      <c r="Z177" s="10"/>
      <c r="AA177" s="10" t="s">
        <v>210</v>
      </c>
      <c r="AB177" s="10" t="s">
        <v>211</v>
      </c>
      <c r="AC177" s="10" t="s">
        <v>212</v>
      </c>
      <c r="AD177" s="10" t="s">
        <v>213</v>
      </c>
      <c r="AE177" s="10"/>
      <c r="AF177" s="10"/>
      <c r="AG177" s="10"/>
      <c r="AH177" s="10"/>
      <c r="AI177" s="10" t="s">
        <v>727</v>
      </c>
      <c r="AJ177" s="10" t="s">
        <v>1080</v>
      </c>
      <c r="AK177" s="10"/>
      <c r="AL177" s="10" t="s">
        <v>256</v>
      </c>
      <c r="AM177" s="10" t="s">
        <v>275</v>
      </c>
      <c r="AN177" s="10" t="s">
        <v>218</v>
      </c>
      <c r="AO177" s="10" t="s">
        <v>534</v>
      </c>
      <c r="AP177" s="10" t="s">
        <v>220</v>
      </c>
      <c r="AQ177" s="13">
        <v>15.3</v>
      </c>
      <c r="AR177" s="17"/>
      <c r="AS177" s="14">
        <v>7.74</v>
      </c>
      <c r="AT177" s="13">
        <v>-51</v>
      </c>
      <c r="AU177" s="10"/>
      <c r="AV177" s="13">
        <v>193.6</v>
      </c>
      <c r="AW177" s="14">
        <v>228.6</v>
      </c>
      <c r="AX177" s="14">
        <v>113.5</v>
      </c>
      <c r="AY177" s="15">
        <v>0.159</v>
      </c>
      <c r="AZ177" s="10">
        <v>4.3929999999999998</v>
      </c>
      <c r="BA177" s="14">
        <v>6.24</v>
      </c>
      <c r="BB177" s="13">
        <v>102.5</v>
      </c>
      <c r="BC177" s="13">
        <v>2.06</v>
      </c>
      <c r="BD177" s="10" t="s">
        <v>221</v>
      </c>
      <c r="BE177" s="10" t="s">
        <v>221</v>
      </c>
      <c r="BF177" s="10" t="s">
        <v>221</v>
      </c>
      <c r="BG177" s="10" t="s">
        <v>211</v>
      </c>
      <c r="BH177" s="10" t="s">
        <v>221</v>
      </c>
      <c r="BI177" s="10" t="s">
        <v>222</v>
      </c>
      <c r="BJ177" s="10" t="s">
        <v>221</v>
      </c>
      <c r="BK177" s="10" t="s">
        <v>210</v>
      </c>
      <c r="BL177" s="10" t="s">
        <v>221</v>
      </c>
      <c r="BM177" s="10" t="s">
        <v>223</v>
      </c>
      <c r="BN177" s="10" t="s">
        <v>221</v>
      </c>
      <c r="BO177" s="17"/>
      <c r="BP177" s="10" t="s">
        <v>891</v>
      </c>
      <c r="BQ177" s="10" t="s">
        <v>258</v>
      </c>
      <c r="BR177" s="18">
        <v>47.3</v>
      </c>
      <c r="BS177" s="18" t="s">
        <v>225</v>
      </c>
      <c r="BT177" s="18">
        <v>57.8</v>
      </c>
      <c r="BU177" s="18">
        <v>7.3999999999999996E-2</v>
      </c>
      <c r="BV177" s="18">
        <v>0.309</v>
      </c>
      <c r="BW177" s="18" t="s">
        <v>265</v>
      </c>
      <c r="BX177" s="18" t="s">
        <v>266</v>
      </c>
      <c r="BY177" s="18">
        <v>59.23</v>
      </c>
      <c r="BZ177" s="50" t="s">
        <v>226</v>
      </c>
      <c r="CA177" s="50" t="s">
        <v>227</v>
      </c>
      <c r="CB177" s="50" t="s">
        <v>228</v>
      </c>
      <c r="CC177" s="50" t="s">
        <v>229</v>
      </c>
      <c r="CD177" s="50" t="s">
        <v>230</v>
      </c>
      <c r="CE177" s="50" t="s">
        <v>231</v>
      </c>
      <c r="CF177" s="18" t="s">
        <v>227</v>
      </c>
      <c r="CG177" s="18" t="s">
        <v>232</v>
      </c>
      <c r="CH177" s="18">
        <v>0.01</v>
      </c>
      <c r="CI177" s="18">
        <v>4.4999999999999998E-2</v>
      </c>
      <c r="CJ177" s="18" t="s">
        <v>233</v>
      </c>
      <c r="CK177" s="18" t="s">
        <v>234</v>
      </c>
      <c r="CL177" s="18">
        <v>32.22</v>
      </c>
      <c r="CM177" s="18" t="s">
        <v>234</v>
      </c>
      <c r="CN177" s="18" t="s">
        <v>235</v>
      </c>
      <c r="CO177" s="18">
        <v>1.1E-4</v>
      </c>
      <c r="CP177" s="50" t="s">
        <v>236</v>
      </c>
      <c r="CQ177" s="18" t="s">
        <v>236</v>
      </c>
      <c r="CR177" s="18" t="s">
        <v>232</v>
      </c>
      <c r="CS177" s="18">
        <v>5.45E-2</v>
      </c>
      <c r="CT177" s="18" t="s">
        <v>237</v>
      </c>
      <c r="CU177" s="18" t="s">
        <v>238</v>
      </c>
      <c r="CV177" s="18" t="s">
        <v>239</v>
      </c>
      <c r="CW177" s="18" t="s">
        <v>232</v>
      </c>
      <c r="CX177" s="18">
        <v>0.73</v>
      </c>
      <c r="CY177" s="18" t="s">
        <v>240</v>
      </c>
      <c r="CZ177" s="18">
        <v>1.6000000000000001E-3</v>
      </c>
      <c r="DA177" s="18" t="s">
        <v>233</v>
      </c>
      <c r="DB177" s="18">
        <v>3.3029999999999999</v>
      </c>
      <c r="DC177" s="18">
        <v>1.089E-2</v>
      </c>
      <c r="DD177" s="18">
        <v>7.6000000000000004E-4</v>
      </c>
      <c r="DE177" s="18">
        <v>2.1800000000000002</v>
      </c>
      <c r="DF177" s="18" t="s">
        <v>240</v>
      </c>
      <c r="DG177" s="18">
        <v>5.0000000000000001E-4</v>
      </c>
      <c r="DH177" s="54">
        <v>1.9E-2</v>
      </c>
      <c r="DI177" s="18" t="s">
        <v>238</v>
      </c>
      <c r="DJ177" s="18" t="s">
        <v>259</v>
      </c>
      <c r="DK177" s="50" t="s">
        <v>237</v>
      </c>
      <c r="DL177" s="50" t="s">
        <v>241</v>
      </c>
      <c r="DM177" s="18">
        <v>4.5599999999999996</v>
      </c>
      <c r="DN177" s="18">
        <v>9.76</v>
      </c>
      <c r="DO177" s="51" t="s">
        <v>232</v>
      </c>
      <c r="DP177" s="51">
        <v>0.26519999999999999</v>
      </c>
      <c r="DQ177" s="51" t="s">
        <v>242</v>
      </c>
      <c r="DR177" s="51" t="s">
        <v>227</v>
      </c>
      <c r="DS177" s="51" t="s">
        <v>247</v>
      </c>
      <c r="DT177" s="51">
        <v>5.0000000000000001E-4</v>
      </c>
      <c r="DU177" s="51" t="s">
        <v>233</v>
      </c>
      <c r="DV177" s="51" t="s">
        <v>231</v>
      </c>
      <c r="DW177" s="51" t="s">
        <v>236</v>
      </c>
      <c r="DX177" s="51" t="s">
        <v>238</v>
      </c>
      <c r="DY177" s="51" t="s">
        <v>233</v>
      </c>
      <c r="DZ177" s="51">
        <v>2.2000000000000001E-3</v>
      </c>
      <c r="EA177" s="51" t="s">
        <v>244</v>
      </c>
      <c r="EB177" s="18" t="s">
        <v>245</v>
      </c>
      <c r="EC177" s="18">
        <v>4.4999999999999998E-2</v>
      </c>
      <c r="ED177" s="18" t="s">
        <v>232</v>
      </c>
      <c r="EE177" s="18">
        <v>1.0999999999999999E-2</v>
      </c>
      <c r="EF177" s="18">
        <v>4.7300000000000002E-2</v>
      </c>
      <c r="EG177" s="18" t="s">
        <v>233</v>
      </c>
      <c r="EH177" s="18" t="s">
        <v>234</v>
      </c>
      <c r="EI177" s="18">
        <v>33.936999999999998</v>
      </c>
      <c r="EJ177" s="18" t="s">
        <v>234</v>
      </c>
      <c r="EK177" s="18" t="s">
        <v>235</v>
      </c>
      <c r="EL177" s="18">
        <v>1.2E-4</v>
      </c>
      <c r="EM177" s="18" t="s">
        <v>236</v>
      </c>
      <c r="EN177" s="18" t="s">
        <v>236</v>
      </c>
      <c r="EO177" s="18" t="s">
        <v>232</v>
      </c>
      <c r="EP177" s="18">
        <v>0.1183</v>
      </c>
      <c r="EQ177" s="18">
        <v>9.0000000000000006E-5</v>
      </c>
      <c r="ER177" s="18" t="s">
        <v>238</v>
      </c>
      <c r="ES177" s="18" t="s">
        <v>239</v>
      </c>
      <c r="ET177" s="18" t="s">
        <v>232</v>
      </c>
      <c r="EU177" s="18">
        <v>0.78</v>
      </c>
      <c r="EV177" s="18" t="s">
        <v>240</v>
      </c>
      <c r="EW177" s="18">
        <v>2.2000000000000001E-3</v>
      </c>
      <c r="EX177" s="18" t="s">
        <v>233</v>
      </c>
      <c r="EY177" s="18">
        <v>3.347</v>
      </c>
      <c r="EZ177" s="18">
        <v>1.1469999999999999E-2</v>
      </c>
      <c r="FA177" s="18">
        <v>1E-3</v>
      </c>
      <c r="FB177" s="18">
        <v>2.4900000000000002</v>
      </c>
      <c r="FC177" s="18" t="s">
        <v>240</v>
      </c>
      <c r="FD177" s="18" t="s">
        <v>238</v>
      </c>
      <c r="FE177" s="54">
        <v>1.7999999999999999E-2</v>
      </c>
      <c r="FF177" s="18" t="s">
        <v>238</v>
      </c>
      <c r="FG177" s="18">
        <v>4.0000000000000002E-4</v>
      </c>
      <c r="FH177" s="18" t="s">
        <v>237</v>
      </c>
      <c r="FI177" s="18" t="s">
        <v>241</v>
      </c>
      <c r="FJ177" s="18">
        <v>4.59</v>
      </c>
      <c r="FK177" s="18">
        <v>9.81</v>
      </c>
      <c r="FL177" s="18" t="s">
        <v>232</v>
      </c>
      <c r="FM177" s="18">
        <v>0.27429999999999999</v>
      </c>
      <c r="FN177" s="18" t="s">
        <v>242</v>
      </c>
      <c r="FO177" s="18" t="s">
        <v>227</v>
      </c>
      <c r="FP177" s="18" t="s">
        <v>247</v>
      </c>
      <c r="FQ177" s="18">
        <v>1.4E-3</v>
      </c>
      <c r="FR177" s="18" t="s">
        <v>233</v>
      </c>
      <c r="FS177" s="18" t="s">
        <v>231</v>
      </c>
      <c r="FT177" s="18" t="s">
        <v>236</v>
      </c>
      <c r="FU177" s="18" t="s">
        <v>238</v>
      </c>
      <c r="FV177" s="18" t="s">
        <v>233</v>
      </c>
      <c r="FW177" s="18">
        <v>4.3E-3</v>
      </c>
      <c r="FX177" s="18" t="s">
        <v>244</v>
      </c>
      <c r="FY177" s="18">
        <f t="shared" si="65"/>
        <v>1.611</v>
      </c>
      <c r="FZ177" s="18">
        <f t="shared" si="66"/>
        <v>0.28230769230769232</v>
      </c>
      <c r="GA177" s="18">
        <f t="shared" si="68"/>
        <v>9.4782608695652179E-2</v>
      </c>
      <c r="GB177" s="18">
        <f t="shared" si="60"/>
        <v>1.8670076726342709E-2</v>
      </c>
      <c r="GC177" s="18">
        <f t="shared" si="48"/>
        <v>2.0067603777296874</v>
      </c>
      <c r="GD177" s="18">
        <f t="shared" si="49"/>
        <v>0.94754098360655736</v>
      </c>
      <c r="GE177" s="18">
        <v>0</v>
      </c>
      <c r="GF177" s="18">
        <f t="shared" si="50"/>
        <v>1.2339583333333333</v>
      </c>
      <c r="GG177" s="18">
        <f t="shared" si="69"/>
        <v>8.7165021156558522E-3</v>
      </c>
      <c r="GH177" s="18">
        <f t="shared" si="51"/>
        <v>2.1902158190555467</v>
      </c>
      <c r="GI177" s="22">
        <f t="shared" si="52"/>
        <v>-4.3711337097022618</v>
      </c>
      <c r="GJ177" s="18">
        <f t="shared" si="53"/>
        <v>80.278643024762928</v>
      </c>
      <c r="GK177" s="18">
        <f t="shared" si="54"/>
        <v>14.067832683993695</v>
      </c>
      <c r="GL177" s="18">
        <f t="shared" si="55"/>
        <v>5.6535242912433601</v>
      </c>
      <c r="GM177" s="18">
        <f t="shared" si="56"/>
        <v>43.262448173493283</v>
      </c>
      <c r="GN177" s="18">
        <f t="shared" si="57"/>
        <v>56.339577250676342</v>
      </c>
      <c r="GO177" s="18">
        <f t="shared" si="58"/>
        <v>0.39797457583036439</v>
      </c>
    </row>
    <row r="178" spans="1:329">
      <c r="A178" s="9">
        <v>177</v>
      </c>
      <c r="B178" s="9">
        <v>177</v>
      </c>
      <c r="C178" s="10" t="s">
        <v>197</v>
      </c>
      <c r="D178" s="10" t="s">
        <v>198</v>
      </c>
      <c r="E178" s="10">
        <v>194</v>
      </c>
      <c r="F178" s="36">
        <v>4</v>
      </c>
      <c r="G178" s="10" t="s">
        <v>1081</v>
      </c>
      <c r="H178" s="10" t="s">
        <v>1082</v>
      </c>
      <c r="I178" s="10" t="s">
        <v>1077</v>
      </c>
      <c r="J178" s="10" t="s">
        <v>1078</v>
      </c>
      <c r="K178" s="11">
        <v>44652</v>
      </c>
      <c r="L178" s="12">
        <v>0.6069444444444444</v>
      </c>
      <c r="M178" s="24">
        <v>8404529</v>
      </c>
      <c r="N178" s="24">
        <v>328882</v>
      </c>
      <c r="O178" s="24">
        <v>4118</v>
      </c>
      <c r="P178" s="10" t="s">
        <v>203</v>
      </c>
      <c r="Q178" s="10" t="s">
        <v>1079</v>
      </c>
      <c r="R178" s="10" t="s">
        <v>486</v>
      </c>
      <c r="S178" s="10" t="s">
        <v>205</v>
      </c>
      <c r="T178" s="10" t="s">
        <v>206</v>
      </c>
      <c r="U178" s="10" t="s">
        <v>207</v>
      </c>
      <c r="V178" s="10" t="s">
        <v>487</v>
      </c>
      <c r="W178" s="10"/>
      <c r="X178" s="10" t="s">
        <v>208</v>
      </c>
      <c r="Y178" s="10" t="s">
        <v>209</v>
      </c>
      <c r="Z178" s="10"/>
      <c r="AA178" s="10" t="s">
        <v>210</v>
      </c>
      <c r="AB178" s="10" t="s">
        <v>211</v>
      </c>
      <c r="AC178" s="10" t="s">
        <v>212</v>
      </c>
      <c r="AD178" s="10" t="s">
        <v>213</v>
      </c>
      <c r="AE178" s="10"/>
      <c r="AF178" s="10"/>
      <c r="AG178" s="10"/>
      <c r="AH178" s="10"/>
      <c r="AI178" s="10" t="s">
        <v>303</v>
      </c>
      <c r="AJ178" s="10" t="s">
        <v>1083</v>
      </c>
      <c r="AK178" s="10"/>
      <c r="AL178" s="10" t="s">
        <v>256</v>
      </c>
      <c r="AM178" s="10" t="s">
        <v>217</v>
      </c>
      <c r="AN178" s="10" t="s">
        <v>218</v>
      </c>
      <c r="AO178" s="10" t="s">
        <v>534</v>
      </c>
      <c r="AP178" s="10" t="s">
        <v>220</v>
      </c>
      <c r="AQ178" s="13">
        <v>15.4</v>
      </c>
      <c r="AR178" s="17"/>
      <c r="AS178" s="14">
        <v>8.33</v>
      </c>
      <c r="AT178" s="13">
        <v>-84.3</v>
      </c>
      <c r="AU178" s="10"/>
      <c r="AV178" s="13">
        <v>190.2</v>
      </c>
      <c r="AW178" s="14">
        <v>172.8</v>
      </c>
      <c r="AX178" s="14">
        <v>85.18</v>
      </c>
      <c r="AY178" s="15">
        <v>0.13200000000000001</v>
      </c>
      <c r="AZ178" s="10">
        <v>5.7869999999999999</v>
      </c>
      <c r="BA178" s="14">
        <v>6.7</v>
      </c>
      <c r="BB178" s="13">
        <v>110</v>
      </c>
      <c r="BC178" s="13">
        <v>2.89</v>
      </c>
      <c r="BD178" s="10" t="s">
        <v>221</v>
      </c>
      <c r="BE178" s="10" t="s">
        <v>211</v>
      </c>
      <c r="BF178" s="10" t="s">
        <v>221</v>
      </c>
      <c r="BG178" s="10" t="s">
        <v>211</v>
      </c>
      <c r="BH178" s="10" t="s">
        <v>221</v>
      </c>
      <c r="BI178" s="10" t="s">
        <v>222</v>
      </c>
      <c r="BJ178" s="10" t="s">
        <v>221</v>
      </c>
      <c r="BK178" s="10" t="s">
        <v>210</v>
      </c>
      <c r="BL178" s="10" t="s">
        <v>221</v>
      </c>
      <c r="BM178" s="10" t="s">
        <v>223</v>
      </c>
      <c r="BN178" s="10" t="s">
        <v>221</v>
      </c>
      <c r="BO178" s="17"/>
      <c r="BP178" s="10" t="s">
        <v>1084</v>
      </c>
      <c r="BQ178" s="10" t="s">
        <v>258</v>
      </c>
      <c r="BR178" s="18">
        <v>40.299999999999997</v>
      </c>
      <c r="BS178" s="18" t="s">
        <v>225</v>
      </c>
      <c r="BT178" s="18">
        <v>49.2</v>
      </c>
      <c r="BU178" s="18">
        <v>4.2000000000000003E-2</v>
      </c>
      <c r="BV178" s="18">
        <v>0.33</v>
      </c>
      <c r="BW178" s="18" t="s">
        <v>265</v>
      </c>
      <c r="BX178" s="18" t="s">
        <v>266</v>
      </c>
      <c r="BY178" s="18">
        <v>40.76</v>
      </c>
      <c r="BZ178" s="50" t="s">
        <v>226</v>
      </c>
      <c r="CA178" s="50" t="s">
        <v>227</v>
      </c>
      <c r="CB178" s="50" t="s">
        <v>228</v>
      </c>
      <c r="CC178" s="50" t="s">
        <v>229</v>
      </c>
      <c r="CD178" s="50" t="s">
        <v>230</v>
      </c>
      <c r="CE178" s="50" t="s">
        <v>231</v>
      </c>
      <c r="CF178" s="18" t="s">
        <v>227</v>
      </c>
      <c r="CG178" s="18" t="s">
        <v>232</v>
      </c>
      <c r="CH178" s="18" t="s">
        <v>264</v>
      </c>
      <c r="CI178" s="18">
        <v>5.8000000000000003E-2</v>
      </c>
      <c r="CJ178" s="18" t="s">
        <v>233</v>
      </c>
      <c r="CK178" s="18" t="s">
        <v>234</v>
      </c>
      <c r="CL178" s="18">
        <v>22.459</v>
      </c>
      <c r="CM178" s="18" t="s">
        <v>234</v>
      </c>
      <c r="CN178" s="18" t="s">
        <v>235</v>
      </c>
      <c r="CO178" s="18" t="s">
        <v>234</v>
      </c>
      <c r="CP178" s="50" t="s">
        <v>236</v>
      </c>
      <c r="CQ178" s="18" t="s">
        <v>236</v>
      </c>
      <c r="CR178" s="18" t="s">
        <v>232</v>
      </c>
      <c r="CS178" s="18">
        <v>3.5499999999999997E-2</v>
      </c>
      <c r="CT178" s="18" t="s">
        <v>237</v>
      </c>
      <c r="CU178" s="18" t="s">
        <v>238</v>
      </c>
      <c r="CV178" s="18" t="s">
        <v>239</v>
      </c>
      <c r="CW178" s="18" t="s">
        <v>232</v>
      </c>
      <c r="CX178" s="18">
        <v>0.59</v>
      </c>
      <c r="CY178" s="18" t="s">
        <v>240</v>
      </c>
      <c r="CZ178" s="18">
        <v>1.1999999999999999E-3</v>
      </c>
      <c r="DA178" s="18" t="s">
        <v>233</v>
      </c>
      <c r="DB178" s="18">
        <v>2.4129999999999998</v>
      </c>
      <c r="DC178" s="18">
        <v>8.4200000000000004E-3</v>
      </c>
      <c r="DD178" s="18">
        <v>5.1999999999999995E-4</v>
      </c>
      <c r="DE178" s="18">
        <v>1.923</v>
      </c>
      <c r="DF178" s="18" t="s">
        <v>240</v>
      </c>
      <c r="DG178" s="18" t="s">
        <v>238</v>
      </c>
      <c r="DH178" s="18">
        <v>2.5000000000000001E-2</v>
      </c>
      <c r="DI178" s="18">
        <v>5.9999999999999995E-4</v>
      </c>
      <c r="DJ178" s="18" t="s">
        <v>259</v>
      </c>
      <c r="DK178" s="50" t="s">
        <v>237</v>
      </c>
      <c r="DL178" s="50" t="s">
        <v>241</v>
      </c>
      <c r="DM178" s="18">
        <v>6.19</v>
      </c>
      <c r="DN178" s="18">
        <v>13.24</v>
      </c>
      <c r="DO178" s="51" t="s">
        <v>232</v>
      </c>
      <c r="DP178" s="51">
        <v>0.21929999999999999</v>
      </c>
      <c r="DQ178" s="51" t="s">
        <v>242</v>
      </c>
      <c r="DR178" s="51" t="s">
        <v>227</v>
      </c>
      <c r="DS178" s="51" t="s">
        <v>247</v>
      </c>
      <c r="DT178" s="51">
        <v>8.0000000000000004E-4</v>
      </c>
      <c r="DU178" s="51" t="s">
        <v>233</v>
      </c>
      <c r="DV178" s="51" t="s">
        <v>231</v>
      </c>
      <c r="DW178" s="51" t="s">
        <v>236</v>
      </c>
      <c r="DX178" s="51" t="s">
        <v>238</v>
      </c>
      <c r="DY178" s="51" t="s">
        <v>233</v>
      </c>
      <c r="DZ178" s="51">
        <v>5.1999999999999998E-3</v>
      </c>
      <c r="EA178" s="51" t="s">
        <v>244</v>
      </c>
      <c r="EB178" s="18" t="s">
        <v>245</v>
      </c>
      <c r="EC178" s="18">
        <v>0.107</v>
      </c>
      <c r="ED178" s="18" t="s">
        <v>232</v>
      </c>
      <c r="EE178" s="18">
        <v>0.01</v>
      </c>
      <c r="EF178" s="18">
        <v>6.2700000000000006E-2</v>
      </c>
      <c r="EG178" s="18" t="s">
        <v>233</v>
      </c>
      <c r="EH178" s="18" t="s">
        <v>234</v>
      </c>
      <c r="EI178" s="18">
        <v>26.308</v>
      </c>
      <c r="EJ178" s="18">
        <v>2.5999999999999998E-4</v>
      </c>
      <c r="EK178" s="18">
        <v>1.1E-4</v>
      </c>
      <c r="EL178" s="18">
        <v>1.2E-4</v>
      </c>
      <c r="EM178" s="18" t="s">
        <v>236</v>
      </c>
      <c r="EN178" s="18" t="s">
        <v>236</v>
      </c>
      <c r="EO178" s="18" t="s">
        <v>232</v>
      </c>
      <c r="EP178" s="18">
        <v>0.1976</v>
      </c>
      <c r="EQ178" s="18">
        <v>8.0000000000000007E-5</v>
      </c>
      <c r="ER178" s="18" t="s">
        <v>238</v>
      </c>
      <c r="ES178" s="18" t="s">
        <v>239</v>
      </c>
      <c r="ET178" s="18" t="s">
        <v>232</v>
      </c>
      <c r="EU178" s="18">
        <v>0.82</v>
      </c>
      <c r="EV178" s="18" t="s">
        <v>240</v>
      </c>
      <c r="EW178" s="18">
        <v>2E-3</v>
      </c>
      <c r="EX178" s="18" t="s">
        <v>233</v>
      </c>
      <c r="EY178" s="18">
        <v>3.36</v>
      </c>
      <c r="EZ178" s="18">
        <v>1.5169999999999999E-2</v>
      </c>
      <c r="FA178" s="18">
        <v>7.9000000000000001E-4</v>
      </c>
      <c r="FB178" s="18">
        <v>2.5299999999999998</v>
      </c>
      <c r="FC178" s="18" t="s">
        <v>240</v>
      </c>
      <c r="FD178" s="18" t="s">
        <v>238</v>
      </c>
      <c r="FE178" s="18">
        <v>2.7E-2</v>
      </c>
      <c r="FF178" s="18">
        <v>1.1999999999999999E-3</v>
      </c>
      <c r="FG178" s="18">
        <v>4.0000000000000002E-4</v>
      </c>
      <c r="FH178" s="18" t="s">
        <v>237</v>
      </c>
      <c r="FI178" s="18" t="s">
        <v>241</v>
      </c>
      <c r="FJ178" s="18">
        <v>6.83</v>
      </c>
      <c r="FK178" s="18">
        <v>14.61</v>
      </c>
      <c r="FL178" s="18" t="s">
        <v>232</v>
      </c>
      <c r="FM178" s="18">
        <v>0.23089999999999999</v>
      </c>
      <c r="FN178" s="18" t="s">
        <v>242</v>
      </c>
      <c r="FO178" s="18" t="s">
        <v>227</v>
      </c>
      <c r="FP178" s="18" t="s">
        <v>247</v>
      </c>
      <c r="FQ178" s="18">
        <v>2.3999999999999998E-3</v>
      </c>
      <c r="FR178" s="18" t="s">
        <v>233</v>
      </c>
      <c r="FS178" s="18">
        <v>4.1999999999999998E-5</v>
      </c>
      <c r="FT178" s="18" t="s">
        <v>236</v>
      </c>
      <c r="FU178" s="18" t="s">
        <v>238</v>
      </c>
      <c r="FV178" s="18" t="s">
        <v>233</v>
      </c>
      <c r="FW178" s="18">
        <v>6.4000000000000003E-3</v>
      </c>
      <c r="FX178" s="18" t="s">
        <v>244</v>
      </c>
      <c r="FY178" s="18">
        <f t="shared" si="65"/>
        <v>1.1229499999999999</v>
      </c>
      <c r="FZ178" s="18">
        <f t="shared" si="66"/>
        <v>0.20623931623931624</v>
      </c>
      <c r="GA178" s="18">
        <f t="shared" si="68"/>
        <v>8.3608695652173909E-2</v>
      </c>
      <c r="GB178" s="18">
        <f t="shared" si="60"/>
        <v>1.5089514066496163E-2</v>
      </c>
      <c r="GC178" s="18">
        <f t="shared" si="48"/>
        <v>1.4278875259579862</v>
      </c>
      <c r="GD178" s="18">
        <f t="shared" si="49"/>
        <v>0.8065573770491804</v>
      </c>
      <c r="GE178" s="18">
        <v>0</v>
      </c>
      <c r="GF178" s="18">
        <f t="shared" si="50"/>
        <v>0.84916666666666663</v>
      </c>
      <c r="GG178" s="18">
        <f t="shared" si="69"/>
        <v>9.3088857545839208E-3</v>
      </c>
      <c r="GH178" s="18">
        <f t="shared" si="51"/>
        <v>1.6650329294704311</v>
      </c>
      <c r="GI178" s="22">
        <f t="shared" si="52"/>
        <v>-7.6673618649399327</v>
      </c>
      <c r="GJ178" s="18">
        <f t="shared" si="53"/>
        <v>78.64414945754217</v>
      </c>
      <c r="GK178" s="18">
        <f t="shared" si="54"/>
        <v>14.443666779773</v>
      </c>
      <c r="GL178" s="18">
        <f t="shared" si="55"/>
        <v>6.9121837626848315</v>
      </c>
      <c r="GM178" s="18">
        <f t="shared" si="56"/>
        <v>48.440926468986319</v>
      </c>
      <c r="GN178" s="18">
        <f t="shared" si="57"/>
        <v>50.999992350706648</v>
      </c>
      <c r="GO178" s="18">
        <f t="shared" si="58"/>
        <v>0.55908118030702492</v>
      </c>
    </row>
    <row r="179" spans="1:329" ht="12.75" customHeight="1">
      <c r="A179" s="9">
        <v>178</v>
      </c>
      <c r="B179" s="9">
        <v>178</v>
      </c>
      <c r="C179" s="10" t="s">
        <v>197</v>
      </c>
      <c r="D179" s="10" t="s">
        <v>198</v>
      </c>
      <c r="E179" s="10">
        <v>194</v>
      </c>
      <c r="F179" s="36">
        <v>4</v>
      </c>
      <c r="G179" s="10" t="s">
        <v>1085</v>
      </c>
      <c r="H179" s="10" t="s">
        <v>1086</v>
      </c>
      <c r="I179" s="10" t="s">
        <v>1067</v>
      </c>
      <c r="J179" s="10" t="s">
        <v>1068</v>
      </c>
      <c r="K179" s="11">
        <v>44651</v>
      </c>
      <c r="L179" s="12">
        <v>0.63750000000000007</v>
      </c>
      <c r="M179" s="24">
        <v>8407008</v>
      </c>
      <c r="N179" s="24">
        <v>330773</v>
      </c>
      <c r="O179" s="10">
        <v>4096</v>
      </c>
      <c r="P179" s="10" t="s">
        <v>203</v>
      </c>
      <c r="Q179" s="10" t="s">
        <v>1087</v>
      </c>
      <c r="R179" s="10" t="s">
        <v>486</v>
      </c>
      <c r="S179" s="10" t="s">
        <v>205</v>
      </c>
      <c r="T179" s="10" t="s">
        <v>206</v>
      </c>
      <c r="U179" s="10" t="s">
        <v>207</v>
      </c>
      <c r="V179" s="10" t="s">
        <v>487</v>
      </c>
      <c r="W179" s="10"/>
      <c r="X179" s="10" t="s">
        <v>208</v>
      </c>
      <c r="Y179" s="10" t="s">
        <v>252</v>
      </c>
      <c r="Z179" s="10"/>
      <c r="AA179" s="10" t="s">
        <v>210</v>
      </c>
      <c r="AB179" s="10" t="s">
        <v>211</v>
      </c>
      <c r="AC179" s="10" t="s">
        <v>212</v>
      </c>
      <c r="AD179" s="10" t="s">
        <v>213</v>
      </c>
      <c r="AE179" s="10"/>
      <c r="AF179" s="10"/>
      <c r="AG179" s="10"/>
      <c r="AH179" s="10"/>
      <c r="AI179" s="10" t="s">
        <v>727</v>
      </c>
      <c r="AJ179" s="10" t="s">
        <v>1088</v>
      </c>
      <c r="AK179" s="10"/>
      <c r="AL179" s="10" t="s">
        <v>256</v>
      </c>
      <c r="AM179" s="10" t="s">
        <v>275</v>
      </c>
      <c r="AN179" s="10" t="s">
        <v>218</v>
      </c>
      <c r="AO179" s="10" t="s">
        <v>219</v>
      </c>
      <c r="AP179" s="10" t="s">
        <v>220</v>
      </c>
      <c r="AQ179" s="13">
        <v>14.4</v>
      </c>
      <c r="AR179" s="17"/>
      <c r="AS179" s="14">
        <v>8.69</v>
      </c>
      <c r="AT179" s="13">
        <v>-102.6</v>
      </c>
      <c r="AU179" s="10"/>
      <c r="AV179" s="13">
        <v>179.2</v>
      </c>
      <c r="AW179" s="14">
        <v>249.5</v>
      </c>
      <c r="AX179" s="14">
        <v>122.7</v>
      </c>
      <c r="AY179" s="15">
        <v>0.16700000000000001</v>
      </c>
      <c r="AZ179" s="16">
        <v>4.0090000000000003</v>
      </c>
      <c r="BA179" s="14">
        <v>6.69</v>
      </c>
      <c r="BB179" s="13">
        <v>108.1</v>
      </c>
      <c r="BC179" s="13">
        <v>1.59</v>
      </c>
      <c r="BD179" s="10" t="s">
        <v>221</v>
      </c>
      <c r="BE179" s="10" t="s">
        <v>221</v>
      </c>
      <c r="BF179" s="10" t="s">
        <v>221</v>
      </c>
      <c r="BG179" s="10" t="s">
        <v>211</v>
      </c>
      <c r="BH179" s="10" t="s">
        <v>221</v>
      </c>
      <c r="BI179" s="10" t="s">
        <v>222</v>
      </c>
      <c r="BJ179" s="10" t="s">
        <v>221</v>
      </c>
      <c r="BK179" s="10" t="s">
        <v>210</v>
      </c>
      <c r="BL179" s="10" t="s">
        <v>221</v>
      </c>
      <c r="BM179" s="10" t="s">
        <v>223</v>
      </c>
      <c r="BN179" s="10" t="s">
        <v>221</v>
      </c>
      <c r="BO179" s="17"/>
      <c r="BP179" s="10"/>
      <c r="BQ179" s="10" t="s">
        <v>258</v>
      </c>
      <c r="BR179" s="18">
        <v>72.400000000000006</v>
      </c>
      <c r="BS179" s="18" t="s">
        <v>225</v>
      </c>
      <c r="BT179" s="18">
        <v>88.4</v>
      </c>
      <c r="BU179" s="18">
        <v>8.4000000000000005E-2</v>
      </c>
      <c r="BV179" s="18">
        <v>0.54900000000000004</v>
      </c>
      <c r="BW179" s="18">
        <v>0.27</v>
      </c>
      <c r="BX179" s="18">
        <v>6.0999999999999999E-2</v>
      </c>
      <c r="BY179" s="18">
        <v>51.44</v>
      </c>
      <c r="BZ179" s="50" t="s">
        <v>226</v>
      </c>
      <c r="CA179" s="50" t="s">
        <v>227</v>
      </c>
      <c r="CB179" s="50" t="s">
        <v>228</v>
      </c>
      <c r="CC179" s="50" t="s">
        <v>229</v>
      </c>
      <c r="CD179" s="50" t="s">
        <v>230</v>
      </c>
      <c r="CE179" s="50" t="s">
        <v>231</v>
      </c>
      <c r="CF179" s="18" t="s">
        <v>227</v>
      </c>
      <c r="CG179" s="18" t="s">
        <v>232</v>
      </c>
      <c r="CH179" s="18">
        <v>1.6E-2</v>
      </c>
      <c r="CI179" s="18">
        <v>4.4400000000000002E-2</v>
      </c>
      <c r="CJ179" s="18" t="s">
        <v>233</v>
      </c>
      <c r="CK179" s="18" t="s">
        <v>234</v>
      </c>
      <c r="CL179" s="18">
        <v>35.045000000000002</v>
      </c>
      <c r="CM179" s="18" t="s">
        <v>234</v>
      </c>
      <c r="CN179" s="18" t="s">
        <v>235</v>
      </c>
      <c r="CO179" s="18" t="s">
        <v>234</v>
      </c>
      <c r="CP179" s="50" t="s">
        <v>236</v>
      </c>
      <c r="CQ179" s="18">
        <v>1.1000000000000001E-3</v>
      </c>
      <c r="CR179" s="18" t="s">
        <v>232</v>
      </c>
      <c r="CS179" s="18">
        <v>7.2499999999999995E-2</v>
      </c>
      <c r="CT179" s="18" t="s">
        <v>237</v>
      </c>
      <c r="CU179" s="18" t="s">
        <v>238</v>
      </c>
      <c r="CV179" s="18" t="s">
        <v>239</v>
      </c>
      <c r="CW179" s="18" t="s">
        <v>232</v>
      </c>
      <c r="CX179" s="18">
        <v>0.86</v>
      </c>
      <c r="CY179" s="18" t="s">
        <v>240</v>
      </c>
      <c r="CZ179" s="18">
        <v>5.0000000000000001E-3</v>
      </c>
      <c r="DA179" s="18" t="s">
        <v>233</v>
      </c>
      <c r="DB179" s="18">
        <v>5.3659999999999997</v>
      </c>
      <c r="DC179" s="18">
        <v>2.2499999999999998E-3</v>
      </c>
      <c r="DD179" s="18">
        <v>6.3000000000000003E-4</v>
      </c>
      <c r="DE179" s="18">
        <v>2.0680000000000001</v>
      </c>
      <c r="DF179" s="18" t="s">
        <v>240</v>
      </c>
      <c r="DG179" s="18" t="s">
        <v>238</v>
      </c>
      <c r="DH179" s="18">
        <v>1.6E-2</v>
      </c>
      <c r="DI179" s="18">
        <v>8.0000000000000004E-4</v>
      </c>
      <c r="DJ179" s="18">
        <v>8.9999999999999998E-4</v>
      </c>
      <c r="DK179" s="50" t="s">
        <v>237</v>
      </c>
      <c r="DL179" s="50" t="s">
        <v>241</v>
      </c>
      <c r="DM179" s="18">
        <v>6.75</v>
      </c>
      <c r="DN179" s="18">
        <v>14.43</v>
      </c>
      <c r="DO179" s="51" t="s">
        <v>232</v>
      </c>
      <c r="DP179" s="51">
        <v>0.26140000000000002</v>
      </c>
      <c r="DQ179" s="51" t="s">
        <v>242</v>
      </c>
      <c r="DR179" s="51" t="s">
        <v>227</v>
      </c>
      <c r="DS179" s="51" t="s">
        <v>247</v>
      </c>
      <c r="DT179" s="51">
        <v>5.9999999999999995E-4</v>
      </c>
      <c r="DU179" s="51" t="s">
        <v>233</v>
      </c>
      <c r="DV179" s="51">
        <v>1.15E-4</v>
      </c>
      <c r="DW179" s="51" t="s">
        <v>236</v>
      </c>
      <c r="DX179" s="51" t="s">
        <v>238</v>
      </c>
      <c r="DY179" s="51" t="s">
        <v>233</v>
      </c>
      <c r="DZ179" s="51">
        <v>1.44E-2</v>
      </c>
      <c r="EA179" s="51" t="s">
        <v>244</v>
      </c>
      <c r="EB179" s="18" t="s">
        <v>245</v>
      </c>
      <c r="EC179" s="18">
        <v>4.9000000000000002E-2</v>
      </c>
      <c r="ED179" s="18" t="s">
        <v>232</v>
      </c>
      <c r="EE179" s="18">
        <v>1.6E-2</v>
      </c>
      <c r="EF179" s="18">
        <v>4.9500000000000002E-2</v>
      </c>
      <c r="EG179" s="18" t="s">
        <v>233</v>
      </c>
      <c r="EH179" s="18" t="s">
        <v>234</v>
      </c>
      <c r="EI179" s="18">
        <v>35.134999999999998</v>
      </c>
      <c r="EJ179" s="18" t="s">
        <v>234</v>
      </c>
      <c r="EK179" s="18" t="s">
        <v>235</v>
      </c>
      <c r="EL179" s="18" t="s">
        <v>234</v>
      </c>
      <c r="EM179" s="18" t="s">
        <v>236</v>
      </c>
      <c r="EN179" s="18">
        <v>1.6000000000000001E-3</v>
      </c>
      <c r="EO179" s="18" t="s">
        <v>232</v>
      </c>
      <c r="EP179" s="18">
        <v>0.11799999999999999</v>
      </c>
      <c r="EQ179" s="18">
        <v>8.0000000000000007E-5</v>
      </c>
      <c r="ER179" s="18" t="s">
        <v>238</v>
      </c>
      <c r="ES179" s="18" t="s">
        <v>239</v>
      </c>
      <c r="ET179" s="18" t="s">
        <v>232</v>
      </c>
      <c r="EU179" s="18">
        <v>0.97</v>
      </c>
      <c r="EV179" s="18" t="s">
        <v>240</v>
      </c>
      <c r="EW179" s="18">
        <v>5.7000000000000002E-3</v>
      </c>
      <c r="EX179" s="18" t="s">
        <v>233</v>
      </c>
      <c r="EY179" s="18">
        <v>6.4729999999999999</v>
      </c>
      <c r="EZ179" s="18">
        <v>4.0899999999999999E-3</v>
      </c>
      <c r="FA179" s="18">
        <v>8.5999999999999998E-4</v>
      </c>
      <c r="FB179" s="18">
        <v>2.544</v>
      </c>
      <c r="FC179" s="18" t="s">
        <v>240</v>
      </c>
      <c r="FD179" s="18" t="s">
        <v>238</v>
      </c>
      <c r="FE179" s="18" t="s">
        <v>246</v>
      </c>
      <c r="FF179" s="18">
        <v>1E-3</v>
      </c>
      <c r="FG179" s="18">
        <v>1E-3</v>
      </c>
      <c r="FH179" s="18" t="s">
        <v>237</v>
      </c>
      <c r="FI179" s="18" t="s">
        <v>241</v>
      </c>
      <c r="FJ179" s="18">
        <v>9.98</v>
      </c>
      <c r="FK179" s="18">
        <v>21.36</v>
      </c>
      <c r="FL179" s="18" t="s">
        <v>232</v>
      </c>
      <c r="FM179" s="18">
        <v>0.26919999999999999</v>
      </c>
      <c r="FN179" s="18" t="s">
        <v>242</v>
      </c>
      <c r="FO179" s="18" t="s">
        <v>227</v>
      </c>
      <c r="FP179" s="18" t="s">
        <v>247</v>
      </c>
      <c r="FQ179" s="18">
        <v>1.6999999999999999E-3</v>
      </c>
      <c r="FR179" s="18" t="s">
        <v>233</v>
      </c>
      <c r="FS179" s="18">
        <v>1.6100000000000001E-4</v>
      </c>
      <c r="FT179" s="18">
        <v>2.3E-3</v>
      </c>
      <c r="FU179" s="18" t="s">
        <v>238</v>
      </c>
      <c r="FV179" s="18" t="s">
        <v>233</v>
      </c>
      <c r="FW179" s="18">
        <v>3.0099999999999998E-2</v>
      </c>
      <c r="FX179" s="18" t="s">
        <v>244</v>
      </c>
      <c r="FY179" s="18">
        <f t="shared" si="65"/>
        <v>1.7522500000000001</v>
      </c>
      <c r="FZ179" s="18">
        <f t="shared" si="66"/>
        <v>0.45863247863247864</v>
      </c>
      <c r="GA179" s="18">
        <f t="shared" si="68"/>
        <v>8.9913043478260873E-2</v>
      </c>
      <c r="GB179" s="18">
        <f t="shared" si="60"/>
        <v>2.1994884910485932E-2</v>
      </c>
      <c r="GC179" s="18">
        <f t="shared" si="48"/>
        <v>2.3227904070212255</v>
      </c>
      <c r="GD179" s="18">
        <f t="shared" si="49"/>
        <v>1.4491803278688526</v>
      </c>
      <c r="GE179" s="18">
        <v>0</v>
      </c>
      <c r="GF179" s="18">
        <f t="shared" si="50"/>
        <v>1.0716666666666665</v>
      </c>
      <c r="GG179" s="18">
        <f t="shared" si="69"/>
        <v>1.5486600846262341E-2</v>
      </c>
      <c r="GH179" s="18">
        <f t="shared" si="51"/>
        <v>2.5363335953817816</v>
      </c>
      <c r="GI179" s="22">
        <f t="shared" si="52"/>
        <v>-4.3946848908352925</v>
      </c>
      <c r="GJ179" s="18">
        <f t="shared" si="53"/>
        <v>75.437284169220703</v>
      </c>
      <c r="GK179" s="18">
        <f t="shared" si="54"/>
        <v>19.74489292043506</v>
      </c>
      <c r="GL179" s="18">
        <f t="shared" si="55"/>
        <v>4.8178229103442387</v>
      </c>
      <c r="GM179" s="18">
        <f t="shared" si="56"/>
        <v>57.136818694021784</v>
      </c>
      <c r="GN179" s="18">
        <f t="shared" si="57"/>
        <v>42.252591245015381</v>
      </c>
      <c r="GO179" s="18">
        <f t="shared" si="58"/>
        <v>0.61059006096282931</v>
      </c>
    </row>
    <row r="180" spans="1:329">
      <c r="A180" s="9">
        <v>179</v>
      </c>
      <c r="B180" s="9">
        <v>179</v>
      </c>
      <c r="C180" s="10" t="s">
        <v>197</v>
      </c>
      <c r="D180" s="10" t="s">
        <v>198</v>
      </c>
      <c r="E180" s="10">
        <v>194</v>
      </c>
      <c r="F180" s="36">
        <v>4</v>
      </c>
      <c r="G180" s="10" t="s">
        <v>1089</v>
      </c>
      <c r="H180" s="10" t="s">
        <v>1090</v>
      </c>
      <c r="I180" s="10" t="s">
        <v>1091</v>
      </c>
      <c r="J180" s="10" t="s">
        <v>1092</v>
      </c>
      <c r="K180" s="11">
        <v>44651</v>
      </c>
      <c r="L180" s="12">
        <v>0.62083333333333335</v>
      </c>
      <c r="M180" s="10">
        <v>8408534</v>
      </c>
      <c r="N180" s="10">
        <v>329259</v>
      </c>
      <c r="O180" s="10">
        <v>4129</v>
      </c>
      <c r="P180" s="10" t="s">
        <v>203</v>
      </c>
      <c r="Q180" s="10" t="s">
        <v>1093</v>
      </c>
      <c r="R180" s="10" t="s">
        <v>486</v>
      </c>
      <c r="S180" s="10" t="s">
        <v>205</v>
      </c>
      <c r="T180" s="10" t="s">
        <v>206</v>
      </c>
      <c r="U180" s="10" t="s">
        <v>207</v>
      </c>
      <c r="V180" s="10" t="s">
        <v>487</v>
      </c>
      <c r="W180" s="10"/>
      <c r="X180" s="10" t="s">
        <v>208</v>
      </c>
      <c r="Y180" s="10" t="s">
        <v>209</v>
      </c>
      <c r="Z180" s="10"/>
      <c r="AA180" s="10" t="s">
        <v>210</v>
      </c>
      <c r="AB180" s="10" t="s">
        <v>211</v>
      </c>
      <c r="AC180" s="10" t="s">
        <v>212</v>
      </c>
      <c r="AD180" s="10" t="s">
        <v>213</v>
      </c>
      <c r="AE180" s="10"/>
      <c r="AF180" s="10"/>
      <c r="AG180" s="10"/>
      <c r="AH180" s="10"/>
      <c r="AI180" s="10" t="s">
        <v>727</v>
      </c>
      <c r="AJ180" s="10" t="s">
        <v>1094</v>
      </c>
      <c r="AK180" s="10"/>
      <c r="AL180" s="10" t="s">
        <v>256</v>
      </c>
      <c r="AM180" s="10" t="s">
        <v>217</v>
      </c>
      <c r="AN180" s="10" t="s">
        <v>218</v>
      </c>
      <c r="AO180" s="10" t="s">
        <v>534</v>
      </c>
      <c r="AP180" s="10" t="s">
        <v>220</v>
      </c>
      <c r="AQ180" s="13">
        <v>12.7</v>
      </c>
      <c r="AR180" s="17"/>
      <c r="AS180" s="14">
        <v>8.6300000000000008</v>
      </c>
      <c r="AT180" s="13">
        <v>-99.9</v>
      </c>
      <c r="AU180" s="10"/>
      <c r="AV180" s="13">
        <v>183.3</v>
      </c>
      <c r="AW180" s="14">
        <v>372.6</v>
      </c>
      <c r="AX180" s="14">
        <v>183.1</v>
      </c>
      <c r="AY180" s="15">
        <v>0.224</v>
      </c>
      <c r="AZ180" s="16">
        <v>2.6840000000000002</v>
      </c>
      <c r="BA180" s="14">
        <v>6.9</v>
      </c>
      <c r="BB180" s="13">
        <v>107.6</v>
      </c>
      <c r="BC180" s="13">
        <v>2.0699999999999998</v>
      </c>
      <c r="BD180" s="10" t="s">
        <v>221</v>
      </c>
      <c r="BE180" s="10" t="s">
        <v>221</v>
      </c>
      <c r="BF180" s="10" t="s">
        <v>221</v>
      </c>
      <c r="BG180" s="10" t="s">
        <v>211</v>
      </c>
      <c r="BH180" s="10" t="s">
        <v>221</v>
      </c>
      <c r="BI180" s="10" t="s">
        <v>222</v>
      </c>
      <c r="BJ180" s="10" t="s">
        <v>221</v>
      </c>
      <c r="BK180" s="10" t="s">
        <v>210</v>
      </c>
      <c r="BL180" s="10" t="s">
        <v>221</v>
      </c>
      <c r="BM180" s="10" t="s">
        <v>223</v>
      </c>
      <c r="BN180" s="10" t="s">
        <v>221</v>
      </c>
      <c r="BO180" s="17"/>
      <c r="BP180" s="10"/>
      <c r="BQ180" s="10" t="s">
        <v>258</v>
      </c>
      <c r="BR180" s="18">
        <v>75.2</v>
      </c>
      <c r="BS180" s="18" t="s">
        <v>1095</v>
      </c>
      <c r="BT180" s="18">
        <v>89.9</v>
      </c>
      <c r="BU180" s="18">
        <v>7.5999999999999998E-2</v>
      </c>
      <c r="BV180" s="18">
        <v>0.622</v>
      </c>
      <c r="BW180" s="18" t="s">
        <v>265</v>
      </c>
      <c r="BX180" s="18" t="s">
        <v>266</v>
      </c>
      <c r="BY180" s="18">
        <v>106.54</v>
      </c>
      <c r="BZ180" s="50" t="s">
        <v>226</v>
      </c>
      <c r="CA180" s="50" t="s">
        <v>227</v>
      </c>
      <c r="CB180" s="50" t="s">
        <v>228</v>
      </c>
      <c r="CC180" s="50" t="s">
        <v>229</v>
      </c>
      <c r="CD180" s="50" t="s">
        <v>230</v>
      </c>
      <c r="CE180" s="50" t="s">
        <v>231</v>
      </c>
      <c r="CF180" s="18" t="s">
        <v>227</v>
      </c>
      <c r="CG180" s="18" t="s">
        <v>232</v>
      </c>
      <c r="CH180" s="18">
        <v>1.9E-2</v>
      </c>
      <c r="CI180" s="18">
        <v>6.4199999999999993E-2</v>
      </c>
      <c r="CJ180" s="18" t="s">
        <v>233</v>
      </c>
      <c r="CK180" s="18" t="s">
        <v>234</v>
      </c>
      <c r="CL180" s="18">
        <v>61.637999999999998</v>
      </c>
      <c r="CM180" s="18" t="s">
        <v>234</v>
      </c>
      <c r="CN180" s="18" t="s">
        <v>235</v>
      </c>
      <c r="CO180" s="18" t="s">
        <v>234</v>
      </c>
      <c r="CP180" s="50" t="s">
        <v>236</v>
      </c>
      <c r="CQ180" s="18">
        <v>1.5E-3</v>
      </c>
      <c r="CR180" s="18" t="s">
        <v>232</v>
      </c>
      <c r="CS180" s="18">
        <v>1.6500000000000001E-2</v>
      </c>
      <c r="CT180" s="18" t="s">
        <v>237</v>
      </c>
      <c r="CU180" s="18" t="s">
        <v>238</v>
      </c>
      <c r="CV180" s="18" t="s">
        <v>239</v>
      </c>
      <c r="CW180" s="18" t="s">
        <v>232</v>
      </c>
      <c r="CX180" s="18">
        <v>0.78</v>
      </c>
      <c r="CY180" s="18" t="s">
        <v>240</v>
      </c>
      <c r="CZ180" s="18">
        <v>8.0000000000000002E-3</v>
      </c>
      <c r="DA180" s="18" t="s">
        <v>233</v>
      </c>
      <c r="DB180" s="18">
        <v>5.3250000000000002</v>
      </c>
      <c r="DC180" s="18">
        <v>2.5600000000000002E-3</v>
      </c>
      <c r="DD180" s="18">
        <v>9.2000000000000003E-4</v>
      </c>
      <c r="DE180" s="18">
        <v>2.3620000000000001</v>
      </c>
      <c r="DF180" s="18" t="s">
        <v>240</v>
      </c>
      <c r="DG180" s="18" t="s">
        <v>238</v>
      </c>
      <c r="DH180" s="18" t="s">
        <v>246</v>
      </c>
      <c r="DI180" s="18" t="s">
        <v>238</v>
      </c>
      <c r="DJ180" s="18">
        <v>1.1999999999999999E-3</v>
      </c>
      <c r="DK180" s="50" t="s">
        <v>237</v>
      </c>
      <c r="DL180" s="50" t="s">
        <v>241</v>
      </c>
      <c r="DM180" s="18">
        <v>6.56</v>
      </c>
      <c r="DN180" s="18">
        <v>14.03</v>
      </c>
      <c r="DO180" s="51" t="s">
        <v>232</v>
      </c>
      <c r="DP180" s="51">
        <v>0.60970000000000002</v>
      </c>
      <c r="DQ180" s="51" t="s">
        <v>242</v>
      </c>
      <c r="DR180" s="51" t="s">
        <v>227</v>
      </c>
      <c r="DS180" s="51" t="s">
        <v>247</v>
      </c>
      <c r="DT180" s="51">
        <v>5.0000000000000001E-4</v>
      </c>
      <c r="DU180" s="51" t="s">
        <v>233</v>
      </c>
      <c r="DV180" s="51">
        <v>1.7000000000000001E-4</v>
      </c>
      <c r="DW180" s="51" t="s">
        <v>236</v>
      </c>
      <c r="DX180" s="51" t="s">
        <v>238</v>
      </c>
      <c r="DY180" s="51" t="s">
        <v>233</v>
      </c>
      <c r="DZ180" s="51">
        <v>2.3999999999999998E-3</v>
      </c>
      <c r="EA180" s="51" t="s">
        <v>244</v>
      </c>
      <c r="EB180" s="18" t="s">
        <v>245</v>
      </c>
      <c r="EC180" s="18">
        <v>4.1000000000000002E-2</v>
      </c>
      <c r="ED180" s="18" t="s">
        <v>232</v>
      </c>
      <c r="EE180" s="18">
        <v>2.3E-2</v>
      </c>
      <c r="EF180" s="18">
        <v>6.9599999999999995E-2</v>
      </c>
      <c r="EG180" s="18">
        <v>5.0000000000000001E-4</v>
      </c>
      <c r="EH180" s="18" t="s">
        <v>234</v>
      </c>
      <c r="EI180" s="18">
        <v>71.210999999999999</v>
      </c>
      <c r="EJ180" s="18">
        <v>1.1800000000000001E-3</v>
      </c>
      <c r="EK180" s="18">
        <v>1.1E-4</v>
      </c>
      <c r="EL180" s="18" t="s">
        <v>234</v>
      </c>
      <c r="EM180" s="18" t="s">
        <v>236</v>
      </c>
      <c r="EN180" s="18">
        <v>2.3999999999999998E-3</v>
      </c>
      <c r="EO180" s="18" t="s">
        <v>232</v>
      </c>
      <c r="EP180" s="18">
        <v>9.1999999999999998E-2</v>
      </c>
      <c r="EQ180" s="18">
        <v>1.3999999999999999E-4</v>
      </c>
      <c r="ER180" s="18" t="s">
        <v>238</v>
      </c>
      <c r="ES180" s="18" t="s">
        <v>239</v>
      </c>
      <c r="ET180" s="18" t="s">
        <v>232</v>
      </c>
      <c r="EU180" s="18">
        <v>1.01</v>
      </c>
      <c r="EV180" s="18" t="s">
        <v>240</v>
      </c>
      <c r="EW180" s="18">
        <v>8.6999999999999994E-3</v>
      </c>
      <c r="EX180" s="18" t="s">
        <v>233</v>
      </c>
      <c r="EY180" s="18">
        <v>7.1769999999999996</v>
      </c>
      <c r="EZ180" s="18">
        <v>6.9899999999999997E-3</v>
      </c>
      <c r="FA180" s="18">
        <v>2.49E-3</v>
      </c>
      <c r="FB180" s="18">
        <v>2.9420000000000002</v>
      </c>
      <c r="FC180" s="18" t="s">
        <v>240</v>
      </c>
      <c r="FD180" s="18" t="s">
        <v>238</v>
      </c>
      <c r="FE180" s="18">
        <v>1.4999999999999999E-2</v>
      </c>
      <c r="FF180" s="18" t="s">
        <v>238</v>
      </c>
      <c r="FG180" s="18">
        <v>1.4E-3</v>
      </c>
      <c r="FH180" s="18" t="s">
        <v>237</v>
      </c>
      <c r="FI180" s="18" t="s">
        <v>241</v>
      </c>
      <c r="FJ180" s="18">
        <v>7.56</v>
      </c>
      <c r="FK180" s="18">
        <v>16.18</v>
      </c>
      <c r="FL180" s="18" t="s">
        <v>232</v>
      </c>
      <c r="FM180" s="18">
        <v>0.61150000000000004</v>
      </c>
      <c r="FN180" s="18" t="s">
        <v>242</v>
      </c>
      <c r="FO180" s="18" t="s">
        <v>227</v>
      </c>
      <c r="FP180" s="18" t="s">
        <v>247</v>
      </c>
      <c r="FQ180" s="18">
        <v>2.3E-3</v>
      </c>
      <c r="FR180" s="18">
        <v>4.6999999999999999E-4</v>
      </c>
      <c r="FS180" s="18">
        <v>2.2100000000000001E-4</v>
      </c>
      <c r="FT180" s="18" t="s">
        <v>236</v>
      </c>
      <c r="FU180" s="18" t="s">
        <v>238</v>
      </c>
      <c r="FV180" s="18" t="s">
        <v>233</v>
      </c>
      <c r="FW180" s="18">
        <v>1.0699999999999999E-2</v>
      </c>
      <c r="FX180" s="18" t="s">
        <v>244</v>
      </c>
      <c r="FY180" s="18">
        <f t="shared" si="65"/>
        <v>3.0819000000000001</v>
      </c>
      <c r="FZ180" s="18">
        <f t="shared" si="66"/>
        <v>0.45512820512820518</v>
      </c>
      <c r="GA180" s="18">
        <f t="shared" si="68"/>
        <v>0.10269565217391305</v>
      </c>
      <c r="GB180" s="18">
        <f t="shared" si="60"/>
        <v>1.9948849104859334E-2</v>
      </c>
      <c r="GC180" s="18">
        <f t="shared" si="48"/>
        <v>3.6596727064069774</v>
      </c>
      <c r="GD180" s="18">
        <f t="shared" si="49"/>
        <v>1.4737704918032788</v>
      </c>
      <c r="GE180" s="18">
        <f>BS180*2/60</f>
        <v>3.0000000000000002E-2</v>
      </c>
      <c r="GF180" s="18">
        <f t="shared" si="50"/>
        <v>2.2195833333333335</v>
      </c>
      <c r="GG180" s="18">
        <f t="shared" si="69"/>
        <v>1.7545839210155147E-2</v>
      </c>
      <c r="GH180" s="18">
        <f t="shared" si="51"/>
        <v>3.7408996643467676</v>
      </c>
      <c r="GI180" s="22">
        <f t="shared" si="52"/>
        <v>-1.0975766990779019</v>
      </c>
      <c r="GJ180" s="18">
        <f t="shared" si="53"/>
        <v>84.212448687133346</v>
      </c>
      <c r="GK180" s="18">
        <f t="shared" si="54"/>
        <v>12.436308971876466</v>
      </c>
      <c r="GL180" s="18">
        <f t="shared" si="55"/>
        <v>3.3512423409901939</v>
      </c>
      <c r="GM180" s="18">
        <f t="shared" si="56"/>
        <v>40.198097429214684</v>
      </c>
      <c r="GN180" s="18">
        <f t="shared" si="57"/>
        <v>59.33287531038112</v>
      </c>
      <c r="GO180" s="18">
        <f t="shared" si="58"/>
        <v>0.46902726040418907</v>
      </c>
    </row>
    <row r="181" spans="1:329" ht="12.75" customHeight="1">
      <c r="A181" s="9">
        <v>180</v>
      </c>
      <c r="B181" s="9">
        <v>180</v>
      </c>
      <c r="C181" s="10" t="s">
        <v>197</v>
      </c>
      <c r="D181" s="10" t="s">
        <v>198</v>
      </c>
      <c r="E181" s="10">
        <v>194</v>
      </c>
      <c r="F181" s="10">
        <v>4</v>
      </c>
      <c r="G181" s="10" t="s">
        <v>1096</v>
      </c>
      <c r="H181" s="10" t="s">
        <v>427</v>
      </c>
      <c r="I181" s="10" t="s">
        <v>1097</v>
      </c>
      <c r="J181" s="10" t="s">
        <v>1097</v>
      </c>
      <c r="K181" s="11">
        <v>44649</v>
      </c>
      <c r="L181" s="12">
        <v>0.65416666666666667</v>
      </c>
      <c r="M181" s="10">
        <v>8405805</v>
      </c>
      <c r="N181" s="10">
        <v>296725</v>
      </c>
      <c r="O181" s="10">
        <v>4703</v>
      </c>
      <c r="P181" s="10" t="s">
        <v>203</v>
      </c>
      <c r="Q181" s="10" t="s">
        <v>1097</v>
      </c>
      <c r="R181" s="10" t="s">
        <v>486</v>
      </c>
      <c r="S181" s="10" t="s">
        <v>205</v>
      </c>
      <c r="T181" s="10" t="s">
        <v>206</v>
      </c>
      <c r="U181" s="10" t="s">
        <v>207</v>
      </c>
      <c r="V181" s="10" t="s">
        <v>487</v>
      </c>
      <c r="W181" s="10"/>
      <c r="X181" s="10" t="s">
        <v>360</v>
      </c>
      <c r="Y181" s="10" t="s">
        <v>361</v>
      </c>
      <c r="Z181" s="10"/>
      <c r="AA181" s="10" t="s">
        <v>210</v>
      </c>
      <c r="AB181" s="10" t="s">
        <v>211</v>
      </c>
      <c r="AC181" s="10" t="s">
        <v>212</v>
      </c>
      <c r="AD181" s="10" t="s">
        <v>213</v>
      </c>
      <c r="AE181" s="10"/>
      <c r="AF181" s="10"/>
      <c r="AG181" s="10"/>
      <c r="AH181" s="10"/>
      <c r="AI181" s="10" t="s">
        <v>254</v>
      </c>
      <c r="AJ181" s="10" t="s">
        <v>1098</v>
      </c>
      <c r="AK181" s="10"/>
      <c r="AL181" s="10" t="s">
        <v>363</v>
      </c>
      <c r="AM181" s="10" t="s">
        <v>364</v>
      </c>
      <c r="AN181" s="10" t="s">
        <v>218</v>
      </c>
      <c r="AO181" s="10" t="s">
        <v>219</v>
      </c>
      <c r="AP181" s="10" t="s">
        <v>220</v>
      </c>
      <c r="AQ181" s="14">
        <v>8.6</v>
      </c>
      <c r="AR181" s="10"/>
      <c r="AS181" s="14">
        <v>7.58</v>
      </c>
      <c r="AT181" s="14">
        <v>-82.7</v>
      </c>
      <c r="AU181" s="14">
        <v>72.7</v>
      </c>
      <c r="AV181" s="14">
        <v>271.5</v>
      </c>
      <c r="AW181" s="14">
        <v>226.3</v>
      </c>
      <c r="AX181" s="14">
        <v>111.4</v>
      </c>
      <c r="AY181" s="15">
        <v>0.152</v>
      </c>
      <c r="AZ181" s="16">
        <v>4.4189999999999996</v>
      </c>
      <c r="BA181" s="16">
        <v>4.6900000000000004</v>
      </c>
      <c r="BB181" s="16">
        <v>70.599999999999994</v>
      </c>
      <c r="BC181" s="14">
        <v>0.1</v>
      </c>
      <c r="BD181" s="10" t="s">
        <v>221</v>
      </c>
      <c r="BE181" s="10" t="s">
        <v>211</v>
      </c>
      <c r="BF181" s="10" t="s">
        <v>221</v>
      </c>
      <c r="BG181" s="10" t="s">
        <v>211</v>
      </c>
      <c r="BH181" s="10" t="s">
        <v>221</v>
      </c>
      <c r="BI181" s="10" t="s">
        <v>222</v>
      </c>
      <c r="BJ181" s="10" t="s">
        <v>221</v>
      </c>
      <c r="BK181" s="10" t="s">
        <v>210</v>
      </c>
      <c r="BL181" s="10" t="s">
        <v>221</v>
      </c>
      <c r="BM181" s="10" t="s">
        <v>223</v>
      </c>
      <c r="BN181" s="10" t="s">
        <v>221</v>
      </c>
      <c r="BO181" s="17"/>
      <c r="BP181" s="17"/>
      <c r="BQ181" s="10" t="s">
        <v>224</v>
      </c>
      <c r="BR181" s="18">
        <v>127.2</v>
      </c>
      <c r="BS181" s="18" t="s">
        <v>225</v>
      </c>
      <c r="BT181" s="18">
        <v>155.19999999999999</v>
      </c>
      <c r="BU181" s="18">
        <v>6.3E-2</v>
      </c>
      <c r="BV181" s="18">
        <v>0.36099999999999999</v>
      </c>
      <c r="BW181" s="18">
        <v>0.46700000000000003</v>
      </c>
      <c r="BX181" s="18">
        <v>0.106</v>
      </c>
      <c r="BY181" s="18">
        <v>2.48</v>
      </c>
      <c r="BZ181" s="50" t="s">
        <v>226</v>
      </c>
      <c r="CA181" s="50" t="s">
        <v>227</v>
      </c>
      <c r="CB181" s="50" t="s">
        <v>228</v>
      </c>
      <c r="CC181" s="50" t="s">
        <v>229</v>
      </c>
      <c r="CD181" s="50" t="s">
        <v>230</v>
      </c>
      <c r="CE181" s="50" t="s">
        <v>231</v>
      </c>
      <c r="CF181" s="18" t="s">
        <v>227</v>
      </c>
      <c r="CG181" s="18" t="s">
        <v>232</v>
      </c>
      <c r="CH181" s="18" t="s">
        <v>264</v>
      </c>
      <c r="CI181" s="18">
        <v>0.33189999999999997</v>
      </c>
      <c r="CJ181" s="18" t="s">
        <v>233</v>
      </c>
      <c r="CK181" s="18" t="s">
        <v>234</v>
      </c>
      <c r="CL181" s="18">
        <v>17.334</v>
      </c>
      <c r="CM181" s="18" t="s">
        <v>234</v>
      </c>
      <c r="CN181" s="18" t="s">
        <v>235</v>
      </c>
      <c r="CO181" s="18" t="s">
        <v>234</v>
      </c>
      <c r="CP181" s="50" t="s">
        <v>236</v>
      </c>
      <c r="CQ181" s="18">
        <v>1E-4</v>
      </c>
      <c r="CR181" s="18" t="s">
        <v>232</v>
      </c>
      <c r="CS181" s="18" t="s">
        <v>241</v>
      </c>
      <c r="CT181" s="18" t="s">
        <v>237</v>
      </c>
      <c r="CU181" s="18" t="s">
        <v>238</v>
      </c>
      <c r="CV181" s="18" t="s">
        <v>239</v>
      </c>
      <c r="CW181" s="18" t="s">
        <v>232</v>
      </c>
      <c r="CX181" s="18">
        <v>0.56000000000000005</v>
      </c>
      <c r="CY181" s="18" t="s">
        <v>240</v>
      </c>
      <c r="CZ181" s="18">
        <v>3.3E-3</v>
      </c>
      <c r="DA181" s="18" t="s">
        <v>233</v>
      </c>
      <c r="DB181" s="18">
        <v>15.981999999999999</v>
      </c>
      <c r="DC181" s="18" t="s">
        <v>232</v>
      </c>
      <c r="DD181" s="18">
        <v>1.5900000000000001E-3</v>
      </c>
      <c r="DE181" s="18">
        <v>2.2280000000000002</v>
      </c>
      <c r="DF181" s="18" t="s">
        <v>240</v>
      </c>
      <c r="DG181" s="18" t="s">
        <v>238</v>
      </c>
      <c r="DH181" s="18" t="s">
        <v>246</v>
      </c>
      <c r="DI181" s="18" t="s">
        <v>238</v>
      </c>
      <c r="DJ181" s="18">
        <v>8.0000000000000004E-4</v>
      </c>
      <c r="DK181" s="50" t="s">
        <v>237</v>
      </c>
      <c r="DL181" s="50" t="s">
        <v>241</v>
      </c>
      <c r="DM181" s="18">
        <v>4.32</v>
      </c>
      <c r="DN181" s="18">
        <v>9.23</v>
      </c>
      <c r="DO181" s="51" t="s">
        <v>232</v>
      </c>
      <c r="DP181" s="51">
        <v>8.5599999999999996E-2</v>
      </c>
      <c r="DQ181" s="51" t="s">
        <v>242</v>
      </c>
      <c r="DR181" s="51" t="s">
        <v>227</v>
      </c>
      <c r="DS181" s="51" t="s">
        <v>247</v>
      </c>
      <c r="DT181" s="51">
        <v>4.0000000000000002E-4</v>
      </c>
      <c r="DU181" s="51" t="s">
        <v>233</v>
      </c>
      <c r="DV181" s="51">
        <v>4.8799999999999999E-4</v>
      </c>
      <c r="DW181" s="51">
        <v>2E-3</v>
      </c>
      <c r="DX181" s="51" t="s">
        <v>238</v>
      </c>
      <c r="DY181" s="51" t="s">
        <v>233</v>
      </c>
      <c r="DZ181" s="51" t="s">
        <v>243</v>
      </c>
      <c r="EA181" s="51" t="s">
        <v>244</v>
      </c>
      <c r="EB181" s="18" t="s">
        <v>245</v>
      </c>
      <c r="EC181" s="18" t="s">
        <v>227</v>
      </c>
      <c r="ED181" s="18">
        <v>1.15E-3</v>
      </c>
      <c r="EE181" s="18">
        <v>0.01</v>
      </c>
      <c r="EF181" s="18">
        <v>0.34379999999999999</v>
      </c>
      <c r="EG181" s="18" t="s">
        <v>233</v>
      </c>
      <c r="EH181" s="18" t="s">
        <v>234</v>
      </c>
      <c r="EI181" s="18">
        <v>19.972999999999999</v>
      </c>
      <c r="EJ181" s="18" t="s">
        <v>234</v>
      </c>
      <c r="EK181" s="18" t="s">
        <v>235</v>
      </c>
      <c r="EL181" s="18" t="s">
        <v>234</v>
      </c>
      <c r="EM181" s="18" t="s">
        <v>236</v>
      </c>
      <c r="EN181" s="18">
        <v>2.0000000000000001E-4</v>
      </c>
      <c r="EO181" s="18" t="s">
        <v>232</v>
      </c>
      <c r="EP181" s="18">
        <v>7.4399999999999994E-2</v>
      </c>
      <c r="EQ181" s="18">
        <v>5.0000000000000002E-5</v>
      </c>
      <c r="ER181" s="18" t="s">
        <v>238</v>
      </c>
      <c r="ES181" s="18" t="s">
        <v>239</v>
      </c>
      <c r="ET181" s="18" t="s">
        <v>232</v>
      </c>
      <c r="EU181" s="18">
        <v>0.65</v>
      </c>
      <c r="EV181" s="18" t="s">
        <v>240</v>
      </c>
      <c r="EW181" s="18">
        <v>3.5999999999999999E-3</v>
      </c>
      <c r="EX181" s="18" t="s">
        <v>233</v>
      </c>
      <c r="EY181" s="18">
        <v>19.047999999999998</v>
      </c>
      <c r="EZ181" s="18">
        <v>7.6000000000000004E-4</v>
      </c>
      <c r="FA181" s="18">
        <v>1.8699999999999999E-3</v>
      </c>
      <c r="FB181" s="18">
        <v>2.66</v>
      </c>
      <c r="FC181" s="18" t="s">
        <v>240</v>
      </c>
      <c r="FD181" s="18" t="s">
        <v>238</v>
      </c>
      <c r="FE181" s="18" t="s">
        <v>246</v>
      </c>
      <c r="FF181" s="18" t="s">
        <v>238</v>
      </c>
      <c r="FG181" s="18">
        <v>1.1999999999999999E-3</v>
      </c>
      <c r="FH181" s="18" t="s">
        <v>237</v>
      </c>
      <c r="FI181" s="18" t="s">
        <v>241</v>
      </c>
      <c r="FJ181" s="18">
        <v>4.33</v>
      </c>
      <c r="FK181" s="18">
        <v>9.27</v>
      </c>
      <c r="FL181" s="18" t="s">
        <v>232</v>
      </c>
      <c r="FM181" s="18">
        <v>8.7599999999999997E-2</v>
      </c>
      <c r="FN181" s="18" t="s">
        <v>242</v>
      </c>
      <c r="FO181" s="18" t="s">
        <v>227</v>
      </c>
      <c r="FP181" s="18" t="s">
        <v>247</v>
      </c>
      <c r="FQ181" s="18">
        <v>1.1000000000000001E-3</v>
      </c>
      <c r="FR181" s="18" t="s">
        <v>233</v>
      </c>
      <c r="FS181" s="18">
        <v>5.5999999999999995E-4</v>
      </c>
      <c r="FT181" s="18">
        <v>2.0999999999999999E-3</v>
      </c>
      <c r="FU181" s="18" t="s">
        <v>238</v>
      </c>
      <c r="FV181" s="18" t="s">
        <v>233</v>
      </c>
      <c r="FW181" s="18">
        <v>2.3999999999999998E-3</v>
      </c>
      <c r="FX181" s="18" t="s">
        <v>244</v>
      </c>
      <c r="FY181" s="18">
        <f t="shared" si="65"/>
        <v>0.86670000000000003</v>
      </c>
      <c r="FZ181" s="18">
        <f t="shared" si="66"/>
        <v>1.3659829059829061</v>
      </c>
      <c r="GA181" s="18">
        <f t="shared" si="68"/>
        <v>9.6869565217391318E-2</v>
      </c>
      <c r="GB181" s="18">
        <f t="shared" si="60"/>
        <v>1.432225063938619E-2</v>
      </c>
      <c r="GC181" s="18">
        <f t="shared" si="48"/>
        <v>2.3438747218396836</v>
      </c>
      <c r="GD181" s="18">
        <f t="shared" si="49"/>
        <v>2.5442622950819671</v>
      </c>
      <c r="GE181" s="18">
        <v>0</v>
      </c>
      <c r="GF181" s="18">
        <f t="shared" si="50"/>
        <v>5.1666666666666666E-2</v>
      </c>
      <c r="GG181" s="18">
        <f t="shared" si="69"/>
        <v>1.0183356840620592E-2</v>
      </c>
      <c r="GH181" s="18">
        <f t="shared" si="51"/>
        <v>2.6061123185892545</v>
      </c>
      <c r="GI181" s="22">
        <f t="shared" si="52"/>
        <v>-5.2977430972596418</v>
      </c>
      <c r="GJ181" s="18">
        <f t="shared" si="53"/>
        <v>36.977232269467706</v>
      </c>
      <c r="GK181" s="18">
        <f t="shared" si="54"/>
        <v>58.278836033982216</v>
      </c>
      <c r="GL181" s="18">
        <f t="shared" si="55"/>
        <v>4.7439316965500691</v>
      </c>
      <c r="GM181" s="18">
        <f t="shared" si="56"/>
        <v>97.626732237666246</v>
      </c>
      <c r="GN181" s="18">
        <f t="shared" si="57"/>
        <v>1.9825188000582785</v>
      </c>
      <c r="GO181" s="18">
        <f t="shared" si="58"/>
        <v>0.39074896227546568</v>
      </c>
    </row>
    <row r="182" spans="1:329" s="49" customFormat="1">
      <c r="A182" s="28">
        <v>181</v>
      </c>
      <c r="B182" s="28">
        <v>181</v>
      </c>
      <c r="C182" s="43" t="s">
        <v>197</v>
      </c>
      <c r="D182" s="43" t="s">
        <v>198</v>
      </c>
      <c r="E182" s="43">
        <v>194</v>
      </c>
      <c r="F182" s="43">
        <v>4</v>
      </c>
      <c r="G182" s="43" t="s">
        <v>1099</v>
      </c>
      <c r="H182" s="43" t="s">
        <v>1100</v>
      </c>
      <c r="I182" s="28"/>
      <c r="J182" s="28"/>
      <c r="K182" s="29">
        <v>44646</v>
      </c>
      <c r="L182" s="30">
        <v>0.64583333333333337</v>
      </c>
      <c r="M182" s="28"/>
      <c r="N182" s="28"/>
      <c r="O182" s="28"/>
      <c r="P182" s="28"/>
      <c r="Q182" s="28"/>
      <c r="R182" s="28"/>
      <c r="S182" s="28"/>
      <c r="T182" s="28"/>
      <c r="U182" s="28"/>
      <c r="V182" s="28"/>
      <c r="W182" s="28"/>
      <c r="X182" s="28"/>
      <c r="Y182" s="28"/>
      <c r="Z182" s="28"/>
      <c r="AA182" s="28"/>
      <c r="AB182" s="28"/>
      <c r="AC182" s="28" t="s">
        <v>212</v>
      </c>
      <c r="AD182" s="43" t="s">
        <v>262</v>
      </c>
      <c r="AE182" s="43"/>
      <c r="AF182" s="43" t="s">
        <v>211</v>
      </c>
      <c r="AG182" s="43"/>
      <c r="AH182" s="43"/>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43" t="s">
        <v>527</v>
      </c>
      <c r="BQ182" s="28" t="s">
        <v>224</v>
      </c>
      <c r="BR182" s="47">
        <v>2</v>
      </c>
      <c r="BS182" s="47" t="s">
        <v>225</v>
      </c>
      <c r="BT182" s="47">
        <v>2.5</v>
      </c>
      <c r="BU182" s="47" t="s">
        <v>264</v>
      </c>
      <c r="BV182" s="47">
        <v>4.4999999999999998E-2</v>
      </c>
      <c r="BW182" s="47" t="s">
        <v>265</v>
      </c>
      <c r="BX182" s="47" t="s">
        <v>266</v>
      </c>
      <c r="BY182" s="47">
        <v>0.02</v>
      </c>
      <c r="BZ182" s="52" t="s">
        <v>226</v>
      </c>
      <c r="CA182" s="52" t="s">
        <v>227</v>
      </c>
      <c r="CB182" s="52" t="s">
        <v>228</v>
      </c>
      <c r="CC182" s="52" t="s">
        <v>229</v>
      </c>
      <c r="CD182" s="52" t="s">
        <v>230</v>
      </c>
      <c r="CE182" s="52" t="s">
        <v>231</v>
      </c>
      <c r="CF182" s="47" t="s">
        <v>227</v>
      </c>
      <c r="CG182" s="47" t="s">
        <v>232</v>
      </c>
      <c r="CH182" s="47" t="s">
        <v>264</v>
      </c>
      <c r="CI182" s="47" t="s">
        <v>236</v>
      </c>
      <c r="CJ182" s="47" t="s">
        <v>233</v>
      </c>
      <c r="CK182" s="47" t="s">
        <v>234</v>
      </c>
      <c r="CL182" s="47" t="s">
        <v>226</v>
      </c>
      <c r="CM182" s="47" t="s">
        <v>234</v>
      </c>
      <c r="CN182" s="47" t="s">
        <v>235</v>
      </c>
      <c r="CO182" s="47" t="s">
        <v>234</v>
      </c>
      <c r="CP182" s="52" t="s">
        <v>236</v>
      </c>
      <c r="CQ182" s="47" t="s">
        <v>236</v>
      </c>
      <c r="CR182" s="47" t="s">
        <v>232</v>
      </c>
      <c r="CS182" s="47" t="s">
        <v>241</v>
      </c>
      <c r="CT182" s="47" t="s">
        <v>237</v>
      </c>
      <c r="CU182" s="47" t="s">
        <v>238</v>
      </c>
      <c r="CV182" s="47" t="s">
        <v>239</v>
      </c>
      <c r="CW182" s="47" t="s">
        <v>232</v>
      </c>
      <c r="CX182" s="47" t="s">
        <v>355</v>
      </c>
      <c r="CY182" s="47" t="s">
        <v>240</v>
      </c>
      <c r="CZ182" s="47" t="s">
        <v>236</v>
      </c>
      <c r="DA182" s="47" t="s">
        <v>233</v>
      </c>
      <c r="DB182" s="47">
        <v>3.0000000000000001E-3</v>
      </c>
      <c r="DC182" s="47" t="s">
        <v>232</v>
      </c>
      <c r="DD182" s="47" t="s">
        <v>233</v>
      </c>
      <c r="DE182" s="47" t="s">
        <v>229</v>
      </c>
      <c r="DF182" s="47" t="s">
        <v>240</v>
      </c>
      <c r="DG182" s="47" t="s">
        <v>238</v>
      </c>
      <c r="DH182" s="47" t="s">
        <v>246</v>
      </c>
      <c r="DI182" s="47" t="s">
        <v>238</v>
      </c>
      <c r="DJ182" s="47" t="s">
        <v>259</v>
      </c>
      <c r="DK182" s="52" t="s">
        <v>237</v>
      </c>
      <c r="DL182" s="52" t="s">
        <v>241</v>
      </c>
      <c r="DM182" s="47">
        <v>0.04</v>
      </c>
      <c r="DN182" s="47" t="s">
        <v>676</v>
      </c>
      <c r="DO182" s="53" t="s">
        <v>232</v>
      </c>
      <c r="DP182" s="53" t="s">
        <v>238</v>
      </c>
      <c r="DQ182" s="53" t="s">
        <v>242</v>
      </c>
      <c r="DR182" s="53" t="s">
        <v>227</v>
      </c>
      <c r="DS182" s="53" t="s">
        <v>247</v>
      </c>
      <c r="DT182" s="53" t="s">
        <v>238</v>
      </c>
      <c r="DU182" s="53" t="s">
        <v>233</v>
      </c>
      <c r="DV182" s="53" t="s">
        <v>231</v>
      </c>
      <c r="DW182" s="53" t="s">
        <v>236</v>
      </c>
      <c r="DX182" s="53" t="s">
        <v>238</v>
      </c>
      <c r="DY182" s="53" t="s">
        <v>233</v>
      </c>
      <c r="DZ182" s="53" t="s">
        <v>243</v>
      </c>
      <c r="EA182" s="53" t="s">
        <v>244</v>
      </c>
      <c r="EB182" s="47" t="s">
        <v>245</v>
      </c>
      <c r="EC182" s="47" t="s">
        <v>227</v>
      </c>
      <c r="ED182" s="47" t="s">
        <v>232</v>
      </c>
      <c r="EE182" s="47" t="s">
        <v>264</v>
      </c>
      <c r="EF182" s="47" t="s">
        <v>236</v>
      </c>
      <c r="EG182" s="47" t="s">
        <v>233</v>
      </c>
      <c r="EH182" s="47" t="s">
        <v>234</v>
      </c>
      <c r="EI182" s="47">
        <v>7.0000000000000001E-3</v>
      </c>
      <c r="EJ182" s="47" t="s">
        <v>234</v>
      </c>
      <c r="EK182" s="47" t="s">
        <v>235</v>
      </c>
      <c r="EL182" s="47" t="s">
        <v>234</v>
      </c>
      <c r="EM182" s="47" t="s">
        <v>236</v>
      </c>
      <c r="EN182" s="47" t="s">
        <v>236</v>
      </c>
      <c r="EO182" s="47" t="s">
        <v>232</v>
      </c>
      <c r="EP182" s="47" t="s">
        <v>241</v>
      </c>
      <c r="EQ182" s="47">
        <v>6.9999999999999994E-5</v>
      </c>
      <c r="ER182" s="47" t="s">
        <v>238</v>
      </c>
      <c r="ES182" s="47" t="s">
        <v>239</v>
      </c>
      <c r="ET182" s="47" t="s">
        <v>232</v>
      </c>
      <c r="EU182" s="47">
        <v>0.06</v>
      </c>
      <c r="EV182" s="47" t="s">
        <v>240</v>
      </c>
      <c r="EW182" s="47" t="s">
        <v>236</v>
      </c>
      <c r="EX182" s="47" t="s">
        <v>233</v>
      </c>
      <c r="EY182" s="47">
        <v>5.0000000000000001E-3</v>
      </c>
      <c r="EZ182" s="47" t="s">
        <v>232</v>
      </c>
      <c r="FA182" s="47" t="s">
        <v>233</v>
      </c>
      <c r="FB182" s="47" t="s">
        <v>229</v>
      </c>
      <c r="FC182" s="47" t="s">
        <v>240</v>
      </c>
      <c r="FD182" s="47" t="s">
        <v>238</v>
      </c>
      <c r="FE182" s="47" t="s">
        <v>246</v>
      </c>
      <c r="FF182" s="47">
        <v>4.0000000000000002E-4</v>
      </c>
      <c r="FG182" s="47" t="s">
        <v>259</v>
      </c>
      <c r="FH182" s="47" t="s">
        <v>237</v>
      </c>
      <c r="FI182" s="47" t="s">
        <v>241</v>
      </c>
      <c r="FJ182" s="47" t="s">
        <v>355</v>
      </c>
      <c r="FK182" s="47" t="s">
        <v>676</v>
      </c>
      <c r="FL182" s="47" t="s">
        <v>232</v>
      </c>
      <c r="FM182" s="47" t="s">
        <v>238</v>
      </c>
      <c r="FN182" s="47" t="s">
        <v>242</v>
      </c>
      <c r="FO182" s="47" t="s">
        <v>227</v>
      </c>
      <c r="FP182" s="47" t="s">
        <v>247</v>
      </c>
      <c r="FQ182" s="47">
        <v>1E-3</v>
      </c>
      <c r="FR182" s="47" t="s">
        <v>233</v>
      </c>
      <c r="FS182" s="47" t="s">
        <v>231</v>
      </c>
      <c r="FT182" s="47" t="s">
        <v>236</v>
      </c>
      <c r="FU182" s="47" t="s">
        <v>238</v>
      </c>
      <c r="FV182" s="47" t="s">
        <v>233</v>
      </c>
      <c r="FW182" s="47">
        <v>2.2000000000000001E-3</v>
      </c>
      <c r="FX182" s="47" t="s">
        <v>244</v>
      </c>
      <c r="FY182" s="47">
        <v>0</v>
      </c>
      <c r="FZ182" s="47">
        <f t="shared" si="66"/>
        <v>2.5641025641025641E-4</v>
      </c>
      <c r="GA182" s="47">
        <v>0</v>
      </c>
      <c r="GB182" s="47">
        <v>0</v>
      </c>
      <c r="GC182" s="47">
        <f t="shared" si="48"/>
        <v>2.5641025641025641E-4</v>
      </c>
      <c r="GD182" s="47">
        <f t="shared" si="49"/>
        <v>4.0983606557377046E-2</v>
      </c>
      <c r="GE182" s="47">
        <v>0</v>
      </c>
      <c r="GF182" s="47">
        <f t="shared" si="50"/>
        <v>4.1666666666666669E-4</v>
      </c>
      <c r="GG182" s="47">
        <f t="shared" si="69"/>
        <v>1.2693935119887164E-3</v>
      </c>
      <c r="GH182" s="47">
        <f t="shared" si="51"/>
        <v>4.2669666736032431E-2</v>
      </c>
      <c r="GI182" s="48">
        <f t="shared" si="52"/>
        <v>-98.805340369419724</v>
      </c>
      <c r="GJ182" s="47">
        <f t="shared" si="53"/>
        <v>0</v>
      </c>
      <c r="GK182" s="47">
        <f t="shared" si="54"/>
        <v>100</v>
      </c>
      <c r="GL182" s="47">
        <f t="shared" si="55"/>
        <v>0</v>
      </c>
      <c r="GM182" s="47">
        <f t="shared" si="56"/>
        <v>96.048574297320229</v>
      </c>
      <c r="GN182" s="47">
        <f t="shared" si="57"/>
        <v>0.97649383868942241</v>
      </c>
      <c r="GO182" s="47">
        <f t="shared" si="58"/>
        <v>2.9749318639903417</v>
      </c>
      <c r="GP182" s="27"/>
      <c r="GQ182" s="27"/>
      <c r="GR182" s="27"/>
      <c r="GS182" s="27"/>
      <c r="GT182" s="27"/>
      <c r="GU182" s="27"/>
      <c r="GV182" s="27"/>
      <c r="GW182" s="27"/>
      <c r="GX182" s="27"/>
      <c r="GY182" s="27"/>
      <c r="GZ182" s="27"/>
      <c r="HA182" s="27"/>
      <c r="HB182" s="27"/>
      <c r="HC182" s="27"/>
      <c r="HD182" s="27"/>
      <c r="HE182" s="27"/>
      <c r="HF182" s="27"/>
      <c r="HG182" s="27"/>
      <c r="HH182" s="27"/>
      <c r="HI182" s="27"/>
      <c r="HJ182" s="27"/>
      <c r="HK182" s="27"/>
      <c r="HL182" s="27"/>
      <c r="HM182" s="27"/>
      <c r="HN182" s="27"/>
      <c r="HO182" s="27"/>
      <c r="HP182" s="27"/>
      <c r="HQ182" s="27"/>
      <c r="HR182" s="27"/>
      <c r="HS182" s="27"/>
      <c r="HT182" s="27"/>
      <c r="HU182" s="27"/>
      <c r="HV182" s="27"/>
      <c r="HW182" s="27"/>
      <c r="HX182" s="27"/>
      <c r="HY182" s="27"/>
      <c r="HZ182" s="27"/>
      <c r="IA182" s="27"/>
      <c r="IB182" s="27"/>
      <c r="IC182" s="27"/>
      <c r="ID182" s="27"/>
      <c r="IE182" s="27"/>
      <c r="IF182" s="27"/>
      <c r="IG182" s="27"/>
      <c r="IH182" s="27"/>
      <c r="II182" s="27"/>
      <c r="IJ182" s="27"/>
      <c r="IK182" s="27"/>
      <c r="IL182" s="27"/>
      <c r="IM182" s="27"/>
      <c r="IN182" s="27"/>
      <c r="IO182" s="27"/>
      <c r="IP182" s="27"/>
      <c r="IQ182" s="27"/>
      <c r="IR182" s="27"/>
      <c r="IS182" s="27"/>
      <c r="IT182" s="27"/>
      <c r="IU182" s="27"/>
      <c r="IV182" s="27"/>
      <c r="IW182" s="27"/>
      <c r="IX182" s="27"/>
      <c r="IY182" s="27"/>
      <c r="IZ182" s="27"/>
      <c r="JA182" s="27"/>
      <c r="JB182" s="27"/>
      <c r="JC182" s="27"/>
      <c r="JD182" s="27"/>
      <c r="JE182" s="27"/>
      <c r="JF182" s="27"/>
      <c r="JG182" s="27"/>
      <c r="JH182" s="27"/>
      <c r="JI182" s="27"/>
      <c r="JJ182" s="27"/>
      <c r="JK182" s="27"/>
      <c r="JL182" s="27"/>
      <c r="JM182" s="27"/>
      <c r="JN182" s="27"/>
      <c r="JO182" s="27"/>
      <c r="JP182" s="27"/>
      <c r="JQ182" s="27"/>
      <c r="JR182" s="27"/>
      <c r="JS182" s="27"/>
      <c r="JT182" s="27"/>
      <c r="JU182" s="27"/>
      <c r="JV182" s="27"/>
      <c r="JW182" s="27"/>
      <c r="JX182" s="27"/>
      <c r="JY182" s="27"/>
      <c r="JZ182" s="27"/>
      <c r="KA182" s="27"/>
      <c r="KB182" s="27"/>
      <c r="KC182" s="27"/>
      <c r="KD182" s="27"/>
      <c r="KE182" s="27"/>
      <c r="KF182" s="27"/>
      <c r="KG182" s="27"/>
      <c r="KH182" s="27"/>
      <c r="KI182" s="27"/>
      <c r="KJ182" s="27"/>
      <c r="KK182" s="27"/>
      <c r="KL182" s="27"/>
      <c r="KM182" s="27"/>
      <c r="KN182" s="27"/>
      <c r="KO182" s="27"/>
      <c r="KP182" s="27"/>
      <c r="KQ182" s="27"/>
      <c r="KR182" s="27"/>
      <c r="KS182" s="27"/>
      <c r="KT182" s="27"/>
      <c r="KU182" s="27"/>
      <c r="KV182" s="27"/>
      <c r="KW182" s="27"/>
      <c r="KX182" s="27"/>
      <c r="KY182" s="27"/>
      <c r="KZ182" s="27"/>
      <c r="LA182" s="27"/>
      <c r="LB182" s="27"/>
      <c r="LC182" s="27"/>
      <c r="LD182" s="27"/>
      <c r="LE182" s="27"/>
      <c r="LF182" s="27"/>
      <c r="LG182" s="27"/>
      <c r="LH182" s="27"/>
      <c r="LI182" s="27"/>
      <c r="LJ182" s="27"/>
      <c r="LK182" s="27"/>
      <c r="LL182" s="27"/>
      <c r="LM182" s="27"/>
      <c r="LN182" s="27"/>
      <c r="LO182" s="27"/>
      <c r="LP182" s="27"/>
      <c r="LQ182" s="27"/>
    </row>
    <row r="183" spans="1:329" ht="12.75" customHeight="1">
      <c r="A183" s="9">
        <v>182</v>
      </c>
      <c r="B183" s="9">
        <v>182</v>
      </c>
      <c r="C183" s="10" t="s">
        <v>197</v>
      </c>
      <c r="D183" s="10" t="s">
        <v>198</v>
      </c>
      <c r="E183" s="10">
        <v>194</v>
      </c>
      <c r="F183" s="10">
        <v>4</v>
      </c>
      <c r="G183" s="10" t="s">
        <v>1101</v>
      </c>
      <c r="H183" s="10" t="s">
        <v>1102</v>
      </c>
      <c r="I183" s="10" t="s">
        <v>1103</v>
      </c>
      <c r="J183" s="10" t="s">
        <v>1104</v>
      </c>
      <c r="K183" s="11">
        <v>44651</v>
      </c>
      <c r="L183" s="12">
        <v>0.60555555555555551</v>
      </c>
      <c r="M183" s="10">
        <v>8409991</v>
      </c>
      <c r="N183" s="10">
        <v>328795</v>
      </c>
      <c r="O183" s="10">
        <v>4115</v>
      </c>
      <c r="P183" s="10" t="s">
        <v>203</v>
      </c>
      <c r="Q183" s="10" t="s">
        <v>1105</v>
      </c>
      <c r="R183" s="10" t="s">
        <v>486</v>
      </c>
      <c r="S183" s="10" t="s">
        <v>205</v>
      </c>
      <c r="T183" s="10" t="s">
        <v>206</v>
      </c>
      <c r="U183" s="10" t="s">
        <v>207</v>
      </c>
      <c r="V183" s="10" t="s">
        <v>487</v>
      </c>
      <c r="W183" s="10"/>
      <c r="X183" s="10" t="s">
        <v>208</v>
      </c>
      <c r="Y183" s="10" t="s">
        <v>209</v>
      </c>
      <c r="Z183" s="10"/>
      <c r="AA183" s="10" t="s">
        <v>210</v>
      </c>
      <c r="AB183" s="10" t="s">
        <v>211</v>
      </c>
      <c r="AC183" s="10" t="s">
        <v>212</v>
      </c>
      <c r="AD183" s="10" t="s">
        <v>213</v>
      </c>
      <c r="AE183" s="10"/>
      <c r="AF183" s="10"/>
      <c r="AG183" s="10"/>
      <c r="AH183" s="10"/>
      <c r="AI183" s="10" t="s">
        <v>303</v>
      </c>
      <c r="AJ183" s="10" t="s">
        <v>1106</v>
      </c>
      <c r="AK183" s="10"/>
      <c r="AL183" s="10" t="s">
        <v>256</v>
      </c>
      <c r="AM183" s="10" t="s">
        <v>217</v>
      </c>
      <c r="AN183" s="10" t="s">
        <v>218</v>
      </c>
      <c r="AO183" s="10" t="s">
        <v>534</v>
      </c>
      <c r="AP183" s="10" t="s">
        <v>220</v>
      </c>
      <c r="AQ183" s="13">
        <v>16.5</v>
      </c>
      <c r="AR183" s="17"/>
      <c r="AS183" s="14">
        <v>8.61</v>
      </c>
      <c r="AT183" s="13">
        <v>-99.3</v>
      </c>
      <c r="AU183" s="10"/>
      <c r="AV183" s="13">
        <v>187.7</v>
      </c>
      <c r="AW183" s="14">
        <v>182.3</v>
      </c>
      <c r="AX183" s="14">
        <v>89.83</v>
      </c>
      <c r="AY183" s="15">
        <v>0.13700000000000001</v>
      </c>
      <c r="AZ183" s="16">
        <v>5.4850000000000003</v>
      </c>
      <c r="BA183" s="14">
        <v>5.42</v>
      </c>
      <c r="BB183" s="13">
        <v>109.7</v>
      </c>
      <c r="BC183" s="13">
        <v>3.27</v>
      </c>
      <c r="BD183" s="10" t="s">
        <v>221</v>
      </c>
      <c r="BE183" s="10" t="s">
        <v>221</v>
      </c>
      <c r="BF183" s="10" t="s">
        <v>221</v>
      </c>
      <c r="BG183" s="10" t="s">
        <v>211</v>
      </c>
      <c r="BH183" s="10" t="s">
        <v>221</v>
      </c>
      <c r="BI183" s="10" t="s">
        <v>222</v>
      </c>
      <c r="BJ183" s="10" t="s">
        <v>221</v>
      </c>
      <c r="BK183" s="10" t="s">
        <v>210</v>
      </c>
      <c r="BL183" s="10" t="s">
        <v>221</v>
      </c>
      <c r="BM183" s="10" t="s">
        <v>223</v>
      </c>
      <c r="BN183" s="10" t="s">
        <v>221</v>
      </c>
      <c r="BO183" s="17"/>
      <c r="BP183" s="10"/>
      <c r="BQ183" s="10" t="s">
        <v>258</v>
      </c>
      <c r="BR183" s="18">
        <v>57.9</v>
      </c>
      <c r="BS183" s="18" t="s">
        <v>225</v>
      </c>
      <c r="BT183" s="18">
        <v>70.599999999999994</v>
      </c>
      <c r="BU183" s="18">
        <v>7.4999999999999997E-2</v>
      </c>
      <c r="BV183" s="18">
        <v>0.24299999999999999</v>
      </c>
      <c r="BW183" s="18" t="s">
        <v>265</v>
      </c>
      <c r="BX183" s="18" t="s">
        <v>266</v>
      </c>
      <c r="BY183" s="18">
        <v>30.73</v>
      </c>
      <c r="BZ183" s="50" t="s">
        <v>226</v>
      </c>
      <c r="CA183" s="50" t="s">
        <v>227</v>
      </c>
      <c r="CB183" s="50" t="s">
        <v>228</v>
      </c>
      <c r="CC183" s="50" t="s">
        <v>229</v>
      </c>
      <c r="CD183" s="50" t="s">
        <v>230</v>
      </c>
      <c r="CE183" s="50" t="s">
        <v>231</v>
      </c>
      <c r="CF183" s="18" t="s">
        <v>227</v>
      </c>
      <c r="CG183" s="18" t="s">
        <v>232</v>
      </c>
      <c r="CH183" s="18">
        <v>1.2E-2</v>
      </c>
      <c r="CI183" s="18">
        <v>4.5999999999999999E-2</v>
      </c>
      <c r="CJ183" s="18" t="s">
        <v>233</v>
      </c>
      <c r="CK183" s="18" t="s">
        <v>234</v>
      </c>
      <c r="CL183" s="18">
        <v>23.481000000000002</v>
      </c>
      <c r="CM183" s="18" t="s">
        <v>234</v>
      </c>
      <c r="CN183" s="18" t="s">
        <v>235</v>
      </c>
      <c r="CO183" s="18">
        <v>6.9999999999999994E-5</v>
      </c>
      <c r="CP183" s="50" t="s">
        <v>236</v>
      </c>
      <c r="CQ183" s="18" t="s">
        <v>236</v>
      </c>
      <c r="CR183" s="18" t="s">
        <v>232</v>
      </c>
      <c r="CS183" s="18">
        <v>1.7500000000000002E-2</v>
      </c>
      <c r="CT183" s="18" t="s">
        <v>237</v>
      </c>
      <c r="CU183" s="18" t="s">
        <v>238</v>
      </c>
      <c r="CV183" s="18" t="s">
        <v>239</v>
      </c>
      <c r="CW183" s="18" t="s">
        <v>232</v>
      </c>
      <c r="CX183" s="18">
        <v>0.83</v>
      </c>
      <c r="CY183" s="18" t="s">
        <v>240</v>
      </c>
      <c r="CZ183" s="18">
        <v>4.8999999999999998E-3</v>
      </c>
      <c r="DA183" s="18" t="s">
        <v>233</v>
      </c>
      <c r="DB183" s="18">
        <v>3.9169999999999998</v>
      </c>
      <c r="DC183" s="18">
        <v>1.129E-2</v>
      </c>
      <c r="DD183" s="18">
        <v>5.5000000000000003E-4</v>
      </c>
      <c r="DE183" s="18">
        <v>2.1659999999999999</v>
      </c>
      <c r="DF183" s="18" t="s">
        <v>240</v>
      </c>
      <c r="DG183" s="18">
        <v>5.0000000000000001E-4</v>
      </c>
      <c r="DH183" s="18">
        <v>1.6E-2</v>
      </c>
      <c r="DI183" s="18" t="s">
        <v>238</v>
      </c>
      <c r="DJ183" s="18">
        <v>1E-3</v>
      </c>
      <c r="DK183" s="50" t="s">
        <v>237</v>
      </c>
      <c r="DL183" s="50" t="s">
        <v>241</v>
      </c>
      <c r="DM183" s="18">
        <v>6.21</v>
      </c>
      <c r="DN183" s="18">
        <v>13.29</v>
      </c>
      <c r="DO183" s="51" t="s">
        <v>232</v>
      </c>
      <c r="DP183" s="51">
        <v>0.18079999999999999</v>
      </c>
      <c r="DQ183" s="51" t="s">
        <v>242</v>
      </c>
      <c r="DR183" s="51" t="s">
        <v>227</v>
      </c>
      <c r="DS183" s="51" t="s">
        <v>247</v>
      </c>
      <c r="DT183" s="51">
        <v>2.9999999999999997E-4</v>
      </c>
      <c r="DU183" s="51" t="s">
        <v>233</v>
      </c>
      <c r="DV183" s="51">
        <v>1.4999999999999999E-4</v>
      </c>
      <c r="DW183" s="51" t="s">
        <v>236</v>
      </c>
      <c r="DX183" s="51" t="s">
        <v>238</v>
      </c>
      <c r="DY183" s="51" t="s">
        <v>233</v>
      </c>
      <c r="DZ183" s="51">
        <v>5.4000000000000003E-3</v>
      </c>
      <c r="EA183" s="51" t="s">
        <v>244</v>
      </c>
      <c r="EB183" s="18" t="s">
        <v>245</v>
      </c>
      <c r="EC183" s="18">
        <v>0.13900000000000001</v>
      </c>
      <c r="ED183" s="18" t="s">
        <v>232</v>
      </c>
      <c r="EE183" s="18">
        <v>1.4999999999999999E-2</v>
      </c>
      <c r="EF183" s="18">
        <v>5.0099999999999999E-2</v>
      </c>
      <c r="EG183" s="18" t="s">
        <v>233</v>
      </c>
      <c r="EH183" s="18" t="s">
        <v>234</v>
      </c>
      <c r="EI183" s="18">
        <v>26.866</v>
      </c>
      <c r="EJ183" s="18">
        <v>2.5000000000000001E-4</v>
      </c>
      <c r="EK183" s="18">
        <v>1.9000000000000001E-4</v>
      </c>
      <c r="EL183" s="18">
        <v>2.2000000000000001E-4</v>
      </c>
      <c r="EM183" s="18" t="s">
        <v>236</v>
      </c>
      <c r="EN183" s="18">
        <v>1E-4</v>
      </c>
      <c r="EO183" s="18" t="s">
        <v>232</v>
      </c>
      <c r="EP183" s="18">
        <v>0.18820000000000001</v>
      </c>
      <c r="EQ183" s="18">
        <v>1.2E-4</v>
      </c>
      <c r="ER183" s="18" t="s">
        <v>238</v>
      </c>
      <c r="ES183" s="18" t="s">
        <v>239</v>
      </c>
      <c r="ET183" s="18" t="s">
        <v>232</v>
      </c>
      <c r="EU183" s="18">
        <v>1.04</v>
      </c>
      <c r="EV183" s="18" t="s">
        <v>240</v>
      </c>
      <c r="EW183" s="18">
        <v>5.0000000000000001E-3</v>
      </c>
      <c r="EX183" s="18" t="s">
        <v>233</v>
      </c>
      <c r="EY183" s="18">
        <v>5.0060000000000002</v>
      </c>
      <c r="EZ183" s="18">
        <v>1.916E-2</v>
      </c>
      <c r="FA183" s="18">
        <v>7.6000000000000004E-4</v>
      </c>
      <c r="FB183" s="18">
        <v>2.649</v>
      </c>
      <c r="FC183" s="18" t="s">
        <v>240</v>
      </c>
      <c r="FD183" s="18" t="s">
        <v>238</v>
      </c>
      <c r="FE183" s="18">
        <v>2.1000000000000001E-2</v>
      </c>
      <c r="FF183" s="18">
        <v>4.1000000000000003E-3</v>
      </c>
      <c r="FG183" s="18">
        <v>1.4E-3</v>
      </c>
      <c r="FH183" s="18" t="s">
        <v>237</v>
      </c>
      <c r="FI183" s="18" t="s">
        <v>241</v>
      </c>
      <c r="FJ183" s="18">
        <v>6.35</v>
      </c>
      <c r="FK183" s="18">
        <v>13.58</v>
      </c>
      <c r="FL183" s="18" t="s">
        <v>232</v>
      </c>
      <c r="FM183" s="18">
        <v>0.1842</v>
      </c>
      <c r="FN183" s="18" t="s">
        <v>242</v>
      </c>
      <c r="FO183" s="18" t="s">
        <v>227</v>
      </c>
      <c r="FP183" s="18" t="s">
        <v>247</v>
      </c>
      <c r="FQ183" s="18">
        <v>2.3E-3</v>
      </c>
      <c r="FR183" s="18" t="s">
        <v>233</v>
      </c>
      <c r="FS183" s="18">
        <v>1.8200000000000001E-4</v>
      </c>
      <c r="FT183" s="18" t="s">
        <v>236</v>
      </c>
      <c r="FU183" s="18" t="s">
        <v>238</v>
      </c>
      <c r="FV183" s="18" t="s">
        <v>233</v>
      </c>
      <c r="FW183" s="18">
        <v>2.35E-2</v>
      </c>
      <c r="FX183" s="18" t="s">
        <v>244</v>
      </c>
      <c r="FY183" s="18">
        <f t="shared" ref="FY183:FY246" si="70">CL183*2/40</f>
        <v>1.17405</v>
      </c>
      <c r="FZ183" s="18">
        <f t="shared" si="66"/>
        <v>0.33478632478632481</v>
      </c>
      <c r="GA183" s="18">
        <f t="shared" ref="GA183:GA202" si="71">DE183/23</f>
        <v>9.4173913043478261E-2</v>
      </c>
      <c r="GB183" s="18">
        <f t="shared" ref="GB183:GB202" si="72">CX183/39.1</f>
        <v>2.1227621483375956E-2</v>
      </c>
      <c r="GC183" s="18">
        <f t="shared" si="48"/>
        <v>1.624237859313179</v>
      </c>
      <c r="GD183" s="18">
        <f t="shared" si="49"/>
        <v>1.1573770491803277</v>
      </c>
      <c r="GE183" s="18">
        <v>0</v>
      </c>
      <c r="GF183" s="18">
        <f t="shared" si="50"/>
        <v>0.64020833333333338</v>
      </c>
      <c r="GG183" s="18">
        <f t="shared" si="69"/>
        <v>6.8547249647390686E-3</v>
      </c>
      <c r="GH183" s="18">
        <f t="shared" si="51"/>
        <v>1.8044401074784</v>
      </c>
      <c r="GI183" s="22">
        <f t="shared" si="52"/>
        <v>-5.2557355899436411</v>
      </c>
      <c r="GJ183" s="18">
        <f t="shared" si="53"/>
        <v>72.283132256038883</v>
      </c>
      <c r="GK183" s="18">
        <f t="shared" si="54"/>
        <v>20.611902552738901</v>
      </c>
      <c r="GL183" s="18">
        <f t="shared" si="55"/>
        <v>7.1049651912222149</v>
      </c>
      <c r="GM183" s="18">
        <f t="shared" si="56"/>
        <v>64.140507871868053</v>
      </c>
      <c r="GN183" s="18">
        <f t="shared" si="57"/>
        <v>35.47961113699624</v>
      </c>
      <c r="GO183" s="18">
        <f t="shared" si="58"/>
        <v>0.37988099113570178</v>
      </c>
    </row>
    <row r="184" spans="1:329">
      <c r="A184" s="9">
        <v>183</v>
      </c>
      <c r="B184" s="9">
        <v>183</v>
      </c>
      <c r="C184" s="10" t="s">
        <v>197</v>
      </c>
      <c r="D184" s="10" t="s">
        <v>198</v>
      </c>
      <c r="E184" s="10">
        <v>194</v>
      </c>
      <c r="F184" s="10">
        <v>4</v>
      </c>
      <c r="G184" s="10" t="s">
        <v>1107</v>
      </c>
      <c r="H184" s="10" t="s">
        <v>1108</v>
      </c>
      <c r="I184" s="10" t="s">
        <v>1091</v>
      </c>
      <c r="J184" s="10" t="s">
        <v>1109</v>
      </c>
      <c r="K184" s="11">
        <v>44651</v>
      </c>
      <c r="L184" s="12">
        <v>0.50416666666666665</v>
      </c>
      <c r="M184" s="24">
        <v>8410420</v>
      </c>
      <c r="N184" s="24">
        <v>327391</v>
      </c>
      <c r="O184" s="10">
        <v>4141</v>
      </c>
      <c r="P184" s="10" t="s">
        <v>203</v>
      </c>
      <c r="Q184" s="10" t="s">
        <v>1110</v>
      </c>
      <c r="R184" s="10" t="s">
        <v>486</v>
      </c>
      <c r="S184" s="10" t="s">
        <v>205</v>
      </c>
      <c r="T184" s="10" t="s">
        <v>206</v>
      </c>
      <c r="U184" s="10" t="s">
        <v>207</v>
      </c>
      <c r="V184" s="10" t="s">
        <v>487</v>
      </c>
      <c r="W184" s="10"/>
      <c r="X184" s="10" t="s">
        <v>208</v>
      </c>
      <c r="Y184" s="10" t="s">
        <v>252</v>
      </c>
      <c r="Z184" s="10"/>
      <c r="AA184" s="10" t="s">
        <v>210</v>
      </c>
      <c r="AB184" s="10" t="s">
        <v>211</v>
      </c>
      <c r="AC184" s="10" t="s">
        <v>212</v>
      </c>
      <c r="AD184" s="10" t="s">
        <v>213</v>
      </c>
      <c r="AE184" s="10"/>
      <c r="AF184" s="10"/>
      <c r="AG184" s="10"/>
      <c r="AH184" s="10"/>
      <c r="AI184" s="10" t="s">
        <v>727</v>
      </c>
      <c r="AJ184" s="10" t="s">
        <v>1111</v>
      </c>
      <c r="AK184" s="10"/>
      <c r="AL184" s="10" t="s">
        <v>256</v>
      </c>
      <c r="AM184" s="10" t="s">
        <v>275</v>
      </c>
      <c r="AN184" s="10" t="s">
        <v>218</v>
      </c>
      <c r="AO184" s="10" t="s">
        <v>534</v>
      </c>
      <c r="AP184" s="10" t="s">
        <v>220</v>
      </c>
      <c r="AQ184" s="13">
        <v>12.9</v>
      </c>
      <c r="AR184" s="17"/>
      <c r="AS184" s="14">
        <v>8.3800000000000008</v>
      </c>
      <c r="AT184" s="13">
        <v>-102.2</v>
      </c>
      <c r="AU184" s="10"/>
      <c r="AV184" s="13">
        <v>313.2</v>
      </c>
      <c r="AW184" s="14">
        <v>369</v>
      </c>
      <c r="AX184" s="14">
        <v>181.3</v>
      </c>
      <c r="AY184" s="15">
        <v>0.223</v>
      </c>
      <c r="AZ184" s="16">
        <v>2.71</v>
      </c>
      <c r="BA184" s="14">
        <v>7.18</v>
      </c>
      <c r="BB184" s="13">
        <v>112.3</v>
      </c>
      <c r="BC184" s="13">
        <v>1.74</v>
      </c>
      <c r="BD184" s="10" t="s">
        <v>221</v>
      </c>
      <c r="BE184" s="10" t="s">
        <v>221</v>
      </c>
      <c r="BF184" s="10" t="s">
        <v>221</v>
      </c>
      <c r="BG184" s="10" t="s">
        <v>211</v>
      </c>
      <c r="BH184" s="10" t="s">
        <v>221</v>
      </c>
      <c r="BI184" s="17" t="s">
        <v>222</v>
      </c>
      <c r="BJ184" s="10" t="s">
        <v>221</v>
      </c>
      <c r="BK184" s="10" t="s">
        <v>210</v>
      </c>
      <c r="BL184" s="10" t="s">
        <v>221</v>
      </c>
      <c r="BM184" s="10" t="s">
        <v>223</v>
      </c>
      <c r="BN184" s="10" t="s">
        <v>221</v>
      </c>
      <c r="BO184" s="17"/>
      <c r="BP184" s="10"/>
      <c r="BQ184" s="10" t="s">
        <v>258</v>
      </c>
      <c r="BR184" s="18">
        <v>75</v>
      </c>
      <c r="BS184" s="18" t="s">
        <v>225</v>
      </c>
      <c r="BT184" s="18">
        <v>91.5</v>
      </c>
      <c r="BU184" s="18">
        <v>8.6999999999999994E-2</v>
      </c>
      <c r="BV184" s="18">
        <v>0.54700000000000004</v>
      </c>
      <c r="BW184" s="18" t="s">
        <v>265</v>
      </c>
      <c r="BX184" s="18" t="s">
        <v>266</v>
      </c>
      <c r="BY184" s="18">
        <v>108.66</v>
      </c>
      <c r="BZ184" s="50" t="s">
        <v>226</v>
      </c>
      <c r="CA184" s="50" t="s">
        <v>227</v>
      </c>
      <c r="CB184" s="50" t="s">
        <v>228</v>
      </c>
      <c r="CC184" s="50" t="s">
        <v>229</v>
      </c>
      <c r="CD184" s="50" t="s">
        <v>230</v>
      </c>
      <c r="CE184" s="50" t="s">
        <v>231</v>
      </c>
      <c r="CF184" s="18" t="s">
        <v>227</v>
      </c>
      <c r="CG184" s="18" t="s">
        <v>232</v>
      </c>
      <c r="CH184" s="18">
        <v>1.7999999999999999E-2</v>
      </c>
      <c r="CI184" s="18">
        <v>5.5599999999999997E-2</v>
      </c>
      <c r="CJ184" s="18" t="s">
        <v>233</v>
      </c>
      <c r="CK184" s="18" t="s">
        <v>234</v>
      </c>
      <c r="CL184" s="18">
        <v>60.893000000000001</v>
      </c>
      <c r="CM184" s="18" t="s">
        <v>234</v>
      </c>
      <c r="CN184" s="18" t="s">
        <v>235</v>
      </c>
      <c r="CO184" s="18" t="s">
        <v>234</v>
      </c>
      <c r="CP184" s="50" t="s">
        <v>236</v>
      </c>
      <c r="CQ184" s="18">
        <v>1.4E-3</v>
      </c>
      <c r="CR184" s="18" t="s">
        <v>232</v>
      </c>
      <c r="CS184" s="18">
        <v>3.6499999999999998E-2</v>
      </c>
      <c r="CT184" s="18" t="s">
        <v>237</v>
      </c>
      <c r="CU184" s="18" t="s">
        <v>238</v>
      </c>
      <c r="CV184" s="18" t="s">
        <v>239</v>
      </c>
      <c r="CW184" s="18" t="s">
        <v>232</v>
      </c>
      <c r="CX184" s="18">
        <v>0.77</v>
      </c>
      <c r="CY184" s="18" t="s">
        <v>240</v>
      </c>
      <c r="CZ184" s="18">
        <v>8.0000000000000002E-3</v>
      </c>
      <c r="DA184" s="18" t="s">
        <v>233</v>
      </c>
      <c r="DB184" s="18">
        <v>5.2510000000000003</v>
      </c>
      <c r="DC184" s="18">
        <v>4.0000000000000001E-3</v>
      </c>
      <c r="DD184" s="18">
        <v>1.01E-3</v>
      </c>
      <c r="DE184" s="18">
        <v>2.3809999999999998</v>
      </c>
      <c r="DF184" s="18" t="s">
        <v>240</v>
      </c>
      <c r="DG184" s="18" t="s">
        <v>238</v>
      </c>
      <c r="DH184" s="18" t="s">
        <v>246</v>
      </c>
      <c r="DI184" s="18" t="s">
        <v>238</v>
      </c>
      <c r="DJ184" s="18">
        <v>1.1000000000000001E-3</v>
      </c>
      <c r="DK184" s="50" t="s">
        <v>237</v>
      </c>
      <c r="DL184" s="50" t="s">
        <v>241</v>
      </c>
      <c r="DM184" s="18">
        <v>5.59</v>
      </c>
      <c r="DN184" s="18">
        <v>11.96</v>
      </c>
      <c r="DO184" s="51" t="s">
        <v>232</v>
      </c>
      <c r="DP184" s="51">
        <v>0.5675</v>
      </c>
      <c r="DQ184" s="51" t="s">
        <v>242</v>
      </c>
      <c r="DR184" s="51" t="s">
        <v>227</v>
      </c>
      <c r="DS184" s="51" t="s">
        <v>247</v>
      </c>
      <c r="DT184" s="51">
        <v>8.9999999999999998E-4</v>
      </c>
      <c r="DU184" s="51" t="s">
        <v>233</v>
      </c>
      <c r="DV184" s="51">
        <v>1.65E-4</v>
      </c>
      <c r="DW184" s="51" t="s">
        <v>236</v>
      </c>
      <c r="DX184" s="51" t="s">
        <v>238</v>
      </c>
      <c r="DY184" s="51" t="s">
        <v>233</v>
      </c>
      <c r="DZ184" s="51">
        <v>2.3E-3</v>
      </c>
      <c r="EA184" s="51" t="s">
        <v>244</v>
      </c>
      <c r="EB184" s="18" t="s">
        <v>245</v>
      </c>
      <c r="EC184" s="18">
        <v>0.05</v>
      </c>
      <c r="ED184" s="18" t="s">
        <v>232</v>
      </c>
      <c r="EE184" s="18">
        <v>2.1999999999999999E-2</v>
      </c>
      <c r="EF184" s="18">
        <v>6.3799999999999996E-2</v>
      </c>
      <c r="EG184" s="18" t="s">
        <v>233</v>
      </c>
      <c r="EH184" s="18" t="s">
        <v>234</v>
      </c>
      <c r="EI184" s="18">
        <v>68.641999999999996</v>
      </c>
      <c r="EJ184" s="18" t="s">
        <v>234</v>
      </c>
      <c r="EK184" s="18" t="s">
        <v>235</v>
      </c>
      <c r="EL184" s="18" t="s">
        <v>234</v>
      </c>
      <c r="EM184" s="18" t="s">
        <v>236</v>
      </c>
      <c r="EN184" s="18">
        <v>2.3999999999999998E-3</v>
      </c>
      <c r="EO184" s="18" t="s">
        <v>232</v>
      </c>
      <c r="EP184" s="18">
        <v>8.1000000000000003E-2</v>
      </c>
      <c r="EQ184" s="18">
        <v>8.0000000000000007E-5</v>
      </c>
      <c r="ER184" s="18" t="s">
        <v>238</v>
      </c>
      <c r="ES184" s="18" t="s">
        <v>239</v>
      </c>
      <c r="ET184" s="18" t="s">
        <v>232</v>
      </c>
      <c r="EU184" s="18">
        <v>0.92</v>
      </c>
      <c r="EV184" s="18" t="s">
        <v>240</v>
      </c>
      <c r="EW184" s="18">
        <v>8.2000000000000007E-3</v>
      </c>
      <c r="EX184" s="18" t="s">
        <v>233</v>
      </c>
      <c r="EY184" s="18">
        <v>6.0780000000000003</v>
      </c>
      <c r="EZ184" s="18">
        <v>5.9300000000000004E-3</v>
      </c>
      <c r="FA184" s="18">
        <v>1.15E-3</v>
      </c>
      <c r="FB184" s="18">
        <v>2.633</v>
      </c>
      <c r="FC184" s="18" t="s">
        <v>240</v>
      </c>
      <c r="FD184" s="18" t="s">
        <v>238</v>
      </c>
      <c r="FE184" s="18">
        <v>1.4999999999999999E-2</v>
      </c>
      <c r="FF184" s="18" t="s">
        <v>238</v>
      </c>
      <c r="FG184" s="18">
        <v>1.2999999999999999E-3</v>
      </c>
      <c r="FH184" s="18" t="s">
        <v>237</v>
      </c>
      <c r="FI184" s="18" t="s">
        <v>241</v>
      </c>
      <c r="FJ184" s="18">
        <v>5.89</v>
      </c>
      <c r="FK184" s="18">
        <v>12.6</v>
      </c>
      <c r="FL184" s="18" t="s">
        <v>232</v>
      </c>
      <c r="FM184" s="18">
        <v>0.59460000000000002</v>
      </c>
      <c r="FN184" s="18" t="s">
        <v>242</v>
      </c>
      <c r="FO184" s="18" t="s">
        <v>227</v>
      </c>
      <c r="FP184" s="18" t="s">
        <v>247</v>
      </c>
      <c r="FQ184" s="18">
        <v>1.6000000000000001E-3</v>
      </c>
      <c r="FR184" s="18" t="s">
        <v>233</v>
      </c>
      <c r="FS184" s="18">
        <v>2.3900000000000001E-4</v>
      </c>
      <c r="FT184" s="18" t="s">
        <v>236</v>
      </c>
      <c r="FU184" s="18" t="s">
        <v>238</v>
      </c>
      <c r="FV184" s="18" t="s">
        <v>233</v>
      </c>
      <c r="FW184" s="18">
        <v>2.8999999999999998E-3</v>
      </c>
      <c r="FX184" s="18" t="s">
        <v>244</v>
      </c>
      <c r="FY184" s="18">
        <f t="shared" si="70"/>
        <v>3.0446499999999999</v>
      </c>
      <c r="FZ184" s="18">
        <f t="shared" si="66"/>
        <v>0.44880341880341884</v>
      </c>
      <c r="GA184" s="18">
        <f t="shared" si="71"/>
        <v>0.10352173913043478</v>
      </c>
      <c r="GB184" s="18">
        <f t="shared" si="72"/>
        <v>1.969309462915601E-2</v>
      </c>
      <c r="GC184" s="18">
        <f t="shared" si="48"/>
        <v>3.6166682525630094</v>
      </c>
      <c r="GD184" s="18">
        <f t="shared" si="49"/>
        <v>1.5</v>
      </c>
      <c r="GE184" s="18">
        <v>0</v>
      </c>
      <c r="GF184" s="18">
        <f t="shared" si="50"/>
        <v>2.2637499999999999</v>
      </c>
      <c r="GG184" s="18">
        <f t="shared" si="69"/>
        <v>1.5430183356840621E-2</v>
      </c>
      <c r="GH184" s="18">
        <f t="shared" si="51"/>
        <v>3.7791801833568406</v>
      </c>
      <c r="GI184" s="22">
        <f t="shared" si="52"/>
        <v>-2.1973399293115579</v>
      </c>
      <c r="GJ184" s="18">
        <f t="shared" si="53"/>
        <v>84.183834053409797</v>
      </c>
      <c r="GK184" s="18">
        <f t="shared" si="54"/>
        <v>12.409305677549142</v>
      </c>
      <c r="GL184" s="18">
        <f t="shared" si="55"/>
        <v>3.4068602690410614</v>
      </c>
      <c r="GM184" s="18">
        <f t="shared" si="56"/>
        <v>39.691148006275569</v>
      </c>
      <c r="GN184" s="18">
        <f t="shared" si="57"/>
        <v>59.900557532804214</v>
      </c>
      <c r="GO184" s="18">
        <f t="shared" si="58"/>
        <v>0.40829446092022076</v>
      </c>
    </row>
    <row r="185" spans="1:329" ht="12.75" customHeight="1">
      <c r="A185" s="9">
        <v>184</v>
      </c>
      <c r="B185" s="9">
        <v>184</v>
      </c>
      <c r="C185" s="10" t="s">
        <v>197</v>
      </c>
      <c r="D185" s="10" t="s">
        <v>198</v>
      </c>
      <c r="E185" s="10">
        <v>194</v>
      </c>
      <c r="F185" s="10">
        <v>4</v>
      </c>
      <c r="G185" s="10" t="s">
        <v>1112</v>
      </c>
      <c r="H185" s="10" t="s">
        <v>1113</v>
      </c>
      <c r="I185" s="10" t="s">
        <v>1114</v>
      </c>
      <c r="J185" s="10" t="s">
        <v>1115</v>
      </c>
      <c r="K185" s="11">
        <v>44651</v>
      </c>
      <c r="L185" s="12">
        <v>0.48055555555555557</v>
      </c>
      <c r="M185" s="24">
        <v>8412435</v>
      </c>
      <c r="N185" s="24">
        <v>325284</v>
      </c>
      <c r="O185" s="10">
        <v>4198</v>
      </c>
      <c r="P185" s="10" t="s">
        <v>203</v>
      </c>
      <c r="Q185" s="10" t="s">
        <v>1116</v>
      </c>
      <c r="R185" s="10" t="s">
        <v>486</v>
      </c>
      <c r="S185" s="10" t="s">
        <v>205</v>
      </c>
      <c r="T185" s="10" t="s">
        <v>206</v>
      </c>
      <c r="U185" s="10" t="s">
        <v>207</v>
      </c>
      <c r="V185" s="10" t="s">
        <v>487</v>
      </c>
      <c r="W185" s="10"/>
      <c r="X185" s="10" t="s">
        <v>208</v>
      </c>
      <c r="Y185" s="10" t="s">
        <v>252</v>
      </c>
      <c r="Z185" s="10"/>
      <c r="AA185" s="10" t="s">
        <v>210</v>
      </c>
      <c r="AB185" s="10" t="s">
        <v>211</v>
      </c>
      <c r="AC185" s="10" t="s">
        <v>212</v>
      </c>
      <c r="AD185" s="10" t="s">
        <v>213</v>
      </c>
      <c r="AE185" s="10"/>
      <c r="AF185" s="10"/>
      <c r="AG185" s="10"/>
      <c r="AH185" s="10"/>
      <c r="AI185" s="10" t="s">
        <v>727</v>
      </c>
      <c r="AJ185" s="10" t="s">
        <v>1117</v>
      </c>
      <c r="AK185" s="10"/>
      <c r="AL185" s="10" t="s">
        <v>256</v>
      </c>
      <c r="AM185" s="10" t="s">
        <v>275</v>
      </c>
      <c r="AN185" s="10" t="s">
        <v>218</v>
      </c>
      <c r="AO185" s="10" t="s">
        <v>534</v>
      </c>
      <c r="AP185" s="10" t="s">
        <v>220</v>
      </c>
      <c r="AQ185" s="13">
        <v>11.1</v>
      </c>
      <c r="AR185" s="17"/>
      <c r="AS185" s="14">
        <v>8.2100000000000009</v>
      </c>
      <c r="AT185" s="13">
        <v>-93.2</v>
      </c>
      <c r="AU185" s="10"/>
      <c r="AV185" s="13">
        <v>304.3</v>
      </c>
      <c r="AW185" s="14">
        <v>377.3</v>
      </c>
      <c r="AX185" s="14">
        <v>185.4</v>
      </c>
      <c r="AY185" s="15">
        <v>0.22500000000000001</v>
      </c>
      <c r="AZ185" s="16">
        <v>2.6509999999999998</v>
      </c>
      <c r="BA185" s="14">
        <v>7.06</v>
      </c>
      <c r="BB185" s="13">
        <v>107.2</v>
      </c>
      <c r="BC185" s="13">
        <v>1.72</v>
      </c>
      <c r="BD185" s="10" t="s">
        <v>221</v>
      </c>
      <c r="BE185" s="10" t="s">
        <v>221</v>
      </c>
      <c r="BF185" s="10" t="s">
        <v>221</v>
      </c>
      <c r="BG185" s="10" t="s">
        <v>211</v>
      </c>
      <c r="BH185" s="10" t="s">
        <v>221</v>
      </c>
      <c r="BI185" s="10" t="s">
        <v>222</v>
      </c>
      <c r="BJ185" s="10" t="s">
        <v>221</v>
      </c>
      <c r="BK185" s="10" t="s">
        <v>210</v>
      </c>
      <c r="BL185" s="10" t="s">
        <v>221</v>
      </c>
      <c r="BM185" s="10" t="s">
        <v>223</v>
      </c>
      <c r="BN185" s="10" t="s">
        <v>221</v>
      </c>
      <c r="BO185" s="17"/>
      <c r="BP185" s="10"/>
      <c r="BQ185" s="10" t="s">
        <v>258</v>
      </c>
      <c r="BR185" s="18">
        <v>76.5</v>
      </c>
      <c r="BS185" s="18" t="s">
        <v>225</v>
      </c>
      <c r="BT185" s="18">
        <v>93.4</v>
      </c>
      <c r="BU185" s="18">
        <v>8.4000000000000005E-2</v>
      </c>
      <c r="BV185" s="18">
        <v>0.621</v>
      </c>
      <c r="BW185" s="18" t="s">
        <v>265</v>
      </c>
      <c r="BX185" s="18" t="s">
        <v>266</v>
      </c>
      <c r="BY185" s="18">
        <v>108.66</v>
      </c>
      <c r="BZ185" s="50" t="s">
        <v>226</v>
      </c>
      <c r="CA185" s="50" t="s">
        <v>227</v>
      </c>
      <c r="CB185" s="50" t="s">
        <v>228</v>
      </c>
      <c r="CC185" s="50" t="s">
        <v>229</v>
      </c>
      <c r="CD185" s="50" t="s">
        <v>230</v>
      </c>
      <c r="CE185" s="50" t="s">
        <v>231</v>
      </c>
      <c r="CF185" s="18" t="s">
        <v>227</v>
      </c>
      <c r="CG185" s="18" t="s">
        <v>232</v>
      </c>
      <c r="CH185" s="18">
        <v>1.6E-2</v>
      </c>
      <c r="CI185" s="18">
        <v>5.0500000000000003E-2</v>
      </c>
      <c r="CJ185" s="18" t="s">
        <v>233</v>
      </c>
      <c r="CK185" s="18" t="s">
        <v>234</v>
      </c>
      <c r="CL185" s="18">
        <v>60.427999999999997</v>
      </c>
      <c r="CM185" s="18" t="s">
        <v>234</v>
      </c>
      <c r="CN185" s="18" t="s">
        <v>235</v>
      </c>
      <c r="CO185" s="18" t="s">
        <v>234</v>
      </c>
      <c r="CP185" s="50" t="s">
        <v>236</v>
      </c>
      <c r="CQ185" s="18">
        <v>1.2999999999999999E-3</v>
      </c>
      <c r="CR185" s="18" t="s">
        <v>232</v>
      </c>
      <c r="CS185" s="18">
        <v>3.5000000000000003E-2</v>
      </c>
      <c r="CT185" s="18" t="s">
        <v>237</v>
      </c>
      <c r="CU185" s="18" t="s">
        <v>238</v>
      </c>
      <c r="CV185" s="18" t="s">
        <v>239</v>
      </c>
      <c r="CW185" s="18" t="s">
        <v>232</v>
      </c>
      <c r="CX185" s="18">
        <v>0.8</v>
      </c>
      <c r="CY185" s="18" t="s">
        <v>240</v>
      </c>
      <c r="CZ185" s="18">
        <v>7.7000000000000002E-3</v>
      </c>
      <c r="DA185" s="18" t="s">
        <v>233</v>
      </c>
      <c r="DB185" s="18">
        <v>5.28</v>
      </c>
      <c r="DC185" s="18">
        <v>4.3499999999999997E-3</v>
      </c>
      <c r="DD185" s="18">
        <v>9.3999999999999997E-4</v>
      </c>
      <c r="DE185" s="18">
        <v>2.4249999999999998</v>
      </c>
      <c r="DF185" s="18" t="s">
        <v>240</v>
      </c>
      <c r="DG185" s="18">
        <v>5.0000000000000001E-4</v>
      </c>
      <c r="DH185" s="18" t="s">
        <v>246</v>
      </c>
      <c r="DI185" s="18">
        <v>5.9999999999999995E-4</v>
      </c>
      <c r="DJ185" s="18">
        <v>1E-3</v>
      </c>
      <c r="DK185" s="50" t="s">
        <v>237</v>
      </c>
      <c r="DL185" s="50" t="s">
        <v>241</v>
      </c>
      <c r="DM185" s="18">
        <v>5.21</v>
      </c>
      <c r="DN185" s="18">
        <v>11.15</v>
      </c>
      <c r="DO185" s="51" t="s">
        <v>232</v>
      </c>
      <c r="DP185" s="51">
        <v>0.51239999999999997</v>
      </c>
      <c r="DQ185" s="51" t="s">
        <v>242</v>
      </c>
      <c r="DR185" s="51" t="s">
        <v>227</v>
      </c>
      <c r="DS185" s="51" t="s">
        <v>247</v>
      </c>
      <c r="DT185" s="51">
        <v>2.9999999999999997E-4</v>
      </c>
      <c r="DU185" s="51" t="s">
        <v>233</v>
      </c>
      <c r="DV185" s="51">
        <v>2.0000000000000001E-4</v>
      </c>
      <c r="DW185" s="51" t="s">
        <v>236</v>
      </c>
      <c r="DX185" s="51" t="s">
        <v>238</v>
      </c>
      <c r="DY185" s="51" t="s">
        <v>233</v>
      </c>
      <c r="DZ185" s="51">
        <v>2.2000000000000001E-3</v>
      </c>
      <c r="EA185" s="51" t="s">
        <v>244</v>
      </c>
      <c r="EB185" s="18" t="s">
        <v>245</v>
      </c>
      <c r="EC185" s="18">
        <v>0.11</v>
      </c>
      <c r="ED185" s="18" t="s">
        <v>232</v>
      </c>
      <c r="EE185" s="18">
        <v>1.7999999999999999E-2</v>
      </c>
      <c r="EF185" s="18">
        <v>5.9900000000000002E-2</v>
      </c>
      <c r="EG185" s="18" t="s">
        <v>233</v>
      </c>
      <c r="EH185" s="18" t="s">
        <v>234</v>
      </c>
      <c r="EI185" s="18">
        <v>64.994</v>
      </c>
      <c r="EJ185" s="18" t="s">
        <v>234</v>
      </c>
      <c r="EK185" s="18">
        <v>1.7000000000000001E-4</v>
      </c>
      <c r="EL185" s="18" t="s">
        <v>234</v>
      </c>
      <c r="EM185" s="18" t="s">
        <v>236</v>
      </c>
      <c r="EN185" s="18">
        <v>2.3E-3</v>
      </c>
      <c r="EO185" s="18" t="s">
        <v>232</v>
      </c>
      <c r="EP185" s="18">
        <v>0.1411</v>
      </c>
      <c r="EQ185" s="18">
        <v>8.0000000000000007E-5</v>
      </c>
      <c r="ER185" s="18" t="s">
        <v>238</v>
      </c>
      <c r="ES185" s="18" t="s">
        <v>239</v>
      </c>
      <c r="ET185" s="18" t="s">
        <v>232</v>
      </c>
      <c r="EU185" s="18">
        <v>0.94</v>
      </c>
      <c r="EV185" s="18" t="s">
        <v>240</v>
      </c>
      <c r="EW185" s="18">
        <v>7.7999999999999996E-3</v>
      </c>
      <c r="EX185" s="18" t="s">
        <v>233</v>
      </c>
      <c r="EY185" s="18">
        <v>6.0270000000000001</v>
      </c>
      <c r="EZ185" s="18">
        <v>8.6099999999999996E-3</v>
      </c>
      <c r="FA185" s="18">
        <v>1E-3</v>
      </c>
      <c r="FB185" s="18">
        <v>2.6469999999999998</v>
      </c>
      <c r="FC185" s="18" t="s">
        <v>240</v>
      </c>
      <c r="FD185" s="18" t="s">
        <v>238</v>
      </c>
      <c r="FE185" s="18" t="s">
        <v>246</v>
      </c>
      <c r="FF185" s="18">
        <v>3.8E-3</v>
      </c>
      <c r="FG185" s="18">
        <v>1.5E-3</v>
      </c>
      <c r="FH185" s="18" t="s">
        <v>237</v>
      </c>
      <c r="FI185" s="18" t="s">
        <v>241</v>
      </c>
      <c r="FJ185" s="18">
        <v>5.57</v>
      </c>
      <c r="FK185" s="18">
        <v>11.91</v>
      </c>
      <c r="FL185" s="18" t="s">
        <v>232</v>
      </c>
      <c r="FM185" s="18">
        <v>0.56469999999999998</v>
      </c>
      <c r="FN185" s="18" t="s">
        <v>242</v>
      </c>
      <c r="FO185" s="18" t="s">
        <v>227</v>
      </c>
      <c r="FP185" s="18" t="s">
        <v>247</v>
      </c>
      <c r="FQ185" s="18">
        <v>2.8E-3</v>
      </c>
      <c r="FR185" s="18" t="s">
        <v>233</v>
      </c>
      <c r="FS185" s="18">
        <v>2.0900000000000001E-4</v>
      </c>
      <c r="FT185" s="18" t="s">
        <v>236</v>
      </c>
      <c r="FU185" s="18" t="s">
        <v>238</v>
      </c>
      <c r="FV185" s="18" t="s">
        <v>233</v>
      </c>
      <c r="FW185" s="18">
        <v>4.4000000000000003E-3</v>
      </c>
      <c r="FX185" s="18" t="s">
        <v>244</v>
      </c>
      <c r="FY185" s="18">
        <f t="shared" si="70"/>
        <v>3.0213999999999999</v>
      </c>
      <c r="FZ185" s="18">
        <f t="shared" si="66"/>
        <v>0.45128205128205134</v>
      </c>
      <c r="GA185" s="18">
        <f t="shared" si="71"/>
        <v>0.10543478260869564</v>
      </c>
      <c r="GB185" s="18">
        <f t="shared" si="72"/>
        <v>2.0460358056265986E-2</v>
      </c>
      <c r="GC185" s="18">
        <f t="shared" si="48"/>
        <v>3.5985771919470126</v>
      </c>
      <c r="GD185" s="18">
        <f t="shared" si="49"/>
        <v>1.5311475409836066</v>
      </c>
      <c r="GE185" s="18">
        <v>0</v>
      </c>
      <c r="GF185" s="18">
        <f t="shared" si="50"/>
        <v>2.2637499999999999</v>
      </c>
      <c r="GG185" s="18">
        <f t="shared" si="69"/>
        <v>1.7517630465444287E-2</v>
      </c>
      <c r="GH185" s="18">
        <f t="shared" si="51"/>
        <v>3.8124151714490506</v>
      </c>
      <c r="GI185" s="22">
        <f t="shared" si="52"/>
        <v>-2.8854162710815072</v>
      </c>
      <c r="GJ185" s="18">
        <f t="shared" si="53"/>
        <v>83.960961203260155</v>
      </c>
      <c r="GK185" s="18">
        <f t="shared" si="54"/>
        <v>12.540568875163821</v>
      </c>
      <c r="GL185" s="18">
        <f t="shared" si="55"/>
        <v>3.498469921576032</v>
      </c>
      <c r="GM185" s="18">
        <f t="shared" si="56"/>
        <v>40.162140588734381</v>
      </c>
      <c r="GN185" s="18">
        <f t="shared" si="57"/>
        <v>59.378370355702295</v>
      </c>
      <c r="GO185" s="18">
        <f t="shared" si="58"/>
        <v>0.45948905556332831</v>
      </c>
    </row>
    <row r="186" spans="1:329">
      <c r="A186" s="9">
        <v>185</v>
      </c>
      <c r="B186" s="9">
        <v>185</v>
      </c>
      <c r="C186" s="10" t="s">
        <v>197</v>
      </c>
      <c r="D186" s="10" t="s">
        <v>198</v>
      </c>
      <c r="E186" s="10">
        <v>194</v>
      </c>
      <c r="F186" s="10">
        <v>4</v>
      </c>
      <c r="G186" s="10" t="s">
        <v>1118</v>
      </c>
      <c r="H186" s="10" t="s">
        <v>1119</v>
      </c>
      <c r="I186" s="10" t="s">
        <v>1114</v>
      </c>
      <c r="J186" s="10" t="s">
        <v>1115</v>
      </c>
      <c r="K186" s="11">
        <v>44651</v>
      </c>
      <c r="L186" s="12">
        <v>0.46388888888888885</v>
      </c>
      <c r="M186" s="24">
        <v>8414149</v>
      </c>
      <c r="N186" s="24">
        <v>323563</v>
      </c>
      <c r="O186" s="10">
        <v>4232</v>
      </c>
      <c r="P186" s="10" t="s">
        <v>203</v>
      </c>
      <c r="Q186" s="10" t="s">
        <v>1120</v>
      </c>
      <c r="R186" s="10" t="s">
        <v>486</v>
      </c>
      <c r="S186" s="10" t="s">
        <v>205</v>
      </c>
      <c r="T186" s="10" t="s">
        <v>206</v>
      </c>
      <c r="U186" s="10" t="s">
        <v>207</v>
      </c>
      <c r="V186" s="10" t="s">
        <v>487</v>
      </c>
      <c r="W186" s="10"/>
      <c r="X186" s="10" t="s">
        <v>208</v>
      </c>
      <c r="Y186" s="10" t="s">
        <v>252</v>
      </c>
      <c r="Z186" s="10"/>
      <c r="AA186" s="10" t="s">
        <v>210</v>
      </c>
      <c r="AB186" s="10" t="s">
        <v>211</v>
      </c>
      <c r="AC186" s="10" t="s">
        <v>212</v>
      </c>
      <c r="AD186" s="10" t="s">
        <v>213</v>
      </c>
      <c r="AE186" s="10"/>
      <c r="AF186" s="10"/>
      <c r="AG186" s="10"/>
      <c r="AH186" s="10"/>
      <c r="AI186" s="10" t="s">
        <v>727</v>
      </c>
      <c r="AJ186" s="10" t="s">
        <v>1121</v>
      </c>
      <c r="AK186" s="10"/>
      <c r="AL186" s="10" t="s">
        <v>256</v>
      </c>
      <c r="AM186" s="10" t="s">
        <v>275</v>
      </c>
      <c r="AN186" s="10" t="s">
        <v>218</v>
      </c>
      <c r="AO186" s="10" t="s">
        <v>534</v>
      </c>
      <c r="AP186" s="10" t="s">
        <v>220</v>
      </c>
      <c r="AQ186" s="13">
        <v>10.1</v>
      </c>
      <c r="AR186" s="17"/>
      <c r="AS186" s="14">
        <v>8.27</v>
      </c>
      <c r="AT186" s="13">
        <v>-93.7</v>
      </c>
      <c r="AU186" s="10"/>
      <c r="AV186" s="13">
        <v>224.1</v>
      </c>
      <c r="AW186" s="14">
        <v>374.6</v>
      </c>
      <c r="AX186" s="14">
        <v>184.1</v>
      </c>
      <c r="AY186" s="15">
        <v>0.223</v>
      </c>
      <c r="AZ186" s="16">
        <v>2.669</v>
      </c>
      <c r="BA186" s="14">
        <v>7.45</v>
      </c>
      <c r="BB186" s="13">
        <v>111.2</v>
      </c>
      <c r="BC186" s="13">
        <v>1.56</v>
      </c>
      <c r="BD186" s="10" t="s">
        <v>221</v>
      </c>
      <c r="BE186" s="10" t="s">
        <v>221</v>
      </c>
      <c r="BF186" s="10" t="s">
        <v>221</v>
      </c>
      <c r="BG186" s="10" t="s">
        <v>211</v>
      </c>
      <c r="BH186" s="10" t="s">
        <v>221</v>
      </c>
      <c r="BI186" s="10" t="s">
        <v>222</v>
      </c>
      <c r="BJ186" s="10" t="s">
        <v>221</v>
      </c>
      <c r="BK186" s="10" t="s">
        <v>210</v>
      </c>
      <c r="BL186" s="10" t="s">
        <v>221</v>
      </c>
      <c r="BM186" s="10" t="s">
        <v>223</v>
      </c>
      <c r="BN186" s="10" t="s">
        <v>221</v>
      </c>
      <c r="BO186" s="17"/>
      <c r="BP186" s="10"/>
      <c r="BQ186" s="10" t="s">
        <v>258</v>
      </c>
      <c r="BR186" s="18">
        <v>75.5</v>
      </c>
      <c r="BS186" s="18" t="s">
        <v>1095</v>
      </c>
      <c r="BT186" s="18">
        <v>90.3</v>
      </c>
      <c r="BU186" s="18">
        <v>9.4E-2</v>
      </c>
      <c r="BV186" s="18">
        <v>0.60699999999999998</v>
      </c>
      <c r="BW186" s="18" t="s">
        <v>265</v>
      </c>
      <c r="BX186" s="18" t="s">
        <v>266</v>
      </c>
      <c r="BY186" s="18">
        <v>107.94</v>
      </c>
      <c r="BZ186" s="50" t="s">
        <v>226</v>
      </c>
      <c r="CA186" s="50" t="s">
        <v>227</v>
      </c>
      <c r="CB186" s="50" t="s">
        <v>228</v>
      </c>
      <c r="CC186" s="50" t="s">
        <v>229</v>
      </c>
      <c r="CD186" s="50" t="s">
        <v>230</v>
      </c>
      <c r="CE186" s="50" t="s">
        <v>231</v>
      </c>
      <c r="CF186" s="18" t="s">
        <v>227</v>
      </c>
      <c r="CG186" s="18" t="s">
        <v>232</v>
      </c>
      <c r="CH186" s="18">
        <v>1.7999999999999999E-2</v>
      </c>
      <c r="CI186" s="18">
        <v>6.13E-2</v>
      </c>
      <c r="CJ186" s="18" t="s">
        <v>233</v>
      </c>
      <c r="CK186" s="18" t="s">
        <v>234</v>
      </c>
      <c r="CL186" s="18">
        <v>61.026000000000003</v>
      </c>
      <c r="CM186" s="18" t="s">
        <v>234</v>
      </c>
      <c r="CN186" s="18" t="s">
        <v>235</v>
      </c>
      <c r="CO186" s="18" t="s">
        <v>234</v>
      </c>
      <c r="CP186" s="50" t="s">
        <v>236</v>
      </c>
      <c r="CQ186" s="18">
        <v>1.6000000000000001E-3</v>
      </c>
      <c r="CR186" s="18" t="s">
        <v>232</v>
      </c>
      <c r="CS186" s="18">
        <v>2.7E-2</v>
      </c>
      <c r="CT186" s="18" t="s">
        <v>237</v>
      </c>
      <c r="CU186" s="18" t="s">
        <v>238</v>
      </c>
      <c r="CV186" s="18" t="s">
        <v>239</v>
      </c>
      <c r="CW186" s="18" t="s">
        <v>232</v>
      </c>
      <c r="CX186" s="18">
        <v>0.74</v>
      </c>
      <c r="CY186" s="18" t="s">
        <v>240</v>
      </c>
      <c r="CZ186" s="18">
        <v>8.3000000000000001E-3</v>
      </c>
      <c r="DA186" s="18" t="s">
        <v>233</v>
      </c>
      <c r="DB186" s="18">
        <v>5.2430000000000003</v>
      </c>
      <c r="DC186" s="18">
        <v>5.3800000000000002E-3</v>
      </c>
      <c r="DD186" s="18">
        <v>9.8999999999999999E-4</v>
      </c>
      <c r="DE186" s="18">
        <v>2.387</v>
      </c>
      <c r="DF186" s="18" t="s">
        <v>240</v>
      </c>
      <c r="DG186" s="18" t="s">
        <v>238</v>
      </c>
      <c r="DH186" s="18" t="s">
        <v>246</v>
      </c>
      <c r="DI186" s="18" t="s">
        <v>238</v>
      </c>
      <c r="DJ186" s="18">
        <v>1E-3</v>
      </c>
      <c r="DK186" s="50" t="s">
        <v>237</v>
      </c>
      <c r="DL186" s="50" t="s">
        <v>241</v>
      </c>
      <c r="DM186" s="18">
        <v>6.11</v>
      </c>
      <c r="DN186" s="18">
        <v>13.07</v>
      </c>
      <c r="DO186" s="51" t="s">
        <v>232</v>
      </c>
      <c r="DP186" s="51">
        <v>0.71719999999999995</v>
      </c>
      <c r="DQ186" s="51" t="s">
        <v>242</v>
      </c>
      <c r="DR186" s="51" t="s">
        <v>227</v>
      </c>
      <c r="DS186" s="51" t="s">
        <v>247</v>
      </c>
      <c r="DT186" s="51">
        <v>5.9999999999999995E-4</v>
      </c>
      <c r="DU186" s="51" t="s">
        <v>233</v>
      </c>
      <c r="DV186" s="51">
        <v>2.0000000000000001E-4</v>
      </c>
      <c r="DW186" s="51" t="s">
        <v>236</v>
      </c>
      <c r="DX186" s="51" t="s">
        <v>238</v>
      </c>
      <c r="DY186" s="51" t="s">
        <v>233</v>
      </c>
      <c r="DZ186" s="51">
        <v>5.0000000000000001E-3</v>
      </c>
      <c r="EA186" s="51" t="s">
        <v>244</v>
      </c>
      <c r="EB186" s="18" t="s">
        <v>245</v>
      </c>
      <c r="EC186" s="18">
        <v>5.1999999999999998E-2</v>
      </c>
      <c r="ED186" s="18" t="s">
        <v>232</v>
      </c>
      <c r="EE186" s="18">
        <v>2.3E-2</v>
      </c>
      <c r="EF186" s="18">
        <v>6.2100000000000002E-2</v>
      </c>
      <c r="EG186" s="18" t="s">
        <v>233</v>
      </c>
      <c r="EH186" s="18" t="s">
        <v>234</v>
      </c>
      <c r="EI186" s="18">
        <v>69.588999999999999</v>
      </c>
      <c r="EJ186" s="18" t="s">
        <v>234</v>
      </c>
      <c r="EK186" s="18">
        <v>1E-4</v>
      </c>
      <c r="EL186" s="18">
        <v>8.0000000000000007E-5</v>
      </c>
      <c r="EM186" s="18" t="s">
        <v>236</v>
      </c>
      <c r="EN186" s="18">
        <v>2.5000000000000001E-3</v>
      </c>
      <c r="EO186" s="18" t="s">
        <v>232</v>
      </c>
      <c r="EP186" s="18">
        <v>0.10349999999999999</v>
      </c>
      <c r="EQ186" s="18">
        <v>5.0000000000000002E-5</v>
      </c>
      <c r="ER186" s="18" t="s">
        <v>238</v>
      </c>
      <c r="ES186" s="18" t="s">
        <v>239</v>
      </c>
      <c r="ET186" s="18" t="s">
        <v>232</v>
      </c>
      <c r="EU186" s="18">
        <v>1.02</v>
      </c>
      <c r="EV186" s="18" t="s">
        <v>240</v>
      </c>
      <c r="EW186" s="18">
        <v>8.8999999999999999E-3</v>
      </c>
      <c r="EX186" s="18" t="s">
        <v>233</v>
      </c>
      <c r="EY186" s="18">
        <v>7.02</v>
      </c>
      <c r="EZ186" s="18">
        <v>8.0599999999999995E-3</v>
      </c>
      <c r="FA186" s="18">
        <v>1.09E-3</v>
      </c>
      <c r="FB186" s="18">
        <v>3.1890000000000001</v>
      </c>
      <c r="FC186" s="18" t="s">
        <v>240</v>
      </c>
      <c r="FD186" s="18" t="s">
        <v>238</v>
      </c>
      <c r="FE186" s="18" t="s">
        <v>246</v>
      </c>
      <c r="FF186" s="18">
        <v>5.0000000000000001E-4</v>
      </c>
      <c r="FG186" s="18">
        <v>1.2999999999999999E-3</v>
      </c>
      <c r="FH186" s="18" t="s">
        <v>237</v>
      </c>
      <c r="FI186" s="18" t="s">
        <v>241</v>
      </c>
      <c r="FJ186" s="18">
        <v>7.68</v>
      </c>
      <c r="FK186" s="18">
        <v>16.440000000000001</v>
      </c>
      <c r="FL186" s="18" t="s">
        <v>232</v>
      </c>
      <c r="FM186" s="18">
        <v>0.7278</v>
      </c>
      <c r="FN186" s="18" t="s">
        <v>242</v>
      </c>
      <c r="FO186" s="18" t="s">
        <v>227</v>
      </c>
      <c r="FP186" s="18" t="s">
        <v>247</v>
      </c>
      <c r="FQ186" s="18">
        <v>1.8E-3</v>
      </c>
      <c r="FR186" s="18" t="s">
        <v>233</v>
      </c>
      <c r="FS186" s="18">
        <v>2.41E-4</v>
      </c>
      <c r="FT186" s="18" t="s">
        <v>236</v>
      </c>
      <c r="FU186" s="18" t="s">
        <v>238</v>
      </c>
      <c r="FV186" s="18" t="s">
        <v>233</v>
      </c>
      <c r="FW186" s="18">
        <v>5.1999999999999998E-3</v>
      </c>
      <c r="FX186" s="18" t="s">
        <v>244</v>
      </c>
      <c r="FY186" s="18">
        <f t="shared" si="70"/>
        <v>3.0513000000000003</v>
      </c>
      <c r="FZ186" s="18">
        <f t="shared" si="66"/>
        <v>0.44811965811965815</v>
      </c>
      <c r="GA186" s="18">
        <f t="shared" si="71"/>
        <v>0.10378260869565217</v>
      </c>
      <c r="GB186" s="18">
        <f t="shared" si="72"/>
        <v>1.8925831202046033E-2</v>
      </c>
      <c r="GC186" s="18">
        <f t="shared" si="48"/>
        <v>3.6221280980173569</v>
      </c>
      <c r="GD186" s="18">
        <f t="shared" si="49"/>
        <v>1.480327868852459</v>
      </c>
      <c r="GE186" s="18">
        <f>BS186*2/60</f>
        <v>3.0000000000000002E-2</v>
      </c>
      <c r="GF186" s="18">
        <f t="shared" si="50"/>
        <v>2.2487499999999998</v>
      </c>
      <c r="GG186" s="18">
        <f t="shared" si="69"/>
        <v>1.712270803949224E-2</v>
      </c>
      <c r="GH186" s="18">
        <f t="shared" si="51"/>
        <v>3.7762005768919513</v>
      </c>
      <c r="GI186" s="22">
        <f t="shared" si="52"/>
        <v>-2.0825308748057627</v>
      </c>
      <c r="GJ186" s="18">
        <f t="shared" si="53"/>
        <v>84.240532566205744</v>
      </c>
      <c r="GK186" s="18">
        <f t="shared" si="54"/>
        <v>12.371723086352061</v>
      </c>
      <c r="GL186" s="18">
        <f t="shared" si="55"/>
        <v>3.3877443474421871</v>
      </c>
      <c r="GM186" s="18">
        <f t="shared" si="56"/>
        <v>39.995965206264366</v>
      </c>
      <c r="GN186" s="18">
        <f t="shared" si="57"/>
        <v>59.550597332169822</v>
      </c>
      <c r="GO186" s="18">
        <f t="shared" si="58"/>
        <v>0.45343746156580739</v>
      </c>
    </row>
    <row r="187" spans="1:329" ht="12.75" customHeight="1">
      <c r="A187" s="9">
        <v>186</v>
      </c>
      <c r="B187" s="9">
        <v>186</v>
      </c>
      <c r="C187" s="10" t="s">
        <v>197</v>
      </c>
      <c r="D187" s="10" t="s">
        <v>198</v>
      </c>
      <c r="E187" s="10">
        <v>194</v>
      </c>
      <c r="F187" s="10">
        <v>4</v>
      </c>
      <c r="G187" s="10" t="s">
        <v>1122</v>
      </c>
      <c r="H187" s="10" t="s">
        <v>1123</v>
      </c>
      <c r="I187" s="10" t="s">
        <v>1124</v>
      </c>
      <c r="J187" s="10" t="s">
        <v>1125</v>
      </c>
      <c r="K187" s="11">
        <v>44651</v>
      </c>
      <c r="L187" s="12">
        <v>0.38541666666666669</v>
      </c>
      <c r="M187" s="24">
        <v>8415546</v>
      </c>
      <c r="N187" s="24">
        <v>322869</v>
      </c>
      <c r="O187" s="10">
        <v>4251</v>
      </c>
      <c r="P187" s="10" t="s">
        <v>203</v>
      </c>
      <c r="Q187" s="10" t="s">
        <v>1126</v>
      </c>
      <c r="R187" s="10" t="s">
        <v>486</v>
      </c>
      <c r="S187" s="10" t="s">
        <v>205</v>
      </c>
      <c r="T187" s="10" t="s">
        <v>206</v>
      </c>
      <c r="U187" s="10" t="s">
        <v>207</v>
      </c>
      <c r="V187" s="10" t="s">
        <v>487</v>
      </c>
      <c r="W187" s="10"/>
      <c r="X187" s="10" t="s">
        <v>208</v>
      </c>
      <c r="Y187" s="10" t="s">
        <v>252</v>
      </c>
      <c r="Z187" s="10"/>
      <c r="AA187" s="10" t="s">
        <v>223</v>
      </c>
      <c r="AB187" s="10" t="s">
        <v>211</v>
      </c>
      <c r="AC187" s="10" t="s">
        <v>212</v>
      </c>
      <c r="AD187" s="10" t="s">
        <v>213</v>
      </c>
      <c r="AE187" s="10"/>
      <c r="AF187" s="10"/>
      <c r="AG187" s="10"/>
      <c r="AH187" s="10"/>
      <c r="AI187" s="10" t="s">
        <v>727</v>
      </c>
      <c r="AJ187" s="10" t="s">
        <v>1127</v>
      </c>
      <c r="AK187" s="10"/>
      <c r="AL187" s="10" t="s">
        <v>256</v>
      </c>
      <c r="AM187" s="10" t="s">
        <v>275</v>
      </c>
      <c r="AN187" s="10" t="s">
        <v>218</v>
      </c>
      <c r="AO187" s="10" t="s">
        <v>534</v>
      </c>
      <c r="AP187" s="10" t="s">
        <v>220</v>
      </c>
      <c r="AQ187" s="13">
        <v>8.6999999999999993</v>
      </c>
      <c r="AR187" s="17"/>
      <c r="AS187" s="14">
        <v>8.27</v>
      </c>
      <c r="AT187" s="13">
        <v>-95.7</v>
      </c>
      <c r="AU187" s="10"/>
      <c r="AV187" s="13">
        <v>102</v>
      </c>
      <c r="AW187" s="14">
        <v>431.2</v>
      </c>
      <c r="AX187" s="14">
        <v>211.8</v>
      </c>
      <c r="AY187" s="15">
        <v>0.248</v>
      </c>
      <c r="AZ187" s="16">
        <v>2.319</v>
      </c>
      <c r="BA187" s="14">
        <v>7.8</v>
      </c>
      <c r="BB187" s="13">
        <v>111.4</v>
      </c>
      <c r="BC187" s="13">
        <v>2</v>
      </c>
      <c r="BD187" s="10" t="s">
        <v>221</v>
      </c>
      <c r="BE187" s="10" t="s">
        <v>221</v>
      </c>
      <c r="BF187" s="10" t="s">
        <v>221</v>
      </c>
      <c r="BG187" s="10" t="s">
        <v>221</v>
      </c>
      <c r="BH187" s="10" t="s">
        <v>221</v>
      </c>
      <c r="BI187" s="10" t="s">
        <v>222</v>
      </c>
      <c r="BJ187" s="10" t="s">
        <v>221</v>
      </c>
      <c r="BK187" s="10" t="s">
        <v>223</v>
      </c>
      <c r="BL187" s="10" t="s">
        <v>221</v>
      </c>
      <c r="BM187" s="10" t="s">
        <v>223</v>
      </c>
      <c r="BN187" s="10" t="s">
        <v>221</v>
      </c>
      <c r="BO187" s="17"/>
      <c r="BP187" s="10"/>
      <c r="BQ187" s="10" t="s">
        <v>258</v>
      </c>
      <c r="BR187" s="18">
        <v>83.8</v>
      </c>
      <c r="BS187" s="18" t="s">
        <v>225</v>
      </c>
      <c r="BT187" s="18">
        <v>102.2</v>
      </c>
      <c r="BU187" s="18">
        <v>8.1000000000000003E-2</v>
      </c>
      <c r="BV187" s="18">
        <v>0.78500000000000003</v>
      </c>
      <c r="BW187" s="18" t="s">
        <v>265</v>
      </c>
      <c r="BX187" s="18" t="s">
        <v>266</v>
      </c>
      <c r="BY187" s="18">
        <v>131.19999999999999</v>
      </c>
      <c r="BZ187" s="50" t="s">
        <v>226</v>
      </c>
      <c r="CA187" s="50" t="s">
        <v>227</v>
      </c>
      <c r="CB187" s="50" t="s">
        <v>228</v>
      </c>
      <c r="CC187" s="50" t="s">
        <v>229</v>
      </c>
      <c r="CD187" s="50" t="s">
        <v>230</v>
      </c>
      <c r="CE187" s="50" t="s">
        <v>231</v>
      </c>
      <c r="CF187" s="18" t="s">
        <v>227</v>
      </c>
      <c r="CG187" s="18" t="s">
        <v>232</v>
      </c>
      <c r="CH187" s="18">
        <v>2.9000000000000001E-2</v>
      </c>
      <c r="CI187" s="18">
        <v>4.7699999999999999E-2</v>
      </c>
      <c r="CJ187" s="18" t="s">
        <v>233</v>
      </c>
      <c r="CK187" s="18" t="s">
        <v>234</v>
      </c>
      <c r="CL187" s="18">
        <v>59.29</v>
      </c>
      <c r="CM187" s="18" t="s">
        <v>234</v>
      </c>
      <c r="CN187" s="18" t="s">
        <v>235</v>
      </c>
      <c r="CO187" s="18" t="s">
        <v>234</v>
      </c>
      <c r="CP187" s="50" t="s">
        <v>236</v>
      </c>
      <c r="CQ187" s="18">
        <v>1.8E-3</v>
      </c>
      <c r="CR187" s="18" t="s">
        <v>232</v>
      </c>
      <c r="CS187" s="18">
        <v>3.5799999999999998E-2</v>
      </c>
      <c r="CT187" s="18" t="s">
        <v>237</v>
      </c>
      <c r="CU187" s="18" t="s">
        <v>238</v>
      </c>
      <c r="CV187" s="18" t="s">
        <v>239</v>
      </c>
      <c r="CW187" s="18" t="s">
        <v>232</v>
      </c>
      <c r="CX187" s="18">
        <v>0.9</v>
      </c>
      <c r="CY187" s="18" t="s">
        <v>240</v>
      </c>
      <c r="CZ187" s="18">
        <v>1.0699999999999999E-2</v>
      </c>
      <c r="DA187" s="18" t="s">
        <v>233</v>
      </c>
      <c r="DB187" s="18">
        <v>6.5439999999999996</v>
      </c>
      <c r="DC187" s="18">
        <v>3.9100000000000003E-3</v>
      </c>
      <c r="DD187" s="18">
        <v>5.5999999999999995E-4</v>
      </c>
      <c r="DE187" s="18">
        <v>2.5059999999999998</v>
      </c>
      <c r="DF187" s="18" t="s">
        <v>240</v>
      </c>
      <c r="DG187" s="18" t="s">
        <v>238</v>
      </c>
      <c r="DH187" s="18" t="s">
        <v>246</v>
      </c>
      <c r="DI187" s="18">
        <v>5.9999999999999995E-4</v>
      </c>
      <c r="DJ187" s="18">
        <v>1.2999999999999999E-3</v>
      </c>
      <c r="DK187" s="50" t="s">
        <v>237</v>
      </c>
      <c r="DL187" s="50" t="s">
        <v>241</v>
      </c>
      <c r="DM187" s="18">
        <v>6.28</v>
      </c>
      <c r="DN187" s="18">
        <v>13.42</v>
      </c>
      <c r="DO187" s="51" t="s">
        <v>232</v>
      </c>
      <c r="DP187" s="51">
        <v>0.81169999999999998</v>
      </c>
      <c r="DQ187" s="51" t="s">
        <v>242</v>
      </c>
      <c r="DR187" s="51" t="s">
        <v>227</v>
      </c>
      <c r="DS187" s="51" t="s">
        <v>247</v>
      </c>
      <c r="DT187" s="51">
        <v>1.5E-3</v>
      </c>
      <c r="DU187" s="51" t="s">
        <v>233</v>
      </c>
      <c r="DV187" s="51">
        <v>3.1199999999999999E-4</v>
      </c>
      <c r="DW187" s="51" t="s">
        <v>236</v>
      </c>
      <c r="DX187" s="51" t="s">
        <v>238</v>
      </c>
      <c r="DY187" s="51" t="s">
        <v>233</v>
      </c>
      <c r="DZ187" s="51">
        <v>2.8E-3</v>
      </c>
      <c r="EA187" s="51" t="s">
        <v>244</v>
      </c>
      <c r="EB187" s="18" t="s">
        <v>245</v>
      </c>
      <c r="EC187" s="18">
        <v>8.1000000000000003E-2</v>
      </c>
      <c r="ED187" s="18" t="s">
        <v>232</v>
      </c>
      <c r="EE187" s="18">
        <v>0.03</v>
      </c>
      <c r="EF187" s="18">
        <v>5.0599999999999999E-2</v>
      </c>
      <c r="EG187" s="18" t="s">
        <v>233</v>
      </c>
      <c r="EH187" s="18" t="s">
        <v>234</v>
      </c>
      <c r="EI187" s="18">
        <v>61.981999999999999</v>
      </c>
      <c r="EJ187" s="18" t="s">
        <v>234</v>
      </c>
      <c r="EK187" s="18" t="s">
        <v>235</v>
      </c>
      <c r="EL187" s="18">
        <v>9.0000000000000006E-5</v>
      </c>
      <c r="EM187" s="18" t="s">
        <v>236</v>
      </c>
      <c r="EN187" s="18">
        <v>2.8E-3</v>
      </c>
      <c r="EO187" s="18">
        <v>2.4199999999999998E-3</v>
      </c>
      <c r="EP187" s="18">
        <v>0.1072</v>
      </c>
      <c r="EQ187" s="18">
        <v>6.0000000000000002E-5</v>
      </c>
      <c r="ER187" s="18" t="s">
        <v>238</v>
      </c>
      <c r="ES187" s="18" t="s">
        <v>239</v>
      </c>
      <c r="ET187" s="18" t="s">
        <v>232</v>
      </c>
      <c r="EU187" s="18">
        <v>1.01</v>
      </c>
      <c r="EV187" s="18" t="s">
        <v>240</v>
      </c>
      <c r="EW187" s="18">
        <v>1.1599999999999999E-2</v>
      </c>
      <c r="EX187" s="18" t="s">
        <v>233</v>
      </c>
      <c r="EY187" s="18">
        <v>6.8940000000000001</v>
      </c>
      <c r="EZ187" s="18">
        <v>7.9000000000000008E-3</v>
      </c>
      <c r="FA187" s="18">
        <v>9.8999999999999999E-4</v>
      </c>
      <c r="FB187" s="18">
        <v>2.5209999999999999</v>
      </c>
      <c r="FC187" s="18" t="s">
        <v>240</v>
      </c>
      <c r="FD187" s="18" t="s">
        <v>238</v>
      </c>
      <c r="FE187" s="18" t="s">
        <v>246</v>
      </c>
      <c r="FF187" s="18" t="s">
        <v>238</v>
      </c>
      <c r="FG187" s="18">
        <v>1.6000000000000001E-3</v>
      </c>
      <c r="FH187" s="18" t="s">
        <v>237</v>
      </c>
      <c r="FI187" s="18" t="s">
        <v>241</v>
      </c>
      <c r="FJ187" s="18">
        <v>6.53</v>
      </c>
      <c r="FK187" s="18">
        <v>13.96</v>
      </c>
      <c r="FL187" s="18" t="s">
        <v>232</v>
      </c>
      <c r="FM187" s="18">
        <v>0.83540000000000003</v>
      </c>
      <c r="FN187" s="18" t="s">
        <v>242</v>
      </c>
      <c r="FO187" s="18" t="s">
        <v>227</v>
      </c>
      <c r="FP187" s="18" t="s">
        <v>247</v>
      </c>
      <c r="FQ187" s="18">
        <v>2.5999999999999999E-3</v>
      </c>
      <c r="FR187" s="18" t="s">
        <v>233</v>
      </c>
      <c r="FS187" s="18">
        <v>3.28E-4</v>
      </c>
      <c r="FT187" s="18" t="s">
        <v>236</v>
      </c>
      <c r="FU187" s="18" t="s">
        <v>238</v>
      </c>
      <c r="FV187" s="18" t="s">
        <v>233</v>
      </c>
      <c r="FW187" s="18">
        <v>3.2000000000000002E-3</v>
      </c>
      <c r="FX187" s="18" t="s">
        <v>244</v>
      </c>
      <c r="FY187" s="18">
        <f t="shared" si="70"/>
        <v>2.9645000000000001</v>
      </c>
      <c r="FZ187" s="18">
        <f t="shared" si="66"/>
        <v>0.55931623931623931</v>
      </c>
      <c r="GA187" s="18">
        <f t="shared" si="71"/>
        <v>0.10895652173913042</v>
      </c>
      <c r="GB187" s="18">
        <f t="shared" si="72"/>
        <v>2.3017902813299233E-2</v>
      </c>
      <c r="GC187" s="18">
        <f t="shared" si="48"/>
        <v>3.655790663868669</v>
      </c>
      <c r="GD187" s="18">
        <f t="shared" si="49"/>
        <v>1.6754098360655738</v>
      </c>
      <c r="GE187" s="18">
        <v>0</v>
      </c>
      <c r="GF187" s="18">
        <f t="shared" si="50"/>
        <v>2.7333333333333329</v>
      </c>
      <c r="GG187" s="18">
        <f t="shared" si="69"/>
        <v>2.2143864598025385E-2</v>
      </c>
      <c r="GH187" s="18">
        <f t="shared" si="51"/>
        <v>4.4308870339969317</v>
      </c>
      <c r="GI187" s="22">
        <f t="shared" si="52"/>
        <v>-9.5848554757269699</v>
      </c>
      <c r="GJ187" s="18">
        <f t="shared" si="53"/>
        <v>81.090529315561952</v>
      </c>
      <c r="GK187" s="18">
        <f t="shared" si="54"/>
        <v>15.299460246565481</v>
      </c>
      <c r="GL187" s="18">
        <f t="shared" si="55"/>
        <v>3.6100104378725644</v>
      </c>
      <c r="GM187" s="18">
        <f t="shared" si="56"/>
        <v>37.812063887222408</v>
      </c>
      <c r="GN187" s="18">
        <f t="shared" si="57"/>
        <v>61.688174678371311</v>
      </c>
      <c r="GO187" s="18">
        <f t="shared" si="58"/>
        <v>0.49976143440629006</v>
      </c>
    </row>
    <row r="188" spans="1:329">
      <c r="A188" s="9">
        <v>187</v>
      </c>
      <c r="B188" s="9">
        <v>187</v>
      </c>
      <c r="C188" s="10" t="s">
        <v>197</v>
      </c>
      <c r="D188" s="10" t="s">
        <v>198</v>
      </c>
      <c r="E188" s="10">
        <v>194</v>
      </c>
      <c r="F188" s="10">
        <v>4</v>
      </c>
      <c r="G188" s="10" t="s">
        <v>1128</v>
      </c>
      <c r="H188" s="10" t="s">
        <v>1129</v>
      </c>
      <c r="I188" s="10" t="s">
        <v>1130</v>
      </c>
      <c r="J188" s="10" t="s">
        <v>1131</v>
      </c>
      <c r="K188" s="11">
        <v>44651</v>
      </c>
      <c r="L188" s="12">
        <v>0.44305555555555554</v>
      </c>
      <c r="M188" s="24">
        <v>8415952</v>
      </c>
      <c r="N188" s="24">
        <v>323648</v>
      </c>
      <c r="O188" s="10">
        <v>4276</v>
      </c>
      <c r="P188" s="10" t="s">
        <v>203</v>
      </c>
      <c r="Q188" s="10" t="s">
        <v>1132</v>
      </c>
      <c r="R188" s="10" t="s">
        <v>486</v>
      </c>
      <c r="S188" s="10" t="s">
        <v>205</v>
      </c>
      <c r="T188" s="10" t="s">
        <v>206</v>
      </c>
      <c r="U188" s="10" t="s">
        <v>207</v>
      </c>
      <c r="V188" s="10" t="s">
        <v>487</v>
      </c>
      <c r="W188" s="10"/>
      <c r="X188" s="10" t="s">
        <v>208</v>
      </c>
      <c r="Y188" s="10" t="s">
        <v>252</v>
      </c>
      <c r="Z188" s="10"/>
      <c r="AA188" s="10" t="s">
        <v>210</v>
      </c>
      <c r="AB188" s="10" t="s">
        <v>211</v>
      </c>
      <c r="AC188" s="10" t="s">
        <v>212</v>
      </c>
      <c r="AD188" s="10" t="s">
        <v>213</v>
      </c>
      <c r="AE188" s="10"/>
      <c r="AF188" s="10"/>
      <c r="AG188" s="10"/>
      <c r="AH188" s="10"/>
      <c r="AI188" s="10" t="s">
        <v>727</v>
      </c>
      <c r="AJ188" s="10" t="s">
        <v>1133</v>
      </c>
      <c r="AK188" s="10"/>
      <c r="AL188" s="10" t="s">
        <v>256</v>
      </c>
      <c r="AM188" s="10" t="s">
        <v>275</v>
      </c>
      <c r="AN188" s="10" t="s">
        <v>218</v>
      </c>
      <c r="AO188" s="10" t="s">
        <v>534</v>
      </c>
      <c r="AP188" s="10" t="s">
        <v>220</v>
      </c>
      <c r="AQ188" s="13">
        <v>11.1</v>
      </c>
      <c r="AR188" s="17"/>
      <c r="AS188" s="14">
        <v>8.17</v>
      </c>
      <c r="AT188" s="13">
        <v>-90.1</v>
      </c>
      <c r="AU188" s="10"/>
      <c r="AV188" s="13">
        <v>223.8</v>
      </c>
      <c r="AW188" s="14">
        <v>230.2</v>
      </c>
      <c r="AX188" s="14">
        <v>113.3</v>
      </c>
      <c r="AY188" s="15">
        <v>0.156</v>
      </c>
      <c r="AZ188" s="16">
        <v>4.3440000000000003</v>
      </c>
      <c r="BA188" s="14">
        <v>6.92</v>
      </c>
      <c r="BB188" s="13">
        <v>105.8</v>
      </c>
      <c r="BC188" s="13">
        <v>1.6</v>
      </c>
      <c r="BD188" s="10" t="s">
        <v>221</v>
      </c>
      <c r="BE188" s="10" t="s">
        <v>221</v>
      </c>
      <c r="BF188" s="10" t="s">
        <v>221</v>
      </c>
      <c r="BG188" s="10" t="s">
        <v>211</v>
      </c>
      <c r="BH188" s="10" t="s">
        <v>221</v>
      </c>
      <c r="BI188" s="10" t="s">
        <v>222</v>
      </c>
      <c r="BJ188" s="10" t="s">
        <v>221</v>
      </c>
      <c r="BK188" s="10" t="s">
        <v>210</v>
      </c>
      <c r="BL188" s="10" t="s">
        <v>221</v>
      </c>
      <c r="BM188" s="10" t="s">
        <v>223</v>
      </c>
      <c r="BN188" s="10" t="s">
        <v>221</v>
      </c>
      <c r="BO188" s="17"/>
      <c r="BP188" s="10"/>
      <c r="BQ188" s="10" t="s">
        <v>258</v>
      </c>
      <c r="BR188" s="18">
        <v>63.2</v>
      </c>
      <c r="BS188" s="18" t="s">
        <v>225</v>
      </c>
      <c r="BT188" s="18">
        <v>77.099999999999994</v>
      </c>
      <c r="BU188" s="18">
        <v>9.6000000000000002E-2</v>
      </c>
      <c r="BV188" s="18">
        <v>0.24099999999999999</v>
      </c>
      <c r="BW188" s="18">
        <v>0.186</v>
      </c>
      <c r="BX188" s="18">
        <v>4.2000000000000003E-2</v>
      </c>
      <c r="BY188" s="18">
        <v>46.61</v>
      </c>
      <c r="BZ188" s="50" t="s">
        <v>226</v>
      </c>
      <c r="CA188" s="50" t="s">
        <v>227</v>
      </c>
      <c r="CB188" s="50" t="s">
        <v>228</v>
      </c>
      <c r="CC188" s="50" t="s">
        <v>229</v>
      </c>
      <c r="CD188" s="50" t="s">
        <v>230</v>
      </c>
      <c r="CE188" s="50" t="s">
        <v>231</v>
      </c>
      <c r="CF188" s="18" t="s">
        <v>227</v>
      </c>
      <c r="CG188" s="18" t="s">
        <v>232</v>
      </c>
      <c r="CH188" s="18">
        <v>1.4999999999999999E-2</v>
      </c>
      <c r="CI188" s="18">
        <v>3.3300000000000003E-2</v>
      </c>
      <c r="CJ188" s="18" t="s">
        <v>233</v>
      </c>
      <c r="CK188" s="18" t="s">
        <v>234</v>
      </c>
      <c r="CL188" s="18">
        <v>31.248999999999999</v>
      </c>
      <c r="CM188" s="18" t="s">
        <v>234</v>
      </c>
      <c r="CN188" s="18" t="s">
        <v>235</v>
      </c>
      <c r="CO188" s="18" t="s">
        <v>234</v>
      </c>
      <c r="CP188" s="50" t="s">
        <v>236</v>
      </c>
      <c r="CQ188" s="18" t="s">
        <v>236</v>
      </c>
      <c r="CR188" s="18" t="s">
        <v>232</v>
      </c>
      <c r="CS188" s="18">
        <v>6.08E-2</v>
      </c>
      <c r="CT188" s="18" t="s">
        <v>237</v>
      </c>
      <c r="CU188" s="18" t="s">
        <v>238</v>
      </c>
      <c r="CV188" s="18" t="s">
        <v>239</v>
      </c>
      <c r="CW188" s="18" t="s">
        <v>232</v>
      </c>
      <c r="CX188" s="18">
        <v>0.7</v>
      </c>
      <c r="CY188" s="18" t="s">
        <v>240</v>
      </c>
      <c r="CZ188" s="18">
        <v>5.1999999999999998E-3</v>
      </c>
      <c r="DA188" s="18" t="s">
        <v>233</v>
      </c>
      <c r="DB188" s="18">
        <v>3.633</v>
      </c>
      <c r="DC188" s="18">
        <v>8.2100000000000003E-3</v>
      </c>
      <c r="DD188" s="18">
        <v>1.06E-3</v>
      </c>
      <c r="DE188" s="18">
        <v>2.883</v>
      </c>
      <c r="DF188" s="18" t="s">
        <v>240</v>
      </c>
      <c r="DG188" s="18" t="s">
        <v>238</v>
      </c>
      <c r="DH188" s="18" t="s">
        <v>246</v>
      </c>
      <c r="DI188" s="18" t="s">
        <v>238</v>
      </c>
      <c r="DJ188" s="18" t="s">
        <v>259</v>
      </c>
      <c r="DK188" s="50" t="s">
        <v>237</v>
      </c>
      <c r="DL188" s="50" t="s">
        <v>241</v>
      </c>
      <c r="DM188" s="18">
        <v>7.33</v>
      </c>
      <c r="DN188" s="18">
        <v>15.67</v>
      </c>
      <c r="DO188" s="51" t="s">
        <v>232</v>
      </c>
      <c r="DP188" s="51">
        <v>0.60209999999999997</v>
      </c>
      <c r="DQ188" s="51" t="s">
        <v>242</v>
      </c>
      <c r="DR188" s="51" t="s">
        <v>227</v>
      </c>
      <c r="DS188" s="51" t="s">
        <v>247</v>
      </c>
      <c r="DT188" s="51">
        <v>1.5E-3</v>
      </c>
      <c r="DU188" s="51" t="s">
        <v>233</v>
      </c>
      <c r="DV188" s="51">
        <v>9.7E-5</v>
      </c>
      <c r="DW188" s="51" t="s">
        <v>236</v>
      </c>
      <c r="DX188" s="51" t="s">
        <v>238</v>
      </c>
      <c r="DY188" s="51" t="s">
        <v>233</v>
      </c>
      <c r="DZ188" s="51" t="s">
        <v>243</v>
      </c>
      <c r="EA188" s="51" t="s">
        <v>244</v>
      </c>
      <c r="EB188" s="18" t="s">
        <v>245</v>
      </c>
      <c r="EC188" s="18">
        <v>5.0999999999999997E-2</v>
      </c>
      <c r="ED188" s="18" t="s">
        <v>232</v>
      </c>
      <c r="EE188" s="18">
        <v>0.02</v>
      </c>
      <c r="EF188" s="18">
        <v>3.4700000000000002E-2</v>
      </c>
      <c r="EG188" s="18" t="s">
        <v>233</v>
      </c>
      <c r="EH188" s="18" t="s">
        <v>234</v>
      </c>
      <c r="EI188" s="18">
        <v>31.524999999999999</v>
      </c>
      <c r="EJ188" s="18" t="s">
        <v>234</v>
      </c>
      <c r="EK188" s="18">
        <v>1.3999999999999999E-4</v>
      </c>
      <c r="EL188" s="18" t="s">
        <v>234</v>
      </c>
      <c r="EM188" s="18" t="s">
        <v>236</v>
      </c>
      <c r="EN188" s="18" t="s">
        <v>236</v>
      </c>
      <c r="EO188" s="18">
        <v>1.5200000000000001E-3</v>
      </c>
      <c r="EP188" s="18">
        <v>0.12509999999999999</v>
      </c>
      <c r="EQ188" s="18" t="s">
        <v>237</v>
      </c>
      <c r="ER188" s="18" t="s">
        <v>238</v>
      </c>
      <c r="ES188" s="18" t="s">
        <v>239</v>
      </c>
      <c r="ET188" s="18" t="s">
        <v>232</v>
      </c>
      <c r="EU188" s="18">
        <v>0.75</v>
      </c>
      <c r="EV188" s="18" t="s">
        <v>240</v>
      </c>
      <c r="EW188" s="18">
        <v>5.4999999999999997E-3</v>
      </c>
      <c r="EX188" s="18" t="s">
        <v>233</v>
      </c>
      <c r="EY188" s="18">
        <v>3.778</v>
      </c>
      <c r="EZ188" s="18">
        <v>1.298E-2</v>
      </c>
      <c r="FA188" s="18">
        <v>1.3699999999999999E-3</v>
      </c>
      <c r="FB188" s="18">
        <v>2.9390000000000001</v>
      </c>
      <c r="FC188" s="18" t="s">
        <v>240</v>
      </c>
      <c r="FD188" s="18" t="s">
        <v>238</v>
      </c>
      <c r="FE188" s="18" t="s">
        <v>246</v>
      </c>
      <c r="FF188" s="18">
        <v>6.9999999999999999E-4</v>
      </c>
      <c r="FG188" s="18">
        <v>6.9999999999999999E-4</v>
      </c>
      <c r="FH188" s="18" t="s">
        <v>237</v>
      </c>
      <c r="FI188" s="18" t="s">
        <v>241</v>
      </c>
      <c r="FJ188" s="18">
        <v>7.55</v>
      </c>
      <c r="FK188" s="18">
        <v>16.149999999999999</v>
      </c>
      <c r="FL188" s="18" t="s">
        <v>232</v>
      </c>
      <c r="FM188" s="18">
        <v>0.60329999999999995</v>
      </c>
      <c r="FN188" s="18" t="s">
        <v>242</v>
      </c>
      <c r="FO188" s="18" t="s">
        <v>227</v>
      </c>
      <c r="FP188" s="18" t="s">
        <v>247</v>
      </c>
      <c r="FQ188" s="18">
        <v>1.9E-3</v>
      </c>
      <c r="FR188" s="18" t="s">
        <v>233</v>
      </c>
      <c r="FS188" s="18">
        <v>1.01E-4</v>
      </c>
      <c r="FT188" s="18" t="s">
        <v>236</v>
      </c>
      <c r="FU188" s="18" t="s">
        <v>238</v>
      </c>
      <c r="FV188" s="18" t="s">
        <v>233</v>
      </c>
      <c r="FW188" s="18">
        <v>2E-3</v>
      </c>
      <c r="FX188" s="18" t="s">
        <v>244</v>
      </c>
      <c r="FY188" s="18">
        <f t="shared" si="70"/>
        <v>1.5624499999999999</v>
      </c>
      <c r="FZ188" s="18">
        <f t="shared" si="66"/>
        <v>0.31051282051282053</v>
      </c>
      <c r="GA188" s="18">
        <f t="shared" si="71"/>
        <v>0.12534782608695652</v>
      </c>
      <c r="GB188" s="18">
        <f t="shared" si="72"/>
        <v>1.7902813299232736E-2</v>
      </c>
      <c r="GC188" s="18">
        <f t="shared" si="48"/>
        <v>2.0162134598990096</v>
      </c>
      <c r="GD188" s="18">
        <f t="shared" si="49"/>
        <v>1.263934426229508</v>
      </c>
      <c r="GE188" s="18">
        <v>0</v>
      </c>
      <c r="GF188" s="18">
        <f t="shared" si="50"/>
        <v>0.97104166666666669</v>
      </c>
      <c r="GG188" s="18">
        <f t="shared" si="69"/>
        <v>6.7983074753173479E-3</v>
      </c>
      <c r="GH188" s="18">
        <f t="shared" si="51"/>
        <v>2.2417744003714923</v>
      </c>
      <c r="GI188" s="22">
        <f t="shared" si="52"/>
        <v>-5.297359876882159</v>
      </c>
      <c r="GJ188" s="18">
        <f t="shared" si="53"/>
        <v>77.494274841229455</v>
      </c>
      <c r="GK188" s="18">
        <f t="shared" si="54"/>
        <v>15.400790972220463</v>
      </c>
      <c r="GL188" s="18">
        <f t="shared" si="55"/>
        <v>7.1049341865500963</v>
      </c>
      <c r="GM188" s="18">
        <f t="shared" si="56"/>
        <v>56.380982226403198</v>
      </c>
      <c r="GN188" s="18">
        <f t="shared" si="57"/>
        <v>43.315762126008394</v>
      </c>
      <c r="GO188" s="18">
        <f t="shared" si="58"/>
        <v>0.30325564758839141</v>
      </c>
    </row>
    <row r="189" spans="1:329" ht="12.75" customHeight="1">
      <c r="A189" s="9">
        <v>188</v>
      </c>
      <c r="B189" s="9">
        <v>188</v>
      </c>
      <c r="C189" s="10" t="s">
        <v>197</v>
      </c>
      <c r="D189" s="10" t="s">
        <v>198</v>
      </c>
      <c r="E189" s="10">
        <v>194</v>
      </c>
      <c r="F189" s="10">
        <v>4</v>
      </c>
      <c r="G189" s="10" t="s">
        <v>1134</v>
      </c>
      <c r="H189" s="10" t="s">
        <v>1135</v>
      </c>
      <c r="I189" s="10" t="s">
        <v>1124</v>
      </c>
      <c r="J189" s="10" t="s">
        <v>1125</v>
      </c>
      <c r="K189" s="11">
        <v>44651</v>
      </c>
      <c r="L189" s="12">
        <v>0.35138888888888892</v>
      </c>
      <c r="M189" s="24">
        <v>8415165</v>
      </c>
      <c r="N189" s="24">
        <v>322067</v>
      </c>
      <c r="O189" s="10">
        <v>4265</v>
      </c>
      <c r="P189" s="10" t="s">
        <v>203</v>
      </c>
      <c r="Q189" s="10" t="s">
        <v>1136</v>
      </c>
      <c r="R189" s="10" t="s">
        <v>486</v>
      </c>
      <c r="S189" s="10" t="s">
        <v>205</v>
      </c>
      <c r="T189" s="10" t="s">
        <v>206</v>
      </c>
      <c r="U189" s="10" t="s">
        <v>207</v>
      </c>
      <c r="V189" s="10" t="s">
        <v>487</v>
      </c>
      <c r="W189" s="10"/>
      <c r="X189" s="10" t="s">
        <v>208</v>
      </c>
      <c r="Y189" s="10" t="s">
        <v>252</v>
      </c>
      <c r="Z189" s="10"/>
      <c r="AA189" s="10" t="s">
        <v>223</v>
      </c>
      <c r="AB189" s="10" t="s">
        <v>211</v>
      </c>
      <c r="AC189" s="10" t="s">
        <v>212</v>
      </c>
      <c r="AD189" s="10" t="s">
        <v>213</v>
      </c>
      <c r="AE189" s="10"/>
      <c r="AF189" s="10"/>
      <c r="AG189" s="10"/>
      <c r="AH189" s="10"/>
      <c r="AI189" s="10" t="s">
        <v>254</v>
      </c>
      <c r="AJ189" s="10" t="s">
        <v>1137</v>
      </c>
      <c r="AK189" s="10"/>
      <c r="AL189" s="10" t="s">
        <v>509</v>
      </c>
      <c r="AM189" s="10" t="s">
        <v>351</v>
      </c>
      <c r="AN189" s="10" t="s">
        <v>218</v>
      </c>
      <c r="AO189" s="10" t="s">
        <v>1138</v>
      </c>
      <c r="AP189" s="10" t="s">
        <v>220</v>
      </c>
      <c r="AQ189" s="13">
        <v>7.4</v>
      </c>
      <c r="AR189" s="10"/>
      <c r="AS189" s="14">
        <v>8.16</v>
      </c>
      <c r="AT189" s="13">
        <v>-89.3</v>
      </c>
      <c r="AU189" s="10"/>
      <c r="AV189" s="13">
        <v>204.3</v>
      </c>
      <c r="AW189" s="14">
        <v>440.2</v>
      </c>
      <c r="AX189" s="14">
        <v>216.2</v>
      </c>
      <c r="AY189" s="15">
        <v>0.251</v>
      </c>
      <c r="AZ189" s="16">
        <v>2.2709999999999999</v>
      </c>
      <c r="BA189" s="14">
        <v>7.56</v>
      </c>
      <c r="BB189" s="13">
        <v>108.7</v>
      </c>
      <c r="BC189" s="13">
        <v>2.38</v>
      </c>
      <c r="BD189" s="10" t="s">
        <v>221</v>
      </c>
      <c r="BE189" s="10" t="s">
        <v>221</v>
      </c>
      <c r="BF189" s="10" t="s">
        <v>221</v>
      </c>
      <c r="BG189" s="10" t="s">
        <v>221</v>
      </c>
      <c r="BH189" s="10" t="s">
        <v>221</v>
      </c>
      <c r="BI189" s="10" t="s">
        <v>222</v>
      </c>
      <c r="BJ189" s="10" t="s">
        <v>221</v>
      </c>
      <c r="BK189" s="10" t="s">
        <v>223</v>
      </c>
      <c r="BL189" s="10" t="s">
        <v>221</v>
      </c>
      <c r="BM189" s="10" t="s">
        <v>223</v>
      </c>
      <c r="BN189" s="10" t="s">
        <v>221</v>
      </c>
      <c r="BO189" s="17"/>
      <c r="BP189" s="10"/>
      <c r="BQ189" s="10" t="s">
        <v>258</v>
      </c>
      <c r="BR189" s="18">
        <v>83.4</v>
      </c>
      <c r="BS189" s="18" t="s">
        <v>225</v>
      </c>
      <c r="BT189" s="18">
        <v>101.7</v>
      </c>
      <c r="BU189" s="18">
        <v>8.1000000000000003E-2</v>
      </c>
      <c r="BV189" s="18">
        <v>0.70399999999999996</v>
      </c>
      <c r="BW189" s="18" t="s">
        <v>265</v>
      </c>
      <c r="BX189" s="18" t="s">
        <v>266</v>
      </c>
      <c r="BY189" s="18">
        <v>134.32</v>
      </c>
      <c r="BZ189" s="50" t="s">
        <v>226</v>
      </c>
      <c r="CA189" s="50" t="s">
        <v>227</v>
      </c>
      <c r="CB189" s="50" t="s">
        <v>228</v>
      </c>
      <c r="CC189" s="50" t="s">
        <v>229</v>
      </c>
      <c r="CD189" s="50" t="s">
        <v>230</v>
      </c>
      <c r="CE189" s="50" t="s">
        <v>231</v>
      </c>
      <c r="CF189" s="18" t="s">
        <v>227</v>
      </c>
      <c r="CG189" s="18" t="s">
        <v>232</v>
      </c>
      <c r="CH189" s="18">
        <v>2.9000000000000001E-2</v>
      </c>
      <c r="CI189" s="18">
        <v>4.7199999999999999E-2</v>
      </c>
      <c r="CJ189" s="18" t="s">
        <v>233</v>
      </c>
      <c r="CK189" s="18" t="s">
        <v>234</v>
      </c>
      <c r="CL189" s="18">
        <v>62.094000000000001</v>
      </c>
      <c r="CM189" s="18" t="s">
        <v>234</v>
      </c>
      <c r="CN189" s="18" t="s">
        <v>235</v>
      </c>
      <c r="CO189" s="18" t="s">
        <v>234</v>
      </c>
      <c r="CP189" s="50" t="s">
        <v>236</v>
      </c>
      <c r="CQ189" s="18">
        <v>1.6000000000000001E-3</v>
      </c>
      <c r="CR189" s="18" t="s">
        <v>232</v>
      </c>
      <c r="CS189" s="18">
        <v>4.8800000000000003E-2</v>
      </c>
      <c r="CT189" s="18" t="s">
        <v>237</v>
      </c>
      <c r="CU189" s="18" t="s">
        <v>238</v>
      </c>
      <c r="CV189" s="18" t="s">
        <v>239</v>
      </c>
      <c r="CW189" s="18" t="s">
        <v>232</v>
      </c>
      <c r="CX189" s="18">
        <v>0.9</v>
      </c>
      <c r="CY189" s="18" t="s">
        <v>240</v>
      </c>
      <c r="CZ189" s="18">
        <v>1.11E-2</v>
      </c>
      <c r="DA189" s="18" t="s">
        <v>233</v>
      </c>
      <c r="DB189" s="18">
        <v>7.3959999999999999</v>
      </c>
      <c r="DC189" s="18">
        <v>5.6299999999999996E-3</v>
      </c>
      <c r="DD189" s="18">
        <v>9.7000000000000005E-4</v>
      </c>
      <c r="DE189" s="18">
        <v>2.823</v>
      </c>
      <c r="DF189" s="18" t="s">
        <v>240</v>
      </c>
      <c r="DG189" s="18" t="s">
        <v>238</v>
      </c>
      <c r="DH189" s="18" t="s">
        <v>246</v>
      </c>
      <c r="DI189" s="18" t="s">
        <v>238</v>
      </c>
      <c r="DJ189" s="18">
        <v>1.2999999999999999E-3</v>
      </c>
      <c r="DK189" s="50" t="s">
        <v>237</v>
      </c>
      <c r="DL189" s="50" t="s">
        <v>241</v>
      </c>
      <c r="DM189" s="18">
        <v>6.43</v>
      </c>
      <c r="DN189" s="18">
        <v>13.76</v>
      </c>
      <c r="DO189" s="51" t="s">
        <v>232</v>
      </c>
      <c r="DP189" s="51">
        <v>0.84389999999999998</v>
      </c>
      <c r="DQ189" s="51" t="s">
        <v>242</v>
      </c>
      <c r="DR189" s="51" t="s">
        <v>227</v>
      </c>
      <c r="DS189" s="51" t="s">
        <v>247</v>
      </c>
      <c r="DT189" s="51">
        <v>1.4E-3</v>
      </c>
      <c r="DU189" s="51" t="s">
        <v>233</v>
      </c>
      <c r="DV189" s="51">
        <v>3.2699999999999998E-4</v>
      </c>
      <c r="DW189" s="51" t="s">
        <v>236</v>
      </c>
      <c r="DX189" s="51" t="s">
        <v>238</v>
      </c>
      <c r="DY189" s="51" t="s">
        <v>233</v>
      </c>
      <c r="DZ189" s="51">
        <v>2.8999999999999998E-3</v>
      </c>
      <c r="EA189" s="51" t="s">
        <v>244</v>
      </c>
      <c r="EB189" s="18" t="s">
        <v>245</v>
      </c>
      <c r="EC189" s="18">
        <v>7.8E-2</v>
      </c>
      <c r="ED189" s="18" t="s">
        <v>232</v>
      </c>
      <c r="EE189" s="18">
        <v>3.1E-2</v>
      </c>
      <c r="EF189" s="18">
        <v>5.1700000000000003E-2</v>
      </c>
      <c r="EG189" s="18" t="s">
        <v>233</v>
      </c>
      <c r="EH189" s="18" t="s">
        <v>234</v>
      </c>
      <c r="EI189" s="18">
        <v>66.885000000000005</v>
      </c>
      <c r="EJ189" s="18" t="s">
        <v>234</v>
      </c>
      <c r="EK189" s="18">
        <v>9.0000000000000006E-5</v>
      </c>
      <c r="EL189" s="18">
        <v>1.2999999999999999E-4</v>
      </c>
      <c r="EM189" s="18">
        <v>3.3999999999999998E-3</v>
      </c>
      <c r="EN189" s="18">
        <v>3.0000000000000001E-3</v>
      </c>
      <c r="EO189" s="18">
        <v>2.16E-3</v>
      </c>
      <c r="EP189" s="18">
        <v>0.14829999999999999</v>
      </c>
      <c r="EQ189" s="18">
        <v>6.9999999999999994E-5</v>
      </c>
      <c r="ER189" s="18" t="s">
        <v>238</v>
      </c>
      <c r="ES189" s="18" t="s">
        <v>239</v>
      </c>
      <c r="ET189" s="18" t="s">
        <v>232</v>
      </c>
      <c r="EU189" s="18">
        <v>1.02</v>
      </c>
      <c r="EV189" s="18" t="s">
        <v>240</v>
      </c>
      <c r="EW189" s="18">
        <v>1.23E-2</v>
      </c>
      <c r="EX189" s="18" t="s">
        <v>233</v>
      </c>
      <c r="EY189" s="18">
        <v>7.843</v>
      </c>
      <c r="EZ189" s="18">
        <v>9.7800000000000005E-3</v>
      </c>
      <c r="FA189" s="18">
        <v>1.0200000000000001E-3</v>
      </c>
      <c r="FB189" s="18">
        <v>2.875</v>
      </c>
      <c r="FC189" s="18" t="s">
        <v>240</v>
      </c>
      <c r="FD189" s="18" t="s">
        <v>238</v>
      </c>
      <c r="FE189" s="18" t="s">
        <v>246</v>
      </c>
      <c r="FF189" s="18" t="s">
        <v>238</v>
      </c>
      <c r="FG189" s="18">
        <v>1.6999999999999999E-3</v>
      </c>
      <c r="FH189" s="18" t="s">
        <v>237</v>
      </c>
      <c r="FI189" s="18" t="s">
        <v>241</v>
      </c>
      <c r="FJ189" s="18">
        <v>7.38</v>
      </c>
      <c r="FK189" s="18">
        <v>15.8</v>
      </c>
      <c r="FL189" s="18" t="s">
        <v>232</v>
      </c>
      <c r="FM189" s="18">
        <v>0.86760000000000004</v>
      </c>
      <c r="FN189" s="18" t="s">
        <v>242</v>
      </c>
      <c r="FO189" s="18" t="s">
        <v>227</v>
      </c>
      <c r="FP189" s="18" t="s">
        <v>247</v>
      </c>
      <c r="FQ189" s="18">
        <v>3.5999999999999999E-3</v>
      </c>
      <c r="FR189" s="18" t="s">
        <v>233</v>
      </c>
      <c r="FS189" s="18">
        <v>3.4099999999999999E-4</v>
      </c>
      <c r="FT189" s="18" t="s">
        <v>236</v>
      </c>
      <c r="FU189" s="18" t="s">
        <v>238</v>
      </c>
      <c r="FV189" s="18" t="s">
        <v>233</v>
      </c>
      <c r="FW189" s="18">
        <v>6.6E-3</v>
      </c>
      <c r="FX189" s="18" t="s">
        <v>244</v>
      </c>
      <c r="FY189" s="18">
        <f t="shared" si="70"/>
        <v>3.1047000000000002</v>
      </c>
      <c r="FZ189" s="18">
        <f t="shared" si="66"/>
        <v>0.63213675213675213</v>
      </c>
      <c r="GA189" s="18">
        <f t="shared" si="71"/>
        <v>0.1227391304347826</v>
      </c>
      <c r="GB189" s="18">
        <f t="shared" si="72"/>
        <v>2.3017902813299233E-2</v>
      </c>
      <c r="GC189" s="18">
        <f t="shared" si="48"/>
        <v>3.882593785384834</v>
      </c>
      <c r="GD189" s="18">
        <f t="shared" si="49"/>
        <v>1.6672131147540985</v>
      </c>
      <c r="GE189" s="18">
        <v>0</v>
      </c>
      <c r="GF189" s="18">
        <f t="shared" si="50"/>
        <v>2.7983333333333333</v>
      </c>
      <c r="GG189" s="18">
        <f t="shared" si="69"/>
        <v>1.9858956276445697E-2</v>
      </c>
      <c r="GH189" s="18">
        <f t="shared" si="51"/>
        <v>4.4854054043638776</v>
      </c>
      <c r="GI189" s="22">
        <f t="shared" si="52"/>
        <v>-7.2037724348434811</v>
      </c>
      <c r="GJ189" s="18">
        <f t="shared" si="53"/>
        <v>79.964584801195457</v>
      </c>
      <c r="GK189" s="18">
        <f t="shared" si="54"/>
        <v>16.281300261600666</v>
      </c>
      <c r="GL189" s="18">
        <f t="shared" si="55"/>
        <v>3.754114937203886</v>
      </c>
      <c r="GM189" s="18">
        <f t="shared" si="56"/>
        <v>37.16973081479005</v>
      </c>
      <c r="GN189" s="18">
        <f t="shared" si="57"/>
        <v>62.38752311242186</v>
      </c>
      <c r="GO189" s="18">
        <f t="shared" si="58"/>
        <v>0.44274607278808731</v>
      </c>
    </row>
    <row r="190" spans="1:329">
      <c r="A190" s="9">
        <v>189</v>
      </c>
      <c r="B190" s="9">
        <v>189</v>
      </c>
      <c r="C190" s="10" t="s">
        <v>197</v>
      </c>
      <c r="D190" s="10" t="s">
        <v>198</v>
      </c>
      <c r="E190" s="10">
        <v>194</v>
      </c>
      <c r="F190" s="10">
        <v>4</v>
      </c>
      <c r="G190" s="10" t="s">
        <v>1139</v>
      </c>
      <c r="H190" s="10" t="s">
        <v>1140</v>
      </c>
      <c r="I190" s="10" t="s">
        <v>1124</v>
      </c>
      <c r="J190" s="10" t="s">
        <v>1125</v>
      </c>
      <c r="K190" s="11">
        <v>44650</v>
      </c>
      <c r="L190" s="12">
        <v>0.57430555555555551</v>
      </c>
      <c r="M190" s="24">
        <v>8426888</v>
      </c>
      <c r="N190" s="24">
        <v>317280</v>
      </c>
      <c r="O190" s="10">
        <v>4496</v>
      </c>
      <c r="P190" s="10" t="s">
        <v>203</v>
      </c>
      <c r="Q190" s="10" t="s">
        <v>1141</v>
      </c>
      <c r="R190" s="10" t="s">
        <v>486</v>
      </c>
      <c r="S190" s="10" t="s">
        <v>205</v>
      </c>
      <c r="T190" s="10" t="s">
        <v>206</v>
      </c>
      <c r="U190" s="10" t="s">
        <v>207</v>
      </c>
      <c r="V190" s="10" t="s">
        <v>487</v>
      </c>
      <c r="W190" s="10"/>
      <c r="X190" s="10" t="s">
        <v>208</v>
      </c>
      <c r="Y190" s="10" t="s">
        <v>252</v>
      </c>
      <c r="Z190" s="10"/>
      <c r="AA190" s="10" t="s">
        <v>210</v>
      </c>
      <c r="AB190" s="10" t="s">
        <v>211</v>
      </c>
      <c r="AC190" s="10" t="s">
        <v>212</v>
      </c>
      <c r="AD190" s="10" t="s">
        <v>213</v>
      </c>
      <c r="AE190" s="10"/>
      <c r="AF190" s="10"/>
      <c r="AG190" s="10"/>
      <c r="AH190" s="10"/>
      <c r="AI190" s="10" t="s">
        <v>727</v>
      </c>
      <c r="AJ190" s="10" t="s">
        <v>1142</v>
      </c>
      <c r="AK190" s="10"/>
      <c r="AL190" s="10" t="s">
        <v>256</v>
      </c>
      <c r="AM190" s="10" t="s">
        <v>275</v>
      </c>
      <c r="AN190" s="10" t="s">
        <v>218</v>
      </c>
      <c r="AO190" s="10" t="s">
        <v>219</v>
      </c>
      <c r="AP190" s="10" t="s">
        <v>220</v>
      </c>
      <c r="AQ190" s="13">
        <v>14.8</v>
      </c>
      <c r="AR190" s="17"/>
      <c r="AS190" s="14">
        <v>8.56</v>
      </c>
      <c r="AT190" s="13">
        <v>-112.4</v>
      </c>
      <c r="AU190" s="10"/>
      <c r="AV190" s="13">
        <v>85.2</v>
      </c>
      <c r="AW190" s="14">
        <v>524.6</v>
      </c>
      <c r="AX190" s="14">
        <v>257.5</v>
      </c>
      <c r="AY190" s="15">
        <v>0.29899999999999999</v>
      </c>
      <c r="AZ190" s="16">
        <v>1.9059999999999999</v>
      </c>
      <c r="BA190" s="14">
        <v>6.74</v>
      </c>
      <c r="BB190" s="13">
        <v>114.5</v>
      </c>
      <c r="BC190" s="13">
        <v>1.31</v>
      </c>
      <c r="BD190" s="10" t="s">
        <v>221</v>
      </c>
      <c r="BE190" s="10" t="s">
        <v>221</v>
      </c>
      <c r="BF190" s="10" t="s">
        <v>221</v>
      </c>
      <c r="BG190" s="10" t="s">
        <v>211</v>
      </c>
      <c r="BH190" s="10" t="s">
        <v>221</v>
      </c>
      <c r="BI190" s="10" t="s">
        <v>222</v>
      </c>
      <c r="BJ190" s="10" t="s">
        <v>221</v>
      </c>
      <c r="BK190" s="10" t="s">
        <v>210</v>
      </c>
      <c r="BL190" s="10" t="s">
        <v>221</v>
      </c>
      <c r="BM190" s="10" t="s">
        <v>223</v>
      </c>
      <c r="BN190" s="10" t="s">
        <v>221</v>
      </c>
      <c r="BO190" s="17"/>
      <c r="BP190" s="10"/>
      <c r="BQ190" s="10" t="s">
        <v>258</v>
      </c>
      <c r="BR190" s="18">
        <v>83.1</v>
      </c>
      <c r="BS190" s="18" t="s">
        <v>1095</v>
      </c>
      <c r="BT190" s="18">
        <v>99.7</v>
      </c>
      <c r="BU190" s="18">
        <v>8.6999999999999994E-2</v>
      </c>
      <c r="BV190" s="18">
        <v>0.35099999999999998</v>
      </c>
      <c r="BW190" s="18" t="s">
        <v>265</v>
      </c>
      <c r="BX190" s="18" t="s">
        <v>266</v>
      </c>
      <c r="BY190" s="18">
        <v>188.3</v>
      </c>
      <c r="BZ190" s="50" t="s">
        <v>226</v>
      </c>
      <c r="CA190" s="50" t="s">
        <v>227</v>
      </c>
      <c r="CB190" s="50" t="s">
        <v>228</v>
      </c>
      <c r="CC190" s="50" t="s">
        <v>229</v>
      </c>
      <c r="CD190" s="50" t="s">
        <v>230</v>
      </c>
      <c r="CE190" s="50" t="s">
        <v>231</v>
      </c>
      <c r="CF190" s="18" t="s">
        <v>227</v>
      </c>
      <c r="CG190" s="18">
        <v>1.31E-3</v>
      </c>
      <c r="CH190" s="18">
        <v>4.4999999999999998E-2</v>
      </c>
      <c r="CI190" s="18">
        <v>4.4299999999999999E-2</v>
      </c>
      <c r="CJ190" s="18" t="s">
        <v>233</v>
      </c>
      <c r="CK190" s="18" t="s">
        <v>234</v>
      </c>
      <c r="CL190" s="18">
        <v>81.497</v>
      </c>
      <c r="CM190" s="18" t="s">
        <v>234</v>
      </c>
      <c r="CN190" s="18" t="s">
        <v>235</v>
      </c>
      <c r="CO190" s="18" t="s">
        <v>234</v>
      </c>
      <c r="CP190" s="50" t="s">
        <v>236</v>
      </c>
      <c r="CQ190" s="18">
        <v>5.4999999999999997E-3</v>
      </c>
      <c r="CR190" s="18" t="s">
        <v>232</v>
      </c>
      <c r="CS190" s="18">
        <v>4.8300000000000003E-2</v>
      </c>
      <c r="CT190" s="18" t="s">
        <v>237</v>
      </c>
      <c r="CU190" s="18" t="s">
        <v>238</v>
      </c>
      <c r="CV190" s="18" t="s">
        <v>239</v>
      </c>
      <c r="CW190" s="18" t="s">
        <v>232</v>
      </c>
      <c r="CX190" s="18">
        <v>1.03</v>
      </c>
      <c r="CY190" s="18" t="s">
        <v>240</v>
      </c>
      <c r="CZ190" s="18">
        <v>1.95E-2</v>
      </c>
      <c r="DA190" s="18" t="s">
        <v>233</v>
      </c>
      <c r="DB190" s="18">
        <v>7.1639999999999997</v>
      </c>
      <c r="DC190" s="18">
        <v>1.2409999999999999E-2</v>
      </c>
      <c r="DD190" s="18">
        <v>8.0999999999999996E-4</v>
      </c>
      <c r="DE190" s="18">
        <v>2.722</v>
      </c>
      <c r="DF190" s="18" t="s">
        <v>240</v>
      </c>
      <c r="DG190" s="18">
        <v>5.0000000000000001E-4</v>
      </c>
      <c r="DH190" s="18" t="s">
        <v>246</v>
      </c>
      <c r="DI190" s="18" t="s">
        <v>238</v>
      </c>
      <c r="DJ190" s="18">
        <v>2.0999999999999999E-3</v>
      </c>
      <c r="DK190" s="50" t="s">
        <v>237</v>
      </c>
      <c r="DL190" s="50" t="s">
        <v>241</v>
      </c>
      <c r="DM190" s="18">
        <v>6.07</v>
      </c>
      <c r="DN190" s="18">
        <v>12.98</v>
      </c>
      <c r="DO190" s="51" t="s">
        <v>232</v>
      </c>
      <c r="DP190" s="51">
        <v>1.1773</v>
      </c>
      <c r="DQ190" s="51" t="s">
        <v>242</v>
      </c>
      <c r="DR190" s="51" t="s">
        <v>227</v>
      </c>
      <c r="DS190" s="51" t="s">
        <v>247</v>
      </c>
      <c r="DT190" s="51">
        <v>1.9E-3</v>
      </c>
      <c r="DU190" s="51" t="s">
        <v>233</v>
      </c>
      <c r="DV190" s="51">
        <v>4.6000000000000001E-4</v>
      </c>
      <c r="DW190" s="51" t="s">
        <v>236</v>
      </c>
      <c r="DX190" s="51" t="s">
        <v>238</v>
      </c>
      <c r="DY190" s="51" t="s">
        <v>233</v>
      </c>
      <c r="DZ190" s="51">
        <v>2.5999999999999999E-3</v>
      </c>
      <c r="EA190" s="51" t="s">
        <v>244</v>
      </c>
      <c r="EB190" s="18" t="s">
        <v>245</v>
      </c>
      <c r="EC190" s="18">
        <v>5.2999999999999999E-2</v>
      </c>
      <c r="ED190" s="18">
        <v>3.4099999999999998E-3</v>
      </c>
      <c r="EE190" s="18">
        <v>4.8000000000000001E-2</v>
      </c>
      <c r="EF190" s="18">
        <v>4.8500000000000001E-2</v>
      </c>
      <c r="EG190" s="18">
        <v>1.1E-4</v>
      </c>
      <c r="EH190" s="18" t="s">
        <v>234</v>
      </c>
      <c r="EI190" s="18">
        <v>82.441000000000003</v>
      </c>
      <c r="EJ190" s="18" t="s">
        <v>234</v>
      </c>
      <c r="EK190" s="18" t="s">
        <v>235</v>
      </c>
      <c r="EL190" s="18">
        <v>1.4999999999999999E-4</v>
      </c>
      <c r="EM190" s="18" t="s">
        <v>236</v>
      </c>
      <c r="EN190" s="18">
        <v>8.0000000000000002E-3</v>
      </c>
      <c r="EO190" s="18">
        <v>2.2699999999999999E-3</v>
      </c>
      <c r="EP190" s="18">
        <v>0.1014</v>
      </c>
      <c r="EQ190" s="18">
        <v>5.0000000000000002E-5</v>
      </c>
      <c r="ER190" s="18" t="s">
        <v>238</v>
      </c>
      <c r="ES190" s="18" t="s">
        <v>239</v>
      </c>
      <c r="ET190" s="18" t="s">
        <v>232</v>
      </c>
      <c r="EU190" s="18">
        <v>1.1399999999999999</v>
      </c>
      <c r="EV190" s="18" t="s">
        <v>240</v>
      </c>
      <c r="EW190" s="18">
        <v>2.12E-2</v>
      </c>
      <c r="EX190" s="18" t="s">
        <v>233</v>
      </c>
      <c r="EY190" s="18">
        <v>8.032</v>
      </c>
      <c r="EZ190" s="18">
        <v>1.5709999999999998E-2</v>
      </c>
      <c r="FA190" s="18">
        <v>8.8999999999999995E-4</v>
      </c>
      <c r="FB190" s="18">
        <v>2.8340000000000001</v>
      </c>
      <c r="FC190" s="18" t="s">
        <v>240</v>
      </c>
      <c r="FD190" s="18">
        <v>6.9999999999999999E-4</v>
      </c>
      <c r="FE190" s="18">
        <v>1.7999999999999999E-2</v>
      </c>
      <c r="FF190" s="18" t="s">
        <v>238</v>
      </c>
      <c r="FG190" s="18">
        <v>2.5000000000000001E-3</v>
      </c>
      <c r="FH190" s="18" t="s">
        <v>237</v>
      </c>
      <c r="FI190" s="18" t="s">
        <v>241</v>
      </c>
      <c r="FJ190" s="18">
        <v>6.91</v>
      </c>
      <c r="FK190" s="18">
        <v>14.79</v>
      </c>
      <c r="FL190" s="18" t="s">
        <v>232</v>
      </c>
      <c r="FM190" s="18">
        <v>1.2130000000000001</v>
      </c>
      <c r="FN190" s="18" t="s">
        <v>242</v>
      </c>
      <c r="FO190" s="18" t="s">
        <v>227</v>
      </c>
      <c r="FP190" s="18" t="s">
        <v>247</v>
      </c>
      <c r="FQ190" s="18">
        <v>2.3999999999999998E-3</v>
      </c>
      <c r="FR190" s="18" t="s">
        <v>233</v>
      </c>
      <c r="FS190" s="18">
        <v>4.84E-4</v>
      </c>
      <c r="FT190" s="18" t="s">
        <v>236</v>
      </c>
      <c r="FU190" s="18" t="s">
        <v>238</v>
      </c>
      <c r="FV190" s="18" t="s">
        <v>233</v>
      </c>
      <c r="FW190" s="18">
        <v>5.1000000000000004E-3</v>
      </c>
      <c r="FX190" s="18" t="s">
        <v>244</v>
      </c>
      <c r="FY190" s="18">
        <f t="shared" si="70"/>
        <v>4.0748499999999996</v>
      </c>
      <c r="FZ190" s="18">
        <f t="shared" si="66"/>
        <v>0.61230769230769233</v>
      </c>
      <c r="GA190" s="18">
        <f t="shared" si="71"/>
        <v>0.11834782608695651</v>
      </c>
      <c r="GB190" s="18">
        <f t="shared" si="72"/>
        <v>2.6342710997442453E-2</v>
      </c>
      <c r="GC190" s="18">
        <f t="shared" si="48"/>
        <v>4.831848229392091</v>
      </c>
      <c r="GD190" s="18">
        <f t="shared" si="49"/>
        <v>1.6344262295081968</v>
      </c>
      <c r="GE190" s="18">
        <f>BS190*2/60</f>
        <v>3.0000000000000002E-2</v>
      </c>
      <c r="GF190" s="18">
        <f t="shared" si="50"/>
        <v>3.9229166666666671</v>
      </c>
      <c r="GG190" s="18">
        <f t="shared" si="69"/>
        <v>9.9012693935119876E-3</v>
      </c>
      <c r="GH190" s="18">
        <f t="shared" si="51"/>
        <v>5.5972441655683758</v>
      </c>
      <c r="GI190" s="22">
        <f t="shared" si="52"/>
        <v>-7.3390464595570988</v>
      </c>
      <c r="GJ190" s="18">
        <f t="shared" si="53"/>
        <v>84.333153827405468</v>
      </c>
      <c r="GK190" s="18">
        <f t="shared" si="54"/>
        <v>12.672328749546185</v>
      </c>
      <c r="GL190" s="18">
        <f t="shared" si="55"/>
        <v>2.9945174230483413</v>
      </c>
      <c r="GM190" s="18">
        <f t="shared" si="56"/>
        <v>29.736530697498729</v>
      </c>
      <c r="GN190" s="18">
        <f t="shared" si="57"/>
        <v>70.086573867879707</v>
      </c>
      <c r="GO190" s="18">
        <f t="shared" si="58"/>
        <v>0.17689543462155821</v>
      </c>
    </row>
    <row r="191" spans="1:329" ht="12.75" customHeight="1">
      <c r="A191" s="9">
        <v>190</v>
      </c>
      <c r="B191" s="9">
        <v>190</v>
      </c>
      <c r="C191" s="10" t="s">
        <v>197</v>
      </c>
      <c r="D191" s="10" t="s">
        <v>198</v>
      </c>
      <c r="E191" s="10">
        <v>194</v>
      </c>
      <c r="F191" s="10">
        <v>4</v>
      </c>
      <c r="G191" s="10" t="s">
        <v>1143</v>
      </c>
      <c r="H191" s="10" t="s">
        <v>1144</v>
      </c>
      <c r="I191" s="10" t="s">
        <v>1145</v>
      </c>
      <c r="J191" s="10" t="s">
        <v>1146</v>
      </c>
      <c r="K191" s="11">
        <v>44650</v>
      </c>
      <c r="L191" s="12">
        <v>0.55277777777777781</v>
      </c>
      <c r="M191" s="10">
        <v>8428229</v>
      </c>
      <c r="N191" s="10">
        <v>317288</v>
      </c>
      <c r="O191" s="10">
        <v>4517</v>
      </c>
      <c r="P191" s="10" t="s">
        <v>203</v>
      </c>
      <c r="Q191" s="10" t="s">
        <v>1147</v>
      </c>
      <c r="R191" s="10" t="s">
        <v>486</v>
      </c>
      <c r="S191" s="10" t="s">
        <v>205</v>
      </c>
      <c r="T191" s="10" t="s">
        <v>206</v>
      </c>
      <c r="U191" s="10" t="s">
        <v>207</v>
      </c>
      <c r="V191" s="10" t="s">
        <v>487</v>
      </c>
      <c r="W191" s="10"/>
      <c r="X191" s="10" t="s">
        <v>208</v>
      </c>
      <c r="Y191" s="10" t="s">
        <v>209</v>
      </c>
      <c r="Z191" s="10"/>
      <c r="AA191" s="10" t="s">
        <v>210</v>
      </c>
      <c r="AB191" s="10" t="s">
        <v>211</v>
      </c>
      <c r="AC191" s="10" t="s">
        <v>212</v>
      </c>
      <c r="AD191" s="10" t="s">
        <v>213</v>
      </c>
      <c r="AE191" s="10"/>
      <c r="AF191" s="10"/>
      <c r="AG191" s="10"/>
      <c r="AH191" s="10"/>
      <c r="AI191" s="10" t="s">
        <v>727</v>
      </c>
      <c r="AJ191" s="10" t="s">
        <v>1148</v>
      </c>
      <c r="AK191" s="10"/>
      <c r="AL191" s="10" t="s">
        <v>256</v>
      </c>
      <c r="AM191" s="10" t="s">
        <v>275</v>
      </c>
      <c r="AN191" s="10" t="s">
        <v>218</v>
      </c>
      <c r="AO191" s="10" t="s">
        <v>219</v>
      </c>
      <c r="AP191" s="10" t="s">
        <v>220</v>
      </c>
      <c r="AQ191" s="13">
        <v>14.1</v>
      </c>
      <c r="AR191" s="10"/>
      <c r="AS191" s="14">
        <v>8.51</v>
      </c>
      <c r="AT191" s="13">
        <v>-110</v>
      </c>
      <c r="AU191" s="10"/>
      <c r="AV191" s="13">
        <v>87.6</v>
      </c>
      <c r="AW191" s="14">
        <v>752.7</v>
      </c>
      <c r="AX191" s="14">
        <v>369.3</v>
      </c>
      <c r="AY191" s="15">
        <v>0.41</v>
      </c>
      <c r="AZ191" s="16">
        <v>1.329</v>
      </c>
      <c r="BA191" s="14">
        <v>6.48</v>
      </c>
      <c r="BB191" s="13">
        <v>109.1</v>
      </c>
      <c r="BC191" s="13">
        <v>4.58</v>
      </c>
      <c r="BD191" s="10" t="s">
        <v>221</v>
      </c>
      <c r="BE191" s="10" t="s">
        <v>221</v>
      </c>
      <c r="BF191" s="10" t="s">
        <v>221</v>
      </c>
      <c r="BG191" s="10" t="s">
        <v>211</v>
      </c>
      <c r="BH191" s="10" t="s">
        <v>221</v>
      </c>
      <c r="BI191" s="10" t="s">
        <v>222</v>
      </c>
      <c r="BJ191" s="10" t="s">
        <v>221</v>
      </c>
      <c r="BK191" s="10" t="s">
        <v>210</v>
      </c>
      <c r="BL191" s="10" t="s">
        <v>221</v>
      </c>
      <c r="BM191" s="10" t="s">
        <v>223</v>
      </c>
      <c r="BN191" s="10" t="s">
        <v>221</v>
      </c>
      <c r="BO191" s="17"/>
      <c r="BP191" s="10"/>
      <c r="BQ191" s="10" t="s">
        <v>258</v>
      </c>
      <c r="BR191" s="18">
        <v>82</v>
      </c>
      <c r="BS191" s="18" t="s">
        <v>225</v>
      </c>
      <c r="BT191" s="18">
        <v>100</v>
      </c>
      <c r="BU191" s="18">
        <v>7.2999999999999995E-2</v>
      </c>
      <c r="BV191" s="18">
        <v>0.154</v>
      </c>
      <c r="BW191" s="18" t="s">
        <v>265</v>
      </c>
      <c r="BX191" s="18" t="s">
        <v>266</v>
      </c>
      <c r="BY191" s="18">
        <v>320.64</v>
      </c>
      <c r="BZ191" s="50" t="s">
        <v>226</v>
      </c>
      <c r="CA191" s="50" t="s">
        <v>227</v>
      </c>
      <c r="CB191" s="50" t="s">
        <v>228</v>
      </c>
      <c r="CC191" s="50" t="s">
        <v>229</v>
      </c>
      <c r="CD191" s="50" t="s">
        <v>230</v>
      </c>
      <c r="CE191" s="50" t="s">
        <v>231</v>
      </c>
      <c r="CF191" s="18" t="s">
        <v>227</v>
      </c>
      <c r="CG191" s="18" t="s">
        <v>232</v>
      </c>
      <c r="CH191" s="18">
        <v>3.3000000000000002E-2</v>
      </c>
      <c r="CI191" s="18">
        <v>4.9200000000000001E-2</v>
      </c>
      <c r="CJ191" s="18" t="s">
        <v>233</v>
      </c>
      <c r="CK191" s="18" t="s">
        <v>234</v>
      </c>
      <c r="CL191" s="18">
        <v>118.834</v>
      </c>
      <c r="CM191" s="18" t="s">
        <v>234</v>
      </c>
      <c r="CN191" s="18" t="s">
        <v>235</v>
      </c>
      <c r="CO191" s="18" t="s">
        <v>234</v>
      </c>
      <c r="CP191" s="50" t="s">
        <v>236</v>
      </c>
      <c r="CQ191" s="18">
        <v>2.0000000000000001E-4</v>
      </c>
      <c r="CR191" s="18" t="s">
        <v>232</v>
      </c>
      <c r="CS191" s="18">
        <v>1.9300000000000001E-2</v>
      </c>
      <c r="CT191" s="18" t="s">
        <v>237</v>
      </c>
      <c r="CU191" s="18" t="s">
        <v>238</v>
      </c>
      <c r="CV191" s="18" t="s">
        <v>239</v>
      </c>
      <c r="CW191" s="18" t="s">
        <v>232</v>
      </c>
      <c r="CX191" s="18">
        <v>1.05</v>
      </c>
      <c r="CY191" s="18" t="s">
        <v>240</v>
      </c>
      <c r="CZ191" s="18">
        <v>7.9000000000000008E-3</v>
      </c>
      <c r="DA191" s="18" t="s">
        <v>233</v>
      </c>
      <c r="DB191" s="18">
        <v>10.68</v>
      </c>
      <c r="DC191" s="18">
        <v>1.091E-2</v>
      </c>
      <c r="DD191" s="18">
        <v>6.6E-4</v>
      </c>
      <c r="DE191" s="18">
        <v>1.883</v>
      </c>
      <c r="DF191" s="18" t="s">
        <v>240</v>
      </c>
      <c r="DG191" s="18" t="s">
        <v>238</v>
      </c>
      <c r="DH191" s="18" t="s">
        <v>246</v>
      </c>
      <c r="DI191" s="18" t="s">
        <v>238</v>
      </c>
      <c r="DJ191" s="18">
        <v>8.9999999999999998E-4</v>
      </c>
      <c r="DK191" s="50" t="s">
        <v>237</v>
      </c>
      <c r="DL191" s="50" t="s">
        <v>241</v>
      </c>
      <c r="DM191" s="18">
        <v>5.5</v>
      </c>
      <c r="DN191" s="18">
        <v>11.77</v>
      </c>
      <c r="DO191" s="51" t="s">
        <v>232</v>
      </c>
      <c r="DP191" s="51">
        <v>1.8493999999999999</v>
      </c>
      <c r="DQ191" s="51" t="s">
        <v>242</v>
      </c>
      <c r="DR191" s="51" t="s">
        <v>227</v>
      </c>
      <c r="DS191" s="51" t="s">
        <v>247</v>
      </c>
      <c r="DT191" s="51">
        <v>1.1999999999999999E-3</v>
      </c>
      <c r="DU191" s="51" t="s">
        <v>233</v>
      </c>
      <c r="DV191" s="51">
        <v>2.9500000000000001E-4</v>
      </c>
      <c r="DW191" s="51" t="s">
        <v>236</v>
      </c>
      <c r="DX191" s="51" t="s">
        <v>238</v>
      </c>
      <c r="DY191" s="51" t="s">
        <v>233</v>
      </c>
      <c r="DZ191" s="51" t="s">
        <v>243</v>
      </c>
      <c r="EA191" s="51" t="s">
        <v>244</v>
      </c>
      <c r="EB191" s="18" t="s">
        <v>245</v>
      </c>
      <c r="EC191" s="18">
        <v>5.7000000000000002E-2</v>
      </c>
      <c r="ED191" s="18" t="s">
        <v>232</v>
      </c>
      <c r="EE191" s="18">
        <v>3.4000000000000002E-2</v>
      </c>
      <c r="EF191" s="18">
        <v>5.4800000000000001E-2</v>
      </c>
      <c r="EG191" s="18" t="s">
        <v>233</v>
      </c>
      <c r="EH191" s="18" t="s">
        <v>234</v>
      </c>
      <c r="EI191" s="18">
        <v>128.43</v>
      </c>
      <c r="EJ191" s="18">
        <v>2.5999999999999998E-4</v>
      </c>
      <c r="EK191" s="18" t="s">
        <v>235</v>
      </c>
      <c r="EL191" s="18">
        <v>1.2999999999999999E-4</v>
      </c>
      <c r="EM191" s="18" t="s">
        <v>236</v>
      </c>
      <c r="EN191" s="18">
        <v>2.9999999999999997E-4</v>
      </c>
      <c r="EO191" s="18" t="s">
        <v>232</v>
      </c>
      <c r="EP191" s="18">
        <v>7.6999999999999999E-2</v>
      </c>
      <c r="EQ191" s="18">
        <v>1.3999999999999999E-4</v>
      </c>
      <c r="ER191" s="18" t="s">
        <v>238</v>
      </c>
      <c r="ES191" s="18" t="s">
        <v>239</v>
      </c>
      <c r="ET191" s="18" t="s">
        <v>232</v>
      </c>
      <c r="EU191" s="18">
        <v>1.21</v>
      </c>
      <c r="EV191" s="18" t="s">
        <v>240</v>
      </c>
      <c r="EW191" s="18">
        <v>8.5000000000000006E-3</v>
      </c>
      <c r="EX191" s="18" t="s">
        <v>233</v>
      </c>
      <c r="EY191" s="18">
        <v>11.722</v>
      </c>
      <c r="EZ191" s="18">
        <v>1.0959999999999999E-2</v>
      </c>
      <c r="FA191" s="18">
        <v>7.1000000000000002E-4</v>
      </c>
      <c r="FB191" s="18">
        <v>2</v>
      </c>
      <c r="FC191" s="18" t="s">
        <v>240</v>
      </c>
      <c r="FD191" s="18" t="s">
        <v>238</v>
      </c>
      <c r="FE191" s="18">
        <v>1.9E-2</v>
      </c>
      <c r="FF191" s="18">
        <v>8.9999999999999998E-4</v>
      </c>
      <c r="FG191" s="18">
        <v>1E-3</v>
      </c>
      <c r="FH191" s="18" t="s">
        <v>237</v>
      </c>
      <c r="FI191" s="18" t="s">
        <v>241</v>
      </c>
      <c r="FJ191" s="18">
        <v>5.84</v>
      </c>
      <c r="FK191" s="18">
        <v>12.49</v>
      </c>
      <c r="FL191" s="18" t="s">
        <v>232</v>
      </c>
      <c r="FM191" s="18">
        <v>1.9428000000000001</v>
      </c>
      <c r="FN191" s="18" t="s">
        <v>242</v>
      </c>
      <c r="FO191" s="18" t="s">
        <v>227</v>
      </c>
      <c r="FP191" s="18" t="s">
        <v>247</v>
      </c>
      <c r="FQ191" s="18">
        <v>1.5E-3</v>
      </c>
      <c r="FR191" s="18" t="s">
        <v>233</v>
      </c>
      <c r="FS191" s="18">
        <v>3.0400000000000002E-4</v>
      </c>
      <c r="FT191" s="18" t="s">
        <v>236</v>
      </c>
      <c r="FU191" s="18" t="s">
        <v>238</v>
      </c>
      <c r="FV191" s="18" t="s">
        <v>233</v>
      </c>
      <c r="FW191" s="18" t="s">
        <v>243</v>
      </c>
      <c r="FX191" s="18" t="s">
        <v>244</v>
      </c>
      <c r="FY191" s="18">
        <f t="shared" si="70"/>
        <v>5.9417</v>
      </c>
      <c r="FZ191" s="18">
        <f t="shared" si="66"/>
        <v>0.9128205128205128</v>
      </c>
      <c r="GA191" s="18">
        <f t="shared" si="71"/>
        <v>8.1869565217391305E-2</v>
      </c>
      <c r="GB191" s="18">
        <f t="shared" si="72"/>
        <v>2.6854219948849106E-2</v>
      </c>
      <c r="GC191" s="18">
        <f t="shared" si="48"/>
        <v>6.9632442979867539</v>
      </c>
      <c r="GD191" s="18">
        <f t="shared" si="49"/>
        <v>1.639344262295082</v>
      </c>
      <c r="GE191" s="18">
        <v>0</v>
      </c>
      <c r="GF191" s="18">
        <f t="shared" si="50"/>
        <v>6.68</v>
      </c>
      <c r="GG191" s="18">
        <f t="shared" si="69"/>
        <v>4.3441466854724957E-3</v>
      </c>
      <c r="GH191" s="18">
        <f t="shared" si="51"/>
        <v>8.323688408980555</v>
      </c>
      <c r="GI191" s="22">
        <f t="shared" si="52"/>
        <v>-8.8993922919131627</v>
      </c>
      <c r="GJ191" s="18">
        <f t="shared" si="53"/>
        <v>85.329477837189955</v>
      </c>
      <c r="GK191" s="18">
        <f t="shared" si="54"/>
        <v>13.109126633463539</v>
      </c>
      <c r="GL191" s="18">
        <f t="shared" si="55"/>
        <v>1.5613955293465023</v>
      </c>
      <c r="GM191" s="18">
        <f t="shared" si="56"/>
        <v>19.694925875965858</v>
      </c>
      <c r="GN191" s="18">
        <f t="shared" si="57"/>
        <v>80.25288395938567</v>
      </c>
      <c r="GO191" s="18">
        <f t="shared" si="58"/>
        <v>5.2190164648469171E-2</v>
      </c>
    </row>
    <row r="192" spans="1:329" ht="12.75" customHeight="1">
      <c r="A192" s="9">
        <v>191</v>
      </c>
      <c r="B192" s="9">
        <v>191</v>
      </c>
      <c r="C192" s="10" t="s">
        <v>197</v>
      </c>
      <c r="D192" s="10" t="s">
        <v>198</v>
      </c>
      <c r="E192" s="10">
        <v>194</v>
      </c>
      <c r="F192" s="10">
        <v>4</v>
      </c>
      <c r="G192" s="10" t="s">
        <v>1149</v>
      </c>
      <c r="H192" s="10" t="s">
        <v>1150</v>
      </c>
      <c r="I192" s="10" t="s">
        <v>1151</v>
      </c>
      <c r="J192" s="10" t="s">
        <v>1152</v>
      </c>
      <c r="K192" s="11">
        <v>44650</v>
      </c>
      <c r="L192" s="12">
        <v>0.50555555555555554</v>
      </c>
      <c r="M192" s="24">
        <v>8428405</v>
      </c>
      <c r="N192" s="24">
        <v>317690</v>
      </c>
      <c r="O192" s="10">
        <v>4512</v>
      </c>
      <c r="P192" s="10" t="s">
        <v>203</v>
      </c>
      <c r="Q192" s="10" t="s">
        <v>1153</v>
      </c>
      <c r="R192" s="10" t="s">
        <v>486</v>
      </c>
      <c r="S192" s="10" t="s">
        <v>205</v>
      </c>
      <c r="T192" s="10" t="s">
        <v>206</v>
      </c>
      <c r="U192" s="10" t="s">
        <v>207</v>
      </c>
      <c r="V192" s="10" t="s">
        <v>487</v>
      </c>
      <c r="W192" s="10"/>
      <c r="X192" s="10" t="s">
        <v>208</v>
      </c>
      <c r="Y192" s="10" t="s">
        <v>252</v>
      </c>
      <c r="Z192" s="10"/>
      <c r="AA192" s="10" t="s">
        <v>210</v>
      </c>
      <c r="AB192" s="10" t="s">
        <v>211</v>
      </c>
      <c r="AC192" s="10" t="s">
        <v>212</v>
      </c>
      <c r="AD192" s="10" t="s">
        <v>213</v>
      </c>
      <c r="AE192" s="10"/>
      <c r="AF192" s="10"/>
      <c r="AG192" s="10"/>
      <c r="AH192" s="10"/>
      <c r="AI192" s="10" t="s">
        <v>727</v>
      </c>
      <c r="AJ192" s="10" t="s">
        <v>1154</v>
      </c>
      <c r="AK192" s="10"/>
      <c r="AL192" s="10" t="s">
        <v>256</v>
      </c>
      <c r="AM192" s="10" t="s">
        <v>217</v>
      </c>
      <c r="AN192" s="10" t="s">
        <v>218</v>
      </c>
      <c r="AO192" s="10" t="s">
        <v>219</v>
      </c>
      <c r="AP192" s="10" t="s">
        <v>220</v>
      </c>
      <c r="AQ192" s="13">
        <v>13.9</v>
      </c>
      <c r="AR192" s="10"/>
      <c r="AS192" s="14">
        <v>8.5500000000000007</v>
      </c>
      <c r="AT192" s="13">
        <v>-111.9</v>
      </c>
      <c r="AU192" s="10"/>
      <c r="AV192" s="13">
        <v>85.8</v>
      </c>
      <c r="AW192" s="14">
        <v>408.5</v>
      </c>
      <c r="AX192" s="14">
        <v>200.6</v>
      </c>
      <c r="AY192" s="15">
        <v>0.24199999999999999</v>
      </c>
      <c r="AZ192" s="16">
        <v>2.448</v>
      </c>
      <c r="BA192" s="14">
        <v>6.92</v>
      </c>
      <c r="BB192" s="13">
        <v>117</v>
      </c>
      <c r="BC192" s="13">
        <v>2.2999999999999998</v>
      </c>
      <c r="BD192" s="10" t="s">
        <v>221</v>
      </c>
      <c r="BE192" s="10" t="s">
        <v>221</v>
      </c>
      <c r="BF192" s="10" t="s">
        <v>221</v>
      </c>
      <c r="BG192" s="10" t="s">
        <v>211</v>
      </c>
      <c r="BH192" s="10" t="s">
        <v>221</v>
      </c>
      <c r="BI192" s="10" t="s">
        <v>222</v>
      </c>
      <c r="BJ192" s="10" t="s">
        <v>221</v>
      </c>
      <c r="BK192" s="10" t="s">
        <v>210</v>
      </c>
      <c r="BL192" s="10" t="s">
        <v>221</v>
      </c>
      <c r="BM192" s="10" t="s">
        <v>223</v>
      </c>
      <c r="BN192" s="10" t="s">
        <v>221</v>
      </c>
      <c r="BO192" s="17"/>
      <c r="BP192" s="10"/>
      <c r="BQ192" s="10" t="s">
        <v>258</v>
      </c>
      <c r="BR192" s="18">
        <v>80.7</v>
      </c>
      <c r="BS192" s="18" t="s">
        <v>225</v>
      </c>
      <c r="BT192" s="18">
        <v>98.4</v>
      </c>
      <c r="BU192" s="18">
        <v>6.8000000000000005E-2</v>
      </c>
      <c r="BV192" s="18">
        <v>0.46500000000000002</v>
      </c>
      <c r="BW192" s="18" t="s">
        <v>265</v>
      </c>
      <c r="BX192" s="18" t="s">
        <v>266</v>
      </c>
      <c r="BY192" s="18">
        <v>126.11</v>
      </c>
      <c r="BZ192" s="50" t="s">
        <v>226</v>
      </c>
      <c r="CA192" s="50" t="s">
        <v>227</v>
      </c>
      <c r="CB192" s="50" t="s">
        <v>228</v>
      </c>
      <c r="CC192" s="50" t="s">
        <v>229</v>
      </c>
      <c r="CD192" s="50" t="s">
        <v>230</v>
      </c>
      <c r="CE192" s="50" t="s">
        <v>231</v>
      </c>
      <c r="CF192" s="18">
        <v>2.7E-2</v>
      </c>
      <c r="CG192" s="18">
        <v>1.06E-3</v>
      </c>
      <c r="CH192" s="18">
        <v>0.05</v>
      </c>
      <c r="CI192" s="18">
        <v>3.9300000000000002E-2</v>
      </c>
      <c r="CJ192" s="18">
        <v>1.1E-4</v>
      </c>
      <c r="CK192" s="18" t="s">
        <v>234</v>
      </c>
      <c r="CL192" s="18">
        <v>58.167999999999999</v>
      </c>
      <c r="CM192" s="18" t="s">
        <v>234</v>
      </c>
      <c r="CN192" s="18" t="s">
        <v>235</v>
      </c>
      <c r="CO192" s="18">
        <v>1.1E-4</v>
      </c>
      <c r="CP192" s="50" t="s">
        <v>236</v>
      </c>
      <c r="CQ192" s="18">
        <v>8.0000000000000002E-3</v>
      </c>
      <c r="CR192" s="18" t="s">
        <v>232</v>
      </c>
      <c r="CS192" s="18">
        <v>7.2800000000000004E-2</v>
      </c>
      <c r="CT192" s="18" t="s">
        <v>237</v>
      </c>
      <c r="CU192" s="18" t="s">
        <v>238</v>
      </c>
      <c r="CV192" s="18" t="s">
        <v>239</v>
      </c>
      <c r="CW192" s="18" t="s">
        <v>232</v>
      </c>
      <c r="CX192" s="18">
        <v>0.97</v>
      </c>
      <c r="CY192" s="18" t="s">
        <v>240</v>
      </c>
      <c r="CZ192" s="18">
        <v>2.35E-2</v>
      </c>
      <c r="DA192" s="18" t="s">
        <v>233</v>
      </c>
      <c r="DB192" s="18">
        <v>5.6420000000000003</v>
      </c>
      <c r="DC192" s="18">
        <v>1.6E-2</v>
      </c>
      <c r="DD192" s="18">
        <v>8.5999999999999998E-4</v>
      </c>
      <c r="DE192" s="18">
        <v>3.0960000000000001</v>
      </c>
      <c r="DF192" s="18" t="s">
        <v>240</v>
      </c>
      <c r="DG192" s="18" t="s">
        <v>238</v>
      </c>
      <c r="DH192" s="18" t="s">
        <v>246</v>
      </c>
      <c r="DI192" s="18">
        <v>4.0000000000000002E-4</v>
      </c>
      <c r="DJ192" s="18">
        <v>2.5999999999999999E-3</v>
      </c>
      <c r="DK192" s="50" t="s">
        <v>237</v>
      </c>
      <c r="DL192" s="50" t="s">
        <v>241</v>
      </c>
      <c r="DM192" s="18">
        <v>7.05</v>
      </c>
      <c r="DN192" s="18">
        <v>15.07</v>
      </c>
      <c r="DO192" s="51" t="s">
        <v>232</v>
      </c>
      <c r="DP192" s="51">
        <v>0.83650000000000002</v>
      </c>
      <c r="DQ192" s="51" t="s">
        <v>242</v>
      </c>
      <c r="DR192" s="51" t="s">
        <v>227</v>
      </c>
      <c r="DS192" s="51" t="s">
        <v>247</v>
      </c>
      <c r="DT192" s="51">
        <v>1.5E-3</v>
      </c>
      <c r="DU192" s="51" t="s">
        <v>233</v>
      </c>
      <c r="DV192" s="51">
        <v>5.2700000000000002E-4</v>
      </c>
      <c r="DW192" s="51" t="s">
        <v>236</v>
      </c>
      <c r="DX192" s="51" t="s">
        <v>238</v>
      </c>
      <c r="DY192" s="51" t="s">
        <v>233</v>
      </c>
      <c r="DZ192" s="51">
        <v>1.6999999999999999E-3</v>
      </c>
      <c r="EA192" s="51" t="s">
        <v>244</v>
      </c>
      <c r="EB192" s="18" t="s">
        <v>245</v>
      </c>
      <c r="EC192" s="18">
        <v>9.6000000000000002E-2</v>
      </c>
      <c r="ED192" s="18">
        <v>1.73E-3</v>
      </c>
      <c r="EE192" s="18">
        <v>5.2999999999999999E-2</v>
      </c>
      <c r="EF192" s="18">
        <v>4.3900000000000002E-2</v>
      </c>
      <c r="EG192" s="18">
        <v>1.2999999999999999E-4</v>
      </c>
      <c r="EH192" s="18" t="s">
        <v>234</v>
      </c>
      <c r="EI192" s="18">
        <v>63.021000000000001</v>
      </c>
      <c r="EJ192" s="18" t="s">
        <v>234</v>
      </c>
      <c r="EK192" s="18" t="s">
        <v>235</v>
      </c>
      <c r="EL192" s="18">
        <v>1.3999999999999999E-4</v>
      </c>
      <c r="EM192" s="18" t="s">
        <v>236</v>
      </c>
      <c r="EN192" s="18">
        <v>1.1599999999999999E-2</v>
      </c>
      <c r="EO192" s="18" t="s">
        <v>232</v>
      </c>
      <c r="EP192" s="18">
        <v>0.14649999999999999</v>
      </c>
      <c r="EQ192" s="18">
        <v>6.0000000000000002E-5</v>
      </c>
      <c r="ER192" s="18" t="s">
        <v>238</v>
      </c>
      <c r="ES192" s="18" t="s">
        <v>239</v>
      </c>
      <c r="ET192" s="18" t="s">
        <v>232</v>
      </c>
      <c r="EU192" s="18">
        <v>1.1100000000000001</v>
      </c>
      <c r="EV192" s="18" t="s">
        <v>240</v>
      </c>
      <c r="EW192" s="18">
        <v>2.6800000000000001E-2</v>
      </c>
      <c r="EX192" s="18" t="s">
        <v>233</v>
      </c>
      <c r="EY192" s="18">
        <v>6.1890000000000001</v>
      </c>
      <c r="EZ192" s="18">
        <v>1.7500000000000002E-2</v>
      </c>
      <c r="FA192" s="18">
        <v>9.6000000000000002E-4</v>
      </c>
      <c r="FB192" s="18">
        <v>3.3530000000000002</v>
      </c>
      <c r="FC192" s="18" t="s">
        <v>240</v>
      </c>
      <c r="FD192" s="18">
        <v>5.0000000000000001E-4</v>
      </c>
      <c r="FE192" s="18">
        <v>2.4E-2</v>
      </c>
      <c r="FF192" s="18">
        <v>5.0000000000000001E-4</v>
      </c>
      <c r="FG192" s="18">
        <v>3.0999999999999999E-3</v>
      </c>
      <c r="FH192" s="18" t="s">
        <v>237</v>
      </c>
      <c r="FI192" s="18" t="s">
        <v>241</v>
      </c>
      <c r="FJ192" s="18">
        <v>7.45</v>
      </c>
      <c r="FK192" s="18">
        <v>15.93</v>
      </c>
      <c r="FL192" s="18" t="s">
        <v>232</v>
      </c>
      <c r="FM192" s="18">
        <v>0.86380000000000001</v>
      </c>
      <c r="FN192" s="18" t="s">
        <v>242</v>
      </c>
      <c r="FO192" s="18" t="s">
        <v>227</v>
      </c>
      <c r="FP192" s="18" t="s">
        <v>247</v>
      </c>
      <c r="FQ192" s="18">
        <v>2.3E-3</v>
      </c>
      <c r="FR192" s="18" t="s">
        <v>233</v>
      </c>
      <c r="FS192" s="18">
        <v>5.4199999999999995E-4</v>
      </c>
      <c r="FT192" s="18" t="s">
        <v>236</v>
      </c>
      <c r="FU192" s="18" t="s">
        <v>238</v>
      </c>
      <c r="FV192" s="18" t="s">
        <v>233</v>
      </c>
      <c r="FW192" s="18">
        <v>2.5999999999999999E-3</v>
      </c>
      <c r="FX192" s="18" t="s">
        <v>244</v>
      </c>
      <c r="FY192" s="18">
        <f t="shared" si="70"/>
        <v>2.9083999999999999</v>
      </c>
      <c r="FZ192" s="18">
        <f t="shared" si="66"/>
        <v>0.48222222222222227</v>
      </c>
      <c r="GA192" s="18">
        <f t="shared" si="71"/>
        <v>0.13460869565217393</v>
      </c>
      <c r="GB192" s="18">
        <f t="shared" si="72"/>
        <v>2.4808184143222504E-2</v>
      </c>
      <c r="GC192" s="18">
        <f t="shared" si="48"/>
        <v>3.5500391020176183</v>
      </c>
      <c r="GD192" s="18">
        <f t="shared" si="49"/>
        <v>1.6131147540983608</v>
      </c>
      <c r="GE192" s="18">
        <v>0</v>
      </c>
      <c r="GF192" s="18">
        <f t="shared" si="50"/>
        <v>2.6272916666666668</v>
      </c>
      <c r="GG192" s="18">
        <f t="shared" si="69"/>
        <v>1.311706629055007E-2</v>
      </c>
      <c r="GH192" s="18">
        <f t="shared" si="51"/>
        <v>4.2535234870555776</v>
      </c>
      <c r="GI192" s="22">
        <f t="shared" si="52"/>
        <v>-9.0149130862742268</v>
      </c>
      <c r="GJ192" s="18">
        <f t="shared" si="53"/>
        <v>81.925858178492987</v>
      </c>
      <c r="GK192" s="18">
        <f t="shared" si="54"/>
        <v>13.583574951277511</v>
      </c>
      <c r="GL192" s="18">
        <f t="shared" si="55"/>
        <v>4.4905668702295118</v>
      </c>
      <c r="GM192" s="18">
        <f t="shared" si="56"/>
        <v>37.924199995778309</v>
      </c>
      <c r="GN192" s="18">
        <f t="shared" si="57"/>
        <v>61.767418815532636</v>
      </c>
      <c r="GO192" s="18">
        <f t="shared" si="58"/>
        <v>0.30838118868905356</v>
      </c>
    </row>
    <row r="193" spans="1:329" ht="12.75" customHeight="1">
      <c r="A193" s="9">
        <v>192</v>
      </c>
      <c r="B193" s="9">
        <v>192</v>
      </c>
      <c r="C193" s="10" t="s">
        <v>197</v>
      </c>
      <c r="D193" s="10" t="s">
        <v>198</v>
      </c>
      <c r="E193" s="10">
        <v>194</v>
      </c>
      <c r="F193" s="10">
        <v>4</v>
      </c>
      <c r="G193" s="10" t="s">
        <v>1155</v>
      </c>
      <c r="H193" s="10" t="s">
        <v>1156</v>
      </c>
      <c r="I193" s="10" t="s">
        <v>1151</v>
      </c>
      <c r="J193" s="10" t="s">
        <v>1152</v>
      </c>
      <c r="K193" s="11">
        <v>44650</v>
      </c>
      <c r="L193" s="12">
        <v>0.46527777777777773</v>
      </c>
      <c r="M193" s="24">
        <v>8430999</v>
      </c>
      <c r="N193" s="24">
        <v>319254</v>
      </c>
      <c r="O193" s="10">
        <v>4565</v>
      </c>
      <c r="P193" s="10" t="s">
        <v>203</v>
      </c>
      <c r="Q193" s="10" t="s">
        <v>1157</v>
      </c>
      <c r="R193" s="10" t="s">
        <v>486</v>
      </c>
      <c r="S193" s="10" t="s">
        <v>205</v>
      </c>
      <c r="T193" s="10" t="s">
        <v>206</v>
      </c>
      <c r="U193" s="10" t="s">
        <v>207</v>
      </c>
      <c r="V193" s="10" t="s">
        <v>487</v>
      </c>
      <c r="W193" s="10"/>
      <c r="X193" s="10" t="s">
        <v>208</v>
      </c>
      <c r="Y193" s="10" t="s">
        <v>252</v>
      </c>
      <c r="Z193" s="10"/>
      <c r="AA193" s="10" t="s">
        <v>210</v>
      </c>
      <c r="AB193" s="10" t="s">
        <v>211</v>
      </c>
      <c r="AC193" s="10" t="s">
        <v>212</v>
      </c>
      <c r="AD193" s="10" t="s">
        <v>213</v>
      </c>
      <c r="AE193" s="10"/>
      <c r="AF193" s="10"/>
      <c r="AG193" s="10"/>
      <c r="AH193" s="10"/>
      <c r="AI193" s="10" t="s">
        <v>727</v>
      </c>
      <c r="AJ193" s="10" t="s">
        <v>1158</v>
      </c>
      <c r="AK193" s="10"/>
      <c r="AL193" s="10" t="s">
        <v>256</v>
      </c>
      <c r="AM193" s="10" t="s">
        <v>217</v>
      </c>
      <c r="AN193" s="10" t="s">
        <v>218</v>
      </c>
      <c r="AO193" s="10" t="s">
        <v>219</v>
      </c>
      <c r="AP193" s="10" t="s">
        <v>220</v>
      </c>
      <c r="AQ193" s="13">
        <v>11.9</v>
      </c>
      <c r="AR193" s="10"/>
      <c r="AS193" s="14">
        <v>8.2799999999999994</v>
      </c>
      <c r="AT193" s="13">
        <v>-96.6</v>
      </c>
      <c r="AU193" s="10"/>
      <c r="AV193" s="13">
        <v>101</v>
      </c>
      <c r="AW193" s="14">
        <v>438.6</v>
      </c>
      <c r="AX193" s="14">
        <v>215.4</v>
      </c>
      <c r="AY193" s="15">
        <v>0.255</v>
      </c>
      <c r="AZ193" s="16">
        <v>2.2799999999999998</v>
      </c>
      <c r="BA193" s="14">
        <v>7.07</v>
      </c>
      <c r="BB193" s="13">
        <v>110.1</v>
      </c>
      <c r="BC193" s="13">
        <v>1.9</v>
      </c>
      <c r="BD193" s="10" t="s">
        <v>221</v>
      </c>
      <c r="BE193" s="10" t="s">
        <v>221</v>
      </c>
      <c r="BF193" s="10" t="s">
        <v>221</v>
      </c>
      <c r="BG193" s="10" t="s">
        <v>211</v>
      </c>
      <c r="BH193" s="10" t="s">
        <v>221</v>
      </c>
      <c r="BI193" s="10" t="s">
        <v>222</v>
      </c>
      <c r="BJ193" s="10" t="s">
        <v>221</v>
      </c>
      <c r="BK193" s="10" t="s">
        <v>210</v>
      </c>
      <c r="BL193" s="10" t="s">
        <v>221</v>
      </c>
      <c r="BM193" s="10" t="s">
        <v>223</v>
      </c>
      <c r="BN193" s="10" t="s">
        <v>221</v>
      </c>
      <c r="BO193" s="17"/>
      <c r="BP193" s="10"/>
      <c r="BQ193" s="10" t="s">
        <v>258</v>
      </c>
      <c r="BR193" s="18">
        <v>73.099999999999994</v>
      </c>
      <c r="BS193" s="18" t="s">
        <v>225</v>
      </c>
      <c r="BT193" s="18">
        <v>89.2</v>
      </c>
      <c r="BU193" s="18">
        <v>0.104</v>
      </c>
      <c r="BV193" s="18">
        <v>0.52600000000000002</v>
      </c>
      <c r="BW193" s="18" t="s">
        <v>265</v>
      </c>
      <c r="BX193" s="18" t="s">
        <v>266</v>
      </c>
      <c r="BY193" s="18">
        <v>148.30000000000001</v>
      </c>
      <c r="BZ193" s="50" t="s">
        <v>226</v>
      </c>
      <c r="CA193" s="50" t="s">
        <v>227</v>
      </c>
      <c r="CB193" s="50" t="s">
        <v>228</v>
      </c>
      <c r="CC193" s="50" t="s">
        <v>229</v>
      </c>
      <c r="CD193" s="50" t="s">
        <v>230</v>
      </c>
      <c r="CE193" s="50" t="s">
        <v>231</v>
      </c>
      <c r="CF193" s="18">
        <v>2.9000000000000001E-2</v>
      </c>
      <c r="CG193" s="18" t="s">
        <v>232</v>
      </c>
      <c r="CH193" s="18">
        <v>5.0999999999999997E-2</v>
      </c>
      <c r="CI193" s="18">
        <v>3.15E-2</v>
      </c>
      <c r="CJ193" s="18">
        <v>1.9000000000000001E-4</v>
      </c>
      <c r="CK193" s="18" t="s">
        <v>234</v>
      </c>
      <c r="CL193" s="18">
        <v>62.63</v>
      </c>
      <c r="CM193" s="18" t="s">
        <v>234</v>
      </c>
      <c r="CN193" s="18" t="s">
        <v>235</v>
      </c>
      <c r="CO193" s="18">
        <v>1E-4</v>
      </c>
      <c r="CP193" s="50" t="s">
        <v>236</v>
      </c>
      <c r="CQ193" s="18">
        <v>1.1299999999999999E-2</v>
      </c>
      <c r="CR193" s="18" t="s">
        <v>232</v>
      </c>
      <c r="CS193" s="18">
        <v>9.2799999999999994E-2</v>
      </c>
      <c r="CT193" s="18" t="s">
        <v>237</v>
      </c>
      <c r="CU193" s="18" t="s">
        <v>238</v>
      </c>
      <c r="CV193" s="18" t="s">
        <v>239</v>
      </c>
      <c r="CW193" s="18" t="s">
        <v>232</v>
      </c>
      <c r="CX193" s="18">
        <v>0.94</v>
      </c>
      <c r="CY193" s="18" t="s">
        <v>240</v>
      </c>
      <c r="CZ193" s="18">
        <v>2.6499999999999999E-2</v>
      </c>
      <c r="DA193" s="18" t="s">
        <v>233</v>
      </c>
      <c r="DB193" s="18">
        <v>5.41</v>
      </c>
      <c r="DC193" s="18">
        <v>1.9390000000000001E-2</v>
      </c>
      <c r="DD193" s="18">
        <v>6.0999999999999997E-4</v>
      </c>
      <c r="DE193" s="18">
        <v>3.2440000000000002</v>
      </c>
      <c r="DF193" s="18" t="s">
        <v>240</v>
      </c>
      <c r="DG193" s="18">
        <v>5.0000000000000001E-4</v>
      </c>
      <c r="DH193" s="18" t="s">
        <v>246</v>
      </c>
      <c r="DI193" s="18">
        <v>5.0000000000000001E-4</v>
      </c>
      <c r="DJ193" s="18">
        <v>2.7000000000000001E-3</v>
      </c>
      <c r="DK193" s="50" t="s">
        <v>237</v>
      </c>
      <c r="DL193" s="50" t="s">
        <v>241</v>
      </c>
      <c r="DM193" s="18">
        <v>7.18</v>
      </c>
      <c r="DN193" s="18">
        <v>15.37</v>
      </c>
      <c r="DO193" s="51" t="s">
        <v>232</v>
      </c>
      <c r="DP193" s="51">
        <v>0.91359999999999997</v>
      </c>
      <c r="DQ193" s="51" t="s">
        <v>242</v>
      </c>
      <c r="DR193" s="51" t="s">
        <v>227</v>
      </c>
      <c r="DS193" s="51" t="s">
        <v>247</v>
      </c>
      <c r="DT193" s="51">
        <v>1.6000000000000001E-3</v>
      </c>
      <c r="DU193" s="51" t="s">
        <v>233</v>
      </c>
      <c r="DV193" s="51">
        <v>4.9899999999999999E-4</v>
      </c>
      <c r="DW193" s="51" t="s">
        <v>236</v>
      </c>
      <c r="DX193" s="51" t="s">
        <v>238</v>
      </c>
      <c r="DY193" s="51" t="s">
        <v>233</v>
      </c>
      <c r="DZ193" s="51">
        <v>2.7000000000000001E-3</v>
      </c>
      <c r="EA193" s="51" t="s">
        <v>244</v>
      </c>
      <c r="EB193" s="18" t="s">
        <v>245</v>
      </c>
      <c r="EC193" s="18">
        <v>0.1</v>
      </c>
      <c r="ED193" s="18" t="s">
        <v>232</v>
      </c>
      <c r="EE193" s="18">
        <v>5.6000000000000001E-2</v>
      </c>
      <c r="EF193" s="18">
        <v>3.44E-2</v>
      </c>
      <c r="EG193" s="18">
        <v>2.1000000000000001E-4</v>
      </c>
      <c r="EH193" s="18" t="s">
        <v>234</v>
      </c>
      <c r="EI193" s="18">
        <v>68.905000000000001</v>
      </c>
      <c r="EJ193" s="18" t="s">
        <v>234</v>
      </c>
      <c r="EK193" s="18">
        <v>9.0000000000000006E-5</v>
      </c>
      <c r="EL193" s="18">
        <v>1.1E-4</v>
      </c>
      <c r="EM193" s="18" t="s">
        <v>236</v>
      </c>
      <c r="EN193" s="18">
        <v>1.6400000000000001E-2</v>
      </c>
      <c r="EO193" s="18">
        <v>1.1000000000000001E-3</v>
      </c>
      <c r="EP193" s="18">
        <v>0.21740000000000001</v>
      </c>
      <c r="EQ193" s="18">
        <v>8.0000000000000007E-5</v>
      </c>
      <c r="ER193" s="18" t="s">
        <v>238</v>
      </c>
      <c r="ES193" s="18" t="s">
        <v>239</v>
      </c>
      <c r="ET193" s="18" t="s">
        <v>232</v>
      </c>
      <c r="EU193" s="18">
        <v>1.04</v>
      </c>
      <c r="EV193" s="18" t="s">
        <v>240</v>
      </c>
      <c r="EW193" s="18">
        <v>2.93E-2</v>
      </c>
      <c r="EX193" s="18" t="s">
        <v>233</v>
      </c>
      <c r="EY193" s="18">
        <v>6.1719999999999997</v>
      </c>
      <c r="EZ193" s="18">
        <v>2.4850000000000001E-2</v>
      </c>
      <c r="FA193" s="18">
        <v>8.5999999999999998E-4</v>
      </c>
      <c r="FB193" s="18">
        <v>3.3140000000000001</v>
      </c>
      <c r="FC193" s="18" t="s">
        <v>240</v>
      </c>
      <c r="FD193" s="18">
        <v>8.0000000000000004E-4</v>
      </c>
      <c r="FE193" s="18">
        <v>2.3E-2</v>
      </c>
      <c r="FF193" s="18">
        <v>5.9999999999999995E-4</v>
      </c>
      <c r="FG193" s="18">
        <v>3.3E-3</v>
      </c>
      <c r="FH193" s="18" t="s">
        <v>237</v>
      </c>
      <c r="FI193" s="18" t="s">
        <v>241</v>
      </c>
      <c r="FJ193" s="18">
        <v>8.42</v>
      </c>
      <c r="FK193" s="18">
        <v>18.02</v>
      </c>
      <c r="FL193" s="18" t="s">
        <v>232</v>
      </c>
      <c r="FM193" s="18">
        <v>0.94810000000000005</v>
      </c>
      <c r="FN193" s="18" t="s">
        <v>242</v>
      </c>
      <c r="FO193" s="18" t="s">
        <v>227</v>
      </c>
      <c r="FP193" s="18" t="s">
        <v>247</v>
      </c>
      <c r="FQ193" s="18">
        <v>2.5000000000000001E-3</v>
      </c>
      <c r="FR193" s="18" t="s">
        <v>233</v>
      </c>
      <c r="FS193" s="18">
        <v>5.4199999999999995E-4</v>
      </c>
      <c r="FT193" s="18" t="s">
        <v>236</v>
      </c>
      <c r="FU193" s="18" t="s">
        <v>238</v>
      </c>
      <c r="FV193" s="18" t="s">
        <v>233</v>
      </c>
      <c r="FW193" s="18">
        <v>4.0000000000000001E-3</v>
      </c>
      <c r="FX193" s="18" t="s">
        <v>244</v>
      </c>
      <c r="FY193" s="18">
        <f t="shared" si="70"/>
        <v>3.1315</v>
      </c>
      <c r="FZ193" s="18">
        <f t="shared" si="66"/>
        <v>0.46239316239316242</v>
      </c>
      <c r="GA193" s="18">
        <f t="shared" si="71"/>
        <v>0.14104347826086958</v>
      </c>
      <c r="GB193" s="18">
        <f t="shared" si="72"/>
        <v>2.4040920716112531E-2</v>
      </c>
      <c r="GC193" s="18">
        <f t="shared" si="48"/>
        <v>3.7589775613701444</v>
      </c>
      <c r="GD193" s="18">
        <f t="shared" si="49"/>
        <v>1.4622950819672131</v>
      </c>
      <c r="GE193" s="18">
        <v>0</v>
      </c>
      <c r="GF193" s="18">
        <f t="shared" si="50"/>
        <v>3.0895833333333336</v>
      </c>
      <c r="GG193" s="18">
        <f t="shared" si="69"/>
        <v>1.4837799717912553E-2</v>
      </c>
      <c r="GH193" s="18">
        <f t="shared" si="51"/>
        <v>4.5667162150184586</v>
      </c>
      <c r="GI193" s="22">
        <f t="shared" si="52"/>
        <v>-9.701757899612339</v>
      </c>
      <c r="GJ193" s="18">
        <f t="shared" si="53"/>
        <v>83.307227799959804</v>
      </c>
      <c r="GK193" s="18">
        <f t="shared" si="54"/>
        <v>12.301035450305282</v>
      </c>
      <c r="GL193" s="18">
        <f t="shared" si="55"/>
        <v>4.3917367497349185</v>
      </c>
      <c r="GM193" s="18">
        <f t="shared" si="56"/>
        <v>32.020712764200141</v>
      </c>
      <c r="GN193" s="18">
        <f t="shared" si="57"/>
        <v>67.654375438804124</v>
      </c>
      <c r="GO193" s="18">
        <f t="shared" si="58"/>
        <v>0.32491179699574518</v>
      </c>
    </row>
    <row r="194" spans="1:329" s="49" customFormat="1" ht="12.75" customHeight="1">
      <c r="A194" s="28">
        <v>193</v>
      </c>
      <c r="B194" s="28">
        <v>193</v>
      </c>
      <c r="C194" s="43" t="s">
        <v>197</v>
      </c>
      <c r="D194" s="43" t="s">
        <v>198</v>
      </c>
      <c r="E194" s="28">
        <v>194</v>
      </c>
      <c r="F194" s="43">
        <v>4</v>
      </c>
      <c r="G194" s="43" t="s">
        <v>1159</v>
      </c>
      <c r="H194" s="43" t="s">
        <v>1160</v>
      </c>
      <c r="I194" s="28"/>
      <c r="J194" s="28"/>
      <c r="K194" s="29">
        <v>44650</v>
      </c>
      <c r="L194" s="30">
        <v>0.52986111111111112</v>
      </c>
      <c r="M194" s="28"/>
      <c r="N194" s="28"/>
      <c r="O194" s="28"/>
      <c r="P194" s="28"/>
      <c r="Q194" s="28"/>
      <c r="R194" s="28"/>
      <c r="S194" s="28"/>
      <c r="T194" s="28"/>
      <c r="U194" s="28"/>
      <c r="V194" s="28"/>
      <c r="W194" s="28"/>
      <c r="X194" s="28"/>
      <c r="Y194" s="28"/>
      <c r="Z194" s="28"/>
      <c r="AA194" s="28"/>
      <c r="AB194" s="28"/>
      <c r="AC194" s="28" t="s">
        <v>212</v>
      </c>
      <c r="AD194" s="28" t="s">
        <v>33</v>
      </c>
      <c r="AE194" s="43"/>
      <c r="AF194" s="43"/>
      <c r="AG194" s="43"/>
      <c r="AH194" s="43" t="s">
        <v>1161</v>
      </c>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43"/>
      <c r="BH194" s="43"/>
      <c r="BI194" s="43"/>
      <c r="BJ194" s="43"/>
      <c r="BK194" s="43"/>
      <c r="BL194" s="43"/>
      <c r="BM194" s="43"/>
      <c r="BN194" s="43"/>
      <c r="BO194" s="43"/>
      <c r="BP194" s="43" t="s">
        <v>1162</v>
      </c>
      <c r="BQ194" s="43" t="s">
        <v>258</v>
      </c>
      <c r="BR194" s="47">
        <v>79</v>
      </c>
      <c r="BS194" s="47" t="s">
        <v>1163</v>
      </c>
      <c r="BT194" s="47">
        <v>95.7</v>
      </c>
      <c r="BU194" s="47">
        <v>0.10299999999999999</v>
      </c>
      <c r="BV194" s="47">
        <v>0.49099999999999999</v>
      </c>
      <c r="BW194" s="47" t="s">
        <v>265</v>
      </c>
      <c r="BX194" s="47" t="s">
        <v>266</v>
      </c>
      <c r="BY194" s="47">
        <v>127.56</v>
      </c>
      <c r="BZ194" s="52" t="s">
        <v>226</v>
      </c>
      <c r="CA194" s="52" t="s">
        <v>227</v>
      </c>
      <c r="CB194" s="52" t="s">
        <v>228</v>
      </c>
      <c r="CC194" s="52" t="s">
        <v>229</v>
      </c>
      <c r="CD194" s="52" t="s">
        <v>230</v>
      </c>
      <c r="CE194" s="52" t="s">
        <v>231</v>
      </c>
      <c r="CF194" s="47">
        <v>5.3999999999999999E-2</v>
      </c>
      <c r="CG194" s="47">
        <v>1.06E-3</v>
      </c>
      <c r="CH194" s="47">
        <v>5.0999999999999997E-2</v>
      </c>
      <c r="CI194" s="47">
        <v>4.1300000000000003E-2</v>
      </c>
      <c r="CJ194" s="47">
        <v>1.3999999999999999E-4</v>
      </c>
      <c r="CK194" s="47" t="s">
        <v>234</v>
      </c>
      <c r="CL194" s="47">
        <v>60.503999999999998</v>
      </c>
      <c r="CM194" s="47" t="s">
        <v>234</v>
      </c>
      <c r="CN194" s="47" t="s">
        <v>235</v>
      </c>
      <c r="CO194" s="47">
        <v>1.2E-4</v>
      </c>
      <c r="CP194" s="52" t="s">
        <v>236</v>
      </c>
      <c r="CQ194" s="47">
        <v>1.0200000000000001E-2</v>
      </c>
      <c r="CR194" s="47" t="s">
        <v>232</v>
      </c>
      <c r="CS194" s="47">
        <v>0.1028</v>
      </c>
      <c r="CT194" s="47" t="s">
        <v>237</v>
      </c>
      <c r="CU194" s="47" t="s">
        <v>238</v>
      </c>
      <c r="CV194" s="47" t="s">
        <v>239</v>
      </c>
      <c r="CW194" s="47" t="s">
        <v>232</v>
      </c>
      <c r="CX194" s="47">
        <v>1.07</v>
      </c>
      <c r="CY194" s="47" t="s">
        <v>240</v>
      </c>
      <c r="CZ194" s="47">
        <v>2.4400000000000002E-2</v>
      </c>
      <c r="DA194" s="47" t="s">
        <v>233</v>
      </c>
      <c r="DB194" s="47">
        <v>5.5640000000000001</v>
      </c>
      <c r="DC194" s="47">
        <v>1.5100000000000001E-2</v>
      </c>
      <c r="DD194" s="47">
        <v>8.8999999999999995E-4</v>
      </c>
      <c r="DE194" s="47">
        <v>3.117</v>
      </c>
      <c r="DF194" s="47" t="s">
        <v>240</v>
      </c>
      <c r="DG194" s="47" t="s">
        <v>238</v>
      </c>
      <c r="DH194" s="47" t="s">
        <v>246</v>
      </c>
      <c r="DI194" s="47">
        <v>5.9999999999999995E-4</v>
      </c>
      <c r="DJ194" s="47">
        <v>3.0000000000000001E-3</v>
      </c>
      <c r="DK194" s="52" t="s">
        <v>237</v>
      </c>
      <c r="DL194" s="52" t="s">
        <v>241</v>
      </c>
      <c r="DM194" s="47">
        <v>7.09</v>
      </c>
      <c r="DN194" s="47">
        <v>15.17</v>
      </c>
      <c r="DO194" s="53" t="s">
        <v>232</v>
      </c>
      <c r="DP194" s="53">
        <v>0.86280000000000001</v>
      </c>
      <c r="DQ194" s="53" t="s">
        <v>242</v>
      </c>
      <c r="DR194" s="53" t="s">
        <v>227</v>
      </c>
      <c r="DS194" s="53" t="s">
        <v>247</v>
      </c>
      <c r="DT194" s="53">
        <v>2E-3</v>
      </c>
      <c r="DU194" s="53" t="s">
        <v>233</v>
      </c>
      <c r="DV194" s="53">
        <v>5.2800000000000004E-4</v>
      </c>
      <c r="DW194" s="53" t="s">
        <v>236</v>
      </c>
      <c r="DX194" s="53" t="s">
        <v>238</v>
      </c>
      <c r="DY194" s="53" t="s">
        <v>233</v>
      </c>
      <c r="DZ194" s="53">
        <v>4.0000000000000001E-3</v>
      </c>
      <c r="EA194" s="53" t="s">
        <v>244</v>
      </c>
      <c r="EB194" s="47" t="s">
        <v>245</v>
      </c>
      <c r="EC194" s="47">
        <v>0.19700000000000001</v>
      </c>
      <c r="ED194" s="47">
        <v>1.6800000000000001E-3</v>
      </c>
      <c r="EE194" s="47">
        <v>5.2999999999999999E-2</v>
      </c>
      <c r="EF194" s="47">
        <v>4.4600000000000001E-2</v>
      </c>
      <c r="EG194" s="47">
        <v>1.6000000000000001E-4</v>
      </c>
      <c r="EH194" s="47" t="s">
        <v>234</v>
      </c>
      <c r="EI194" s="47">
        <v>64.909000000000006</v>
      </c>
      <c r="EJ194" s="47" t="s">
        <v>234</v>
      </c>
      <c r="EK194" s="47">
        <v>1.7000000000000001E-4</v>
      </c>
      <c r="EL194" s="47">
        <v>2.7999999999999998E-4</v>
      </c>
      <c r="EM194" s="47">
        <v>3.5999999999999999E-3</v>
      </c>
      <c r="EN194" s="47">
        <v>1.17E-2</v>
      </c>
      <c r="EO194" s="47">
        <v>1.89E-3</v>
      </c>
      <c r="EP194" s="47">
        <v>0.27889999999999998</v>
      </c>
      <c r="EQ194" s="47">
        <v>6.0000000000000002E-5</v>
      </c>
      <c r="ER194" s="47" t="s">
        <v>238</v>
      </c>
      <c r="ES194" s="47" t="s">
        <v>239</v>
      </c>
      <c r="ET194" s="47" t="s">
        <v>232</v>
      </c>
      <c r="EU194" s="47">
        <v>1.1299999999999999</v>
      </c>
      <c r="EV194" s="47" t="s">
        <v>240</v>
      </c>
      <c r="EW194" s="47">
        <v>2.6599999999999999E-2</v>
      </c>
      <c r="EX194" s="47" t="s">
        <v>233</v>
      </c>
      <c r="EY194" s="47">
        <v>6.141</v>
      </c>
      <c r="EZ194" s="47">
        <v>2.3349999999999999E-2</v>
      </c>
      <c r="FA194" s="47">
        <v>9.3000000000000005E-4</v>
      </c>
      <c r="FB194" s="47">
        <v>3.1789999999999998</v>
      </c>
      <c r="FC194" s="47" t="s">
        <v>240</v>
      </c>
      <c r="FD194" s="47" t="s">
        <v>238</v>
      </c>
      <c r="FE194" s="47">
        <v>2.4E-2</v>
      </c>
      <c r="FF194" s="47">
        <v>1.5E-3</v>
      </c>
      <c r="FG194" s="47">
        <v>3.2000000000000002E-3</v>
      </c>
      <c r="FH194" s="47" t="s">
        <v>237</v>
      </c>
      <c r="FI194" s="47" t="s">
        <v>241</v>
      </c>
      <c r="FJ194" s="47">
        <v>8.39</v>
      </c>
      <c r="FK194" s="47">
        <v>17.940000000000001</v>
      </c>
      <c r="FL194" s="47" t="s">
        <v>232</v>
      </c>
      <c r="FM194" s="47">
        <v>0.86429999999999996</v>
      </c>
      <c r="FN194" s="47" t="s">
        <v>242</v>
      </c>
      <c r="FO194" s="47" t="s">
        <v>227</v>
      </c>
      <c r="FP194" s="47" t="s">
        <v>247</v>
      </c>
      <c r="FQ194" s="47">
        <v>5.7000000000000002E-3</v>
      </c>
      <c r="FR194" s="47" t="s">
        <v>233</v>
      </c>
      <c r="FS194" s="47">
        <v>5.4500000000000002E-4</v>
      </c>
      <c r="FT194" s="47" t="s">
        <v>236</v>
      </c>
      <c r="FU194" s="47" t="s">
        <v>238</v>
      </c>
      <c r="FV194" s="47" t="s">
        <v>233</v>
      </c>
      <c r="FW194" s="47">
        <v>1.35E-2</v>
      </c>
      <c r="FX194" s="47" t="s">
        <v>244</v>
      </c>
      <c r="FY194" s="47">
        <f t="shared" si="70"/>
        <v>3.0251999999999999</v>
      </c>
      <c r="FZ194" s="47">
        <f t="shared" si="66"/>
        <v>0.47555555555555556</v>
      </c>
      <c r="GA194" s="47">
        <f t="shared" si="71"/>
        <v>0.13552173913043478</v>
      </c>
      <c r="GB194" s="47">
        <f t="shared" si="72"/>
        <v>2.7365728900255754E-2</v>
      </c>
      <c r="GC194" s="47">
        <f t="shared" ref="GC194:GC257" si="73">FY194+FZ194+GA194+GB194</f>
        <v>3.6636430235862463</v>
      </c>
      <c r="GD194" s="47">
        <f t="shared" ref="GD194:GD257" si="74">BT194/61</f>
        <v>1.5688524590163935</v>
      </c>
      <c r="GE194" s="47">
        <f>BS194*2/60</f>
        <v>1.3333333333333334E-2</v>
      </c>
      <c r="GF194" s="47">
        <f t="shared" ref="GF194:GF257" si="75">BY194*2/96</f>
        <v>2.6575000000000002</v>
      </c>
      <c r="GG194" s="47">
        <f t="shared" si="69"/>
        <v>1.3850493653032439E-2</v>
      </c>
      <c r="GH194" s="47">
        <f t="shared" ref="GH194:GH257" si="76">GD194+GE194+GF194+GG194</f>
        <v>4.2535362860027597</v>
      </c>
      <c r="GI194" s="48">
        <f t="shared" ref="GI194:GI257" si="77">((GC194-GH194)/(GC194+GH194))*100</f>
        <v>-7.4508008389055389</v>
      </c>
      <c r="GJ194" s="47">
        <f t="shared" ref="GJ194:GJ257" si="78">FY194/GC194*100</f>
        <v>82.573547163956746</v>
      </c>
      <c r="GK194" s="47">
        <f t="shared" ref="GK194:GK257" si="79">FZ194/GC194*100</f>
        <v>12.980400996875685</v>
      </c>
      <c r="GL194" s="47">
        <f t="shared" ref="GL194:GL257" si="80">(GA194+GB194)/GC194*100</f>
        <v>4.4460518391675663</v>
      </c>
      <c r="GM194" s="47">
        <f t="shared" ref="GM194:GM257" si="81">(GD194+GE194)/GH194*100</f>
        <v>37.196950630379561</v>
      </c>
      <c r="GN194" s="47">
        <f t="shared" ref="GN194:GN257" si="82">GF194/GH194*100</f>
        <v>62.47742634158584</v>
      </c>
      <c r="GO194" s="47">
        <f t="shared" ref="GO194:GO257" si="83">GG194/GH194*100</f>
        <v>0.32562302803459509</v>
      </c>
      <c r="GP194" s="27"/>
      <c r="GQ194" s="27"/>
      <c r="GR194" s="27"/>
      <c r="GS194" s="27"/>
      <c r="GT194" s="27"/>
      <c r="GU194" s="27"/>
      <c r="GV194" s="27"/>
      <c r="GW194" s="27"/>
      <c r="GX194" s="27"/>
      <c r="GY194" s="27"/>
      <c r="GZ194" s="27"/>
      <c r="HA194" s="27"/>
      <c r="HB194" s="27"/>
      <c r="HC194" s="27"/>
      <c r="HD194" s="27"/>
      <c r="HE194" s="27"/>
      <c r="HF194" s="27"/>
      <c r="HG194" s="27"/>
      <c r="HH194" s="27"/>
      <c r="HI194" s="27"/>
      <c r="HJ194" s="27"/>
      <c r="HK194" s="27"/>
      <c r="HL194" s="27"/>
      <c r="HM194" s="27"/>
      <c r="HN194" s="27"/>
      <c r="HO194" s="27"/>
      <c r="HP194" s="27"/>
      <c r="HQ194" s="27"/>
      <c r="HR194" s="27"/>
      <c r="HS194" s="27"/>
      <c r="HT194" s="27"/>
      <c r="HU194" s="27"/>
      <c r="HV194" s="27"/>
      <c r="HW194" s="27"/>
      <c r="HX194" s="27"/>
      <c r="HY194" s="27"/>
      <c r="HZ194" s="27"/>
      <c r="IA194" s="27"/>
      <c r="IB194" s="27"/>
      <c r="IC194" s="27"/>
      <c r="ID194" s="27"/>
      <c r="IE194" s="27"/>
      <c r="IF194" s="27"/>
      <c r="IG194" s="27"/>
      <c r="IH194" s="27"/>
      <c r="II194" s="27"/>
      <c r="IJ194" s="27"/>
      <c r="IK194" s="27"/>
      <c r="IL194" s="27"/>
      <c r="IM194" s="27"/>
      <c r="IN194" s="27"/>
      <c r="IO194" s="27"/>
      <c r="IP194" s="27"/>
      <c r="IQ194" s="27"/>
      <c r="IR194" s="27"/>
      <c r="IS194" s="27"/>
      <c r="IT194" s="27"/>
      <c r="IU194" s="27"/>
      <c r="IV194" s="27"/>
      <c r="IW194" s="27"/>
      <c r="IX194" s="27"/>
      <c r="IY194" s="27"/>
      <c r="IZ194" s="27"/>
      <c r="JA194" s="27"/>
      <c r="JB194" s="27"/>
      <c r="JC194" s="27"/>
      <c r="JD194" s="27"/>
      <c r="JE194" s="27"/>
      <c r="JF194" s="27"/>
      <c r="JG194" s="27"/>
      <c r="JH194" s="27"/>
      <c r="JI194" s="27"/>
      <c r="JJ194" s="27"/>
      <c r="JK194" s="27"/>
      <c r="JL194" s="27"/>
      <c r="JM194" s="27"/>
      <c r="JN194" s="27"/>
      <c r="JO194" s="27"/>
      <c r="JP194" s="27"/>
      <c r="JQ194" s="27"/>
      <c r="JR194" s="27"/>
      <c r="JS194" s="27"/>
      <c r="JT194" s="27"/>
      <c r="JU194" s="27"/>
      <c r="JV194" s="27"/>
      <c r="JW194" s="27"/>
      <c r="JX194" s="27"/>
      <c r="JY194" s="27"/>
      <c r="JZ194" s="27"/>
      <c r="KA194" s="27"/>
      <c r="KB194" s="27"/>
      <c r="KC194" s="27"/>
      <c r="KD194" s="27"/>
      <c r="KE194" s="27"/>
      <c r="KF194" s="27"/>
      <c r="KG194" s="27"/>
      <c r="KH194" s="27"/>
      <c r="KI194" s="27"/>
      <c r="KJ194" s="27"/>
      <c r="KK194" s="27"/>
      <c r="KL194" s="27"/>
      <c r="KM194" s="27"/>
      <c r="KN194" s="27"/>
      <c r="KO194" s="27"/>
      <c r="KP194" s="27"/>
      <c r="KQ194" s="27"/>
      <c r="KR194" s="27"/>
      <c r="KS194" s="27"/>
      <c r="KT194" s="27"/>
      <c r="KU194" s="27"/>
      <c r="KV194" s="27"/>
      <c r="KW194" s="27"/>
      <c r="KX194" s="27"/>
      <c r="KY194" s="27"/>
      <c r="KZ194" s="27"/>
      <c r="LA194" s="27"/>
      <c r="LB194" s="27"/>
      <c r="LC194" s="27"/>
      <c r="LD194" s="27"/>
      <c r="LE194" s="27"/>
      <c r="LF194" s="27"/>
      <c r="LG194" s="27"/>
      <c r="LH194" s="27"/>
      <c r="LI194" s="27"/>
      <c r="LJ194" s="27"/>
      <c r="LK194" s="27"/>
      <c r="LL194" s="27"/>
      <c r="LM194" s="27"/>
      <c r="LN194" s="27"/>
      <c r="LO194" s="27"/>
      <c r="LP194" s="27"/>
      <c r="LQ194" s="27"/>
    </row>
    <row r="195" spans="1:329" ht="12.75" customHeight="1">
      <c r="A195" s="9">
        <v>194</v>
      </c>
      <c r="B195" s="9">
        <v>194</v>
      </c>
      <c r="C195" s="10" t="s">
        <v>197</v>
      </c>
      <c r="D195" s="10" t="s">
        <v>198</v>
      </c>
      <c r="E195" s="10">
        <v>194</v>
      </c>
      <c r="F195" s="10">
        <v>4</v>
      </c>
      <c r="G195" s="10" t="s">
        <v>1164</v>
      </c>
      <c r="H195" s="10" t="s">
        <v>1165</v>
      </c>
      <c r="I195" s="10" t="s">
        <v>1166</v>
      </c>
      <c r="J195" s="10" t="s">
        <v>1167</v>
      </c>
      <c r="K195" s="11">
        <v>44650</v>
      </c>
      <c r="L195" s="12">
        <v>0.43611111111111112</v>
      </c>
      <c r="M195" s="10">
        <v>8431981</v>
      </c>
      <c r="N195" s="10">
        <v>319906</v>
      </c>
      <c r="O195" s="10">
        <v>4600</v>
      </c>
      <c r="P195" s="10" t="s">
        <v>203</v>
      </c>
      <c r="Q195" s="10" t="s">
        <v>1057</v>
      </c>
      <c r="R195" s="10" t="s">
        <v>486</v>
      </c>
      <c r="S195" s="10" t="s">
        <v>205</v>
      </c>
      <c r="T195" s="10" t="s">
        <v>206</v>
      </c>
      <c r="U195" s="10" t="s">
        <v>207</v>
      </c>
      <c r="V195" s="10" t="s">
        <v>487</v>
      </c>
      <c r="W195" s="10"/>
      <c r="X195" s="10" t="s">
        <v>208</v>
      </c>
      <c r="Y195" s="10" t="s">
        <v>209</v>
      </c>
      <c r="Z195" s="10"/>
      <c r="AA195" s="10" t="s">
        <v>210</v>
      </c>
      <c r="AB195" s="10" t="s">
        <v>211</v>
      </c>
      <c r="AC195" s="10" t="s">
        <v>212</v>
      </c>
      <c r="AD195" s="10" t="s">
        <v>213</v>
      </c>
      <c r="AE195" s="10"/>
      <c r="AF195" s="10"/>
      <c r="AG195" s="10"/>
      <c r="AH195" s="10"/>
      <c r="AI195" s="10" t="s">
        <v>727</v>
      </c>
      <c r="AJ195" s="10" t="s">
        <v>1168</v>
      </c>
      <c r="AK195" s="10"/>
      <c r="AL195" s="10" t="s">
        <v>209</v>
      </c>
      <c r="AM195" s="10" t="s">
        <v>275</v>
      </c>
      <c r="AN195" s="10" t="s">
        <v>218</v>
      </c>
      <c r="AO195" s="10" t="s">
        <v>219</v>
      </c>
      <c r="AP195" s="10" t="s">
        <v>220</v>
      </c>
      <c r="AQ195" s="13">
        <v>8.5</v>
      </c>
      <c r="AR195" s="10"/>
      <c r="AS195" s="14">
        <v>8.31</v>
      </c>
      <c r="AT195" s="13">
        <v>-97.5</v>
      </c>
      <c r="AU195" s="10"/>
      <c r="AV195" s="13">
        <v>215.6</v>
      </c>
      <c r="AW195" s="14">
        <v>469</v>
      </c>
      <c r="AX195" s="14">
        <v>230.3</v>
      </c>
      <c r="AY195" s="15">
        <v>0.26600000000000001</v>
      </c>
      <c r="AZ195" s="16">
        <v>2.14</v>
      </c>
      <c r="BA195" s="14">
        <v>7.16</v>
      </c>
      <c r="BB195" s="13">
        <v>106.6</v>
      </c>
      <c r="BC195" s="13">
        <v>2.84</v>
      </c>
      <c r="BD195" s="10" t="s">
        <v>221</v>
      </c>
      <c r="BE195" s="10" t="s">
        <v>221</v>
      </c>
      <c r="BF195" s="10" t="s">
        <v>221</v>
      </c>
      <c r="BG195" s="10" t="s">
        <v>211</v>
      </c>
      <c r="BH195" s="10" t="s">
        <v>221</v>
      </c>
      <c r="BI195" s="10" t="s">
        <v>222</v>
      </c>
      <c r="BJ195" s="10" t="s">
        <v>221</v>
      </c>
      <c r="BK195" s="10" t="s">
        <v>210</v>
      </c>
      <c r="BL195" s="10" t="s">
        <v>221</v>
      </c>
      <c r="BM195" s="10" t="s">
        <v>223</v>
      </c>
      <c r="BN195" s="10" t="s">
        <v>221</v>
      </c>
      <c r="BO195" s="17"/>
      <c r="BP195" s="10"/>
      <c r="BQ195" s="10" t="s">
        <v>258</v>
      </c>
      <c r="BR195" s="18">
        <v>59.4</v>
      </c>
      <c r="BS195" s="18" t="s">
        <v>225</v>
      </c>
      <c r="BT195" s="18">
        <v>72.5</v>
      </c>
      <c r="BU195" s="18">
        <v>7.0000000000000007E-2</v>
      </c>
      <c r="BV195" s="18">
        <v>0.99199999999999999</v>
      </c>
      <c r="BW195" s="18" t="s">
        <v>265</v>
      </c>
      <c r="BX195" s="18" t="s">
        <v>266</v>
      </c>
      <c r="BY195" s="18">
        <v>170.55</v>
      </c>
      <c r="BZ195" s="50" t="s">
        <v>226</v>
      </c>
      <c r="CA195" s="50" t="s">
        <v>227</v>
      </c>
      <c r="CB195" s="50" t="s">
        <v>228</v>
      </c>
      <c r="CC195" s="50" t="s">
        <v>229</v>
      </c>
      <c r="CD195" s="50" t="s">
        <v>230</v>
      </c>
      <c r="CE195" s="50" t="s">
        <v>231</v>
      </c>
      <c r="CF195" s="18">
        <v>2.3E-2</v>
      </c>
      <c r="CG195" s="18">
        <v>2.2899999999999999E-3</v>
      </c>
      <c r="CH195" s="18">
        <v>3.5000000000000003E-2</v>
      </c>
      <c r="CI195" s="18">
        <v>3.0300000000000001E-2</v>
      </c>
      <c r="CJ195" s="18">
        <v>2.0000000000000001E-4</v>
      </c>
      <c r="CK195" s="18" t="s">
        <v>234</v>
      </c>
      <c r="CL195" s="18">
        <v>71.287000000000006</v>
      </c>
      <c r="CM195" s="18" t="s">
        <v>234</v>
      </c>
      <c r="CN195" s="18" t="s">
        <v>235</v>
      </c>
      <c r="CO195" s="18">
        <v>8.0000000000000007E-5</v>
      </c>
      <c r="CP195" s="50" t="s">
        <v>236</v>
      </c>
      <c r="CQ195" s="18">
        <v>3.5999999999999999E-3</v>
      </c>
      <c r="CR195" s="18" t="s">
        <v>232</v>
      </c>
      <c r="CS195" s="18">
        <v>7.5800000000000006E-2</v>
      </c>
      <c r="CT195" s="18" t="s">
        <v>237</v>
      </c>
      <c r="CU195" s="18" t="s">
        <v>238</v>
      </c>
      <c r="CV195" s="18" t="s">
        <v>239</v>
      </c>
      <c r="CW195" s="18" t="s">
        <v>232</v>
      </c>
      <c r="CX195" s="18">
        <v>0.95</v>
      </c>
      <c r="CY195" s="18" t="s">
        <v>240</v>
      </c>
      <c r="CZ195" s="18">
        <v>2.7199999999999998E-2</v>
      </c>
      <c r="DA195" s="18" t="s">
        <v>233</v>
      </c>
      <c r="DB195" s="18">
        <v>3.5470000000000002</v>
      </c>
      <c r="DC195" s="18">
        <v>2.316E-2</v>
      </c>
      <c r="DD195" s="18">
        <v>1.42E-3</v>
      </c>
      <c r="DE195" s="18">
        <v>3.839</v>
      </c>
      <c r="DF195" s="18" t="s">
        <v>240</v>
      </c>
      <c r="DG195" s="18" t="s">
        <v>238</v>
      </c>
      <c r="DH195" s="18" t="s">
        <v>246</v>
      </c>
      <c r="DI195" s="18">
        <v>6.9999999999999999E-4</v>
      </c>
      <c r="DJ195" s="18">
        <v>2.8999999999999998E-3</v>
      </c>
      <c r="DK195" s="50" t="s">
        <v>237</v>
      </c>
      <c r="DL195" s="50" t="s">
        <v>241</v>
      </c>
      <c r="DM195" s="18">
        <v>7.56</v>
      </c>
      <c r="DN195" s="18">
        <v>16.16</v>
      </c>
      <c r="DO195" s="51" t="s">
        <v>232</v>
      </c>
      <c r="DP195" s="51">
        <v>0.93700000000000006</v>
      </c>
      <c r="DQ195" s="51" t="s">
        <v>242</v>
      </c>
      <c r="DR195" s="51" t="s">
        <v>227</v>
      </c>
      <c r="DS195" s="51" t="s">
        <v>247</v>
      </c>
      <c r="DT195" s="51">
        <v>1.4E-3</v>
      </c>
      <c r="DU195" s="51" t="s">
        <v>233</v>
      </c>
      <c r="DV195" s="51">
        <v>5.8399999999999999E-4</v>
      </c>
      <c r="DW195" s="51" t="s">
        <v>236</v>
      </c>
      <c r="DX195" s="51" t="s">
        <v>238</v>
      </c>
      <c r="DY195" s="51" t="s">
        <v>233</v>
      </c>
      <c r="DZ195" s="51">
        <v>2.2000000000000001E-3</v>
      </c>
      <c r="EA195" s="51" t="s">
        <v>244</v>
      </c>
      <c r="EB195" s="18" t="s">
        <v>245</v>
      </c>
      <c r="EC195" s="18">
        <v>0.11700000000000001</v>
      </c>
      <c r="ED195" s="18">
        <v>4.1999999999999997E-3</v>
      </c>
      <c r="EE195" s="18">
        <v>3.5000000000000003E-2</v>
      </c>
      <c r="EF195" s="18">
        <v>3.1600000000000003E-2</v>
      </c>
      <c r="EG195" s="18">
        <v>2.4000000000000001E-4</v>
      </c>
      <c r="EH195" s="18" t="s">
        <v>234</v>
      </c>
      <c r="EI195" s="18">
        <v>72.754000000000005</v>
      </c>
      <c r="EJ195" s="18" t="s">
        <v>234</v>
      </c>
      <c r="EK195" s="18" t="s">
        <v>235</v>
      </c>
      <c r="EL195" s="18">
        <v>1.3999999999999999E-4</v>
      </c>
      <c r="EM195" s="18" t="s">
        <v>236</v>
      </c>
      <c r="EN195" s="18">
        <v>5.4000000000000003E-3</v>
      </c>
      <c r="EO195" s="18">
        <v>1.08E-3</v>
      </c>
      <c r="EP195" s="18">
        <v>0.2016</v>
      </c>
      <c r="EQ195" s="18">
        <v>8.0000000000000007E-5</v>
      </c>
      <c r="ER195" s="18" t="s">
        <v>238</v>
      </c>
      <c r="ES195" s="18" t="s">
        <v>239</v>
      </c>
      <c r="ET195" s="18" t="s">
        <v>232</v>
      </c>
      <c r="EU195" s="18">
        <v>1.1000000000000001</v>
      </c>
      <c r="EV195" s="18" t="s">
        <v>240</v>
      </c>
      <c r="EW195" s="18">
        <v>2.8799999999999999E-2</v>
      </c>
      <c r="EX195" s="18" t="s">
        <v>233</v>
      </c>
      <c r="EY195" s="18">
        <v>3.6509999999999998</v>
      </c>
      <c r="EZ195" s="18">
        <v>2.6100000000000002E-2</v>
      </c>
      <c r="FA195" s="18">
        <v>1.5E-3</v>
      </c>
      <c r="FB195" s="18">
        <v>3.8530000000000002</v>
      </c>
      <c r="FC195" s="18" t="s">
        <v>240</v>
      </c>
      <c r="FD195" s="18" t="s">
        <v>238</v>
      </c>
      <c r="FE195" s="18">
        <v>2.1000000000000001E-2</v>
      </c>
      <c r="FF195" s="18">
        <v>1.9E-3</v>
      </c>
      <c r="FG195" s="18">
        <v>3.3999999999999998E-3</v>
      </c>
      <c r="FH195" s="18" t="s">
        <v>237</v>
      </c>
      <c r="FI195" s="18" t="s">
        <v>241</v>
      </c>
      <c r="FJ195" s="18">
        <v>8.11</v>
      </c>
      <c r="FK195" s="18">
        <v>17.34</v>
      </c>
      <c r="FL195" s="18" t="s">
        <v>232</v>
      </c>
      <c r="FM195" s="18">
        <v>0.93899999999999995</v>
      </c>
      <c r="FN195" s="18" t="s">
        <v>242</v>
      </c>
      <c r="FO195" s="18" t="s">
        <v>227</v>
      </c>
      <c r="FP195" s="18" t="s">
        <v>247</v>
      </c>
      <c r="FQ195" s="18">
        <v>2.2000000000000001E-3</v>
      </c>
      <c r="FR195" s="18" t="s">
        <v>233</v>
      </c>
      <c r="FS195" s="18">
        <v>5.9599999999999996E-4</v>
      </c>
      <c r="FT195" s="18" t="s">
        <v>236</v>
      </c>
      <c r="FU195" s="18" t="s">
        <v>238</v>
      </c>
      <c r="FV195" s="18" t="s">
        <v>233</v>
      </c>
      <c r="FW195" s="18">
        <v>2.8999999999999998E-3</v>
      </c>
      <c r="FX195" s="18" t="s">
        <v>244</v>
      </c>
      <c r="FY195" s="18">
        <f t="shared" si="70"/>
        <v>3.5643500000000001</v>
      </c>
      <c r="FZ195" s="18">
        <f t="shared" si="66"/>
        <v>0.30316239316239318</v>
      </c>
      <c r="GA195" s="18">
        <f t="shared" si="71"/>
        <v>0.16691304347826086</v>
      </c>
      <c r="GB195" s="18">
        <f t="shared" si="72"/>
        <v>2.4296675191815855E-2</v>
      </c>
      <c r="GC195" s="18">
        <f t="shared" si="73"/>
        <v>4.0587221118324699</v>
      </c>
      <c r="GD195" s="18">
        <f t="shared" si="74"/>
        <v>1.1885245901639345</v>
      </c>
      <c r="GE195" s="18">
        <v>0</v>
      </c>
      <c r="GF195" s="18">
        <f t="shared" si="75"/>
        <v>3.5531250000000001</v>
      </c>
      <c r="GG195" s="18">
        <f t="shared" si="69"/>
        <v>2.7983074753173482E-2</v>
      </c>
      <c r="GH195" s="18">
        <f t="shared" si="76"/>
        <v>4.7696326649171077</v>
      </c>
      <c r="GI195" s="22">
        <f t="shared" si="77"/>
        <v>-8.0525825146594379</v>
      </c>
      <c r="GJ195" s="18">
        <f t="shared" si="78"/>
        <v>87.819513181471152</v>
      </c>
      <c r="GK195" s="18">
        <f t="shared" si="79"/>
        <v>7.4694050198356301</v>
      </c>
      <c r="GL195" s="18">
        <f t="shared" si="80"/>
        <v>4.7110817986932236</v>
      </c>
      <c r="GM195" s="18">
        <f t="shared" si="81"/>
        <v>24.918577040661685</v>
      </c>
      <c r="GN195" s="18">
        <f t="shared" si="82"/>
        <v>74.494730509016051</v>
      </c>
      <c r="GO195" s="18">
        <f t="shared" si="83"/>
        <v>0.58669245032226836</v>
      </c>
    </row>
    <row r="196" spans="1:329" ht="12.75" customHeight="1">
      <c r="A196" s="9">
        <v>195</v>
      </c>
      <c r="B196" s="9">
        <v>195</v>
      </c>
      <c r="C196" s="10" t="s">
        <v>197</v>
      </c>
      <c r="D196" s="10" t="s">
        <v>198</v>
      </c>
      <c r="E196" s="10">
        <v>194</v>
      </c>
      <c r="F196" s="10">
        <v>4</v>
      </c>
      <c r="G196" s="10" t="s">
        <v>1169</v>
      </c>
      <c r="H196" s="10" t="s">
        <v>1170</v>
      </c>
      <c r="I196" s="10" t="s">
        <v>1171</v>
      </c>
      <c r="J196" s="10" t="s">
        <v>1172</v>
      </c>
      <c r="K196" s="11">
        <v>44647</v>
      </c>
      <c r="L196" s="12">
        <v>0.40138888888888885</v>
      </c>
      <c r="M196" s="10">
        <v>8438598</v>
      </c>
      <c r="N196" s="10">
        <v>313761</v>
      </c>
      <c r="O196" s="10">
        <v>4765</v>
      </c>
      <c r="P196" s="10" t="s">
        <v>203</v>
      </c>
      <c r="Q196" s="10" t="s">
        <v>485</v>
      </c>
      <c r="R196" s="10" t="s">
        <v>486</v>
      </c>
      <c r="S196" s="10" t="s">
        <v>205</v>
      </c>
      <c r="T196" s="10" t="s">
        <v>206</v>
      </c>
      <c r="U196" s="10" t="s">
        <v>207</v>
      </c>
      <c r="V196" s="10" t="s">
        <v>487</v>
      </c>
      <c r="W196" s="10"/>
      <c r="X196" s="10" t="s">
        <v>208</v>
      </c>
      <c r="Y196" s="10" t="s">
        <v>209</v>
      </c>
      <c r="Z196" s="10"/>
      <c r="AA196" s="10" t="s">
        <v>210</v>
      </c>
      <c r="AB196" s="10" t="s">
        <v>211</v>
      </c>
      <c r="AC196" s="10" t="s">
        <v>212</v>
      </c>
      <c r="AD196" s="10" t="s">
        <v>213</v>
      </c>
      <c r="AE196" s="10"/>
      <c r="AF196" s="10"/>
      <c r="AG196" s="10"/>
      <c r="AH196" s="10"/>
      <c r="AI196" s="10" t="s">
        <v>1173</v>
      </c>
      <c r="AJ196" s="10" t="s">
        <v>1174</v>
      </c>
      <c r="AK196" s="10"/>
      <c r="AL196" s="10" t="s">
        <v>256</v>
      </c>
      <c r="AM196" s="10" t="s">
        <v>217</v>
      </c>
      <c r="AN196" s="10" t="s">
        <v>218</v>
      </c>
      <c r="AO196" s="10" t="s">
        <v>296</v>
      </c>
      <c r="AP196" s="10" t="s">
        <v>220</v>
      </c>
      <c r="AQ196" s="13">
        <v>6.3</v>
      </c>
      <c r="AR196" s="10"/>
      <c r="AS196" s="14">
        <v>7.95</v>
      </c>
      <c r="AT196" s="13">
        <v>-78</v>
      </c>
      <c r="AU196" s="13">
        <v>-78</v>
      </c>
      <c r="AV196" s="13">
        <v>119.6</v>
      </c>
      <c r="AW196" s="14">
        <v>29.14</v>
      </c>
      <c r="AX196" s="14">
        <v>14.78</v>
      </c>
      <c r="AY196" s="15">
        <v>6.3E-2</v>
      </c>
      <c r="AZ196" s="10">
        <v>34.32</v>
      </c>
      <c r="BA196" s="14">
        <v>7.6</v>
      </c>
      <c r="BB196" s="13">
        <v>107.4</v>
      </c>
      <c r="BC196" s="13">
        <v>1.72</v>
      </c>
      <c r="BD196" s="10" t="s">
        <v>221</v>
      </c>
      <c r="BE196" s="10" t="s">
        <v>221</v>
      </c>
      <c r="BF196" s="10" t="s">
        <v>221</v>
      </c>
      <c r="BG196" s="10" t="s">
        <v>211</v>
      </c>
      <c r="BH196" s="35" t="s">
        <v>221</v>
      </c>
      <c r="BI196" s="10" t="s">
        <v>222</v>
      </c>
      <c r="BJ196" s="10" t="s">
        <v>221</v>
      </c>
      <c r="BK196" s="10" t="s">
        <v>210</v>
      </c>
      <c r="BL196" s="10" t="s">
        <v>221</v>
      </c>
      <c r="BM196" s="10" t="s">
        <v>223</v>
      </c>
      <c r="BN196" s="10" t="s">
        <v>221</v>
      </c>
      <c r="BO196" s="17"/>
      <c r="BP196" s="10"/>
      <c r="BQ196" s="10" t="s">
        <v>258</v>
      </c>
      <c r="BR196" s="18">
        <v>13.4</v>
      </c>
      <c r="BS196" s="18" t="s">
        <v>225</v>
      </c>
      <c r="BT196" s="18">
        <v>16.399999999999999</v>
      </c>
      <c r="BU196" s="18">
        <v>0.05</v>
      </c>
      <c r="BV196" s="18">
        <v>0.151</v>
      </c>
      <c r="BW196" s="18">
        <v>0.14699999999999999</v>
      </c>
      <c r="BX196" s="18">
        <v>3.3000000000000002E-2</v>
      </c>
      <c r="BY196" s="18">
        <v>1.33</v>
      </c>
      <c r="BZ196" s="9">
        <v>1.2999999999999999E-2</v>
      </c>
      <c r="CA196" s="9">
        <v>4.0000000000000001E-3</v>
      </c>
      <c r="CB196" s="50" t="s">
        <v>228</v>
      </c>
      <c r="CC196" s="50" t="s">
        <v>229</v>
      </c>
      <c r="CD196" s="50" t="s">
        <v>230</v>
      </c>
      <c r="CE196" s="50" t="s">
        <v>231</v>
      </c>
      <c r="CF196" s="18">
        <v>8.2000000000000003E-2</v>
      </c>
      <c r="CG196" s="18">
        <v>4.2900000000000004E-3</v>
      </c>
      <c r="CH196" s="18">
        <v>1.4999999999999999E-2</v>
      </c>
      <c r="CI196" s="18">
        <v>2.5999999999999999E-3</v>
      </c>
      <c r="CJ196" s="18">
        <v>7.7999999999999999E-4</v>
      </c>
      <c r="CK196" s="18" t="s">
        <v>234</v>
      </c>
      <c r="CL196" s="18">
        <v>1.9179999999999999</v>
      </c>
      <c r="CM196" s="18" t="s">
        <v>234</v>
      </c>
      <c r="CN196" s="18">
        <v>2.5999999999999998E-4</v>
      </c>
      <c r="CO196" s="18">
        <v>1.2E-4</v>
      </c>
      <c r="CP196" s="50" t="s">
        <v>236</v>
      </c>
      <c r="CQ196" s="18">
        <v>1.4E-3</v>
      </c>
      <c r="CR196" s="18" t="s">
        <v>232</v>
      </c>
      <c r="CS196" s="18">
        <v>8.5800000000000001E-2</v>
      </c>
      <c r="CT196" s="18" t="s">
        <v>237</v>
      </c>
      <c r="CU196" s="18" t="s">
        <v>238</v>
      </c>
      <c r="CV196" s="18" t="s">
        <v>239</v>
      </c>
      <c r="CW196" s="18" t="s">
        <v>232</v>
      </c>
      <c r="CX196" s="18">
        <v>0.75</v>
      </c>
      <c r="CY196" s="18" t="s">
        <v>240</v>
      </c>
      <c r="CZ196" s="18">
        <v>3.7699999999999997E-2</v>
      </c>
      <c r="DA196" s="18" t="s">
        <v>233</v>
      </c>
      <c r="DB196" s="18">
        <v>0.36299999999999999</v>
      </c>
      <c r="DC196" s="18">
        <v>8.0099999999999998E-3</v>
      </c>
      <c r="DD196" s="18" t="s">
        <v>233</v>
      </c>
      <c r="DE196" s="18">
        <v>3.03</v>
      </c>
      <c r="DF196" s="18" t="s">
        <v>240</v>
      </c>
      <c r="DG196" s="18">
        <v>5.0000000000000001E-4</v>
      </c>
      <c r="DH196" s="18">
        <v>3.2000000000000001E-2</v>
      </c>
      <c r="DI196" s="18" t="s">
        <v>238</v>
      </c>
      <c r="DJ196" s="18">
        <v>4.4999999999999997E-3</v>
      </c>
      <c r="DK196" s="50" t="s">
        <v>237</v>
      </c>
      <c r="DL196" s="50" t="s">
        <v>241</v>
      </c>
      <c r="DM196" s="18">
        <v>6.91</v>
      </c>
      <c r="DN196" s="18">
        <v>14.79</v>
      </c>
      <c r="DO196" s="51" t="s">
        <v>232</v>
      </c>
      <c r="DP196" s="51">
        <v>1.9599999999999999E-2</v>
      </c>
      <c r="DQ196" s="51" t="s">
        <v>242</v>
      </c>
      <c r="DR196" s="51" t="s">
        <v>227</v>
      </c>
      <c r="DS196" s="51" t="s">
        <v>247</v>
      </c>
      <c r="DT196" s="51">
        <v>1.6000000000000001E-3</v>
      </c>
      <c r="DU196" s="51" t="s">
        <v>233</v>
      </c>
      <c r="DV196" s="51">
        <v>5.9000000000000003E-4</v>
      </c>
      <c r="DW196" s="51" t="s">
        <v>236</v>
      </c>
      <c r="DX196" s="51" t="s">
        <v>238</v>
      </c>
      <c r="DY196" s="51">
        <v>4.0000000000000003E-5</v>
      </c>
      <c r="DZ196" s="51">
        <v>2.8E-3</v>
      </c>
      <c r="EA196" s="51">
        <v>1.7000000000000001E-4</v>
      </c>
      <c r="EB196" s="18" t="s">
        <v>245</v>
      </c>
      <c r="EC196" s="18">
        <v>0.13400000000000001</v>
      </c>
      <c r="ED196" s="18">
        <v>7.1999999999999998E-3</v>
      </c>
      <c r="EE196" s="18">
        <v>0.02</v>
      </c>
      <c r="EF196" s="18">
        <v>3.2000000000000002E-3</v>
      </c>
      <c r="EG196" s="18">
        <v>8.4999999999999995E-4</v>
      </c>
      <c r="EH196" s="18" t="s">
        <v>234</v>
      </c>
      <c r="EI196" s="18">
        <v>2.2850000000000001</v>
      </c>
      <c r="EJ196" s="18" t="s">
        <v>234</v>
      </c>
      <c r="EK196" s="18">
        <v>2.7999999999999998E-4</v>
      </c>
      <c r="EL196" s="18">
        <v>1.3999999999999999E-4</v>
      </c>
      <c r="EM196" s="18" t="s">
        <v>236</v>
      </c>
      <c r="EN196" s="18">
        <v>2.7000000000000001E-3</v>
      </c>
      <c r="EO196" s="18" t="s">
        <v>232</v>
      </c>
      <c r="EP196" s="18">
        <v>0.12479999999999999</v>
      </c>
      <c r="EQ196" s="18">
        <v>5.0000000000000002E-5</v>
      </c>
      <c r="ER196" s="18" t="s">
        <v>238</v>
      </c>
      <c r="ES196" s="18" t="s">
        <v>239</v>
      </c>
      <c r="ET196" s="18" t="s">
        <v>232</v>
      </c>
      <c r="EU196" s="18">
        <v>0.83</v>
      </c>
      <c r="EV196" s="18" t="s">
        <v>240</v>
      </c>
      <c r="EW196" s="18">
        <v>3.9399999999999998E-2</v>
      </c>
      <c r="EX196" s="18" t="s">
        <v>233</v>
      </c>
      <c r="EY196" s="18">
        <v>0.36899999999999999</v>
      </c>
      <c r="EZ196" s="18">
        <v>1.04E-2</v>
      </c>
      <c r="FA196" s="18" t="s">
        <v>233</v>
      </c>
      <c r="FB196" s="18">
        <v>3.0640000000000001</v>
      </c>
      <c r="FC196" s="18" t="s">
        <v>240</v>
      </c>
      <c r="FD196" s="18" t="s">
        <v>238</v>
      </c>
      <c r="FE196" s="18">
        <v>3.4000000000000002E-2</v>
      </c>
      <c r="FF196" s="18">
        <v>1E-3</v>
      </c>
      <c r="FG196" s="18">
        <v>4.5999999999999999E-3</v>
      </c>
      <c r="FH196" s="18" t="s">
        <v>237</v>
      </c>
      <c r="FI196" s="18" t="s">
        <v>241</v>
      </c>
      <c r="FJ196" s="18">
        <v>7.36</v>
      </c>
      <c r="FK196" s="18">
        <v>15.75</v>
      </c>
      <c r="FL196" s="18" t="s">
        <v>232</v>
      </c>
      <c r="FM196" s="18">
        <v>0.02</v>
      </c>
      <c r="FN196" s="18" t="s">
        <v>242</v>
      </c>
      <c r="FO196" s="18" t="s">
        <v>227</v>
      </c>
      <c r="FP196" s="18" t="s">
        <v>247</v>
      </c>
      <c r="FQ196" s="18">
        <v>2.8E-3</v>
      </c>
      <c r="FR196" s="18" t="s">
        <v>233</v>
      </c>
      <c r="FS196" s="18">
        <v>6.3400000000000001E-4</v>
      </c>
      <c r="FT196" s="18" t="s">
        <v>236</v>
      </c>
      <c r="FU196" s="18" t="s">
        <v>238</v>
      </c>
      <c r="FV196" s="18">
        <v>3.0000000000000001E-5</v>
      </c>
      <c r="FW196" s="18">
        <v>3.5999999999999999E-3</v>
      </c>
      <c r="FX196" s="18">
        <v>1.6000000000000001E-4</v>
      </c>
      <c r="FY196" s="18">
        <f t="shared" si="70"/>
        <v>9.5899999999999999E-2</v>
      </c>
      <c r="FZ196" s="18">
        <f t="shared" si="66"/>
        <v>3.1025641025641027E-2</v>
      </c>
      <c r="GA196" s="18">
        <f t="shared" si="71"/>
        <v>0.13173913043478261</v>
      </c>
      <c r="GB196" s="18">
        <f t="shared" si="72"/>
        <v>1.9181585677749361E-2</v>
      </c>
      <c r="GC196" s="18">
        <f t="shared" si="73"/>
        <v>0.27784635713817302</v>
      </c>
      <c r="GD196" s="18">
        <f t="shared" si="74"/>
        <v>0.26885245901639343</v>
      </c>
      <c r="GE196" s="18">
        <v>0</v>
      </c>
      <c r="GF196" s="18">
        <f t="shared" si="75"/>
        <v>2.7708333333333335E-2</v>
      </c>
      <c r="GG196" s="18">
        <f t="shared" si="69"/>
        <v>4.2595204513399152E-3</v>
      </c>
      <c r="GH196" s="18">
        <f t="shared" si="76"/>
        <v>0.30082031280106669</v>
      </c>
      <c r="GI196" s="22">
        <f t="shared" si="77"/>
        <v>-3.9701536059275631</v>
      </c>
      <c r="GJ196" s="18">
        <f t="shared" si="78"/>
        <v>34.515478621988528</v>
      </c>
      <c r="GK196" s="18">
        <f t="shared" si="79"/>
        <v>11.166473926527665</v>
      </c>
      <c r="GL196" s="18">
        <f t="shared" si="80"/>
        <v>54.3180474514838</v>
      </c>
      <c r="GM196" s="18">
        <f t="shared" si="81"/>
        <v>89.373106660581897</v>
      </c>
      <c r="GN196" s="18">
        <f t="shared" si="82"/>
        <v>9.2109249788783156</v>
      </c>
      <c r="GO196" s="18">
        <f t="shared" si="83"/>
        <v>1.4159683605397844</v>
      </c>
    </row>
    <row r="197" spans="1:329" ht="12.75" customHeight="1">
      <c r="A197" s="9">
        <v>196</v>
      </c>
      <c r="B197" s="9">
        <v>196</v>
      </c>
      <c r="C197" s="10" t="s">
        <v>197</v>
      </c>
      <c r="D197" s="10" t="s">
        <v>198</v>
      </c>
      <c r="E197" s="10">
        <v>194</v>
      </c>
      <c r="F197" s="10">
        <v>4</v>
      </c>
      <c r="G197" s="10" t="s">
        <v>1175</v>
      </c>
      <c r="H197" s="10" t="s">
        <v>1176</v>
      </c>
      <c r="I197" s="10" t="s">
        <v>1177</v>
      </c>
      <c r="J197" s="10" t="s">
        <v>1178</v>
      </c>
      <c r="K197" s="11">
        <v>44650</v>
      </c>
      <c r="L197" s="12">
        <v>0.40069444444444446</v>
      </c>
      <c r="M197" s="10">
        <v>8432244</v>
      </c>
      <c r="N197" s="10">
        <v>320130</v>
      </c>
      <c r="O197" s="10">
        <v>4598</v>
      </c>
      <c r="P197" s="10" t="s">
        <v>203</v>
      </c>
      <c r="Q197" s="10" t="s">
        <v>1057</v>
      </c>
      <c r="R197" s="10" t="s">
        <v>486</v>
      </c>
      <c r="S197" s="10" t="s">
        <v>205</v>
      </c>
      <c r="T197" s="10" t="s">
        <v>206</v>
      </c>
      <c r="U197" s="10" t="s">
        <v>207</v>
      </c>
      <c r="V197" s="10" t="s">
        <v>487</v>
      </c>
      <c r="W197" s="10"/>
      <c r="X197" s="10" t="s">
        <v>208</v>
      </c>
      <c r="Y197" s="10" t="s">
        <v>209</v>
      </c>
      <c r="Z197" s="10"/>
      <c r="AA197" s="10" t="s">
        <v>223</v>
      </c>
      <c r="AB197" s="10" t="s">
        <v>211</v>
      </c>
      <c r="AC197" s="10" t="s">
        <v>212</v>
      </c>
      <c r="AD197" s="10" t="s">
        <v>213</v>
      </c>
      <c r="AE197" s="10"/>
      <c r="AF197" s="10"/>
      <c r="AG197" s="10"/>
      <c r="AH197" s="10"/>
      <c r="AI197" s="10" t="s">
        <v>727</v>
      </c>
      <c r="AJ197" s="10" t="s">
        <v>1179</v>
      </c>
      <c r="AK197" s="10"/>
      <c r="AL197" s="10" t="s">
        <v>256</v>
      </c>
      <c r="AM197" s="10" t="s">
        <v>217</v>
      </c>
      <c r="AN197" s="10" t="s">
        <v>218</v>
      </c>
      <c r="AO197" s="10" t="s">
        <v>219</v>
      </c>
      <c r="AP197" s="10" t="s">
        <v>220</v>
      </c>
      <c r="AQ197" s="13">
        <v>8.1999999999999993</v>
      </c>
      <c r="AR197" s="10"/>
      <c r="AS197" s="14">
        <v>8.0299999999999994</v>
      </c>
      <c r="AT197" s="13">
        <v>-87.7</v>
      </c>
      <c r="AU197" s="10"/>
      <c r="AV197" s="13">
        <v>249.4</v>
      </c>
      <c r="AW197" s="14">
        <v>395.3</v>
      </c>
      <c r="AX197" s="14">
        <v>194.2</v>
      </c>
      <c r="AY197" s="15">
        <v>0.23100000000000001</v>
      </c>
      <c r="AZ197" s="16">
        <v>2.5289999999999999</v>
      </c>
      <c r="BA197" s="14">
        <v>7.26</v>
      </c>
      <c r="BB197" s="13">
        <v>108.4</v>
      </c>
      <c r="BC197" s="13">
        <v>0.99</v>
      </c>
      <c r="BD197" s="10" t="s">
        <v>221</v>
      </c>
      <c r="BE197" s="10" t="s">
        <v>221</v>
      </c>
      <c r="BF197" s="10" t="s">
        <v>221</v>
      </c>
      <c r="BG197" s="10" t="s">
        <v>211</v>
      </c>
      <c r="BH197" s="10" t="s">
        <v>221</v>
      </c>
      <c r="BI197" s="10" t="s">
        <v>222</v>
      </c>
      <c r="BJ197" s="10" t="s">
        <v>221</v>
      </c>
      <c r="BK197" s="10" t="s">
        <v>210</v>
      </c>
      <c r="BL197" s="10" t="s">
        <v>221</v>
      </c>
      <c r="BM197" s="10" t="s">
        <v>223</v>
      </c>
      <c r="BN197" s="10" t="s">
        <v>221</v>
      </c>
      <c r="BO197" s="17"/>
      <c r="BP197" s="10"/>
      <c r="BQ197" s="10" t="s">
        <v>258</v>
      </c>
      <c r="BR197" s="18">
        <v>69.599999999999994</v>
      </c>
      <c r="BS197" s="18" t="s">
        <v>225</v>
      </c>
      <c r="BT197" s="18">
        <v>84.9</v>
      </c>
      <c r="BU197" s="18">
        <v>7.9000000000000001E-2</v>
      </c>
      <c r="BV197" s="18">
        <v>0.17399999999999999</v>
      </c>
      <c r="BW197" s="18" t="s">
        <v>265</v>
      </c>
      <c r="BX197" s="18" t="s">
        <v>266</v>
      </c>
      <c r="BY197" s="18">
        <v>122.06</v>
      </c>
      <c r="BZ197" s="50" t="s">
        <v>226</v>
      </c>
      <c r="CA197" s="50" t="s">
        <v>227</v>
      </c>
      <c r="CB197" s="50" t="s">
        <v>228</v>
      </c>
      <c r="CC197" s="50" t="s">
        <v>229</v>
      </c>
      <c r="CD197" s="50" t="s">
        <v>230</v>
      </c>
      <c r="CE197" s="50" t="s">
        <v>231</v>
      </c>
      <c r="CF197" s="18">
        <v>4.2999999999999997E-2</v>
      </c>
      <c r="CG197" s="18">
        <v>2.1700000000000001E-3</v>
      </c>
      <c r="CH197" s="18">
        <v>6.8000000000000005E-2</v>
      </c>
      <c r="CI197" s="18">
        <v>2.8799999999999999E-2</v>
      </c>
      <c r="CJ197" s="18">
        <v>2.7E-4</v>
      </c>
      <c r="CK197" s="18" t="s">
        <v>234</v>
      </c>
      <c r="CL197" s="18">
        <v>55.286999999999999</v>
      </c>
      <c r="CM197" s="18" t="s">
        <v>234</v>
      </c>
      <c r="CN197" s="18" t="s">
        <v>235</v>
      </c>
      <c r="CO197" s="18">
        <v>1.4999999999999999E-4</v>
      </c>
      <c r="CP197" s="50" t="s">
        <v>236</v>
      </c>
      <c r="CQ197" s="18">
        <v>1.8700000000000001E-2</v>
      </c>
      <c r="CR197" s="18">
        <v>1.2700000000000001E-3</v>
      </c>
      <c r="CS197" s="18">
        <v>0.1638</v>
      </c>
      <c r="CT197" s="18" t="s">
        <v>237</v>
      </c>
      <c r="CU197" s="18" t="s">
        <v>238</v>
      </c>
      <c r="CV197" s="18" t="s">
        <v>239</v>
      </c>
      <c r="CW197" s="18" t="s">
        <v>232</v>
      </c>
      <c r="CX197" s="18">
        <v>0.81</v>
      </c>
      <c r="CY197" s="18" t="s">
        <v>240</v>
      </c>
      <c r="CZ197" s="18">
        <v>3.2800000000000003E-2</v>
      </c>
      <c r="DA197" s="18" t="s">
        <v>233</v>
      </c>
      <c r="DB197" s="18">
        <v>6.2939999999999996</v>
      </c>
      <c r="DC197" s="18">
        <v>2.9250000000000002E-2</v>
      </c>
      <c r="DD197" s="18">
        <v>4.6999999999999999E-4</v>
      </c>
      <c r="DE197" s="18">
        <v>2.7829999999999999</v>
      </c>
      <c r="DF197" s="18" t="s">
        <v>240</v>
      </c>
      <c r="DG197" s="18" t="s">
        <v>238</v>
      </c>
      <c r="DH197" s="18">
        <v>1.7999999999999999E-2</v>
      </c>
      <c r="DI197" s="18" t="s">
        <v>238</v>
      </c>
      <c r="DJ197" s="18">
        <v>2.7000000000000001E-3</v>
      </c>
      <c r="DK197" s="50" t="s">
        <v>237</v>
      </c>
      <c r="DL197" s="50" t="s">
        <v>241</v>
      </c>
      <c r="DM197" s="18">
        <v>7.79</v>
      </c>
      <c r="DN197" s="18">
        <v>16.66</v>
      </c>
      <c r="DO197" s="51" t="s">
        <v>232</v>
      </c>
      <c r="DP197" s="51">
        <v>0.76170000000000004</v>
      </c>
      <c r="DQ197" s="51" t="s">
        <v>242</v>
      </c>
      <c r="DR197" s="51" t="s">
        <v>227</v>
      </c>
      <c r="DS197" s="51" t="s">
        <v>247</v>
      </c>
      <c r="DT197" s="51">
        <v>2E-3</v>
      </c>
      <c r="DU197" s="51" t="s">
        <v>233</v>
      </c>
      <c r="DV197" s="51">
        <v>3.8400000000000001E-4</v>
      </c>
      <c r="DW197" s="51" t="s">
        <v>236</v>
      </c>
      <c r="DX197" s="51" t="s">
        <v>238</v>
      </c>
      <c r="DY197" s="51" t="s">
        <v>233</v>
      </c>
      <c r="DZ197" s="51">
        <v>2.8E-3</v>
      </c>
      <c r="EA197" s="51" t="s">
        <v>244</v>
      </c>
      <c r="EB197" s="18" t="s">
        <v>245</v>
      </c>
      <c r="EC197" s="18">
        <v>9.4E-2</v>
      </c>
      <c r="ED197" s="18">
        <v>2.47E-3</v>
      </c>
      <c r="EE197" s="18">
        <v>7.1999999999999995E-2</v>
      </c>
      <c r="EF197" s="18">
        <v>2.9700000000000001E-2</v>
      </c>
      <c r="EG197" s="18">
        <v>3.1E-4</v>
      </c>
      <c r="EH197" s="18" t="s">
        <v>234</v>
      </c>
      <c r="EI197" s="18">
        <v>58.249000000000002</v>
      </c>
      <c r="EJ197" s="18" t="s">
        <v>234</v>
      </c>
      <c r="EK197" s="18">
        <v>1.2999999999999999E-4</v>
      </c>
      <c r="EL197" s="18">
        <v>1.8000000000000001E-4</v>
      </c>
      <c r="EM197" s="18" t="s">
        <v>236</v>
      </c>
      <c r="EN197" s="18">
        <v>2.8899999999999999E-2</v>
      </c>
      <c r="EO197" s="18">
        <v>1.6000000000000001E-3</v>
      </c>
      <c r="EP197" s="18">
        <v>0.25359999999999999</v>
      </c>
      <c r="EQ197" s="18" t="s">
        <v>237</v>
      </c>
      <c r="ER197" s="18" t="s">
        <v>238</v>
      </c>
      <c r="ES197" s="18" t="s">
        <v>239</v>
      </c>
      <c r="ET197" s="18" t="s">
        <v>232</v>
      </c>
      <c r="EU197" s="18">
        <v>0.88</v>
      </c>
      <c r="EV197" s="18" t="s">
        <v>240</v>
      </c>
      <c r="EW197" s="18">
        <v>3.49E-2</v>
      </c>
      <c r="EX197" s="18" t="s">
        <v>233</v>
      </c>
      <c r="EY197" s="18">
        <v>6.54</v>
      </c>
      <c r="EZ197" s="18">
        <v>3.4610000000000002E-2</v>
      </c>
      <c r="FA197" s="18">
        <v>5.1000000000000004E-4</v>
      </c>
      <c r="FB197" s="18">
        <v>2.8519999999999999</v>
      </c>
      <c r="FC197" s="18" t="s">
        <v>240</v>
      </c>
      <c r="FD197" s="18">
        <v>4.0000000000000002E-4</v>
      </c>
      <c r="FE197" s="18">
        <v>2.1999999999999999E-2</v>
      </c>
      <c r="FF197" s="18" t="s">
        <v>238</v>
      </c>
      <c r="FG197" s="18">
        <v>3.3E-3</v>
      </c>
      <c r="FH197" s="18" t="s">
        <v>237</v>
      </c>
      <c r="FI197" s="18" t="s">
        <v>241</v>
      </c>
      <c r="FJ197" s="18">
        <v>7.93</v>
      </c>
      <c r="FK197" s="18">
        <v>16.96</v>
      </c>
      <c r="FL197" s="18" t="s">
        <v>232</v>
      </c>
      <c r="FM197" s="18">
        <v>0.77390000000000003</v>
      </c>
      <c r="FN197" s="18" t="s">
        <v>242</v>
      </c>
      <c r="FO197" s="18" t="s">
        <v>227</v>
      </c>
      <c r="FP197" s="18" t="s">
        <v>247</v>
      </c>
      <c r="FQ197" s="18">
        <v>2.2000000000000001E-3</v>
      </c>
      <c r="FR197" s="18" t="s">
        <v>233</v>
      </c>
      <c r="FS197" s="18">
        <v>4.1399999999999998E-4</v>
      </c>
      <c r="FT197" s="18" t="s">
        <v>236</v>
      </c>
      <c r="FU197" s="18" t="s">
        <v>238</v>
      </c>
      <c r="FV197" s="18" t="s">
        <v>233</v>
      </c>
      <c r="FW197" s="18">
        <v>4.8999999999999998E-3</v>
      </c>
      <c r="FX197" s="18" t="s">
        <v>244</v>
      </c>
      <c r="FY197" s="18">
        <f t="shared" si="70"/>
        <v>2.7643499999999999</v>
      </c>
      <c r="FZ197" s="18">
        <f t="shared" si="66"/>
        <v>0.5379487179487179</v>
      </c>
      <c r="GA197" s="18">
        <f t="shared" si="71"/>
        <v>0.121</v>
      </c>
      <c r="GB197" s="18">
        <f t="shared" si="72"/>
        <v>2.0716112531969311E-2</v>
      </c>
      <c r="GC197" s="18">
        <f t="shared" si="73"/>
        <v>3.444014830480687</v>
      </c>
      <c r="GD197" s="18">
        <f t="shared" si="74"/>
        <v>1.3918032786885246</v>
      </c>
      <c r="GE197" s="18">
        <v>0</v>
      </c>
      <c r="GF197" s="18">
        <f t="shared" si="75"/>
        <v>2.5429166666666667</v>
      </c>
      <c r="GG197" s="18">
        <f t="shared" si="69"/>
        <v>4.9083215796897027E-3</v>
      </c>
      <c r="GH197" s="18">
        <f t="shared" si="76"/>
        <v>3.9396282669348812</v>
      </c>
      <c r="GI197" s="22">
        <f t="shared" si="77"/>
        <v>-6.712315721593713</v>
      </c>
      <c r="GJ197" s="18">
        <f t="shared" si="78"/>
        <v>80.265333805608932</v>
      </c>
      <c r="GK197" s="18">
        <f t="shared" si="79"/>
        <v>15.619814211823108</v>
      </c>
      <c r="GL197" s="18">
        <f t="shared" si="80"/>
        <v>4.1148519825679655</v>
      </c>
      <c r="GM197" s="18">
        <f t="shared" si="81"/>
        <v>35.328289482788655</v>
      </c>
      <c r="GN197" s="18">
        <f t="shared" si="82"/>
        <v>64.547122072639425</v>
      </c>
      <c r="GO197" s="18">
        <f t="shared" si="83"/>
        <v>0.12458844457191609</v>
      </c>
    </row>
    <row r="198" spans="1:329" ht="12.75" customHeight="1">
      <c r="A198" s="9">
        <v>197</v>
      </c>
      <c r="B198" s="9">
        <v>197</v>
      </c>
      <c r="C198" s="10" t="s">
        <v>197</v>
      </c>
      <c r="D198" s="10" t="s">
        <v>198</v>
      </c>
      <c r="E198" s="10">
        <v>194</v>
      </c>
      <c r="F198" s="10">
        <v>4</v>
      </c>
      <c r="G198" s="10" t="s">
        <v>1180</v>
      </c>
      <c r="H198" s="10" t="s">
        <v>1181</v>
      </c>
      <c r="I198" s="10" t="s">
        <v>1182</v>
      </c>
      <c r="J198" s="10" t="s">
        <v>1182</v>
      </c>
      <c r="K198" s="11">
        <v>44651</v>
      </c>
      <c r="L198" s="12">
        <v>0.66111111111111109</v>
      </c>
      <c r="M198" s="10">
        <v>8404844</v>
      </c>
      <c r="N198" s="10">
        <v>330622</v>
      </c>
      <c r="O198" s="10">
        <v>4092</v>
      </c>
      <c r="P198" s="10" t="s">
        <v>203</v>
      </c>
      <c r="Q198" s="10" t="s">
        <v>1073</v>
      </c>
      <c r="R198" s="10" t="s">
        <v>486</v>
      </c>
      <c r="S198" s="10" t="s">
        <v>205</v>
      </c>
      <c r="T198" s="10" t="s">
        <v>206</v>
      </c>
      <c r="U198" s="10" t="s">
        <v>207</v>
      </c>
      <c r="V198" s="10" t="s">
        <v>487</v>
      </c>
      <c r="W198" s="10"/>
      <c r="X198" s="10" t="s">
        <v>360</v>
      </c>
      <c r="Y198" s="10" t="s">
        <v>1183</v>
      </c>
      <c r="Z198" s="10"/>
      <c r="AA198" s="10" t="s">
        <v>1184</v>
      </c>
      <c r="AB198" s="10" t="s">
        <v>211</v>
      </c>
      <c r="AC198" s="10" t="s">
        <v>212</v>
      </c>
      <c r="AD198" s="10" t="s">
        <v>213</v>
      </c>
      <c r="AE198" s="10"/>
      <c r="AF198" s="10"/>
      <c r="AG198" s="10"/>
      <c r="AH198" s="10"/>
      <c r="AI198" s="10" t="s">
        <v>303</v>
      </c>
      <c r="AJ198" s="10" t="s">
        <v>1185</v>
      </c>
      <c r="AK198" s="10"/>
      <c r="AL198" s="10" t="s">
        <v>754</v>
      </c>
      <c r="AM198" s="10" t="s">
        <v>275</v>
      </c>
      <c r="AN198" s="10" t="s">
        <v>218</v>
      </c>
      <c r="AO198" s="10" t="s">
        <v>219</v>
      </c>
      <c r="AP198" s="10" t="s">
        <v>1186</v>
      </c>
      <c r="AQ198" s="13">
        <v>43.2</v>
      </c>
      <c r="AR198" s="17"/>
      <c r="AS198" s="14">
        <v>7.19</v>
      </c>
      <c r="AT198" s="13">
        <v>-23</v>
      </c>
      <c r="AU198" s="10"/>
      <c r="AV198" s="13">
        <v>187.8</v>
      </c>
      <c r="AW198" s="14">
        <v>1142</v>
      </c>
      <c r="AX198" s="14">
        <v>560</v>
      </c>
      <c r="AY198" s="15">
        <v>0.61499999999999999</v>
      </c>
      <c r="AZ198" s="16">
        <v>875.8</v>
      </c>
      <c r="BA198" s="14">
        <v>2.93</v>
      </c>
      <c r="BB198" s="13">
        <v>82.5</v>
      </c>
      <c r="BC198" s="13">
        <v>1.1499999999999999</v>
      </c>
      <c r="BD198" s="10" t="s">
        <v>211</v>
      </c>
      <c r="BE198" s="10" t="s">
        <v>221</v>
      </c>
      <c r="BF198" s="10" t="s">
        <v>221</v>
      </c>
      <c r="BG198" s="10" t="s">
        <v>221</v>
      </c>
      <c r="BH198" s="10" t="s">
        <v>221</v>
      </c>
      <c r="BI198" s="10" t="s">
        <v>222</v>
      </c>
      <c r="BJ198" s="10" t="s">
        <v>221</v>
      </c>
      <c r="BK198" s="10" t="s">
        <v>210</v>
      </c>
      <c r="BL198" s="10" t="s">
        <v>221</v>
      </c>
      <c r="BM198" s="10" t="s">
        <v>223</v>
      </c>
      <c r="BN198" s="10" t="s">
        <v>221</v>
      </c>
      <c r="BO198" s="17"/>
      <c r="BP198" s="10" t="s">
        <v>1187</v>
      </c>
      <c r="BQ198" s="10" t="s">
        <v>258</v>
      </c>
      <c r="BR198" s="18">
        <v>82.7</v>
      </c>
      <c r="BS198" s="18" t="s">
        <v>225</v>
      </c>
      <c r="BT198" s="18">
        <v>100.9</v>
      </c>
      <c r="BU198" s="18">
        <v>0.313</v>
      </c>
      <c r="BV198" s="18">
        <v>7.6529999999999996</v>
      </c>
      <c r="BW198" s="18" t="s">
        <v>265</v>
      </c>
      <c r="BX198" s="18" t="s">
        <v>266</v>
      </c>
      <c r="BY198" s="18">
        <v>528.20000000000005</v>
      </c>
      <c r="BZ198" s="50" t="s">
        <v>226</v>
      </c>
      <c r="CA198" s="50" t="s">
        <v>227</v>
      </c>
      <c r="CB198" s="50" t="s">
        <v>228</v>
      </c>
      <c r="CC198" s="50" t="s">
        <v>229</v>
      </c>
      <c r="CD198" s="50" t="s">
        <v>230</v>
      </c>
      <c r="CE198" s="50" t="s">
        <v>231</v>
      </c>
      <c r="CF198" s="18" t="s">
        <v>227</v>
      </c>
      <c r="CG198" s="18">
        <v>1.0059999999999999E-2</v>
      </c>
      <c r="CH198" s="18">
        <v>0.72699999999999998</v>
      </c>
      <c r="CI198" s="18">
        <v>2.06E-2</v>
      </c>
      <c r="CJ198" s="18" t="s">
        <v>233</v>
      </c>
      <c r="CK198" s="18" t="s">
        <v>234</v>
      </c>
      <c r="CL198" s="18">
        <v>146.75800000000001</v>
      </c>
      <c r="CM198" s="18" t="s">
        <v>234</v>
      </c>
      <c r="CN198" s="18" t="s">
        <v>235</v>
      </c>
      <c r="CO198" s="18" t="s">
        <v>234</v>
      </c>
      <c r="CP198" s="50" t="s">
        <v>236</v>
      </c>
      <c r="CQ198" s="18">
        <v>0.22450000000000001</v>
      </c>
      <c r="CR198" s="18" t="s">
        <v>232</v>
      </c>
      <c r="CS198" s="18">
        <v>3.9800000000000002E-2</v>
      </c>
      <c r="CT198" s="18" t="s">
        <v>237</v>
      </c>
      <c r="CU198" s="18" t="s">
        <v>238</v>
      </c>
      <c r="CV198" s="18" t="s">
        <v>239</v>
      </c>
      <c r="CW198" s="18" t="s">
        <v>232</v>
      </c>
      <c r="CX198" s="18">
        <v>11.62</v>
      </c>
      <c r="CY198" s="18" t="s">
        <v>240</v>
      </c>
      <c r="CZ198" s="18">
        <v>0.30430000000000001</v>
      </c>
      <c r="DA198" s="18" t="s">
        <v>233</v>
      </c>
      <c r="DB198" s="18">
        <v>23.632999999999999</v>
      </c>
      <c r="DC198" s="18">
        <v>0.10353</v>
      </c>
      <c r="DD198" s="18">
        <v>1.1599999999999999E-2</v>
      </c>
      <c r="DE198" s="18">
        <v>48.429000000000002</v>
      </c>
      <c r="DF198" s="18" t="s">
        <v>240</v>
      </c>
      <c r="DG198" s="18" t="s">
        <v>238</v>
      </c>
      <c r="DH198" s="18" t="s">
        <v>246</v>
      </c>
      <c r="DI198" s="18">
        <v>4.0000000000000002E-4</v>
      </c>
      <c r="DJ198" s="18">
        <v>3.1899999999999998E-2</v>
      </c>
      <c r="DK198" s="9">
        <v>5.3339999999999999E-2</v>
      </c>
      <c r="DL198" s="50" t="s">
        <v>241</v>
      </c>
      <c r="DM198" s="18">
        <v>19.850000000000001</v>
      </c>
      <c r="DN198" s="18">
        <v>42.48</v>
      </c>
      <c r="DO198" s="51" t="s">
        <v>232</v>
      </c>
      <c r="DP198" s="51">
        <v>1.7709999999999999</v>
      </c>
      <c r="DQ198" s="51" t="s">
        <v>242</v>
      </c>
      <c r="DR198" s="51" t="s">
        <v>227</v>
      </c>
      <c r="DS198" s="51" t="s">
        <v>247</v>
      </c>
      <c r="DT198" s="51">
        <v>2.8999999999999998E-3</v>
      </c>
      <c r="DU198" s="51" t="s">
        <v>233</v>
      </c>
      <c r="DV198" s="51" t="s">
        <v>231</v>
      </c>
      <c r="DW198" s="51" t="s">
        <v>236</v>
      </c>
      <c r="DX198" s="51" t="s">
        <v>238</v>
      </c>
      <c r="DY198" s="51" t="s">
        <v>233</v>
      </c>
      <c r="DZ198" s="51" t="s">
        <v>243</v>
      </c>
      <c r="EA198" s="51" t="s">
        <v>244</v>
      </c>
      <c r="EB198" s="18" t="s">
        <v>245</v>
      </c>
      <c r="EC198" s="18" t="s">
        <v>227</v>
      </c>
      <c r="ED198" s="18">
        <v>1.0999999999999999E-2</v>
      </c>
      <c r="EE198" s="18">
        <v>0.78900000000000003</v>
      </c>
      <c r="EF198" s="18">
        <v>2.1299999999999999E-2</v>
      </c>
      <c r="EG198" s="18" t="s">
        <v>233</v>
      </c>
      <c r="EH198" s="18" t="s">
        <v>234</v>
      </c>
      <c r="EI198" s="18">
        <v>155.19300000000001</v>
      </c>
      <c r="EJ198" s="18" t="s">
        <v>234</v>
      </c>
      <c r="EK198" s="18" t="s">
        <v>235</v>
      </c>
      <c r="EL198" s="18">
        <v>9.0000000000000006E-5</v>
      </c>
      <c r="EM198" s="18" t="s">
        <v>236</v>
      </c>
      <c r="EN198" s="18">
        <v>0.25490000000000002</v>
      </c>
      <c r="EO198" s="18" t="s">
        <v>232</v>
      </c>
      <c r="EP198" s="18">
        <v>0.1116</v>
      </c>
      <c r="EQ198" s="18" t="s">
        <v>237</v>
      </c>
      <c r="ER198" s="18">
        <v>2.9999999999999997E-4</v>
      </c>
      <c r="ES198" s="18" t="s">
        <v>239</v>
      </c>
      <c r="ET198" s="18" t="s">
        <v>232</v>
      </c>
      <c r="EU198" s="18">
        <v>12.74</v>
      </c>
      <c r="EV198" s="18" t="s">
        <v>240</v>
      </c>
      <c r="EW198" s="18">
        <v>0.33239999999999997</v>
      </c>
      <c r="EX198" s="18" t="s">
        <v>233</v>
      </c>
      <c r="EY198" s="18">
        <v>24.763999999999999</v>
      </c>
      <c r="EZ198" s="18">
        <v>0.10638</v>
      </c>
      <c r="FA198" s="18">
        <v>1.175E-2</v>
      </c>
      <c r="FB198" s="18">
        <v>49.24</v>
      </c>
      <c r="FC198" s="18" t="s">
        <v>240</v>
      </c>
      <c r="FD198" s="18" t="s">
        <v>238</v>
      </c>
      <c r="FE198" s="18" t="s">
        <v>246</v>
      </c>
      <c r="FF198" s="18" t="s">
        <v>238</v>
      </c>
      <c r="FG198" s="18">
        <v>3.4200000000000001E-2</v>
      </c>
      <c r="FH198" s="18">
        <v>5.6210000000000003E-2</v>
      </c>
      <c r="FI198" s="18" t="s">
        <v>241</v>
      </c>
      <c r="FJ198" s="18">
        <v>21.35</v>
      </c>
      <c r="FK198" s="18">
        <v>45.68</v>
      </c>
      <c r="FL198" s="18" t="s">
        <v>232</v>
      </c>
      <c r="FM198" s="18">
        <v>1.8691</v>
      </c>
      <c r="FN198" s="18" t="s">
        <v>242</v>
      </c>
      <c r="FO198" s="18" t="s">
        <v>227</v>
      </c>
      <c r="FP198" s="18" t="s">
        <v>247</v>
      </c>
      <c r="FQ198" s="18">
        <v>3.0999999999999999E-3</v>
      </c>
      <c r="FR198" s="18">
        <v>3.0000000000000001E-5</v>
      </c>
      <c r="FS198" s="18" t="s">
        <v>231</v>
      </c>
      <c r="FT198" s="18" t="s">
        <v>236</v>
      </c>
      <c r="FU198" s="18">
        <v>2.0000000000000001E-4</v>
      </c>
      <c r="FV198" s="18" t="s">
        <v>233</v>
      </c>
      <c r="FW198" s="18">
        <v>2.2000000000000001E-3</v>
      </c>
      <c r="FX198" s="18" t="s">
        <v>244</v>
      </c>
      <c r="FY198" s="18">
        <f t="shared" si="70"/>
        <v>7.3379000000000003</v>
      </c>
      <c r="FZ198" s="18">
        <f t="shared" si="66"/>
        <v>2.01991452991453</v>
      </c>
      <c r="GA198" s="18">
        <f t="shared" si="71"/>
        <v>2.1056086956521738</v>
      </c>
      <c r="GB198" s="18">
        <f t="shared" si="72"/>
        <v>0.29718670076726339</v>
      </c>
      <c r="GC198" s="18">
        <f t="shared" si="73"/>
        <v>11.760609926333968</v>
      </c>
      <c r="GD198" s="18">
        <f t="shared" si="74"/>
        <v>1.6540983606557378</v>
      </c>
      <c r="GE198" s="18">
        <v>0</v>
      </c>
      <c r="GF198" s="18">
        <f t="shared" si="75"/>
        <v>11.004166666666668</v>
      </c>
      <c r="GG198" s="18">
        <f t="shared" si="69"/>
        <v>0.21588152327221435</v>
      </c>
      <c r="GH198" s="18">
        <f t="shared" si="76"/>
        <v>12.87414655059462</v>
      </c>
      <c r="GI198" s="22">
        <f t="shared" si="77"/>
        <v>-4.5201852322084957</v>
      </c>
      <c r="GJ198" s="18">
        <f t="shared" si="78"/>
        <v>62.393872817507692</v>
      </c>
      <c r="GK198" s="18">
        <f t="shared" si="79"/>
        <v>17.175253176211587</v>
      </c>
      <c r="GL198" s="18">
        <f t="shared" si="80"/>
        <v>20.430874006280721</v>
      </c>
      <c r="GM198" s="18">
        <f t="shared" si="81"/>
        <v>12.848217582076069</v>
      </c>
      <c r="GN198" s="18">
        <f t="shared" si="82"/>
        <v>85.474921567973112</v>
      </c>
      <c r="GO198" s="18">
        <f t="shared" si="83"/>
        <v>1.676860849950814</v>
      </c>
    </row>
    <row r="199" spans="1:329" ht="12.75" customHeight="1">
      <c r="A199" s="9">
        <v>198</v>
      </c>
      <c r="B199" s="9">
        <v>198</v>
      </c>
      <c r="C199" s="10" t="s">
        <v>197</v>
      </c>
      <c r="D199" s="10" t="s">
        <v>198</v>
      </c>
      <c r="E199" s="10">
        <v>194</v>
      </c>
      <c r="F199" s="10">
        <v>4</v>
      </c>
      <c r="G199" s="10" t="s">
        <v>1188</v>
      </c>
      <c r="H199" s="10" t="s">
        <v>1189</v>
      </c>
      <c r="I199" s="10" t="s">
        <v>1190</v>
      </c>
      <c r="J199" s="10" t="s">
        <v>1191</v>
      </c>
      <c r="K199" s="11">
        <v>44652</v>
      </c>
      <c r="L199" s="12">
        <v>0.57152777777777775</v>
      </c>
      <c r="M199" s="24">
        <v>8412370</v>
      </c>
      <c r="N199" s="24">
        <v>333996</v>
      </c>
      <c r="O199" s="24">
        <v>4190</v>
      </c>
      <c r="P199" s="10" t="s">
        <v>203</v>
      </c>
      <c r="Q199" s="10" t="s">
        <v>1192</v>
      </c>
      <c r="R199" s="10" t="s">
        <v>486</v>
      </c>
      <c r="S199" s="10" t="s">
        <v>205</v>
      </c>
      <c r="T199" s="10" t="s">
        <v>206</v>
      </c>
      <c r="U199" s="10" t="s">
        <v>207</v>
      </c>
      <c r="V199" s="10" t="s">
        <v>487</v>
      </c>
      <c r="W199" s="10"/>
      <c r="X199" s="10" t="s">
        <v>208</v>
      </c>
      <c r="Y199" s="10" t="s">
        <v>252</v>
      </c>
      <c r="Z199" s="10"/>
      <c r="AA199" s="10" t="s">
        <v>210</v>
      </c>
      <c r="AB199" s="10" t="s">
        <v>211</v>
      </c>
      <c r="AC199" s="10" t="s">
        <v>212</v>
      </c>
      <c r="AD199" s="10" t="s">
        <v>213</v>
      </c>
      <c r="AE199" s="10"/>
      <c r="AF199" s="10"/>
      <c r="AG199" s="10"/>
      <c r="AH199" s="10"/>
      <c r="AI199" s="10" t="s">
        <v>727</v>
      </c>
      <c r="AJ199" s="10" t="s">
        <v>1193</v>
      </c>
      <c r="AK199" s="10"/>
      <c r="AL199" s="10" t="s">
        <v>256</v>
      </c>
      <c r="AM199" s="10" t="s">
        <v>275</v>
      </c>
      <c r="AN199" s="10" t="s">
        <v>218</v>
      </c>
      <c r="AO199" s="10" t="s">
        <v>490</v>
      </c>
      <c r="AP199" s="10" t="s">
        <v>220</v>
      </c>
      <c r="AQ199" s="13">
        <v>14.1</v>
      </c>
      <c r="AR199" s="17"/>
      <c r="AS199" s="14">
        <v>8.1300000000000008</v>
      </c>
      <c r="AT199" s="13">
        <v>-73.2</v>
      </c>
      <c r="AU199" s="10"/>
      <c r="AV199" s="13">
        <v>134.4</v>
      </c>
      <c r="AW199" s="14">
        <v>159.6</v>
      </c>
      <c r="AX199" s="14">
        <v>78.72</v>
      </c>
      <c r="AY199" s="15">
        <v>0.125</v>
      </c>
      <c r="AZ199" s="16">
        <v>6.2640000000000002</v>
      </c>
      <c r="BA199" s="14">
        <v>6.65</v>
      </c>
      <c r="BB199" s="13">
        <v>107.2</v>
      </c>
      <c r="BC199" s="13">
        <v>1.68</v>
      </c>
      <c r="BD199" s="10" t="s">
        <v>221</v>
      </c>
      <c r="BE199" s="10" t="s">
        <v>211</v>
      </c>
      <c r="BF199" s="10" t="s">
        <v>221</v>
      </c>
      <c r="BG199" s="10" t="s">
        <v>211</v>
      </c>
      <c r="BH199" s="10" t="s">
        <v>221</v>
      </c>
      <c r="BI199" s="10" t="s">
        <v>222</v>
      </c>
      <c r="BJ199" s="10" t="s">
        <v>221</v>
      </c>
      <c r="BK199" s="10" t="s">
        <v>210</v>
      </c>
      <c r="BL199" s="10" t="s">
        <v>221</v>
      </c>
      <c r="BM199" s="10" t="s">
        <v>223</v>
      </c>
      <c r="BN199" s="10" t="s">
        <v>221</v>
      </c>
      <c r="BO199" s="17"/>
      <c r="BP199" s="10" t="s">
        <v>891</v>
      </c>
      <c r="BQ199" s="10" t="s">
        <v>258</v>
      </c>
      <c r="BR199" s="18">
        <v>71.900000000000006</v>
      </c>
      <c r="BS199" s="18" t="s">
        <v>225</v>
      </c>
      <c r="BT199" s="18">
        <v>87.7</v>
      </c>
      <c r="BU199" s="18">
        <v>7.0000000000000007E-2</v>
      </c>
      <c r="BV199" s="18">
        <v>0.23400000000000001</v>
      </c>
      <c r="BW199" s="18">
        <v>0.19700000000000001</v>
      </c>
      <c r="BX199" s="18">
        <v>4.4999999999999998E-2</v>
      </c>
      <c r="BY199" s="18">
        <v>9.06</v>
      </c>
      <c r="BZ199" s="50" t="s">
        <v>226</v>
      </c>
      <c r="CA199" s="50" t="s">
        <v>227</v>
      </c>
      <c r="CB199" s="50" t="s">
        <v>228</v>
      </c>
      <c r="CC199" s="50" t="s">
        <v>229</v>
      </c>
      <c r="CD199" s="50" t="s">
        <v>230</v>
      </c>
      <c r="CE199" s="50" t="s">
        <v>231</v>
      </c>
      <c r="CF199" s="18" t="s">
        <v>227</v>
      </c>
      <c r="CG199" s="18" t="s">
        <v>232</v>
      </c>
      <c r="CH199" s="18">
        <v>2.1000000000000001E-2</v>
      </c>
      <c r="CI199" s="18">
        <v>0.03</v>
      </c>
      <c r="CJ199" s="18" t="s">
        <v>233</v>
      </c>
      <c r="CK199" s="18" t="s">
        <v>234</v>
      </c>
      <c r="CL199" s="18">
        <v>16.808</v>
      </c>
      <c r="CM199" s="18" t="s">
        <v>234</v>
      </c>
      <c r="CN199" s="18" t="s">
        <v>235</v>
      </c>
      <c r="CO199" s="18" t="s">
        <v>234</v>
      </c>
      <c r="CP199" s="50" t="s">
        <v>236</v>
      </c>
      <c r="CQ199" s="18">
        <v>1E-3</v>
      </c>
      <c r="CR199" s="18" t="s">
        <v>232</v>
      </c>
      <c r="CS199" s="18">
        <v>3.2800000000000003E-2</v>
      </c>
      <c r="CT199" s="18" t="s">
        <v>237</v>
      </c>
      <c r="CU199" s="18" t="s">
        <v>238</v>
      </c>
      <c r="CV199" s="18" t="s">
        <v>239</v>
      </c>
      <c r="CW199" s="18" t="s">
        <v>232</v>
      </c>
      <c r="CX199" s="18">
        <v>0.84</v>
      </c>
      <c r="CY199" s="18" t="s">
        <v>240</v>
      </c>
      <c r="CZ199" s="18">
        <v>6.3E-3</v>
      </c>
      <c r="DA199" s="18" t="s">
        <v>233</v>
      </c>
      <c r="DB199" s="18">
        <v>6.5259999999999998</v>
      </c>
      <c r="DC199" s="18">
        <v>9.5E-4</v>
      </c>
      <c r="DD199" s="18">
        <v>4.4999999999999999E-4</v>
      </c>
      <c r="DE199" s="18">
        <v>2.1110000000000002</v>
      </c>
      <c r="DF199" s="18" t="s">
        <v>240</v>
      </c>
      <c r="DG199" s="18" t="s">
        <v>238</v>
      </c>
      <c r="DH199" s="18" t="s">
        <v>246</v>
      </c>
      <c r="DI199" s="18" t="s">
        <v>238</v>
      </c>
      <c r="DJ199" s="18">
        <v>6.9999999999999999E-4</v>
      </c>
      <c r="DK199" s="50" t="s">
        <v>237</v>
      </c>
      <c r="DL199" s="50" t="s">
        <v>241</v>
      </c>
      <c r="DM199" s="18">
        <v>5.14</v>
      </c>
      <c r="DN199" s="18">
        <v>11</v>
      </c>
      <c r="DO199" s="51" t="s">
        <v>232</v>
      </c>
      <c r="DP199" s="51">
        <v>8.4000000000000005E-2</v>
      </c>
      <c r="DQ199" s="51" t="s">
        <v>242</v>
      </c>
      <c r="DR199" s="51" t="s">
        <v>227</v>
      </c>
      <c r="DS199" s="51" t="s">
        <v>247</v>
      </c>
      <c r="DT199" s="51">
        <v>8.9999999999999998E-4</v>
      </c>
      <c r="DU199" s="51" t="s">
        <v>233</v>
      </c>
      <c r="DV199" s="51">
        <v>1.4999999999999999E-4</v>
      </c>
      <c r="DW199" s="51" t="s">
        <v>236</v>
      </c>
      <c r="DX199" s="51" t="s">
        <v>238</v>
      </c>
      <c r="DY199" s="51" t="s">
        <v>233</v>
      </c>
      <c r="DZ199" s="51">
        <v>5.5999999999999999E-3</v>
      </c>
      <c r="EA199" s="51" t="s">
        <v>244</v>
      </c>
      <c r="EB199" s="18" t="s">
        <v>245</v>
      </c>
      <c r="EC199" s="18">
        <v>6.0999999999999999E-2</v>
      </c>
      <c r="ED199" s="18">
        <v>1.24E-3</v>
      </c>
      <c r="EE199" s="18">
        <v>2.3E-2</v>
      </c>
      <c r="EF199" s="18">
        <v>3.09E-2</v>
      </c>
      <c r="EG199" s="18" t="s">
        <v>233</v>
      </c>
      <c r="EH199" s="18" t="s">
        <v>234</v>
      </c>
      <c r="EI199" s="18">
        <v>18.486000000000001</v>
      </c>
      <c r="EJ199" s="18" t="s">
        <v>234</v>
      </c>
      <c r="EK199" s="18" t="s">
        <v>235</v>
      </c>
      <c r="EL199" s="18" t="s">
        <v>234</v>
      </c>
      <c r="EM199" s="18" t="s">
        <v>236</v>
      </c>
      <c r="EN199" s="18">
        <v>2E-3</v>
      </c>
      <c r="EO199" s="18" t="s">
        <v>232</v>
      </c>
      <c r="EP199" s="18">
        <v>0.1017</v>
      </c>
      <c r="EQ199" s="18">
        <v>1E-4</v>
      </c>
      <c r="ER199" s="18" t="s">
        <v>238</v>
      </c>
      <c r="ES199" s="18" t="s">
        <v>239</v>
      </c>
      <c r="ET199" s="18" t="s">
        <v>232</v>
      </c>
      <c r="EU199" s="18">
        <v>0.89</v>
      </c>
      <c r="EV199" s="18" t="s">
        <v>240</v>
      </c>
      <c r="EW199" s="18">
        <v>6.7999999999999996E-3</v>
      </c>
      <c r="EX199" s="18" t="s">
        <v>233</v>
      </c>
      <c r="EY199" s="18">
        <v>7.22</v>
      </c>
      <c r="EZ199" s="18">
        <v>3.0599999999999998E-3</v>
      </c>
      <c r="FA199" s="18">
        <v>4.4999999999999999E-4</v>
      </c>
      <c r="FB199" s="18">
        <v>2.1379999999999999</v>
      </c>
      <c r="FC199" s="18" t="s">
        <v>240</v>
      </c>
      <c r="FD199" s="18" t="s">
        <v>238</v>
      </c>
      <c r="FE199" s="18" t="s">
        <v>246</v>
      </c>
      <c r="FF199" s="18" t="s">
        <v>238</v>
      </c>
      <c r="FG199" s="18">
        <v>8.9999999999999998E-4</v>
      </c>
      <c r="FH199" s="18" t="s">
        <v>237</v>
      </c>
      <c r="FI199" s="18" t="s">
        <v>241</v>
      </c>
      <c r="FJ199" s="18">
        <v>6.32</v>
      </c>
      <c r="FK199" s="18">
        <v>13.51</v>
      </c>
      <c r="FL199" s="18" t="s">
        <v>232</v>
      </c>
      <c r="FM199" s="18">
        <v>8.4500000000000006E-2</v>
      </c>
      <c r="FN199" s="18" t="s">
        <v>242</v>
      </c>
      <c r="FO199" s="18" t="s">
        <v>227</v>
      </c>
      <c r="FP199" s="18" t="s">
        <v>247</v>
      </c>
      <c r="FQ199" s="18">
        <v>1.4E-3</v>
      </c>
      <c r="FR199" s="18" t="s">
        <v>233</v>
      </c>
      <c r="FS199" s="18">
        <v>2.1599999999999999E-4</v>
      </c>
      <c r="FT199" s="18" t="s">
        <v>236</v>
      </c>
      <c r="FU199" s="18" t="s">
        <v>238</v>
      </c>
      <c r="FV199" s="18" t="s">
        <v>233</v>
      </c>
      <c r="FW199" s="18">
        <v>6.7999999999999996E-3</v>
      </c>
      <c r="FX199" s="18" t="s">
        <v>244</v>
      </c>
      <c r="FY199" s="18">
        <f t="shared" si="70"/>
        <v>0.84040000000000004</v>
      </c>
      <c r="FZ199" s="18">
        <f t="shared" si="66"/>
        <v>0.55777777777777782</v>
      </c>
      <c r="GA199" s="18">
        <f t="shared" si="71"/>
        <v>9.1782608695652176E-2</v>
      </c>
      <c r="GB199" s="18">
        <f t="shared" si="72"/>
        <v>2.1483375959079284E-2</v>
      </c>
      <c r="GC199" s="18">
        <f t="shared" si="73"/>
        <v>1.5114437624325092</v>
      </c>
      <c r="GD199" s="18">
        <f t="shared" si="74"/>
        <v>1.437704918032787</v>
      </c>
      <c r="GE199" s="18">
        <v>0</v>
      </c>
      <c r="GF199" s="18">
        <f t="shared" si="75"/>
        <v>0.18875</v>
      </c>
      <c r="GG199" s="18">
        <f t="shared" si="69"/>
        <v>6.6008462623413254E-3</v>
      </c>
      <c r="GH199" s="18">
        <f t="shared" si="76"/>
        <v>1.6330557642951282</v>
      </c>
      <c r="GI199" s="22">
        <f t="shared" si="77"/>
        <v>-3.867451746420711</v>
      </c>
      <c r="GJ199" s="18">
        <f t="shared" si="78"/>
        <v>55.602465727700313</v>
      </c>
      <c r="GK199" s="18">
        <f t="shared" si="79"/>
        <v>36.903640852643662</v>
      </c>
      <c r="GL199" s="18">
        <f t="shared" si="80"/>
        <v>7.4938934196560396</v>
      </c>
      <c r="GM199" s="18">
        <f t="shared" si="81"/>
        <v>88.037711232313001</v>
      </c>
      <c r="GN199" s="18">
        <f t="shared" si="82"/>
        <v>11.558086632851126</v>
      </c>
      <c r="GO199" s="18">
        <f t="shared" si="83"/>
        <v>0.4042021348358813</v>
      </c>
    </row>
    <row r="200" spans="1:329" ht="12.75" customHeight="1">
      <c r="A200" s="9">
        <v>199</v>
      </c>
      <c r="B200" s="9">
        <v>199</v>
      </c>
      <c r="C200" s="10" t="s">
        <v>197</v>
      </c>
      <c r="D200" s="10" t="s">
        <v>198</v>
      </c>
      <c r="E200" s="10">
        <v>194</v>
      </c>
      <c r="F200" s="10">
        <v>4</v>
      </c>
      <c r="G200" s="10" t="s">
        <v>1194</v>
      </c>
      <c r="H200" s="10" t="s">
        <v>1195</v>
      </c>
      <c r="I200" s="10" t="s">
        <v>1190</v>
      </c>
      <c r="J200" s="10" t="s">
        <v>1191</v>
      </c>
      <c r="K200" s="11">
        <v>44652</v>
      </c>
      <c r="L200" s="12">
        <v>0.54305555555555551</v>
      </c>
      <c r="M200" s="24">
        <v>8414004</v>
      </c>
      <c r="N200" s="24">
        <v>334059</v>
      </c>
      <c r="O200" s="24">
        <v>4223</v>
      </c>
      <c r="P200" s="10" t="s">
        <v>203</v>
      </c>
      <c r="Q200" s="10" t="s">
        <v>1196</v>
      </c>
      <c r="R200" s="10" t="s">
        <v>486</v>
      </c>
      <c r="S200" s="10" t="s">
        <v>205</v>
      </c>
      <c r="T200" s="10" t="s">
        <v>206</v>
      </c>
      <c r="U200" s="10" t="s">
        <v>207</v>
      </c>
      <c r="V200" s="10" t="s">
        <v>487</v>
      </c>
      <c r="W200" s="10"/>
      <c r="X200" s="10" t="s">
        <v>208</v>
      </c>
      <c r="Y200" s="10" t="s">
        <v>252</v>
      </c>
      <c r="Z200" s="10"/>
      <c r="AA200" s="10" t="s">
        <v>210</v>
      </c>
      <c r="AB200" s="10" t="s">
        <v>211</v>
      </c>
      <c r="AC200" s="10" t="s">
        <v>212</v>
      </c>
      <c r="AD200" s="10" t="s">
        <v>213</v>
      </c>
      <c r="AE200" s="10"/>
      <c r="AF200" s="10"/>
      <c r="AG200" s="10"/>
      <c r="AH200" s="10"/>
      <c r="AI200" s="10" t="s">
        <v>727</v>
      </c>
      <c r="AJ200" s="10" t="s">
        <v>1197</v>
      </c>
      <c r="AK200" s="10"/>
      <c r="AL200" s="10" t="s">
        <v>256</v>
      </c>
      <c r="AM200" s="10" t="s">
        <v>275</v>
      </c>
      <c r="AN200" s="10" t="s">
        <v>218</v>
      </c>
      <c r="AO200" s="10" t="s">
        <v>219</v>
      </c>
      <c r="AP200" s="10" t="s">
        <v>220</v>
      </c>
      <c r="AQ200" s="13">
        <v>16.100000000000001</v>
      </c>
      <c r="AR200" s="17"/>
      <c r="AS200" s="14">
        <v>7.95</v>
      </c>
      <c r="AT200" s="13">
        <v>-64.8</v>
      </c>
      <c r="AU200" s="10"/>
      <c r="AV200" s="13">
        <v>203.8</v>
      </c>
      <c r="AW200" s="14">
        <v>175.7</v>
      </c>
      <c r="AX200" s="14">
        <v>86.59</v>
      </c>
      <c r="AY200" s="15">
        <v>0.13300000000000001</v>
      </c>
      <c r="AZ200" s="10">
        <v>5.6920000000000002</v>
      </c>
      <c r="BA200" s="14">
        <v>5.96</v>
      </c>
      <c r="BB200" s="13">
        <v>102</v>
      </c>
      <c r="BC200" s="13">
        <v>0.8</v>
      </c>
      <c r="BD200" s="10" t="s">
        <v>221</v>
      </c>
      <c r="BE200" s="10" t="s">
        <v>211</v>
      </c>
      <c r="BF200" s="10" t="s">
        <v>221</v>
      </c>
      <c r="BG200" s="10" t="s">
        <v>211</v>
      </c>
      <c r="BH200" s="10" t="s">
        <v>221</v>
      </c>
      <c r="BI200" s="10" t="s">
        <v>222</v>
      </c>
      <c r="BJ200" s="10" t="s">
        <v>221</v>
      </c>
      <c r="BK200" s="10" t="s">
        <v>210</v>
      </c>
      <c r="BL200" s="10" t="s">
        <v>221</v>
      </c>
      <c r="BM200" s="10" t="s">
        <v>223</v>
      </c>
      <c r="BN200" s="10" t="s">
        <v>221</v>
      </c>
      <c r="BO200" s="17"/>
      <c r="BP200" s="10" t="s">
        <v>891</v>
      </c>
      <c r="BQ200" s="10" t="s">
        <v>258</v>
      </c>
      <c r="BR200" s="18">
        <v>85.4</v>
      </c>
      <c r="BS200" s="18" t="s">
        <v>225</v>
      </c>
      <c r="BT200" s="18">
        <v>104.2</v>
      </c>
      <c r="BU200" s="18">
        <v>4.9000000000000002E-2</v>
      </c>
      <c r="BV200" s="18">
        <v>0.224</v>
      </c>
      <c r="BW200" s="18">
        <v>0.186</v>
      </c>
      <c r="BX200" s="18">
        <v>4.2000000000000003E-2</v>
      </c>
      <c r="BY200" s="18">
        <v>8.5500000000000007</v>
      </c>
      <c r="BZ200" s="50" t="s">
        <v>226</v>
      </c>
      <c r="CA200" s="50" t="s">
        <v>227</v>
      </c>
      <c r="CB200" s="50" t="s">
        <v>228</v>
      </c>
      <c r="CC200" s="50" t="s">
        <v>229</v>
      </c>
      <c r="CD200" s="50" t="s">
        <v>230</v>
      </c>
      <c r="CE200" s="50" t="s">
        <v>231</v>
      </c>
      <c r="CF200" s="18" t="s">
        <v>227</v>
      </c>
      <c r="CG200" s="18" t="s">
        <v>232</v>
      </c>
      <c r="CH200" s="18">
        <v>1.0999999999999999E-2</v>
      </c>
      <c r="CI200" s="18">
        <v>2.2200000000000001E-2</v>
      </c>
      <c r="CJ200" s="18" t="s">
        <v>233</v>
      </c>
      <c r="CK200" s="18" t="s">
        <v>234</v>
      </c>
      <c r="CL200" s="18">
        <v>18.815000000000001</v>
      </c>
      <c r="CM200" s="18" t="s">
        <v>234</v>
      </c>
      <c r="CN200" s="18" t="s">
        <v>235</v>
      </c>
      <c r="CO200" s="18" t="s">
        <v>234</v>
      </c>
      <c r="CP200" s="50" t="s">
        <v>236</v>
      </c>
      <c r="CQ200" s="18" t="s">
        <v>236</v>
      </c>
      <c r="CR200" s="18" t="s">
        <v>232</v>
      </c>
      <c r="CS200" s="18">
        <v>3.4299999999999997E-2</v>
      </c>
      <c r="CT200" s="18" t="s">
        <v>237</v>
      </c>
      <c r="CU200" s="18" t="s">
        <v>238</v>
      </c>
      <c r="CV200" s="18" t="s">
        <v>239</v>
      </c>
      <c r="CW200" s="18" t="s">
        <v>232</v>
      </c>
      <c r="CX200" s="18">
        <v>0.87</v>
      </c>
      <c r="CY200" s="18" t="s">
        <v>240</v>
      </c>
      <c r="CZ200" s="18">
        <v>3.3E-3</v>
      </c>
      <c r="DA200" s="18" t="s">
        <v>233</v>
      </c>
      <c r="DB200" s="18">
        <v>7.8440000000000003</v>
      </c>
      <c r="DC200" s="18">
        <v>2.0999999999999999E-3</v>
      </c>
      <c r="DD200" s="18">
        <v>2.7999999999999998E-4</v>
      </c>
      <c r="DE200" s="18">
        <v>1.601</v>
      </c>
      <c r="DF200" s="18" t="s">
        <v>240</v>
      </c>
      <c r="DG200" s="18">
        <v>4.0000000000000002E-4</v>
      </c>
      <c r="DH200" s="18" t="s">
        <v>246</v>
      </c>
      <c r="DI200" s="18">
        <v>4.0000000000000002E-4</v>
      </c>
      <c r="DJ200" s="18" t="s">
        <v>259</v>
      </c>
      <c r="DK200" s="50" t="s">
        <v>237</v>
      </c>
      <c r="DL200" s="50" t="s">
        <v>241</v>
      </c>
      <c r="DM200" s="18">
        <v>4.91</v>
      </c>
      <c r="DN200" s="18">
        <v>10.51</v>
      </c>
      <c r="DO200" s="51" t="s">
        <v>232</v>
      </c>
      <c r="DP200" s="51">
        <v>5.0500000000000003E-2</v>
      </c>
      <c r="DQ200" s="51" t="s">
        <v>242</v>
      </c>
      <c r="DR200" s="51" t="s">
        <v>227</v>
      </c>
      <c r="DS200" s="51" t="s">
        <v>247</v>
      </c>
      <c r="DT200" s="51">
        <v>1.1000000000000001E-3</v>
      </c>
      <c r="DU200" s="51" t="s">
        <v>233</v>
      </c>
      <c r="DV200" s="51">
        <v>3.9500000000000001E-4</v>
      </c>
      <c r="DW200" s="51" t="s">
        <v>236</v>
      </c>
      <c r="DX200" s="51" t="s">
        <v>238</v>
      </c>
      <c r="DY200" s="51" t="s">
        <v>233</v>
      </c>
      <c r="DZ200" s="51">
        <v>3.3E-3</v>
      </c>
      <c r="EA200" s="51" t="s">
        <v>244</v>
      </c>
      <c r="EB200" s="18" t="s">
        <v>245</v>
      </c>
      <c r="EC200" s="18">
        <v>3.4000000000000002E-2</v>
      </c>
      <c r="ED200" s="18" t="s">
        <v>232</v>
      </c>
      <c r="EE200" s="18">
        <v>1.2999999999999999E-2</v>
      </c>
      <c r="EF200" s="18">
        <v>2.3099999999999999E-2</v>
      </c>
      <c r="EG200" s="18" t="s">
        <v>233</v>
      </c>
      <c r="EH200" s="18" t="s">
        <v>234</v>
      </c>
      <c r="EI200" s="18">
        <v>20.454999999999998</v>
      </c>
      <c r="EJ200" s="18" t="s">
        <v>234</v>
      </c>
      <c r="EK200" s="18" t="s">
        <v>235</v>
      </c>
      <c r="EL200" s="18">
        <v>1.1E-4</v>
      </c>
      <c r="EM200" s="18" t="s">
        <v>236</v>
      </c>
      <c r="EN200" s="18" t="s">
        <v>236</v>
      </c>
      <c r="EO200" s="18" t="s">
        <v>232</v>
      </c>
      <c r="EP200" s="18">
        <v>5.0999999999999997E-2</v>
      </c>
      <c r="EQ200" s="18">
        <v>8.0000000000000007E-5</v>
      </c>
      <c r="ER200" s="18" t="s">
        <v>238</v>
      </c>
      <c r="ES200" s="18" t="s">
        <v>239</v>
      </c>
      <c r="ET200" s="18" t="s">
        <v>232</v>
      </c>
      <c r="EU200" s="18">
        <v>0.92</v>
      </c>
      <c r="EV200" s="18" t="s">
        <v>240</v>
      </c>
      <c r="EW200" s="18">
        <v>3.5999999999999999E-3</v>
      </c>
      <c r="EX200" s="18" t="s">
        <v>233</v>
      </c>
      <c r="EY200" s="18">
        <v>9.06</v>
      </c>
      <c r="EZ200" s="18">
        <v>3.82E-3</v>
      </c>
      <c r="FA200" s="18">
        <v>2.7999999999999998E-4</v>
      </c>
      <c r="FB200" s="18">
        <v>1.609</v>
      </c>
      <c r="FC200" s="18" t="s">
        <v>240</v>
      </c>
      <c r="FD200" s="18" t="s">
        <v>238</v>
      </c>
      <c r="FE200" s="18" t="s">
        <v>246</v>
      </c>
      <c r="FF200" s="18" t="s">
        <v>238</v>
      </c>
      <c r="FG200" s="18">
        <v>5.0000000000000001E-4</v>
      </c>
      <c r="FH200" s="18" t="s">
        <v>237</v>
      </c>
      <c r="FI200" s="18" t="s">
        <v>241</v>
      </c>
      <c r="FJ200" s="18">
        <v>5.91</v>
      </c>
      <c r="FK200" s="18">
        <v>12.64</v>
      </c>
      <c r="FL200" s="18" t="s">
        <v>232</v>
      </c>
      <c r="FM200" s="18">
        <v>5.2999999999999999E-2</v>
      </c>
      <c r="FN200" s="18" t="s">
        <v>242</v>
      </c>
      <c r="FO200" s="18" t="s">
        <v>227</v>
      </c>
      <c r="FP200" s="18" t="s">
        <v>247</v>
      </c>
      <c r="FQ200" s="18">
        <v>1.1999999999999999E-3</v>
      </c>
      <c r="FR200" s="18" t="s">
        <v>233</v>
      </c>
      <c r="FS200" s="18">
        <v>4.26E-4</v>
      </c>
      <c r="FT200" s="18" t="s">
        <v>236</v>
      </c>
      <c r="FU200" s="18" t="s">
        <v>238</v>
      </c>
      <c r="FV200" s="18" t="s">
        <v>233</v>
      </c>
      <c r="FW200" s="18">
        <v>4.0000000000000001E-3</v>
      </c>
      <c r="FX200" s="18" t="s">
        <v>244</v>
      </c>
      <c r="FY200" s="18">
        <f t="shared" si="70"/>
        <v>0.94075000000000009</v>
      </c>
      <c r="FZ200" s="18">
        <f t="shared" si="66"/>
        <v>0.67042735042735047</v>
      </c>
      <c r="GA200" s="18">
        <f t="shared" si="71"/>
        <v>6.960869565217391E-2</v>
      </c>
      <c r="GB200" s="18">
        <f t="shared" si="72"/>
        <v>2.2250639386189257E-2</v>
      </c>
      <c r="GC200" s="18">
        <f t="shared" si="73"/>
        <v>1.7030366854657137</v>
      </c>
      <c r="GD200" s="18">
        <f t="shared" si="74"/>
        <v>1.7081967213114755</v>
      </c>
      <c r="GE200" s="18">
        <v>0</v>
      </c>
      <c r="GF200" s="18">
        <f t="shared" si="75"/>
        <v>0.17812500000000001</v>
      </c>
      <c r="GG200" s="18">
        <f t="shared" si="69"/>
        <v>6.3187588152327214E-3</v>
      </c>
      <c r="GH200" s="18">
        <f t="shared" si="76"/>
        <v>1.8926404801267083</v>
      </c>
      <c r="GI200" s="22">
        <f t="shared" si="77"/>
        <v>-5.2731039503585553</v>
      </c>
      <c r="GJ200" s="18">
        <f t="shared" si="78"/>
        <v>55.239561662333884</v>
      </c>
      <c r="GK200" s="18">
        <f t="shared" si="79"/>
        <v>39.366583007224818</v>
      </c>
      <c r="GL200" s="18">
        <f t="shared" si="80"/>
        <v>5.3938553304412951</v>
      </c>
      <c r="GM200" s="18">
        <f t="shared" si="81"/>
        <v>90.254685939989798</v>
      </c>
      <c r="GN200" s="18">
        <f t="shared" si="82"/>
        <v>9.4114546249203617</v>
      </c>
      <c r="GO200" s="18">
        <f t="shared" si="83"/>
        <v>0.33385943508984306</v>
      </c>
    </row>
    <row r="201" spans="1:329" ht="12.75" customHeight="1">
      <c r="A201" s="9">
        <v>200</v>
      </c>
      <c r="B201" s="9">
        <v>200</v>
      </c>
      <c r="C201" s="10" t="s">
        <v>197</v>
      </c>
      <c r="D201" s="10" t="s">
        <v>198</v>
      </c>
      <c r="E201" s="10">
        <v>194</v>
      </c>
      <c r="F201" s="10">
        <v>4</v>
      </c>
      <c r="G201" s="10" t="s">
        <v>1198</v>
      </c>
      <c r="H201" s="10" t="s">
        <v>1199</v>
      </c>
      <c r="I201" s="10" t="s">
        <v>1200</v>
      </c>
      <c r="J201" s="10" t="s">
        <v>1201</v>
      </c>
      <c r="K201" s="11">
        <v>44652</v>
      </c>
      <c r="L201" s="12">
        <v>0.5083333333333333</v>
      </c>
      <c r="M201" s="24">
        <v>8417150</v>
      </c>
      <c r="N201" s="24">
        <v>337279</v>
      </c>
      <c r="O201" s="24">
        <v>4299</v>
      </c>
      <c r="P201" s="10" t="s">
        <v>203</v>
      </c>
      <c r="Q201" s="10" t="s">
        <v>1202</v>
      </c>
      <c r="R201" s="10" t="s">
        <v>486</v>
      </c>
      <c r="S201" s="10" t="s">
        <v>205</v>
      </c>
      <c r="T201" s="10" t="s">
        <v>206</v>
      </c>
      <c r="U201" s="10" t="s">
        <v>207</v>
      </c>
      <c r="V201" s="10" t="s">
        <v>487</v>
      </c>
      <c r="W201" s="10"/>
      <c r="X201" s="10" t="s">
        <v>208</v>
      </c>
      <c r="Y201" s="10" t="s">
        <v>252</v>
      </c>
      <c r="Z201" s="10"/>
      <c r="AA201" s="10" t="s">
        <v>210</v>
      </c>
      <c r="AB201" s="10" t="s">
        <v>211</v>
      </c>
      <c r="AC201" s="10" t="s">
        <v>212</v>
      </c>
      <c r="AD201" s="10" t="s">
        <v>213</v>
      </c>
      <c r="AE201" s="10"/>
      <c r="AF201" s="10"/>
      <c r="AG201" s="10"/>
      <c r="AH201" s="10"/>
      <c r="AI201" s="10" t="s">
        <v>727</v>
      </c>
      <c r="AJ201" s="10" t="s">
        <v>1203</v>
      </c>
      <c r="AK201" s="10"/>
      <c r="AL201" s="10" t="s">
        <v>256</v>
      </c>
      <c r="AM201" s="10" t="s">
        <v>275</v>
      </c>
      <c r="AN201" s="10" t="s">
        <v>218</v>
      </c>
      <c r="AO201" s="10" t="s">
        <v>219</v>
      </c>
      <c r="AP201" s="10" t="s">
        <v>220</v>
      </c>
      <c r="AQ201" s="13">
        <v>12.9</v>
      </c>
      <c r="AR201" s="17"/>
      <c r="AS201" s="14">
        <v>7.91</v>
      </c>
      <c r="AT201" s="13">
        <v>-61.4</v>
      </c>
      <c r="AU201" s="10"/>
      <c r="AV201" s="13">
        <v>203.1</v>
      </c>
      <c r="AW201" s="14">
        <v>200.1</v>
      </c>
      <c r="AX201" s="14">
        <v>98.57</v>
      </c>
      <c r="AY201" s="15">
        <v>0.14299999999999999</v>
      </c>
      <c r="AZ201" s="10">
        <v>4.9960000000000004</v>
      </c>
      <c r="BA201" s="14">
        <v>6.81</v>
      </c>
      <c r="BB201" s="13">
        <v>108.3</v>
      </c>
      <c r="BC201" s="13">
        <v>0.56000000000000005</v>
      </c>
      <c r="BD201" s="10" t="s">
        <v>221</v>
      </c>
      <c r="BE201" s="10" t="s">
        <v>211</v>
      </c>
      <c r="BF201" s="10" t="s">
        <v>221</v>
      </c>
      <c r="BG201" s="10" t="s">
        <v>211</v>
      </c>
      <c r="BH201" s="10" t="s">
        <v>221</v>
      </c>
      <c r="BI201" s="10" t="s">
        <v>222</v>
      </c>
      <c r="BJ201" s="10" t="s">
        <v>221</v>
      </c>
      <c r="BK201" s="10" t="s">
        <v>210</v>
      </c>
      <c r="BL201" s="10" t="s">
        <v>221</v>
      </c>
      <c r="BM201" s="10" t="s">
        <v>223</v>
      </c>
      <c r="BN201" s="10" t="s">
        <v>221</v>
      </c>
      <c r="BO201" s="17"/>
      <c r="BP201" s="10" t="s">
        <v>891</v>
      </c>
      <c r="BQ201" s="10" t="s">
        <v>258</v>
      </c>
      <c r="BR201" s="18">
        <v>100.3</v>
      </c>
      <c r="BS201" s="18" t="s">
        <v>225</v>
      </c>
      <c r="BT201" s="18">
        <v>122.4</v>
      </c>
      <c r="BU201" s="18">
        <v>4.5999999999999999E-2</v>
      </c>
      <c r="BV201" s="18">
        <v>0.20899999999999999</v>
      </c>
      <c r="BW201" s="18">
        <v>0.26100000000000001</v>
      </c>
      <c r="BX201" s="18">
        <v>5.8999999999999997E-2</v>
      </c>
      <c r="BY201" s="18">
        <v>5.26</v>
      </c>
      <c r="BZ201" s="50" t="s">
        <v>226</v>
      </c>
      <c r="CA201" s="50" t="s">
        <v>227</v>
      </c>
      <c r="CB201" s="50" t="s">
        <v>228</v>
      </c>
      <c r="CC201" s="50" t="s">
        <v>229</v>
      </c>
      <c r="CD201" s="50" t="s">
        <v>230</v>
      </c>
      <c r="CE201" s="50" t="s">
        <v>231</v>
      </c>
      <c r="CF201" s="18" t="s">
        <v>227</v>
      </c>
      <c r="CG201" s="18" t="s">
        <v>232</v>
      </c>
      <c r="CH201" s="18">
        <v>1.0999999999999999E-2</v>
      </c>
      <c r="CI201" s="18">
        <v>1.67E-2</v>
      </c>
      <c r="CJ201" s="18" t="s">
        <v>233</v>
      </c>
      <c r="CK201" s="18" t="s">
        <v>234</v>
      </c>
      <c r="CL201" s="18">
        <v>19.975000000000001</v>
      </c>
      <c r="CM201" s="18" t="s">
        <v>234</v>
      </c>
      <c r="CN201" s="18" t="s">
        <v>235</v>
      </c>
      <c r="CO201" s="18" t="s">
        <v>234</v>
      </c>
      <c r="CP201" s="50" t="s">
        <v>236</v>
      </c>
      <c r="CQ201" s="18" t="s">
        <v>236</v>
      </c>
      <c r="CR201" s="18" t="s">
        <v>232</v>
      </c>
      <c r="CS201" s="18">
        <v>1.23E-2</v>
      </c>
      <c r="CT201" s="18" t="s">
        <v>237</v>
      </c>
      <c r="CU201" s="18" t="s">
        <v>238</v>
      </c>
      <c r="CV201" s="18" t="s">
        <v>239</v>
      </c>
      <c r="CW201" s="18" t="s">
        <v>232</v>
      </c>
      <c r="CX201" s="18">
        <v>0.77</v>
      </c>
      <c r="CY201" s="18" t="s">
        <v>240</v>
      </c>
      <c r="CZ201" s="18">
        <v>2.5999999999999999E-3</v>
      </c>
      <c r="DA201" s="18" t="s">
        <v>233</v>
      </c>
      <c r="DB201" s="18">
        <v>9.2680000000000007</v>
      </c>
      <c r="DC201" s="18">
        <v>6.0999999999999997E-4</v>
      </c>
      <c r="DD201" s="18">
        <v>3.6999999999999999E-4</v>
      </c>
      <c r="DE201" s="18">
        <v>1.3759999999999999</v>
      </c>
      <c r="DF201" s="18" t="s">
        <v>240</v>
      </c>
      <c r="DG201" s="18" t="s">
        <v>238</v>
      </c>
      <c r="DH201" s="18">
        <v>1.9E-2</v>
      </c>
      <c r="DI201" s="18" t="s">
        <v>238</v>
      </c>
      <c r="DJ201" s="18" t="s">
        <v>259</v>
      </c>
      <c r="DK201" s="50" t="s">
        <v>237</v>
      </c>
      <c r="DL201" s="50" t="s">
        <v>241</v>
      </c>
      <c r="DM201" s="18">
        <v>4.68</v>
      </c>
      <c r="DN201" s="18">
        <v>10</v>
      </c>
      <c r="DO201" s="51" t="s">
        <v>232</v>
      </c>
      <c r="DP201" s="51">
        <v>3.6700000000000003E-2</v>
      </c>
      <c r="DQ201" s="51" t="s">
        <v>242</v>
      </c>
      <c r="DR201" s="51" t="s">
        <v>227</v>
      </c>
      <c r="DS201" s="51" t="s">
        <v>247</v>
      </c>
      <c r="DT201" s="51">
        <v>8.0000000000000004E-4</v>
      </c>
      <c r="DU201" s="51" t="s">
        <v>233</v>
      </c>
      <c r="DV201" s="51">
        <v>5.8299999999999997E-4</v>
      </c>
      <c r="DW201" s="51" t="s">
        <v>236</v>
      </c>
      <c r="DX201" s="51" t="s">
        <v>238</v>
      </c>
      <c r="DY201" s="51" t="s">
        <v>233</v>
      </c>
      <c r="DZ201" s="51">
        <v>3.8999999999999998E-3</v>
      </c>
      <c r="EA201" s="51" t="s">
        <v>244</v>
      </c>
      <c r="EB201" s="18" t="s">
        <v>245</v>
      </c>
      <c r="EC201" s="18">
        <v>3.3000000000000002E-2</v>
      </c>
      <c r="ED201" s="18">
        <v>1.1999999999999999E-3</v>
      </c>
      <c r="EE201" s="18">
        <v>1.2E-2</v>
      </c>
      <c r="EF201" s="18">
        <v>1.8800000000000001E-2</v>
      </c>
      <c r="EG201" s="18" t="s">
        <v>233</v>
      </c>
      <c r="EH201" s="18" t="s">
        <v>234</v>
      </c>
      <c r="EI201" s="18">
        <v>23.178999999999998</v>
      </c>
      <c r="EJ201" s="18" t="s">
        <v>234</v>
      </c>
      <c r="EK201" s="18" t="s">
        <v>235</v>
      </c>
      <c r="EL201" s="18" t="s">
        <v>234</v>
      </c>
      <c r="EM201" s="18" t="s">
        <v>236</v>
      </c>
      <c r="EN201" s="18" t="s">
        <v>236</v>
      </c>
      <c r="EO201" s="18" t="s">
        <v>232</v>
      </c>
      <c r="EP201" s="18">
        <v>2.35E-2</v>
      </c>
      <c r="EQ201" s="18">
        <v>8.0000000000000007E-5</v>
      </c>
      <c r="ER201" s="18" t="s">
        <v>238</v>
      </c>
      <c r="ES201" s="18" t="s">
        <v>239</v>
      </c>
      <c r="ET201" s="18" t="s">
        <v>232</v>
      </c>
      <c r="EU201" s="18">
        <v>0.82</v>
      </c>
      <c r="EV201" s="18" t="s">
        <v>240</v>
      </c>
      <c r="EW201" s="18">
        <v>2.8999999999999998E-3</v>
      </c>
      <c r="EX201" s="18" t="s">
        <v>233</v>
      </c>
      <c r="EY201" s="18">
        <v>10.866</v>
      </c>
      <c r="EZ201" s="18">
        <v>9.7000000000000005E-4</v>
      </c>
      <c r="FA201" s="18">
        <v>3.6999999999999999E-4</v>
      </c>
      <c r="FB201" s="18">
        <v>1.5289999999999999</v>
      </c>
      <c r="FC201" s="18" t="s">
        <v>240</v>
      </c>
      <c r="FD201" s="18" t="s">
        <v>238</v>
      </c>
      <c r="FE201" s="18" t="s">
        <v>246</v>
      </c>
      <c r="FF201" s="18" t="s">
        <v>238</v>
      </c>
      <c r="FG201" s="18">
        <v>4.0000000000000002E-4</v>
      </c>
      <c r="FH201" s="18" t="s">
        <v>237</v>
      </c>
      <c r="FI201" s="18" t="s">
        <v>241</v>
      </c>
      <c r="FJ201" s="18">
        <v>5.64</v>
      </c>
      <c r="FK201" s="18">
        <v>12.06</v>
      </c>
      <c r="FL201" s="18" t="s">
        <v>232</v>
      </c>
      <c r="FM201" s="18">
        <v>3.8199999999999998E-2</v>
      </c>
      <c r="FN201" s="18" t="s">
        <v>242</v>
      </c>
      <c r="FO201" s="18" t="s">
        <v>227</v>
      </c>
      <c r="FP201" s="18" t="s">
        <v>247</v>
      </c>
      <c r="FQ201" s="18">
        <v>1.1000000000000001E-3</v>
      </c>
      <c r="FR201" s="18" t="s">
        <v>233</v>
      </c>
      <c r="FS201" s="18">
        <v>6.1899999999999998E-4</v>
      </c>
      <c r="FT201" s="18" t="s">
        <v>236</v>
      </c>
      <c r="FU201" s="18" t="s">
        <v>238</v>
      </c>
      <c r="FV201" s="18" t="s">
        <v>233</v>
      </c>
      <c r="FW201" s="18">
        <v>4.7000000000000002E-3</v>
      </c>
      <c r="FX201" s="18" t="s">
        <v>244</v>
      </c>
      <c r="FY201" s="18">
        <f t="shared" si="70"/>
        <v>0.99875000000000003</v>
      </c>
      <c r="FZ201" s="18">
        <f t="shared" si="66"/>
        <v>0.79213675213675228</v>
      </c>
      <c r="GA201" s="18">
        <f t="shared" si="71"/>
        <v>5.9826086956521737E-2</v>
      </c>
      <c r="GB201" s="18">
        <f t="shared" si="72"/>
        <v>1.969309462915601E-2</v>
      </c>
      <c r="GC201" s="18">
        <f t="shared" si="73"/>
        <v>1.8704059337224301</v>
      </c>
      <c r="GD201" s="18">
        <f t="shared" si="74"/>
        <v>2.0065573770491802</v>
      </c>
      <c r="GE201" s="18">
        <v>0</v>
      </c>
      <c r="GF201" s="18">
        <f t="shared" si="75"/>
        <v>0.10958333333333332</v>
      </c>
      <c r="GG201" s="18">
        <f t="shared" si="69"/>
        <v>5.8956276445698156E-3</v>
      </c>
      <c r="GH201" s="18">
        <f t="shared" si="76"/>
        <v>2.1220363380270832</v>
      </c>
      <c r="GI201" s="22">
        <f t="shared" si="77"/>
        <v>-6.3026685716957669</v>
      </c>
      <c r="GJ201" s="18">
        <f t="shared" si="78"/>
        <v>53.397499547721992</v>
      </c>
      <c r="GK201" s="18">
        <f t="shared" si="79"/>
        <v>42.351060689818468</v>
      </c>
      <c r="GL201" s="18">
        <f t="shared" si="80"/>
        <v>4.2514397624595253</v>
      </c>
      <c r="GM201" s="18">
        <f t="shared" si="81"/>
        <v>94.558106338307709</v>
      </c>
      <c r="GN201" s="18">
        <f t="shared" si="82"/>
        <v>5.1640648828481437</v>
      </c>
      <c r="GO201" s="18">
        <f t="shared" si="83"/>
        <v>0.27782877884415241</v>
      </c>
    </row>
    <row r="202" spans="1:329" ht="12.75" customHeight="1">
      <c r="A202" s="9">
        <v>201</v>
      </c>
      <c r="B202" s="9">
        <v>201</v>
      </c>
      <c r="C202" s="10" t="s">
        <v>197</v>
      </c>
      <c r="D202" s="10" t="s">
        <v>198</v>
      </c>
      <c r="E202" s="10">
        <v>194</v>
      </c>
      <c r="F202" s="10">
        <v>4</v>
      </c>
      <c r="G202" s="10" t="s">
        <v>1204</v>
      </c>
      <c r="H202" s="10" t="s">
        <v>1205</v>
      </c>
      <c r="I202" s="10" t="s">
        <v>1206</v>
      </c>
      <c r="J202" s="10" t="s">
        <v>1207</v>
      </c>
      <c r="K202" s="11">
        <v>44652</v>
      </c>
      <c r="L202" s="12">
        <v>0.48749999999999999</v>
      </c>
      <c r="M202" s="24">
        <v>8414776</v>
      </c>
      <c r="N202" s="24">
        <v>333127</v>
      </c>
      <c r="O202" s="24">
        <v>4226</v>
      </c>
      <c r="P202" s="10" t="s">
        <v>203</v>
      </c>
      <c r="Q202" s="10" t="s">
        <v>1208</v>
      </c>
      <c r="R202" s="10" t="s">
        <v>486</v>
      </c>
      <c r="S202" s="10" t="s">
        <v>205</v>
      </c>
      <c r="T202" s="10" t="s">
        <v>206</v>
      </c>
      <c r="U202" s="10" t="s">
        <v>207</v>
      </c>
      <c r="V202" s="10" t="s">
        <v>487</v>
      </c>
      <c r="W202" s="10"/>
      <c r="X202" s="10" t="s">
        <v>208</v>
      </c>
      <c r="Y202" s="10" t="s">
        <v>252</v>
      </c>
      <c r="Z202" s="10"/>
      <c r="AA202" s="10" t="s">
        <v>210</v>
      </c>
      <c r="AB202" s="10" t="s">
        <v>211</v>
      </c>
      <c r="AC202" s="10" t="s">
        <v>212</v>
      </c>
      <c r="AD202" s="10" t="s">
        <v>213</v>
      </c>
      <c r="AE202" s="10"/>
      <c r="AF202" s="10"/>
      <c r="AG202" s="10"/>
      <c r="AH202" s="10"/>
      <c r="AI202" s="10" t="s">
        <v>727</v>
      </c>
      <c r="AJ202" s="10" t="s">
        <v>1209</v>
      </c>
      <c r="AK202" s="10"/>
      <c r="AL202" s="10" t="s">
        <v>256</v>
      </c>
      <c r="AM202" s="10" t="s">
        <v>275</v>
      </c>
      <c r="AN202" s="10" t="s">
        <v>218</v>
      </c>
      <c r="AO202" s="10" t="s">
        <v>490</v>
      </c>
      <c r="AP202" s="10" t="s">
        <v>220</v>
      </c>
      <c r="AQ202" s="13">
        <v>11.4</v>
      </c>
      <c r="AR202" s="17"/>
      <c r="AS202" s="14">
        <v>8.19</v>
      </c>
      <c r="AT202" s="13">
        <v>-76.099999999999994</v>
      </c>
      <c r="AU202" s="10"/>
      <c r="AV202" s="13">
        <v>184.9</v>
      </c>
      <c r="AW202" s="14">
        <v>142.5</v>
      </c>
      <c r="AX202" s="14">
        <v>70.319999999999993</v>
      </c>
      <c r="AY202" s="15">
        <v>0.11600000000000001</v>
      </c>
      <c r="AZ202" s="10">
        <v>7.0190000000000001</v>
      </c>
      <c r="BA202" s="14">
        <v>7.3</v>
      </c>
      <c r="BB202" s="13">
        <v>11.4</v>
      </c>
      <c r="BC202" s="13">
        <v>1.7</v>
      </c>
      <c r="BD202" s="10" t="s">
        <v>221</v>
      </c>
      <c r="BE202" s="10" t="s">
        <v>211</v>
      </c>
      <c r="BF202" s="10" t="s">
        <v>221</v>
      </c>
      <c r="BG202" s="10" t="s">
        <v>211</v>
      </c>
      <c r="BH202" s="10" t="s">
        <v>221</v>
      </c>
      <c r="BI202" s="10" t="s">
        <v>222</v>
      </c>
      <c r="BJ202" s="10" t="s">
        <v>221</v>
      </c>
      <c r="BK202" s="10" t="s">
        <v>210</v>
      </c>
      <c r="BL202" s="10" t="s">
        <v>221</v>
      </c>
      <c r="BM202" s="10" t="s">
        <v>223</v>
      </c>
      <c r="BN202" s="10" t="s">
        <v>221</v>
      </c>
      <c r="BO202" s="17"/>
      <c r="BP202" s="10" t="s">
        <v>891</v>
      </c>
      <c r="BQ202" s="10" t="s">
        <v>258</v>
      </c>
      <c r="BR202" s="18">
        <v>63.8</v>
      </c>
      <c r="BS202" s="18" t="s">
        <v>225</v>
      </c>
      <c r="BT202" s="18">
        <v>77.8</v>
      </c>
      <c r="BU202" s="18">
        <v>8.3000000000000004E-2</v>
      </c>
      <c r="BV202" s="18">
        <v>0.223</v>
      </c>
      <c r="BW202" s="18">
        <v>0.219</v>
      </c>
      <c r="BX202" s="18">
        <v>0.05</v>
      </c>
      <c r="BY202" s="18">
        <v>8.4600000000000009</v>
      </c>
      <c r="BZ202" s="50" t="s">
        <v>226</v>
      </c>
      <c r="CA202" s="50" t="s">
        <v>227</v>
      </c>
      <c r="CB202" s="50" t="s">
        <v>228</v>
      </c>
      <c r="CC202" s="50" t="s">
        <v>229</v>
      </c>
      <c r="CD202" s="50" t="s">
        <v>230</v>
      </c>
      <c r="CE202" s="50" t="s">
        <v>231</v>
      </c>
      <c r="CF202" s="18" t="s">
        <v>227</v>
      </c>
      <c r="CG202" s="18" t="s">
        <v>232</v>
      </c>
      <c r="CH202" s="18">
        <v>2.5000000000000001E-2</v>
      </c>
      <c r="CI202" s="18">
        <v>3.0599999999999999E-2</v>
      </c>
      <c r="CJ202" s="18" t="s">
        <v>233</v>
      </c>
      <c r="CK202" s="18" t="s">
        <v>234</v>
      </c>
      <c r="CL202" s="18">
        <v>15.166</v>
      </c>
      <c r="CM202" s="18" t="s">
        <v>234</v>
      </c>
      <c r="CN202" s="18" t="s">
        <v>235</v>
      </c>
      <c r="CO202" s="18" t="s">
        <v>234</v>
      </c>
      <c r="CP202" s="50" t="s">
        <v>236</v>
      </c>
      <c r="CQ202" s="18">
        <v>1.4E-3</v>
      </c>
      <c r="CR202" s="18" t="s">
        <v>232</v>
      </c>
      <c r="CS202" s="18">
        <v>4.58E-2</v>
      </c>
      <c r="CT202" s="18" t="s">
        <v>237</v>
      </c>
      <c r="CU202" s="18" t="s">
        <v>238</v>
      </c>
      <c r="CV202" s="18" t="s">
        <v>239</v>
      </c>
      <c r="CW202" s="18" t="s">
        <v>232</v>
      </c>
      <c r="CX202" s="18">
        <v>0.71</v>
      </c>
      <c r="CY202" s="18" t="s">
        <v>240</v>
      </c>
      <c r="CZ202" s="18">
        <v>7.1000000000000004E-3</v>
      </c>
      <c r="DA202" s="18" t="s">
        <v>233</v>
      </c>
      <c r="DB202" s="18">
        <v>5.6449999999999996</v>
      </c>
      <c r="DC202" s="18">
        <v>1.6199999999999999E-3</v>
      </c>
      <c r="DD202" s="18">
        <v>5.0000000000000001E-4</v>
      </c>
      <c r="DE202" s="18">
        <v>2.2559999999999998</v>
      </c>
      <c r="DF202" s="18" t="s">
        <v>240</v>
      </c>
      <c r="DG202" s="18" t="s">
        <v>238</v>
      </c>
      <c r="DH202" s="18" t="s">
        <v>246</v>
      </c>
      <c r="DI202" s="18" t="s">
        <v>238</v>
      </c>
      <c r="DJ202" s="18">
        <v>5.9999999999999995E-4</v>
      </c>
      <c r="DK202" s="50" t="s">
        <v>237</v>
      </c>
      <c r="DL202" s="50" t="s">
        <v>241</v>
      </c>
      <c r="DM202" s="18">
        <v>5.45</v>
      </c>
      <c r="DN202" s="18">
        <v>11.67</v>
      </c>
      <c r="DO202" s="51" t="s">
        <v>232</v>
      </c>
      <c r="DP202" s="51">
        <v>9.1300000000000006E-2</v>
      </c>
      <c r="DQ202" s="51" t="s">
        <v>242</v>
      </c>
      <c r="DR202" s="51" t="s">
        <v>227</v>
      </c>
      <c r="DS202" s="51" t="s">
        <v>247</v>
      </c>
      <c r="DT202" s="51">
        <v>8.0000000000000004E-4</v>
      </c>
      <c r="DU202" s="51" t="s">
        <v>233</v>
      </c>
      <c r="DV202" s="51">
        <v>1.5300000000000001E-4</v>
      </c>
      <c r="DW202" s="51" t="s">
        <v>236</v>
      </c>
      <c r="DX202" s="51" t="s">
        <v>238</v>
      </c>
      <c r="DY202" s="51" t="s">
        <v>233</v>
      </c>
      <c r="DZ202" s="51">
        <v>5.1000000000000004E-3</v>
      </c>
      <c r="EA202" s="51" t="s">
        <v>244</v>
      </c>
      <c r="EB202" s="18" t="s">
        <v>245</v>
      </c>
      <c r="EC202" s="18">
        <v>7.3999999999999996E-2</v>
      </c>
      <c r="ED202" s="18" t="s">
        <v>232</v>
      </c>
      <c r="EE202" s="18">
        <v>2.5999999999999999E-2</v>
      </c>
      <c r="EF202" s="18">
        <v>3.15E-2</v>
      </c>
      <c r="EG202" s="18" t="s">
        <v>233</v>
      </c>
      <c r="EH202" s="18" t="s">
        <v>234</v>
      </c>
      <c r="EI202" s="18">
        <v>17.414999999999999</v>
      </c>
      <c r="EJ202" s="18" t="s">
        <v>234</v>
      </c>
      <c r="EK202" s="18">
        <v>9.0000000000000006E-5</v>
      </c>
      <c r="EL202" s="18" t="s">
        <v>234</v>
      </c>
      <c r="EM202" s="18" t="s">
        <v>236</v>
      </c>
      <c r="EN202" s="18">
        <v>2.8999999999999998E-3</v>
      </c>
      <c r="EO202" s="18">
        <v>1.3799999999999999E-3</v>
      </c>
      <c r="EP202" s="18">
        <v>0.14680000000000001</v>
      </c>
      <c r="EQ202" s="18">
        <v>9.0000000000000006E-5</v>
      </c>
      <c r="ER202" s="18" t="s">
        <v>238</v>
      </c>
      <c r="ES202" s="18" t="s">
        <v>239</v>
      </c>
      <c r="ET202" s="18" t="s">
        <v>232</v>
      </c>
      <c r="EU202" s="18">
        <v>0.79</v>
      </c>
      <c r="EV202" s="18" t="s">
        <v>240</v>
      </c>
      <c r="EW202" s="18">
        <v>7.7999999999999996E-3</v>
      </c>
      <c r="EX202" s="18" t="s">
        <v>233</v>
      </c>
      <c r="EY202" s="18">
        <v>6.45</v>
      </c>
      <c r="EZ202" s="18">
        <v>3.7000000000000002E-3</v>
      </c>
      <c r="FA202" s="18">
        <v>5.8E-4</v>
      </c>
      <c r="FB202" s="18">
        <v>2.4209999999999998</v>
      </c>
      <c r="FC202" s="18" t="s">
        <v>240</v>
      </c>
      <c r="FD202" s="18">
        <v>5.0000000000000001E-4</v>
      </c>
      <c r="FE202" s="18" t="s">
        <v>246</v>
      </c>
      <c r="FF202" s="18">
        <v>5.0000000000000001E-4</v>
      </c>
      <c r="FG202" s="18">
        <v>8.9999999999999998E-4</v>
      </c>
      <c r="FH202" s="18" t="s">
        <v>237</v>
      </c>
      <c r="FI202" s="18" t="s">
        <v>241</v>
      </c>
      <c r="FJ202" s="18">
        <v>6.62</v>
      </c>
      <c r="FK202" s="18">
        <v>14.15</v>
      </c>
      <c r="FL202" s="18" t="s">
        <v>232</v>
      </c>
      <c r="FM202" s="18">
        <v>9.5200000000000007E-2</v>
      </c>
      <c r="FN202" s="18" t="s">
        <v>242</v>
      </c>
      <c r="FO202" s="18" t="s">
        <v>227</v>
      </c>
      <c r="FP202" s="18" t="s">
        <v>247</v>
      </c>
      <c r="FQ202" s="18">
        <v>1.4E-3</v>
      </c>
      <c r="FR202" s="18" t="s">
        <v>233</v>
      </c>
      <c r="FS202" s="18">
        <v>1.5699999999999999E-4</v>
      </c>
      <c r="FT202" s="18" t="s">
        <v>236</v>
      </c>
      <c r="FU202" s="18" t="s">
        <v>238</v>
      </c>
      <c r="FV202" s="18" t="s">
        <v>233</v>
      </c>
      <c r="FW202" s="18">
        <v>1.14E-2</v>
      </c>
      <c r="FX202" s="18" t="s">
        <v>244</v>
      </c>
      <c r="FY202" s="18">
        <f t="shared" si="70"/>
        <v>0.75829999999999997</v>
      </c>
      <c r="FZ202" s="18">
        <f t="shared" si="66"/>
        <v>0.48247863247863249</v>
      </c>
      <c r="GA202" s="18">
        <f t="shared" si="71"/>
        <v>9.8086956521739127E-2</v>
      </c>
      <c r="GB202" s="18">
        <f t="shared" si="72"/>
        <v>1.815856777493606E-2</v>
      </c>
      <c r="GC202" s="18">
        <f t="shared" si="73"/>
        <v>1.3570241567753076</v>
      </c>
      <c r="GD202" s="18">
        <f t="shared" si="74"/>
        <v>1.2754098360655737</v>
      </c>
      <c r="GE202" s="18">
        <v>0</v>
      </c>
      <c r="GF202" s="18">
        <f t="shared" si="75"/>
        <v>0.17625000000000002</v>
      </c>
      <c r="GG202" s="18">
        <f t="shared" si="69"/>
        <v>6.2905500705218616E-3</v>
      </c>
      <c r="GH202" s="18">
        <f t="shared" si="76"/>
        <v>1.4579503861360956</v>
      </c>
      <c r="GI202" s="22">
        <f t="shared" si="77"/>
        <v>-3.585333644133224</v>
      </c>
      <c r="GJ202" s="18">
        <f t="shared" si="78"/>
        <v>55.879624265639158</v>
      </c>
      <c r="GK202" s="18">
        <f t="shared" si="79"/>
        <v>35.554166819339827</v>
      </c>
      <c r="GL202" s="18">
        <f t="shared" si="80"/>
        <v>8.5662089150210168</v>
      </c>
      <c r="GM202" s="18">
        <f t="shared" si="81"/>
        <v>87.479645960086714</v>
      </c>
      <c r="GN202" s="18">
        <f t="shared" si="82"/>
        <v>12.088888735583323</v>
      </c>
      <c r="GO202" s="18">
        <f t="shared" si="83"/>
        <v>0.43146530432995511</v>
      </c>
    </row>
    <row r="203" spans="1:329" s="49" customFormat="1" ht="12.75" customHeight="1">
      <c r="A203" s="28">
        <v>202</v>
      </c>
      <c r="B203" s="28">
        <v>202</v>
      </c>
      <c r="C203" s="43" t="s">
        <v>197</v>
      </c>
      <c r="D203" s="43" t="s">
        <v>198</v>
      </c>
      <c r="E203" s="28">
        <v>194</v>
      </c>
      <c r="F203" s="43">
        <v>4</v>
      </c>
      <c r="G203" s="43" t="s">
        <v>1210</v>
      </c>
      <c r="H203" s="43" t="s">
        <v>1211</v>
      </c>
      <c r="I203" s="28"/>
      <c r="J203" s="28"/>
      <c r="K203" s="29">
        <v>44646</v>
      </c>
      <c r="L203" s="30">
        <v>0.71388888888888891</v>
      </c>
      <c r="M203" s="28"/>
      <c r="N203" s="28"/>
      <c r="O203" s="28"/>
      <c r="P203" s="28"/>
      <c r="Q203" s="28"/>
      <c r="R203" s="28"/>
      <c r="S203" s="28"/>
      <c r="T203" s="28"/>
      <c r="U203" s="28"/>
      <c r="V203" s="28"/>
      <c r="W203" s="28"/>
      <c r="X203" s="28"/>
      <c r="Y203" s="28"/>
      <c r="Z203" s="28"/>
      <c r="AA203" s="28"/>
      <c r="AB203" s="28"/>
      <c r="AC203" s="28" t="s">
        <v>212</v>
      </c>
      <c r="AD203" s="28" t="s">
        <v>396</v>
      </c>
      <c r="AE203" s="43"/>
      <c r="AF203" s="43"/>
      <c r="AG203" s="55" t="s">
        <v>464</v>
      </c>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43"/>
      <c r="BH203" s="43"/>
      <c r="BI203" s="43"/>
      <c r="BJ203" s="43"/>
      <c r="BK203" s="43"/>
      <c r="BL203" s="43"/>
      <c r="BM203" s="43"/>
      <c r="BN203" s="43"/>
      <c r="BO203" s="43"/>
      <c r="BP203" s="43" t="s">
        <v>465</v>
      </c>
      <c r="BQ203" s="43" t="s">
        <v>258</v>
      </c>
      <c r="BR203" s="47">
        <v>2</v>
      </c>
      <c r="BS203" s="47" t="s">
        <v>225</v>
      </c>
      <c r="BT203" s="47">
        <v>2.5</v>
      </c>
      <c r="BU203" s="47" t="s">
        <v>264</v>
      </c>
      <c r="BV203" s="47">
        <v>4.4999999999999998E-2</v>
      </c>
      <c r="BW203" s="47" t="s">
        <v>265</v>
      </c>
      <c r="BX203" s="47" t="s">
        <v>266</v>
      </c>
      <c r="BY203" s="47">
        <v>0.03</v>
      </c>
      <c r="BZ203" s="52" t="s">
        <v>226</v>
      </c>
      <c r="CA203" s="52" t="s">
        <v>227</v>
      </c>
      <c r="CB203" s="52" t="s">
        <v>228</v>
      </c>
      <c r="CC203" s="52" t="s">
        <v>229</v>
      </c>
      <c r="CD203" s="52" t="s">
        <v>230</v>
      </c>
      <c r="CE203" s="52" t="s">
        <v>231</v>
      </c>
      <c r="CF203" s="47" t="s">
        <v>227</v>
      </c>
      <c r="CG203" s="47" t="s">
        <v>232</v>
      </c>
      <c r="CH203" s="47" t="s">
        <v>264</v>
      </c>
      <c r="CI203" s="47" t="s">
        <v>236</v>
      </c>
      <c r="CJ203" s="47" t="s">
        <v>233</v>
      </c>
      <c r="CK203" s="47" t="s">
        <v>234</v>
      </c>
      <c r="CL203" s="47">
        <v>5.0000000000000001E-3</v>
      </c>
      <c r="CM203" s="47" t="s">
        <v>234</v>
      </c>
      <c r="CN203" s="47" t="s">
        <v>235</v>
      </c>
      <c r="CO203" s="47" t="s">
        <v>234</v>
      </c>
      <c r="CP203" s="52" t="s">
        <v>236</v>
      </c>
      <c r="CQ203" s="47" t="s">
        <v>236</v>
      </c>
      <c r="CR203" s="47" t="s">
        <v>232</v>
      </c>
      <c r="CS203" s="47" t="s">
        <v>241</v>
      </c>
      <c r="CT203" s="47" t="s">
        <v>237</v>
      </c>
      <c r="CU203" s="47" t="s">
        <v>238</v>
      </c>
      <c r="CV203" s="47" t="s">
        <v>239</v>
      </c>
      <c r="CW203" s="47" t="s">
        <v>232</v>
      </c>
      <c r="CX203" s="47" t="s">
        <v>355</v>
      </c>
      <c r="CY203" s="47" t="s">
        <v>240</v>
      </c>
      <c r="CZ203" s="47" t="s">
        <v>236</v>
      </c>
      <c r="DA203" s="47" t="s">
        <v>233</v>
      </c>
      <c r="DB203" s="47" t="s">
        <v>227</v>
      </c>
      <c r="DC203" s="47" t="s">
        <v>232</v>
      </c>
      <c r="DD203" s="47" t="s">
        <v>233</v>
      </c>
      <c r="DE203" s="47" t="s">
        <v>229</v>
      </c>
      <c r="DF203" s="47" t="s">
        <v>240</v>
      </c>
      <c r="DG203" s="47" t="s">
        <v>238</v>
      </c>
      <c r="DH203" s="47" t="s">
        <v>246</v>
      </c>
      <c r="DI203" s="47">
        <v>2.9999999999999997E-4</v>
      </c>
      <c r="DJ203" s="47" t="s">
        <v>259</v>
      </c>
      <c r="DK203" s="52" t="s">
        <v>237</v>
      </c>
      <c r="DL203" s="52" t="s">
        <v>241</v>
      </c>
      <c r="DM203" s="47">
        <v>1.76</v>
      </c>
      <c r="DN203" s="47">
        <v>3.76</v>
      </c>
      <c r="DO203" s="53" t="s">
        <v>232</v>
      </c>
      <c r="DP203" s="53">
        <v>4.0000000000000002E-4</v>
      </c>
      <c r="DQ203" s="53" t="s">
        <v>242</v>
      </c>
      <c r="DR203" s="53" t="s">
        <v>227</v>
      </c>
      <c r="DS203" s="53" t="s">
        <v>247</v>
      </c>
      <c r="DT203" s="53" t="s">
        <v>238</v>
      </c>
      <c r="DU203" s="53" t="s">
        <v>233</v>
      </c>
      <c r="DV203" s="53" t="s">
        <v>231</v>
      </c>
      <c r="DW203" s="53" t="s">
        <v>236</v>
      </c>
      <c r="DX203" s="53" t="s">
        <v>238</v>
      </c>
      <c r="DY203" s="53" t="s">
        <v>233</v>
      </c>
      <c r="DZ203" s="53" t="s">
        <v>243</v>
      </c>
      <c r="EA203" s="53" t="s">
        <v>244</v>
      </c>
      <c r="EB203" s="47">
        <v>1.5929629999999999</v>
      </c>
      <c r="EC203" s="47">
        <v>109.89</v>
      </c>
      <c r="ED203" s="47">
        <v>95.139799999999994</v>
      </c>
      <c r="EE203" s="47" t="s">
        <v>467</v>
      </c>
      <c r="EF203" s="47" t="s">
        <v>400</v>
      </c>
      <c r="EG203" s="47" t="s">
        <v>401</v>
      </c>
      <c r="EH203" s="47">
        <v>1E-4</v>
      </c>
      <c r="EI203" s="47">
        <v>94.224999999999994</v>
      </c>
      <c r="EJ203" s="47" t="s">
        <v>1212</v>
      </c>
      <c r="EK203" s="47">
        <v>2.5000000000000001E-4</v>
      </c>
      <c r="EL203" s="47" t="s">
        <v>468</v>
      </c>
      <c r="EM203" s="47" t="s">
        <v>402</v>
      </c>
      <c r="EN203" s="47">
        <v>1E-4</v>
      </c>
      <c r="EO203" s="47">
        <v>93.240629999999996</v>
      </c>
      <c r="EP203" s="47">
        <v>105.1698</v>
      </c>
      <c r="EQ203" s="47">
        <v>4.0099999999999997E-3</v>
      </c>
      <c r="ER203" s="47" t="s">
        <v>238</v>
      </c>
      <c r="ES203" s="47">
        <v>2.2599999999999999E-3</v>
      </c>
      <c r="ET203" s="47">
        <v>1.07E-3</v>
      </c>
      <c r="EU203" s="47">
        <v>1008.34</v>
      </c>
      <c r="EV203" s="47">
        <v>2.8E-3</v>
      </c>
      <c r="EW203" s="47" t="s">
        <v>236</v>
      </c>
      <c r="EX203" s="47">
        <v>2.3000000000000001E-4</v>
      </c>
      <c r="EY203" s="47">
        <v>103.134</v>
      </c>
      <c r="EZ203" s="47">
        <v>101.56785000000001</v>
      </c>
      <c r="FA203" s="47">
        <v>120.69871000000001</v>
      </c>
      <c r="FB203" s="47">
        <v>108.57299999999999</v>
      </c>
      <c r="FC203" s="47">
        <v>3.3999999999999998E-3</v>
      </c>
      <c r="FD203" s="47" t="s">
        <v>469</v>
      </c>
      <c r="FE203" s="47">
        <v>3.4000000000000002E-2</v>
      </c>
      <c r="FF203" s="47" t="s">
        <v>469</v>
      </c>
      <c r="FG203" s="47">
        <v>5.8200000000000002E-2</v>
      </c>
      <c r="FH203" s="47" t="s">
        <v>468</v>
      </c>
      <c r="FI203" s="47" t="s">
        <v>402</v>
      </c>
      <c r="FJ203" s="47">
        <v>55.15</v>
      </c>
      <c r="FK203" s="47">
        <v>117.99</v>
      </c>
      <c r="FL203" s="47">
        <v>1.23E-3</v>
      </c>
      <c r="FM203" s="47">
        <v>1.8E-3</v>
      </c>
      <c r="FN203" s="47">
        <v>9.4999999999999998E-3</v>
      </c>
      <c r="FO203" s="47" t="s">
        <v>227</v>
      </c>
      <c r="FP203" s="47">
        <v>1.31E-3</v>
      </c>
      <c r="FQ203" s="47" t="s">
        <v>403</v>
      </c>
      <c r="FR203" s="47" t="s">
        <v>470</v>
      </c>
      <c r="FS203" s="47" t="s">
        <v>231</v>
      </c>
      <c r="FT203" s="47" t="s">
        <v>469</v>
      </c>
      <c r="FU203" s="47">
        <v>6.7000000000000002E-3</v>
      </c>
      <c r="FV203" s="47">
        <v>1.1E-4</v>
      </c>
      <c r="FW203" s="47">
        <v>91.3626</v>
      </c>
      <c r="FX203" s="47">
        <v>2.7100000000000002E-3</v>
      </c>
      <c r="FY203" s="47">
        <f t="shared" si="70"/>
        <v>2.5000000000000001E-4</v>
      </c>
      <c r="FZ203" s="47">
        <v>0</v>
      </c>
      <c r="GA203" s="47">
        <v>0</v>
      </c>
      <c r="GB203" s="47">
        <v>0</v>
      </c>
      <c r="GC203" s="47">
        <f t="shared" si="73"/>
        <v>2.5000000000000001E-4</v>
      </c>
      <c r="GD203" s="47">
        <f t="shared" si="74"/>
        <v>4.0983606557377046E-2</v>
      </c>
      <c r="GE203" s="47">
        <v>0</v>
      </c>
      <c r="GF203" s="47">
        <f t="shared" si="75"/>
        <v>6.2500000000000001E-4</v>
      </c>
      <c r="GG203" s="47">
        <f t="shared" si="69"/>
        <v>1.2693935119887164E-3</v>
      </c>
      <c r="GH203" s="47">
        <f t="shared" si="76"/>
        <v>4.2878000069365763E-2</v>
      </c>
      <c r="GI203" s="48">
        <f t="shared" si="77"/>
        <v>-98.840660361723664</v>
      </c>
      <c r="GJ203" s="47">
        <f t="shared" si="78"/>
        <v>100</v>
      </c>
      <c r="GK203" s="47">
        <f t="shared" si="79"/>
        <v>0</v>
      </c>
      <c r="GL203" s="47">
        <f t="shared" si="80"/>
        <v>0</v>
      </c>
      <c r="GM203" s="47">
        <f t="shared" si="81"/>
        <v>95.581898621847884</v>
      </c>
      <c r="GN203" s="47">
        <f t="shared" si="82"/>
        <v>1.4576239539831801</v>
      </c>
      <c r="GO203" s="47">
        <f t="shared" si="83"/>
        <v>2.9604774241689413</v>
      </c>
      <c r="GP203" s="27"/>
      <c r="GQ203" s="27"/>
      <c r="GR203" s="27"/>
      <c r="GS203" s="27"/>
      <c r="GT203" s="27"/>
      <c r="GU203" s="27"/>
      <c r="GV203" s="27"/>
      <c r="GW203" s="27"/>
      <c r="GX203" s="27"/>
      <c r="GY203" s="27"/>
      <c r="GZ203" s="27"/>
      <c r="HA203" s="27"/>
      <c r="HB203" s="27"/>
      <c r="HC203" s="27"/>
      <c r="HD203" s="27"/>
      <c r="HE203" s="27"/>
      <c r="HF203" s="27"/>
      <c r="HG203" s="27"/>
      <c r="HH203" s="27"/>
      <c r="HI203" s="27"/>
      <c r="HJ203" s="27"/>
      <c r="HK203" s="27"/>
      <c r="HL203" s="27"/>
      <c r="HM203" s="27"/>
      <c r="HN203" s="27"/>
      <c r="HO203" s="27"/>
      <c r="HP203" s="27"/>
      <c r="HQ203" s="27"/>
      <c r="HR203" s="27"/>
      <c r="HS203" s="27"/>
      <c r="HT203" s="27"/>
      <c r="HU203" s="27"/>
      <c r="HV203" s="27"/>
      <c r="HW203" s="27"/>
      <c r="HX203" s="27"/>
      <c r="HY203" s="27"/>
      <c r="HZ203" s="27"/>
      <c r="IA203" s="27"/>
      <c r="IB203" s="27"/>
      <c r="IC203" s="27"/>
      <c r="ID203" s="27"/>
      <c r="IE203" s="27"/>
      <c r="IF203" s="27"/>
      <c r="IG203" s="27"/>
      <c r="IH203" s="27"/>
      <c r="II203" s="27"/>
      <c r="IJ203" s="27"/>
      <c r="IK203" s="27"/>
      <c r="IL203" s="27"/>
      <c r="IM203" s="27"/>
      <c r="IN203" s="27"/>
      <c r="IO203" s="27"/>
      <c r="IP203" s="27"/>
      <c r="IQ203" s="27"/>
      <c r="IR203" s="27"/>
      <c r="IS203" s="27"/>
      <c r="IT203" s="27"/>
      <c r="IU203" s="27"/>
      <c r="IV203" s="27"/>
      <c r="IW203" s="27"/>
      <c r="IX203" s="27"/>
      <c r="IY203" s="27"/>
      <c r="IZ203" s="27"/>
      <c r="JA203" s="27"/>
      <c r="JB203" s="27"/>
      <c r="JC203" s="27"/>
      <c r="JD203" s="27"/>
      <c r="JE203" s="27"/>
      <c r="JF203" s="27"/>
      <c r="JG203" s="27"/>
      <c r="JH203" s="27"/>
      <c r="JI203" s="27"/>
      <c r="JJ203" s="27"/>
      <c r="JK203" s="27"/>
      <c r="JL203" s="27"/>
      <c r="JM203" s="27"/>
      <c r="JN203" s="27"/>
      <c r="JO203" s="27"/>
      <c r="JP203" s="27"/>
      <c r="JQ203" s="27"/>
      <c r="JR203" s="27"/>
      <c r="JS203" s="27"/>
      <c r="JT203" s="27"/>
      <c r="JU203" s="27"/>
      <c r="JV203" s="27"/>
      <c r="JW203" s="27"/>
      <c r="JX203" s="27"/>
      <c r="JY203" s="27"/>
      <c r="JZ203" s="27"/>
      <c r="KA203" s="27"/>
      <c r="KB203" s="27"/>
      <c r="KC203" s="27"/>
      <c r="KD203" s="27"/>
      <c r="KE203" s="27"/>
      <c r="KF203" s="27"/>
      <c r="KG203" s="27"/>
      <c r="KH203" s="27"/>
      <c r="KI203" s="27"/>
      <c r="KJ203" s="27"/>
      <c r="KK203" s="27"/>
      <c r="KL203" s="27"/>
      <c r="KM203" s="27"/>
      <c r="KN203" s="27"/>
      <c r="KO203" s="27"/>
      <c r="KP203" s="27"/>
      <c r="KQ203" s="27"/>
      <c r="KR203" s="27"/>
      <c r="KS203" s="27"/>
      <c r="KT203" s="27"/>
      <c r="KU203" s="27"/>
      <c r="KV203" s="27"/>
      <c r="KW203" s="27"/>
      <c r="KX203" s="27"/>
      <c r="KY203" s="27"/>
      <c r="KZ203" s="27"/>
      <c r="LA203" s="27"/>
      <c r="LB203" s="27"/>
      <c r="LC203" s="27"/>
      <c r="LD203" s="27"/>
      <c r="LE203" s="27"/>
      <c r="LF203" s="27"/>
      <c r="LG203" s="27"/>
      <c r="LH203" s="27"/>
      <c r="LI203" s="27"/>
      <c r="LJ203" s="27"/>
      <c r="LK203" s="27"/>
      <c r="LL203" s="27"/>
      <c r="LM203" s="27"/>
      <c r="LN203" s="27"/>
      <c r="LO203" s="27"/>
      <c r="LP203" s="27"/>
      <c r="LQ203" s="27"/>
    </row>
    <row r="204" spans="1:329" ht="12.75" customHeight="1">
      <c r="A204" s="9">
        <v>203</v>
      </c>
      <c r="B204" s="9">
        <v>203</v>
      </c>
      <c r="C204" s="10" t="s">
        <v>197</v>
      </c>
      <c r="D204" s="10" t="s">
        <v>198</v>
      </c>
      <c r="E204" s="10">
        <v>194</v>
      </c>
      <c r="F204" s="10">
        <v>4</v>
      </c>
      <c r="G204" s="10" t="s">
        <v>1213</v>
      </c>
      <c r="H204" s="10" t="s">
        <v>1214</v>
      </c>
      <c r="I204" s="10" t="s">
        <v>1206</v>
      </c>
      <c r="J204" s="10" t="s">
        <v>1207</v>
      </c>
      <c r="K204" s="11">
        <v>44652</v>
      </c>
      <c r="L204" s="12">
        <v>0.46736111111111112</v>
      </c>
      <c r="M204" s="24">
        <v>8418124</v>
      </c>
      <c r="N204" s="24">
        <v>332325</v>
      </c>
      <c r="O204" s="24">
        <v>4289</v>
      </c>
      <c r="P204" s="10" t="s">
        <v>203</v>
      </c>
      <c r="Q204" s="10" t="s">
        <v>1215</v>
      </c>
      <c r="R204" s="10" t="s">
        <v>486</v>
      </c>
      <c r="S204" s="10" t="s">
        <v>205</v>
      </c>
      <c r="T204" s="10" t="s">
        <v>206</v>
      </c>
      <c r="U204" s="10" t="s">
        <v>207</v>
      </c>
      <c r="V204" s="10" t="s">
        <v>487</v>
      </c>
      <c r="W204" s="10"/>
      <c r="X204" s="10" t="s">
        <v>208</v>
      </c>
      <c r="Y204" s="10" t="s">
        <v>252</v>
      </c>
      <c r="Z204" s="10"/>
      <c r="AA204" s="10" t="s">
        <v>210</v>
      </c>
      <c r="AB204" s="10" t="s">
        <v>211</v>
      </c>
      <c r="AC204" s="10" t="s">
        <v>212</v>
      </c>
      <c r="AD204" s="10" t="s">
        <v>213</v>
      </c>
      <c r="AE204" s="10"/>
      <c r="AF204" s="10"/>
      <c r="AG204" s="10"/>
      <c r="AH204" s="10"/>
      <c r="AI204" s="10" t="s">
        <v>727</v>
      </c>
      <c r="AJ204" s="10" t="s">
        <v>1216</v>
      </c>
      <c r="AK204" s="10"/>
      <c r="AL204" s="10" t="s">
        <v>477</v>
      </c>
      <c r="AM204" s="10" t="s">
        <v>275</v>
      </c>
      <c r="AN204" s="10" t="s">
        <v>218</v>
      </c>
      <c r="AO204" s="10" t="s">
        <v>490</v>
      </c>
      <c r="AP204" s="10" t="s">
        <v>220</v>
      </c>
      <c r="AQ204" s="13">
        <v>11.8</v>
      </c>
      <c r="AR204" s="17"/>
      <c r="AS204" s="14">
        <v>7.86</v>
      </c>
      <c r="AT204" s="13">
        <v>-56.3</v>
      </c>
      <c r="AU204" s="10"/>
      <c r="AV204" s="13">
        <v>191.5</v>
      </c>
      <c r="AW204" s="14">
        <v>146.30000000000001</v>
      </c>
      <c r="AX204" s="14">
        <v>72.2</v>
      </c>
      <c r="AY204" s="15">
        <v>0.11799999999999999</v>
      </c>
      <c r="AZ204" s="10">
        <v>6.8339999999999996</v>
      </c>
      <c r="BA204" s="14">
        <v>6.85</v>
      </c>
      <c r="BB204" s="13">
        <v>105.6</v>
      </c>
      <c r="BC204" s="13">
        <v>1.3</v>
      </c>
      <c r="BD204" s="10" t="s">
        <v>221</v>
      </c>
      <c r="BE204" s="10" t="s">
        <v>211</v>
      </c>
      <c r="BF204" s="10" t="s">
        <v>221</v>
      </c>
      <c r="BG204" s="10" t="s">
        <v>211</v>
      </c>
      <c r="BH204" s="10" t="s">
        <v>221</v>
      </c>
      <c r="BI204" s="10" t="s">
        <v>222</v>
      </c>
      <c r="BJ204" s="10" t="s">
        <v>221</v>
      </c>
      <c r="BK204" s="10" t="s">
        <v>210</v>
      </c>
      <c r="BL204" s="10" t="s">
        <v>221</v>
      </c>
      <c r="BM204" s="10" t="s">
        <v>223</v>
      </c>
      <c r="BN204" s="10" t="s">
        <v>221</v>
      </c>
      <c r="BO204" s="17"/>
      <c r="BP204" s="10" t="s">
        <v>891</v>
      </c>
      <c r="BQ204" s="10" t="s">
        <v>258</v>
      </c>
      <c r="BR204" s="18">
        <v>65.900000000000006</v>
      </c>
      <c r="BS204" s="18" t="s">
        <v>225</v>
      </c>
      <c r="BT204" s="18">
        <v>80.400000000000006</v>
      </c>
      <c r="BU204" s="18">
        <v>7.0000000000000007E-2</v>
      </c>
      <c r="BV204" s="18">
        <v>0.189</v>
      </c>
      <c r="BW204" s="18">
        <v>0.23</v>
      </c>
      <c r="BX204" s="18">
        <v>5.1999999999999998E-2</v>
      </c>
      <c r="BY204" s="18">
        <v>9.61</v>
      </c>
      <c r="BZ204" s="50" t="s">
        <v>226</v>
      </c>
      <c r="CA204" s="50" t="s">
        <v>227</v>
      </c>
      <c r="CB204" s="50" t="s">
        <v>228</v>
      </c>
      <c r="CC204" s="50" t="s">
        <v>229</v>
      </c>
      <c r="CD204" s="50" t="s">
        <v>230</v>
      </c>
      <c r="CE204" s="50" t="s">
        <v>231</v>
      </c>
      <c r="CF204" s="18" t="s">
        <v>227</v>
      </c>
      <c r="CG204" s="18" t="s">
        <v>232</v>
      </c>
      <c r="CH204" s="18">
        <v>3.3000000000000002E-2</v>
      </c>
      <c r="CI204" s="18">
        <v>3.0599999999999999E-2</v>
      </c>
      <c r="CJ204" s="18" t="s">
        <v>233</v>
      </c>
      <c r="CK204" s="18" t="s">
        <v>234</v>
      </c>
      <c r="CL204" s="18">
        <v>15.868</v>
      </c>
      <c r="CM204" s="18" t="s">
        <v>234</v>
      </c>
      <c r="CN204" s="18" t="s">
        <v>235</v>
      </c>
      <c r="CO204" s="18" t="s">
        <v>234</v>
      </c>
      <c r="CP204" s="50" t="s">
        <v>236</v>
      </c>
      <c r="CQ204" s="18">
        <v>5.0000000000000001E-4</v>
      </c>
      <c r="CR204" s="18" t="s">
        <v>232</v>
      </c>
      <c r="CS204" s="18">
        <v>4.2799999999999998E-2</v>
      </c>
      <c r="CT204" s="18" t="s">
        <v>237</v>
      </c>
      <c r="CU204" s="18" t="s">
        <v>238</v>
      </c>
      <c r="CV204" s="18" t="s">
        <v>239</v>
      </c>
      <c r="CW204" s="18" t="s">
        <v>232</v>
      </c>
      <c r="CX204" s="18">
        <v>0.65</v>
      </c>
      <c r="CY204" s="18" t="s">
        <v>240</v>
      </c>
      <c r="CZ204" s="18">
        <v>6.7999999999999996E-3</v>
      </c>
      <c r="DA204" s="18" t="s">
        <v>233</v>
      </c>
      <c r="DB204" s="18">
        <v>5.1589999999999998</v>
      </c>
      <c r="DC204" s="18">
        <v>2.9299999999999999E-3</v>
      </c>
      <c r="DD204" s="18">
        <v>6.8999999999999997E-4</v>
      </c>
      <c r="DE204" s="18">
        <v>2.5059999999999998</v>
      </c>
      <c r="DF204" s="18" t="s">
        <v>240</v>
      </c>
      <c r="DG204" s="18" t="s">
        <v>238</v>
      </c>
      <c r="DH204" s="18" t="s">
        <v>246</v>
      </c>
      <c r="DI204" s="18">
        <v>2.9999999999999997E-4</v>
      </c>
      <c r="DJ204" s="18" t="s">
        <v>259</v>
      </c>
      <c r="DK204" s="50" t="s">
        <v>237</v>
      </c>
      <c r="DL204" s="50" t="s">
        <v>241</v>
      </c>
      <c r="DM204" s="18">
        <v>5.72</v>
      </c>
      <c r="DN204" s="18">
        <v>12.23</v>
      </c>
      <c r="DO204" s="51" t="s">
        <v>232</v>
      </c>
      <c r="DP204" s="51">
        <v>0.14380000000000001</v>
      </c>
      <c r="DQ204" s="51" t="s">
        <v>242</v>
      </c>
      <c r="DR204" s="51" t="s">
        <v>227</v>
      </c>
      <c r="DS204" s="51" t="s">
        <v>247</v>
      </c>
      <c r="DT204" s="51">
        <v>8.0000000000000004E-4</v>
      </c>
      <c r="DU204" s="51" t="s">
        <v>233</v>
      </c>
      <c r="DV204" s="51">
        <v>1.54E-4</v>
      </c>
      <c r="DW204" s="51" t="s">
        <v>236</v>
      </c>
      <c r="DX204" s="51" t="s">
        <v>238</v>
      </c>
      <c r="DY204" s="51" t="s">
        <v>233</v>
      </c>
      <c r="DZ204" s="51">
        <v>4.4000000000000003E-3</v>
      </c>
      <c r="EA204" s="51" t="s">
        <v>244</v>
      </c>
      <c r="EB204" s="18" t="s">
        <v>245</v>
      </c>
      <c r="EC204" s="18">
        <v>0.03</v>
      </c>
      <c r="ED204" s="18">
        <v>1E-3</v>
      </c>
      <c r="EE204" s="18">
        <v>4.9000000000000002E-2</v>
      </c>
      <c r="EF204" s="18">
        <v>3.4200000000000001E-2</v>
      </c>
      <c r="EG204" s="18" t="s">
        <v>233</v>
      </c>
      <c r="EH204" s="18" t="s">
        <v>234</v>
      </c>
      <c r="EI204" s="18">
        <v>17.193000000000001</v>
      </c>
      <c r="EJ204" s="18" t="s">
        <v>234</v>
      </c>
      <c r="EK204" s="18">
        <v>1E-4</v>
      </c>
      <c r="EL204" s="18" t="s">
        <v>234</v>
      </c>
      <c r="EM204" s="18" t="s">
        <v>236</v>
      </c>
      <c r="EN204" s="18">
        <v>1.9E-3</v>
      </c>
      <c r="EO204" s="18" t="s">
        <v>232</v>
      </c>
      <c r="EP204" s="18">
        <v>4.3499999999999997E-2</v>
      </c>
      <c r="EQ204" s="18" t="s">
        <v>237</v>
      </c>
      <c r="ER204" s="18" t="s">
        <v>238</v>
      </c>
      <c r="ES204" s="18" t="s">
        <v>239</v>
      </c>
      <c r="ET204" s="18" t="s">
        <v>232</v>
      </c>
      <c r="EU204" s="18">
        <v>0.8</v>
      </c>
      <c r="EV204" s="18" t="s">
        <v>240</v>
      </c>
      <c r="EW204" s="18">
        <v>6.7999999999999996E-3</v>
      </c>
      <c r="EX204" s="18" t="s">
        <v>233</v>
      </c>
      <c r="EY204" s="18">
        <v>5.4790000000000001</v>
      </c>
      <c r="EZ204" s="18">
        <v>5.6800000000000002E-3</v>
      </c>
      <c r="FA204" s="18">
        <v>1.1000000000000001E-3</v>
      </c>
      <c r="FB204" s="18">
        <v>2.5129999999999999</v>
      </c>
      <c r="FC204" s="18" t="s">
        <v>240</v>
      </c>
      <c r="FD204" s="18" t="s">
        <v>238</v>
      </c>
      <c r="FE204" s="18">
        <v>2.1999999999999999E-2</v>
      </c>
      <c r="FF204" s="18">
        <v>1.8E-3</v>
      </c>
      <c r="FG204" s="18">
        <v>8.0000000000000004E-4</v>
      </c>
      <c r="FH204" s="18" t="s">
        <v>237</v>
      </c>
      <c r="FI204" s="18">
        <v>2.0999999999999999E-3</v>
      </c>
      <c r="FJ204" s="18">
        <v>8.77</v>
      </c>
      <c r="FK204" s="18">
        <v>18.760000000000002</v>
      </c>
      <c r="FL204" s="18" t="s">
        <v>232</v>
      </c>
      <c r="FM204" s="18">
        <v>0.1502</v>
      </c>
      <c r="FN204" s="18" t="s">
        <v>242</v>
      </c>
      <c r="FO204" s="18" t="s">
        <v>227</v>
      </c>
      <c r="FP204" s="18" t="s">
        <v>247</v>
      </c>
      <c r="FQ204" s="18">
        <v>2.5000000000000001E-3</v>
      </c>
      <c r="FR204" s="18">
        <v>2.7200000000000002E-3</v>
      </c>
      <c r="FS204" s="18">
        <v>1.84E-4</v>
      </c>
      <c r="FT204" s="18" t="s">
        <v>236</v>
      </c>
      <c r="FU204" s="18" t="s">
        <v>238</v>
      </c>
      <c r="FV204" s="18" t="s">
        <v>233</v>
      </c>
      <c r="FW204" s="18">
        <v>5.0000000000000001E-3</v>
      </c>
      <c r="FX204" s="18" t="s">
        <v>244</v>
      </c>
      <c r="FY204" s="18">
        <f t="shared" si="70"/>
        <v>0.79339999999999999</v>
      </c>
      <c r="FZ204" s="18">
        <f t="shared" ref="FZ204:FZ259" si="84">DB204*2/23.4</f>
        <v>0.44094017094017096</v>
      </c>
      <c r="GA204" s="18">
        <f t="shared" ref="GA204:GA245" si="85">DE204/23</f>
        <v>0.10895652173913042</v>
      </c>
      <c r="GB204" s="18">
        <f t="shared" ref="GB204:GB212" si="86">CX204/39.1</f>
        <v>1.6624040920716114E-2</v>
      </c>
      <c r="GC204" s="18">
        <f t="shared" si="73"/>
        <v>1.3599207336000174</v>
      </c>
      <c r="GD204" s="18">
        <f t="shared" si="74"/>
        <v>1.3180327868852459</v>
      </c>
      <c r="GE204" s="18">
        <v>0</v>
      </c>
      <c r="GF204" s="18">
        <f t="shared" si="75"/>
        <v>0.20020833333333332</v>
      </c>
      <c r="GG204" s="18">
        <f t="shared" si="69"/>
        <v>5.3314527503526086E-3</v>
      </c>
      <c r="GH204" s="18">
        <f t="shared" si="76"/>
        <v>1.5235725729689318</v>
      </c>
      <c r="GI204" s="22">
        <f t="shared" si="77"/>
        <v>-5.6754714497202237</v>
      </c>
      <c r="GJ204" s="18">
        <f t="shared" si="78"/>
        <v>58.34163568487488</v>
      </c>
      <c r="GK204" s="18">
        <f t="shared" si="79"/>
        <v>32.423961194628063</v>
      </c>
      <c r="GL204" s="18">
        <f t="shared" si="80"/>
        <v>9.2344031204970616</v>
      </c>
      <c r="GM204" s="18">
        <f t="shared" si="81"/>
        <v>86.509353756404423</v>
      </c>
      <c r="GN204" s="18">
        <f t="shared" si="82"/>
        <v>13.140715242936832</v>
      </c>
      <c r="GO204" s="18">
        <f t="shared" si="83"/>
        <v>0.34993100065876059</v>
      </c>
    </row>
    <row r="205" spans="1:329" ht="12.75" customHeight="1">
      <c r="A205" s="9">
        <v>204</v>
      </c>
      <c r="B205" s="9">
        <v>204</v>
      </c>
      <c r="C205" s="10" t="s">
        <v>197</v>
      </c>
      <c r="D205" s="10" t="s">
        <v>198</v>
      </c>
      <c r="E205" s="10">
        <v>194</v>
      </c>
      <c r="F205" s="10">
        <v>4</v>
      </c>
      <c r="G205" s="10" t="s">
        <v>1217</v>
      </c>
      <c r="H205" s="10" t="s">
        <v>1218</v>
      </c>
      <c r="I205" s="10" t="s">
        <v>1219</v>
      </c>
      <c r="J205" s="10" t="s">
        <v>1220</v>
      </c>
      <c r="K205" s="11">
        <v>44652</v>
      </c>
      <c r="L205" s="12">
        <v>0.40763888888888888</v>
      </c>
      <c r="M205" s="24">
        <v>8422133</v>
      </c>
      <c r="N205" s="24">
        <v>329549</v>
      </c>
      <c r="O205" s="10">
        <v>4410</v>
      </c>
      <c r="P205" s="10" t="s">
        <v>203</v>
      </c>
      <c r="Q205" s="10" t="s">
        <v>1221</v>
      </c>
      <c r="R205" s="10" t="s">
        <v>486</v>
      </c>
      <c r="S205" s="10" t="s">
        <v>205</v>
      </c>
      <c r="T205" s="10" t="s">
        <v>206</v>
      </c>
      <c r="U205" s="10" t="s">
        <v>207</v>
      </c>
      <c r="V205" s="10" t="s">
        <v>487</v>
      </c>
      <c r="W205" s="10"/>
      <c r="X205" s="10" t="s">
        <v>208</v>
      </c>
      <c r="Y205" s="10" t="s">
        <v>252</v>
      </c>
      <c r="Z205" s="10"/>
      <c r="AA205" s="10" t="s">
        <v>210</v>
      </c>
      <c r="AB205" s="10" t="s">
        <v>211</v>
      </c>
      <c r="AC205" s="10" t="s">
        <v>212</v>
      </c>
      <c r="AD205" s="10" t="s">
        <v>213</v>
      </c>
      <c r="AE205" s="10"/>
      <c r="AF205" s="10"/>
      <c r="AG205" s="10"/>
      <c r="AH205" s="10"/>
      <c r="AI205" s="10" t="s">
        <v>727</v>
      </c>
      <c r="AJ205" s="10" t="s">
        <v>1222</v>
      </c>
      <c r="AK205" s="10"/>
      <c r="AL205" s="10" t="s">
        <v>256</v>
      </c>
      <c r="AM205" s="10" t="s">
        <v>275</v>
      </c>
      <c r="AN205" s="10" t="s">
        <v>218</v>
      </c>
      <c r="AO205" s="10" t="s">
        <v>219</v>
      </c>
      <c r="AP205" s="10" t="s">
        <v>220</v>
      </c>
      <c r="AQ205" s="13">
        <v>9.8000000000000007</v>
      </c>
      <c r="AR205" s="17"/>
      <c r="AS205" s="14">
        <v>8</v>
      </c>
      <c r="AT205" s="13">
        <v>-65.400000000000006</v>
      </c>
      <c r="AU205" s="10"/>
      <c r="AV205" s="13">
        <v>197.4</v>
      </c>
      <c r="AW205" s="14">
        <v>159.9</v>
      </c>
      <c r="AX205" s="14">
        <v>78.83</v>
      </c>
      <c r="AY205" s="15">
        <v>0.123</v>
      </c>
      <c r="AZ205" s="16">
        <v>7.2560000000000002</v>
      </c>
      <c r="BA205" s="14">
        <v>7.22</v>
      </c>
      <c r="BB205" s="13">
        <v>108.3</v>
      </c>
      <c r="BC205" s="13">
        <v>1.3</v>
      </c>
      <c r="BD205" s="10" t="s">
        <v>221</v>
      </c>
      <c r="BE205" s="10" t="s">
        <v>221</v>
      </c>
      <c r="BF205" s="10" t="s">
        <v>221</v>
      </c>
      <c r="BG205" s="10" t="s">
        <v>211</v>
      </c>
      <c r="BH205" s="10" t="s">
        <v>221</v>
      </c>
      <c r="BI205" s="10" t="s">
        <v>222</v>
      </c>
      <c r="BJ205" s="10" t="s">
        <v>221</v>
      </c>
      <c r="BK205" s="10" t="s">
        <v>210</v>
      </c>
      <c r="BL205" s="10" t="s">
        <v>221</v>
      </c>
      <c r="BM205" s="10" t="s">
        <v>223</v>
      </c>
      <c r="BN205" s="10" t="s">
        <v>221</v>
      </c>
      <c r="BO205" s="17"/>
      <c r="BP205" s="10"/>
      <c r="BQ205" s="10" t="s">
        <v>258</v>
      </c>
      <c r="BR205" s="18">
        <v>68.2</v>
      </c>
      <c r="BS205" s="18" t="s">
        <v>225</v>
      </c>
      <c r="BT205" s="18">
        <v>83.2</v>
      </c>
      <c r="BU205" s="18">
        <v>7.5999999999999998E-2</v>
      </c>
      <c r="BV205" s="18">
        <v>0.248</v>
      </c>
      <c r="BW205" s="18">
        <v>0.252</v>
      </c>
      <c r="BX205" s="18">
        <v>5.7000000000000002E-2</v>
      </c>
      <c r="BY205" s="18">
        <v>11.31</v>
      </c>
      <c r="BZ205" s="50" t="s">
        <v>226</v>
      </c>
      <c r="CA205" s="50" t="s">
        <v>227</v>
      </c>
      <c r="CB205" s="50" t="s">
        <v>228</v>
      </c>
      <c r="CC205" s="50" t="s">
        <v>229</v>
      </c>
      <c r="CD205" s="50" t="s">
        <v>230</v>
      </c>
      <c r="CE205" s="50" t="s">
        <v>231</v>
      </c>
      <c r="CF205" s="18" t="s">
        <v>227</v>
      </c>
      <c r="CG205" s="18" t="s">
        <v>232</v>
      </c>
      <c r="CH205" s="18">
        <v>0.04</v>
      </c>
      <c r="CI205" s="18">
        <v>4.0599999999999997E-2</v>
      </c>
      <c r="CJ205" s="18" t="s">
        <v>233</v>
      </c>
      <c r="CK205" s="18" t="s">
        <v>234</v>
      </c>
      <c r="CL205" s="18">
        <v>18.699000000000002</v>
      </c>
      <c r="CM205" s="18" t="s">
        <v>234</v>
      </c>
      <c r="CN205" s="18" t="s">
        <v>235</v>
      </c>
      <c r="CO205" s="18">
        <v>9.0000000000000006E-5</v>
      </c>
      <c r="CP205" s="50" t="s">
        <v>236</v>
      </c>
      <c r="CQ205" s="18" t="s">
        <v>236</v>
      </c>
      <c r="CR205" s="18" t="s">
        <v>232</v>
      </c>
      <c r="CS205" s="18">
        <v>7.1800000000000003E-2</v>
      </c>
      <c r="CT205" s="18" t="s">
        <v>237</v>
      </c>
      <c r="CU205" s="18" t="s">
        <v>238</v>
      </c>
      <c r="CV205" s="18" t="s">
        <v>239</v>
      </c>
      <c r="CW205" s="18" t="s">
        <v>232</v>
      </c>
      <c r="CX205" s="18">
        <v>0.61</v>
      </c>
      <c r="CY205" s="18" t="s">
        <v>240</v>
      </c>
      <c r="CZ205" s="18">
        <v>6.1000000000000004E-3</v>
      </c>
      <c r="DA205" s="18" t="s">
        <v>233</v>
      </c>
      <c r="DB205" s="18">
        <v>5.2080000000000002</v>
      </c>
      <c r="DC205" s="18">
        <v>6.7200000000000003E-3</v>
      </c>
      <c r="DD205" s="18">
        <v>7.2999999999999996E-4</v>
      </c>
      <c r="DE205" s="18">
        <v>3.0529999999999999</v>
      </c>
      <c r="DF205" s="18" t="s">
        <v>240</v>
      </c>
      <c r="DG205" s="18">
        <v>5.9999999999999995E-4</v>
      </c>
      <c r="DH205" s="18" t="s">
        <v>246</v>
      </c>
      <c r="DI205" s="18">
        <v>6.9999999999999999E-4</v>
      </c>
      <c r="DJ205" s="18" t="s">
        <v>259</v>
      </c>
      <c r="DK205" s="50" t="s">
        <v>237</v>
      </c>
      <c r="DL205" s="50" t="s">
        <v>241</v>
      </c>
      <c r="DM205" s="18">
        <v>5.45</v>
      </c>
      <c r="DN205" s="18">
        <v>11.67</v>
      </c>
      <c r="DO205" s="51" t="s">
        <v>232</v>
      </c>
      <c r="DP205" s="51">
        <v>0.21049999999999999</v>
      </c>
      <c r="DQ205" s="51" t="s">
        <v>242</v>
      </c>
      <c r="DR205" s="51" t="s">
        <v>227</v>
      </c>
      <c r="DS205" s="51" t="s">
        <v>247</v>
      </c>
      <c r="DT205" s="51">
        <v>8.0000000000000004E-4</v>
      </c>
      <c r="DU205" s="51" t="s">
        <v>233</v>
      </c>
      <c r="DV205" s="51">
        <v>2.24E-4</v>
      </c>
      <c r="DW205" s="51" t="s">
        <v>236</v>
      </c>
      <c r="DX205" s="51" t="s">
        <v>238</v>
      </c>
      <c r="DY205" s="51" t="s">
        <v>233</v>
      </c>
      <c r="DZ205" s="51">
        <v>2.7000000000000001E-3</v>
      </c>
      <c r="EA205" s="51" t="s">
        <v>244</v>
      </c>
      <c r="EB205" s="18" t="s">
        <v>245</v>
      </c>
      <c r="EC205" s="18">
        <v>3.5000000000000003E-2</v>
      </c>
      <c r="ED205" s="18">
        <v>1.32E-3</v>
      </c>
      <c r="EE205" s="18">
        <v>0.12</v>
      </c>
      <c r="EF205" s="18">
        <v>4.1399999999999999E-2</v>
      </c>
      <c r="EG205" s="18">
        <v>2.5999999999999998E-4</v>
      </c>
      <c r="EH205" s="18" t="s">
        <v>234</v>
      </c>
      <c r="EI205" s="18">
        <v>20.58</v>
      </c>
      <c r="EJ205" s="18">
        <v>1.1800000000000001E-3</v>
      </c>
      <c r="EK205" s="18">
        <v>1.1E-4</v>
      </c>
      <c r="EL205" s="18">
        <v>2.7999999999999998E-4</v>
      </c>
      <c r="EM205" s="18" t="s">
        <v>236</v>
      </c>
      <c r="EN205" s="18">
        <v>2.0000000000000001E-4</v>
      </c>
      <c r="EO205" s="18" t="s">
        <v>232</v>
      </c>
      <c r="EP205" s="18">
        <v>0.1512</v>
      </c>
      <c r="EQ205" s="18" t="s">
        <v>237</v>
      </c>
      <c r="ER205" s="18" t="s">
        <v>238</v>
      </c>
      <c r="ES205" s="18" t="s">
        <v>239</v>
      </c>
      <c r="ET205" s="18" t="s">
        <v>232</v>
      </c>
      <c r="EU205" s="18">
        <v>0.72</v>
      </c>
      <c r="EV205" s="18" t="s">
        <v>240</v>
      </c>
      <c r="EW205" s="18">
        <v>6.4999999999999997E-3</v>
      </c>
      <c r="EX205" s="18" t="s">
        <v>233</v>
      </c>
      <c r="EY205" s="18">
        <v>5.2480000000000002</v>
      </c>
      <c r="EZ205" s="18">
        <v>7.4999999999999997E-3</v>
      </c>
      <c r="FA205" s="18">
        <v>2.4599999999999999E-3</v>
      </c>
      <c r="FB205" s="18">
        <v>3.1</v>
      </c>
      <c r="FC205" s="18" t="s">
        <v>240</v>
      </c>
      <c r="FD205" s="18" t="s">
        <v>238</v>
      </c>
      <c r="FE205" s="18" t="s">
        <v>246</v>
      </c>
      <c r="FF205" s="18">
        <v>1.1999999999999999E-3</v>
      </c>
      <c r="FG205" s="18">
        <v>6.9999999999999999E-4</v>
      </c>
      <c r="FH205" s="18" t="s">
        <v>237</v>
      </c>
      <c r="FI205" s="18" t="s">
        <v>241</v>
      </c>
      <c r="FJ205" s="18">
        <v>7.33</v>
      </c>
      <c r="FK205" s="18">
        <v>15.68</v>
      </c>
      <c r="FL205" s="18" t="s">
        <v>232</v>
      </c>
      <c r="FM205" s="18">
        <v>0.21609999999999999</v>
      </c>
      <c r="FN205" s="18" t="s">
        <v>242</v>
      </c>
      <c r="FO205" s="18" t="s">
        <v>227</v>
      </c>
      <c r="FP205" s="18" t="s">
        <v>247</v>
      </c>
      <c r="FQ205" s="18">
        <v>3.0000000000000001E-3</v>
      </c>
      <c r="FR205" s="18">
        <v>1.73E-3</v>
      </c>
      <c r="FS205" s="18">
        <v>2.31E-4</v>
      </c>
      <c r="FT205" s="18" t="s">
        <v>236</v>
      </c>
      <c r="FU205" s="18" t="s">
        <v>238</v>
      </c>
      <c r="FV205" s="18" t="s">
        <v>233</v>
      </c>
      <c r="FW205" s="18">
        <v>3.3E-3</v>
      </c>
      <c r="FX205" s="18" t="s">
        <v>244</v>
      </c>
      <c r="FY205" s="18">
        <f t="shared" si="70"/>
        <v>0.93495000000000006</v>
      </c>
      <c r="FZ205" s="18">
        <f t="shared" si="84"/>
        <v>0.44512820512820517</v>
      </c>
      <c r="GA205" s="18">
        <f t="shared" si="85"/>
        <v>0.13273913043478261</v>
      </c>
      <c r="GB205" s="18">
        <f t="shared" si="86"/>
        <v>1.5601023017902813E-2</v>
      </c>
      <c r="GC205" s="18">
        <f t="shared" si="73"/>
        <v>1.5284183585808908</v>
      </c>
      <c r="GD205" s="18">
        <f t="shared" si="74"/>
        <v>1.3639344262295083</v>
      </c>
      <c r="GE205" s="18">
        <v>0</v>
      </c>
      <c r="GF205" s="18">
        <f t="shared" si="75"/>
        <v>0.235625</v>
      </c>
      <c r="GG205" s="18">
        <f t="shared" si="69"/>
        <v>6.9957686882933705E-3</v>
      </c>
      <c r="GH205" s="18">
        <f t="shared" si="76"/>
        <v>1.6065551949178016</v>
      </c>
      <c r="GI205" s="22">
        <f t="shared" si="77"/>
        <v>-2.4924240987522386</v>
      </c>
      <c r="GJ205" s="18">
        <f t="shared" si="78"/>
        <v>61.171078896754715</v>
      </c>
      <c r="GK205" s="18">
        <f t="shared" si="79"/>
        <v>29.123453184735283</v>
      </c>
      <c r="GL205" s="18">
        <f t="shared" si="80"/>
        <v>9.7054679185099957</v>
      </c>
      <c r="GM205" s="18">
        <f t="shared" si="81"/>
        <v>84.898074497794838</v>
      </c>
      <c r="GN205" s="18">
        <f t="shared" si="82"/>
        <v>14.666474002597566</v>
      </c>
      <c r="GO205" s="18">
        <f t="shared" si="83"/>
        <v>0.43545149960760016</v>
      </c>
    </row>
    <row r="206" spans="1:329" ht="12.75" customHeight="1">
      <c r="A206" s="9">
        <v>205</v>
      </c>
      <c r="B206" s="9">
        <v>205</v>
      </c>
      <c r="C206" s="10" t="s">
        <v>197</v>
      </c>
      <c r="D206" s="10" t="s">
        <v>198</v>
      </c>
      <c r="E206" s="10">
        <v>194</v>
      </c>
      <c r="F206" s="10">
        <v>4</v>
      </c>
      <c r="G206" s="10" t="s">
        <v>1223</v>
      </c>
      <c r="H206" s="10" t="s">
        <v>1224</v>
      </c>
      <c r="I206" s="10" t="s">
        <v>1219</v>
      </c>
      <c r="J206" s="10" t="s">
        <v>1220</v>
      </c>
      <c r="K206" s="11">
        <v>44652</v>
      </c>
      <c r="L206" s="12">
        <v>0.35972222222222222</v>
      </c>
      <c r="M206" s="24">
        <v>8426430</v>
      </c>
      <c r="N206" s="24">
        <v>327889</v>
      </c>
      <c r="O206" s="10">
        <v>4525</v>
      </c>
      <c r="P206" s="10" t="s">
        <v>203</v>
      </c>
      <c r="Q206" s="10" t="s">
        <v>1219</v>
      </c>
      <c r="R206" s="10" t="s">
        <v>486</v>
      </c>
      <c r="S206" s="10" t="s">
        <v>205</v>
      </c>
      <c r="T206" s="10" t="s">
        <v>206</v>
      </c>
      <c r="U206" s="10" t="s">
        <v>207</v>
      </c>
      <c r="V206" s="10" t="s">
        <v>487</v>
      </c>
      <c r="W206" s="10"/>
      <c r="X206" s="10" t="s">
        <v>208</v>
      </c>
      <c r="Y206" s="10" t="s">
        <v>252</v>
      </c>
      <c r="Z206" s="10"/>
      <c r="AA206" s="10" t="s">
        <v>210</v>
      </c>
      <c r="AB206" s="10" t="s">
        <v>211</v>
      </c>
      <c r="AC206" s="10" t="s">
        <v>212</v>
      </c>
      <c r="AD206" s="10" t="s">
        <v>213</v>
      </c>
      <c r="AE206" s="10"/>
      <c r="AF206" s="10"/>
      <c r="AG206" s="10"/>
      <c r="AH206" s="10"/>
      <c r="AI206" s="10" t="s">
        <v>727</v>
      </c>
      <c r="AJ206" s="10" t="s">
        <v>1225</v>
      </c>
      <c r="AK206" s="10"/>
      <c r="AL206" s="10" t="s">
        <v>256</v>
      </c>
      <c r="AM206" s="10" t="s">
        <v>275</v>
      </c>
      <c r="AN206" s="10" t="s">
        <v>218</v>
      </c>
      <c r="AO206" s="10" t="s">
        <v>219</v>
      </c>
      <c r="AP206" s="10" t="s">
        <v>220</v>
      </c>
      <c r="AQ206" s="13">
        <v>4.7</v>
      </c>
      <c r="AR206" s="17"/>
      <c r="AS206" s="14">
        <v>7.47</v>
      </c>
      <c r="AT206" s="13">
        <v>-37.200000000000003</v>
      </c>
      <c r="AU206" s="10"/>
      <c r="AV206" s="13">
        <v>160.5</v>
      </c>
      <c r="AW206" s="14">
        <v>155</v>
      </c>
      <c r="AX206" s="14">
        <v>76.44</v>
      </c>
      <c r="AY206" s="15">
        <v>0.11899999999999999</v>
      </c>
      <c r="AZ206" s="16">
        <v>6.452</v>
      </c>
      <c r="BA206" s="14">
        <v>7.4</v>
      </c>
      <c r="BB206" s="13">
        <v>107.5</v>
      </c>
      <c r="BC206" s="13">
        <v>1.1200000000000001</v>
      </c>
      <c r="BD206" s="10" t="s">
        <v>221</v>
      </c>
      <c r="BE206" s="10" t="s">
        <v>221</v>
      </c>
      <c r="BF206" s="10" t="s">
        <v>221</v>
      </c>
      <c r="BG206" s="10" t="s">
        <v>211</v>
      </c>
      <c r="BH206" s="10" t="s">
        <v>221</v>
      </c>
      <c r="BI206" s="10" t="s">
        <v>222</v>
      </c>
      <c r="BJ206" s="10" t="s">
        <v>221</v>
      </c>
      <c r="BK206" s="10" t="s">
        <v>210</v>
      </c>
      <c r="BL206" s="10" t="s">
        <v>221</v>
      </c>
      <c r="BM206" s="10" t="s">
        <v>223</v>
      </c>
      <c r="BN206" s="10" t="s">
        <v>221</v>
      </c>
      <c r="BO206" s="17"/>
      <c r="BP206" s="10"/>
      <c r="BQ206" s="10" t="s">
        <v>258</v>
      </c>
      <c r="BR206" s="18">
        <v>64.599999999999994</v>
      </c>
      <c r="BS206" s="18" t="s">
        <v>225</v>
      </c>
      <c r="BT206" s="18">
        <v>78.8</v>
      </c>
      <c r="BU206" s="18">
        <v>8.3000000000000004E-2</v>
      </c>
      <c r="BV206" s="18">
        <v>0.19700000000000001</v>
      </c>
      <c r="BW206" s="18">
        <v>0.32100000000000001</v>
      </c>
      <c r="BX206" s="18">
        <v>7.2999999999999995E-2</v>
      </c>
      <c r="BY206" s="18">
        <v>13.99</v>
      </c>
      <c r="BZ206" s="50" t="s">
        <v>226</v>
      </c>
      <c r="CA206" s="50" t="s">
        <v>227</v>
      </c>
      <c r="CB206" s="50" t="s">
        <v>228</v>
      </c>
      <c r="CC206" s="50" t="s">
        <v>229</v>
      </c>
      <c r="CD206" s="50" t="s">
        <v>230</v>
      </c>
      <c r="CE206" s="50" t="s">
        <v>231</v>
      </c>
      <c r="CF206" s="18" t="s">
        <v>227</v>
      </c>
      <c r="CG206" s="18" t="s">
        <v>232</v>
      </c>
      <c r="CH206" s="18">
        <v>3.3000000000000002E-2</v>
      </c>
      <c r="CI206" s="18">
        <v>2.7799999999999998E-2</v>
      </c>
      <c r="CJ206" s="18" t="s">
        <v>233</v>
      </c>
      <c r="CK206" s="18" t="s">
        <v>234</v>
      </c>
      <c r="CL206" s="18">
        <v>18.209</v>
      </c>
      <c r="CM206" s="18" t="s">
        <v>234</v>
      </c>
      <c r="CN206" s="18" t="s">
        <v>235</v>
      </c>
      <c r="CO206" s="18" t="s">
        <v>234</v>
      </c>
      <c r="CP206" s="50" t="s">
        <v>236</v>
      </c>
      <c r="CQ206" s="18" t="s">
        <v>236</v>
      </c>
      <c r="CR206" s="18" t="s">
        <v>232</v>
      </c>
      <c r="CS206" s="18">
        <v>0.1163</v>
      </c>
      <c r="CT206" s="18" t="s">
        <v>237</v>
      </c>
      <c r="CU206" s="18" t="s">
        <v>238</v>
      </c>
      <c r="CV206" s="18" t="s">
        <v>239</v>
      </c>
      <c r="CW206" s="18" t="s">
        <v>232</v>
      </c>
      <c r="CX206" s="18">
        <v>0.51</v>
      </c>
      <c r="CY206" s="18" t="s">
        <v>240</v>
      </c>
      <c r="CZ206" s="18">
        <v>7.1000000000000004E-3</v>
      </c>
      <c r="DA206" s="18" t="s">
        <v>233</v>
      </c>
      <c r="DB206" s="18">
        <v>4.7080000000000002</v>
      </c>
      <c r="DC206" s="18">
        <v>1.077E-2</v>
      </c>
      <c r="DD206" s="18">
        <v>9.3999999999999997E-4</v>
      </c>
      <c r="DE206" s="18">
        <v>2.8370000000000002</v>
      </c>
      <c r="DF206" s="18" t="s">
        <v>240</v>
      </c>
      <c r="DG206" s="18" t="s">
        <v>238</v>
      </c>
      <c r="DH206" s="18" t="s">
        <v>246</v>
      </c>
      <c r="DI206" s="18" t="s">
        <v>238</v>
      </c>
      <c r="DJ206" s="18" t="s">
        <v>259</v>
      </c>
      <c r="DK206" s="50" t="s">
        <v>237</v>
      </c>
      <c r="DL206" s="50" t="s">
        <v>241</v>
      </c>
      <c r="DM206" s="18">
        <v>5.75</v>
      </c>
      <c r="DN206" s="18">
        <v>12.3</v>
      </c>
      <c r="DO206" s="51" t="s">
        <v>232</v>
      </c>
      <c r="DP206" s="51">
        <v>0.253</v>
      </c>
      <c r="DQ206" s="51" t="s">
        <v>242</v>
      </c>
      <c r="DR206" s="51" t="s">
        <v>227</v>
      </c>
      <c r="DS206" s="51" t="s">
        <v>247</v>
      </c>
      <c r="DT206" s="51">
        <v>8.9999999999999998E-4</v>
      </c>
      <c r="DU206" s="51" t="s">
        <v>233</v>
      </c>
      <c r="DV206" s="51">
        <v>1E-4</v>
      </c>
      <c r="DW206" s="51" t="s">
        <v>236</v>
      </c>
      <c r="DX206" s="51" t="s">
        <v>238</v>
      </c>
      <c r="DY206" s="51" t="s">
        <v>233</v>
      </c>
      <c r="DZ206" s="51">
        <v>5.5999999999999999E-3</v>
      </c>
      <c r="EA206" s="51" t="s">
        <v>244</v>
      </c>
      <c r="EB206" s="18" t="s">
        <v>245</v>
      </c>
      <c r="EC206" s="18">
        <v>0.04</v>
      </c>
      <c r="ED206" s="18" t="s">
        <v>232</v>
      </c>
      <c r="EE206" s="18">
        <v>6.0999999999999999E-2</v>
      </c>
      <c r="EF206" s="18">
        <v>2.8000000000000001E-2</v>
      </c>
      <c r="EG206" s="18">
        <v>1.3999999999999999E-4</v>
      </c>
      <c r="EH206" s="18" t="s">
        <v>234</v>
      </c>
      <c r="EI206" s="18">
        <v>18.847000000000001</v>
      </c>
      <c r="EJ206" s="18" t="s">
        <v>234</v>
      </c>
      <c r="EK206" s="18">
        <v>1.4999999999999999E-4</v>
      </c>
      <c r="EL206" s="18" t="s">
        <v>234</v>
      </c>
      <c r="EM206" s="18" t="s">
        <v>236</v>
      </c>
      <c r="EN206" s="18">
        <v>2.9999999999999997E-4</v>
      </c>
      <c r="EO206" s="18">
        <v>1.1000000000000001E-3</v>
      </c>
      <c r="EP206" s="18">
        <v>0.2601</v>
      </c>
      <c r="EQ206" s="18" t="s">
        <v>237</v>
      </c>
      <c r="ER206" s="18" t="s">
        <v>238</v>
      </c>
      <c r="ES206" s="18" t="s">
        <v>239</v>
      </c>
      <c r="ET206" s="18" t="s">
        <v>232</v>
      </c>
      <c r="EU206" s="18">
        <v>0.62</v>
      </c>
      <c r="EV206" s="18" t="s">
        <v>240</v>
      </c>
      <c r="EW206" s="18">
        <v>7.1999999999999998E-3</v>
      </c>
      <c r="EX206" s="18" t="s">
        <v>233</v>
      </c>
      <c r="EY206" s="18">
        <v>4.9210000000000003</v>
      </c>
      <c r="EZ206" s="18">
        <v>1.436E-2</v>
      </c>
      <c r="FA206" s="18">
        <v>1.2700000000000001E-3</v>
      </c>
      <c r="FB206" s="18">
        <v>2.891</v>
      </c>
      <c r="FC206" s="18" t="s">
        <v>240</v>
      </c>
      <c r="FD206" s="18">
        <v>6.9999999999999999E-4</v>
      </c>
      <c r="FE206" s="18">
        <v>1.9E-2</v>
      </c>
      <c r="FF206" s="18">
        <v>5.0000000000000001E-4</v>
      </c>
      <c r="FG206" s="18">
        <v>5.0000000000000001E-4</v>
      </c>
      <c r="FH206" s="18" t="s">
        <v>237</v>
      </c>
      <c r="FI206" s="18" t="s">
        <v>241</v>
      </c>
      <c r="FJ206" s="18">
        <v>6.78</v>
      </c>
      <c r="FK206" s="18">
        <v>14.51</v>
      </c>
      <c r="FL206" s="18" t="s">
        <v>232</v>
      </c>
      <c r="FM206" s="18">
        <v>0.25659999999999999</v>
      </c>
      <c r="FN206" s="18" t="s">
        <v>242</v>
      </c>
      <c r="FO206" s="18" t="s">
        <v>227</v>
      </c>
      <c r="FP206" s="18" t="s">
        <v>247</v>
      </c>
      <c r="FQ206" s="18">
        <v>2.3999999999999998E-3</v>
      </c>
      <c r="FR206" s="18">
        <v>6.0999999999999997E-4</v>
      </c>
      <c r="FS206" s="18">
        <v>1.2999999999999999E-4</v>
      </c>
      <c r="FT206" s="18" t="s">
        <v>236</v>
      </c>
      <c r="FU206" s="18" t="s">
        <v>238</v>
      </c>
      <c r="FV206" s="18" t="s">
        <v>233</v>
      </c>
      <c r="FW206" s="18">
        <v>7.0000000000000001E-3</v>
      </c>
      <c r="FX206" s="18" t="s">
        <v>244</v>
      </c>
      <c r="FY206" s="18">
        <f t="shared" si="70"/>
        <v>0.91044999999999998</v>
      </c>
      <c r="FZ206" s="18">
        <f t="shared" si="84"/>
        <v>0.40239316239316242</v>
      </c>
      <c r="GA206" s="18">
        <f t="shared" si="85"/>
        <v>0.12334782608695653</v>
      </c>
      <c r="GB206" s="18">
        <f t="shared" si="86"/>
        <v>1.3043478260869565E-2</v>
      </c>
      <c r="GC206" s="18">
        <f t="shared" si="73"/>
        <v>1.4492344667409884</v>
      </c>
      <c r="GD206" s="18">
        <f t="shared" si="74"/>
        <v>1.2918032786885245</v>
      </c>
      <c r="GE206" s="18">
        <v>0</v>
      </c>
      <c r="GF206" s="18">
        <f t="shared" si="75"/>
        <v>0.29145833333333332</v>
      </c>
      <c r="GG206" s="18">
        <f t="shared" si="69"/>
        <v>5.5571227080394919E-3</v>
      </c>
      <c r="GH206" s="18">
        <f t="shared" si="76"/>
        <v>1.5888187347298974</v>
      </c>
      <c r="GI206" s="22">
        <f t="shared" si="77"/>
        <v>-4.5945300734473209</v>
      </c>
      <c r="GJ206" s="18">
        <f t="shared" si="78"/>
        <v>62.822822731190143</v>
      </c>
      <c r="GK206" s="18">
        <f t="shared" si="79"/>
        <v>27.765911702200729</v>
      </c>
      <c r="GL206" s="18">
        <f t="shared" si="80"/>
        <v>9.4112655666091296</v>
      </c>
      <c r="GM206" s="18">
        <f t="shared" si="81"/>
        <v>81.305894149601272</v>
      </c>
      <c r="GN206" s="18">
        <f t="shared" si="82"/>
        <v>18.344341425636692</v>
      </c>
      <c r="GO206" s="18">
        <f t="shared" si="83"/>
        <v>0.34976442476203645</v>
      </c>
    </row>
    <row r="207" spans="1:329" ht="12.75" customHeight="1">
      <c r="A207" s="9">
        <v>206</v>
      </c>
      <c r="B207" s="9">
        <v>206</v>
      </c>
      <c r="C207" s="10" t="s">
        <v>197</v>
      </c>
      <c r="D207" s="10" t="s">
        <v>198</v>
      </c>
      <c r="E207" s="10">
        <v>194</v>
      </c>
      <c r="F207" s="10">
        <v>4</v>
      </c>
      <c r="G207" s="10" t="s">
        <v>1226</v>
      </c>
      <c r="H207" s="10" t="s">
        <v>1227</v>
      </c>
      <c r="I207" s="10" t="s">
        <v>1228</v>
      </c>
      <c r="J207" s="10" t="s">
        <v>1229</v>
      </c>
      <c r="K207" s="11">
        <v>44651</v>
      </c>
      <c r="L207" s="12">
        <v>0.41875000000000001</v>
      </c>
      <c r="M207" s="24">
        <v>8417899</v>
      </c>
      <c r="N207" s="24">
        <v>323555</v>
      </c>
      <c r="O207" s="10">
        <v>4331</v>
      </c>
      <c r="P207" s="10" t="s">
        <v>203</v>
      </c>
      <c r="Q207" s="10" t="s">
        <v>1230</v>
      </c>
      <c r="R207" s="10" t="s">
        <v>486</v>
      </c>
      <c r="S207" s="10" t="s">
        <v>205</v>
      </c>
      <c r="T207" s="10" t="s">
        <v>206</v>
      </c>
      <c r="U207" s="10" t="s">
        <v>207</v>
      </c>
      <c r="V207" s="10" t="s">
        <v>487</v>
      </c>
      <c r="W207" s="10"/>
      <c r="X207" s="10" t="s">
        <v>208</v>
      </c>
      <c r="Y207" s="10" t="s">
        <v>252</v>
      </c>
      <c r="Z207" s="10"/>
      <c r="AA207" s="10" t="s">
        <v>210</v>
      </c>
      <c r="AB207" s="10" t="s">
        <v>211</v>
      </c>
      <c r="AC207" s="10" t="s">
        <v>212</v>
      </c>
      <c r="AD207" s="10" t="s">
        <v>213</v>
      </c>
      <c r="AE207" s="10"/>
      <c r="AF207" s="10"/>
      <c r="AG207" s="10"/>
      <c r="AH207" s="10"/>
      <c r="AI207" s="10" t="s">
        <v>727</v>
      </c>
      <c r="AJ207" s="10" t="s">
        <v>1231</v>
      </c>
      <c r="AK207" s="10"/>
      <c r="AL207" s="10" t="s">
        <v>256</v>
      </c>
      <c r="AM207" s="10" t="s">
        <v>275</v>
      </c>
      <c r="AN207" s="10" t="s">
        <v>218</v>
      </c>
      <c r="AO207" s="10" t="s">
        <v>219</v>
      </c>
      <c r="AP207" s="10" t="s">
        <v>220</v>
      </c>
      <c r="AQ207" s="13">
        <v>10.4</v>
      </c>
      <c r="AR207" s="17"/>
      <c r="AS207" s="14">
        <v>8.17</v>
      </c>
      <c r="AT207" s="13">
        <v>-90.8</v>
      </c>
      <c r="AU207" s="10"/>
      <c r="AV207" s="13">
        <v>230.7</v>
      </c>
      <c r="AW207" s="14">
        <v>231.7</v>
      </c>
      <c r="AX207" s="14">
        <v>114</v>
      </c>
      <c r="AY207" s="15">
        <v>0.156</v>
      </c>
      <c r="AZ207" s="16">
        <v>4.3159999999999998</v>
      </c>
      <c r="BA207" s="14">
        <v>7.17</v>
      </c>
      <c r="BB207" s="13">
        <v>108.2</v>
      </c>
      <c r="BC207" s="13">
        <v>1.32</v>
      </c>
      <c r="BD207" s="10" t="s">
        <v>221</v>
      </c>
      <c r="BE207" s="10" t="s">
        <v>221</v>
      </c>
      <c r="BF207" s="10" t="s">
        <v>221</v>
      </c>
      <c r="BG207" s="10" t="s">
        <v>211</v>
      </c>
      <c r="BH207" s="10" t="s">
        <v>221</v>
      </c>
      <c r="BI207" s="10" t="s">
        <v>222</v>
      </c>
      <c r="BJ207" s="10" t="s">
        <v>221</v>
      </c>
      <c r="BK207" s="10" t="s">
        <v>210</v>
      </c>
      <c r="BL207" s="10" t="s">
        <v>221</v>
      </c>
      <c r="BM207" s="10" t="s">
        <v>223</v>
      </c>
      <c r="BN207" s="10" t="s">
        <v>221</v>
      </c>
      <c r="BO207" s="17"/>
      <c r="BP207" s="10"/>
      <c r="BQ207" s="10" t="s">
        <v>258</v>
      </c>
      <c r="BR207" s="18">
        <v>62.5</v>
      </c>
      <c r="BS207" s="18" t="s">
        <v>225</v>
      </c>
      <c r="BT207" s="18">
        <v>76.2</v>
      </c>
      <c r="BU207" s="18">
        <v>0.106</v>
      </c>
      <c r="BV207" s="18">
        <v>0.21</v>
      </c>
      <c r="BW207" s="18">
        <v>0.17499999999999999</v>
      </c>
      <c r="BX207" s="18">
        <v>0.04</v>
      </c>
      <c r="BY207" s="18">
        <v>47.94</v>
      </c>
      <c r="BZ207" s="50" t="s">
        <v>226</v>
      </c>
      <c r="CA207" s="50" t="s">
        <v>227</v>
      </c>
      <c r="CB207" s="50" t="s">
        <v>228</v>
      </c>
      <c r="CC207" s="50" t="s">
        <v>229</v>
      </c>
      <c r="CD207" s="50" t="s">
        <v>230</v>
      </c>
      <c r="CE207" s="50" t="s">
        <v>231</v>
      </c>
      <c r="CF207" s="18" t="s">
        <v>227</v>
      </c>
      <c r="CG207" s="18" t="s">
        <v>232</v>
      </c>
      <c r="CH207" s="18">
        <v>1.9E-2</v>
      </c>
      <c r="CI207" s="18">
        <v>3.0599999999999999E-2</v>
      </c>
      <c r="CJ207" s="18" t="s">
        <v>233</v>
      </c>
      <c r="CK207" s="18" t="s">
        <v>234</v>
      </c>
      <c r="CL207" s="18">
        <v>32.308</v>
      </c>
      <c r="CM207" s="18" t="s">
        <v>234</v>
      </c>
      <c r="CN207" s="18" t="s">
        <v>235</v>
      </c>
      <c r="CO207" s="18" t="s">
        <v>234</v>
      </c>
      <c r="CP207" s="50" t="s">
        <v>236</v>
      </c>
      <c r="CQ207" s="18" t="s">
        <v>236</v>
      </c>
      <c r="CR207" s="18" t="s">
        <v>232</v>
      </c>
      <c r="CS207" s="18">
        <v>7.4800000000000005E-2</v>
      </c>
      <c r="CT207" s="18" t="s">
        <v>237</v>
      </c>
      <c r="CU207" s="18" t="s">
        <v>238</v>
      </c>
      <c r="CV207" s="18" t="s">
        <v>239</v>
      </c>
      <c r="CW207" s="18" t="s">
        <v>232</v>
      </c>
      <c r="CX207" s="18">
        <v>0.69</v>
      </c>
      <c r="CY207" s="18" t="s">
        <v>240</v>
      </c>
      <c r="CZ207" s="18">
        <v>5.0000000000000001E-3</v>
      </c>
      <c r="DA207" s="18" t="s">
        <v>233</v>
      </c>
      <c r="DB207" s="18">
        <v>3.367</v>
      </c>
      <c r="DC207" s="18">
        <v>1.0489999999999999E-2</v>
      </c>
      <c r="DD207" s="18">
        <v>1.42E-3</v>
      </c>
      <c r="DE207" s="18">
        <v>2.774</v>
      </c>
      <c r="DF207" s="18" t="s">
        <v>240</v>
      </c>
      <c r="DG207" s="18" t="s">
        <v>238</v>
      </c>
      <c r="DH207" s="18" t="s">
        <v>246</v>
      </c>
      <c r="DI207" s="18" t="s">
        <v>238</v>
      </c>
      <c r="DJ207" s="18" t="s">
        <v>259</v>
      </c>
      <c r="DK207" s="50" t="s">
        <v>237</v>
      </c>
      <c r="DL207" s="50" t="s">
        <v>241</v>
      </c>
      <c r="DM207" s="18">
        <v>6.98</v>
      </c>
      <c r="DN207" s="18">
        <v>14.94</v>
      </c>
      <c r="DO207" s="51" t="s">
        <v>232</v>
      </c>
      <c r="DP207" s="51">
        <v>0.57620000000000005</v>
      </c>
      <c r="DQ207" s="51" t="s">
        <v>242</v>
      </c>
      <c r="DR207" s="51" t="s">
        <v>227</v>
      </c>
      <c r="DS207" s="51" t="s">
        <v>247</v>
      </c>
      <c r="DT207" s="51">
        <v>1.1999999999999999E-3</v>
      </c>
      <c r="DU207" s="51" t="s">
        <v>233</v>
      </c>
      <c r="DV207" s="51">
        <v>1.08E-4</v>
      </c>
      <c r="DW207" s="51" t="s">
        <v>236</v>
      </c>
      <c r="DX207" s="51" t="s">
        <v>238</v>
      </c>
      <c r="DY207" s="51" t="s">
        <v>233</v>
      </c>
      <c r="DZ207" s="51">
        <v>2.7000000000000001E-3</v>
      </c>
      <c r="EA207" s="51" t="s">
        <v>244</v>
      </c>
      <c r="EB207" s="18" t="s">
        <v>245</v>
      </c>
      <c r="EC207" s="18">
        <v>7.0999999999999994E-2</v>
      </c>
      <c r="ED207" s="18" t="s">
        <v>232</v>
      </c>
      <c r="EE207" s="18">
        <v>3.6999999999999998E-2</v>
      </c>
      <c r="EF207" s="18">
        <v>3.2300000000000002E-2</v>
      </c>
      <c r="EG207" s="18">
        <v>1E-4</v>
      </c>
      <c r="EH207" s="18" t="s">
        <v>234</v>
      </c>
      <c r="EI207" s="18">
        <v>32.962000000000003</v>
      </c>
      <c r="EJ207" s="18" t="s">
        <v>234</v>
      </c>
      <c r="EK207" s="18">
        <v>2.3000000000000001E-4</v>
      </c>
      <c r="EL207" s="18">
        <v>1.2999999999999999E-4</v>
      </c>
      <c r="EM207" s="18" t="s">
        <v>236</v>
      </c>
      <c r="EN207" s="18" t="s">
        <v>236</v>
      </c>
      <c r="EO207" s="18" t="s">
        <v>232</v>
      </c>
      <c r="EP207" s="18">
        <v>0.18279999999999999</v>
      </c>
      <c r="EQ207" s="18" t="s">
        <v>237</v>
      </c>
      <c r="ER207" s="18" t="s">
        <v>238</v>
      </c>
      <c r="ES207" s="18" t="s">
        <v>239</v>
      </c>
      <c r="ET207" s="18" t="s">
        <v>232</v>
      </c>
      <c r="EU207" s="18">
        <v>0.74</v>
      </c>
      <c r="EV207" s="18" t="s">
        <v>240</v>
      </c>
      <c r="EW207" s="18">
        <v>5.1000000000000004E-3</v>
      </c>
      <c r="EX207" s="18" t="s">
        <v>233</v>
      </c>
      <c r="EY207" s="18">
        <v>3.3969999999999998</v>
      </c>
      <c r="EZ207" s="18">
        <v>1.9789999999999999E-2</v>
      </c>
      <c r="FA207" s="18">
        <v>1.6299999999999999E-3</v>
      </c>
      <c r="FB207" s="18">
        <v>2.8290000000000002</v>
      </c>
      <c r="FC207" s="18" t="s">
        <v>240</v>
      </c>
      <c r="FD207" s="18" t="s">
        <v>238</v>
      </c>
      <c r="FE207" s="18">
        <v>1.7999999999999999E-2</v>
      </c>
      <c r="FF207" s="18">
        <v>1.1999999999999999E-3</v>
      </c>
      <c r="FG207" s="18">
        <v>6.9999999999999999E-4</v>
      </c>
      <c r="FH207" s="18" t="s">
        <v>237</v>
      </c>
      <c r="FI207" s="18" t="s">
        <v>241</v>
      </c>
      <c r="FJ207" s="18">
        <v>7.71</v>
      </c>
      <c r="FK207" s="18">
        <v>16.5</v>
      </c>
      <c r="FL207" s="18" t="s">
        <v>232</v>
      </c>
      <c r="FM207" s="18">
        <v>0.57730000000000004</v>
      </c>
      <c r="FN207" s="18" t="s">
        <v>242</v>
      </c>
      <c r="FO207" s="18" t="s">
        <v>227</v>
      </c>
      <c r="FP207" s="18" t="s">
        <v>247</v>
      </c>
      <c r="FQ207" s="18">
        <v>2.7000000000000001E-3</v>
      </c>
      <c r="FR207" s="18">
        <v>3.8000000000000002E-4</v>
      </c>
      <c r="FS207" s="18">
        <v>1.0900000000000001E-4</v>
      </c>
      <c r="FT207" s="18" t="s">
        <v>236</v>
      </c>
      <c r="FU207" s="18" t="s">
        <v>238</v>
      </c>
      <c r="FV207" s="18" t="s">
        <v>233</v>
      </c>
      <c r="FW207" s="18">
        <v>3.3E-3</v>
      </c>
      <c r="FX207" s="18" t="s">
        <v>244</v>
      </c>
      <c r="FY207" s="18">
        <f t="shared" si="70"/>
        <v>1.6153999999999999</v>
      </c>
      <c r="FZ207" s="18">
        <f t="shared" si="84"/>
        <v>0.2877777777777778</v>
      </c>
      <c r="GA207" s="18">
        <f t="shared" si="85"/>
        <v>0.12060869565217391</v>
      </c>
      <c r="GB207" s="18">
        <f t="shared" si="86"/>
        <v>1.7647058823529408E-2</v>
      </c>
      <c r="GC207" s="18">
        <f t="shared" si="73"/>
        <v>2.0414335322534809</v>
      </c>
      <c r="GD207" s="18">
        <f t="shared" si="74"/>
        <v>1.2491803278688525</v>
      </c>
      <c r="GE207" s="18">
        <v>0</v>
      </c>
      <c r="GF207" s="18">
        <f t="shared" si="75"/>
        <v>0.99874999999999992</v>
      </c>
      <c r="GG207" s="18">
        <f t="shared" si="69"/>
        <v>5.9238363892806763E-3</v>
      </c>
      <c r="GH207" s="18">
        <f t="shared" si="76"/>
        <v>2.2538541642581329</v>
      </c>
      <c r="GI207" s="22">
        <f t="shared" si="77"/>
        <v>-4.9454343227618454</v>
      </c>
      <c r="GJ207" s="18">
        <f t="shared" si="78"/>
        <v>79.130668448303837</v>
      </c>
      <c r="GK207" s="18">
        <f t="shared" si="79"/>
        <v>14.09684779009719</v>
      </c>
      <c r="GL207" s="18">
        <f t="shared" si="80"/>
        <v>6.7724837615989726</v>
      </c>
      <c r="GM207" s="18">
        <f t="shared" si="81"/>
        <v>55.424186164237753</v>
      </c>
      <c r="GN207" s="18">
        <f t="shared" si="82"/>
        <v>44.312982438628339</v>
      </c>
      <c r="GO207" s="18">
        <f t="shared" si="83"/>
        <v>0.26283139713391956</v>
      </c>
    </row>
    <row r="208" spans="1:329" ht="12.75" customHeight="1">
      <c r="A208" s="9">
        <v>207</v>
      </c>
      <c r="B208" s="9">
        <v>207</v>
      </c>
      <c r="C208" s="10" t="s">
        <v>197</v>
      </c>
      <c r="D208" s="10" t="s">
        <v>198</v>
      </c>
      <c r="E208" s="10">
        <v>194</v>
      </c>
      <c r="F208" s="10">
        <v>4</v>
      </c>
      <c r="G208" s="10" t="s">
        <v>1232</v>
      </c>
      <c r="H208" s="10" t="s">
        <v>1233</v>
      </c>
      <c r="I208" s="10" t="s">
        <v>1234</v>
      </c>
      <c r="J208" s="10" t="s">
        <v>1235</v>
      </c>
      <c r="K208" s="11">
        <v>44650</v>
      </c>
      <c r="L208" s="12">
        <v>0.68680555555555556</v>
      </c>
      <c r="M208" s="24">
        <v>8420733</v>
      </c>
      <c r="N208" s="24">
        <v>322894</v>
      </c>
      <c r="O208" s="10">
        <v>4417</v>
      </c>
      <c r="P208" s="10" t="s">
        <v>203</v>
      </c>
      <c r="Q208" s="10" t="s">
        <v>1236</v>
      </c>
      <c r="R208" s="10" t="s">
        <v>486</v>
      </c>
      <c r="S208" s="10" t="s">
        <v>205</v>
      </c>
      <c r="T208" s="10" t="s">
        <v>206</v>
      </c>
      <c r="U208" s="10" t="s">
        <v>207</v>
      </c>
      <c r="V208" s="10" t="s">
        <v>487</v>
      </c>
      <c r="W208" s="10"/>
      <c r="X208" s="10" t="s">
        <v>208</v>
      </c>
      <c r="Y208" s="10" t="s">
        <v>252</v>
      </c>
      <c r="Z208" s="10"/>
      <c r="AA208" s="10" t="s">
        <v>210</v>
      </c>
      <c r="AB208" s="10" t="s">
        <v>211</v>
      </c>
      <c r="AC208" s="10" t="s">
        <v>212</v>
      </c>
      <c r="AD208" s="10" t="s">
        <v>213</v>
      </c>
      <c r="AE208" s="10"/>
      <c r="AF208" s="10"/>
      <c r="AG208" s="10"/>
      <c r="AH208" s="10"/>
      <c r="AI208" s="10" t="s">
        <v>727</v>
      </c>
      <c r="AJ208" s="10" t="s">
        <v>1237</v>
      </c>
      <c r="AK208" s="10"/>
      <c r="AL208" s="10" t="s">
        <v>256</v>
      </c>
      <c r="AM208" s="10" t="s">
        <v>275</v>
      </c>
      <c r="AN208" s="10" t="s">
        <v>218</v>
      </c>
      <c r="AO208" s="10" t="s">
        <v>219</v>
      </c>
      <c r="AP208" s="10" t="s">
        <v>220</v>
      </c>
      <c r="AQ208" s="13">
        <v>13.5</v>
      </c>
      <c r="AR208" s="17"/>
      <c r="AS208" s="14">
        <v>8.25</v>
      </c>
      <c r="AT208" s="13">
        <v>-95.9</v>
      </c>
      <c r="AU208" s="10"/>
      <c r="AV208" s="13">
        <v>101.8</v>
      </c>
      <c r="AW208" s="14">
        <v>221.5</v>
      </c>
      <c r="AX208" s="14">
        <v>109</v>
      </c>
      <c r="AY208" s="15">
        <v>0.153</v>
      </c>
      <c r="AZ208" s="16">
        <v>4.5140000000000002</v>
      </c>
      <c r="BA208" s="14">
        <v>6.44</v>
      </c>
      <c r="BB208" s="13">
        <v>105.4</v>
      </c>
      <c r="BC208" s="13">
        <v>1.48</v>
      </c>
      <c r="BD208" s="10" t="s">
        <v>221</v>
      </c>
      <c r="BE208" s="10" t="s">
        <v>221</v>
      </c>
      <c r="BF208" s="10" t="s">
        <v>221</v>
      </c>
      <c r="BG208" s="10" t="s">
        <v>211</v>
      </c>
      <c r="BH208" s="10" t="s">
        <v>221</v>
      </c>
      <c r="BI208" s="10" t="s">
        <v>222</v>
      </c>
      <c r="BJ208" s="10" t="s">
        <v>221</v>
      </c>
      <c r="BK208" s="10" t="s">
        <v>210</v>
      </c>
      <c r="BL208" s="10" t="s">
        <v>221</v>
      </c>
      <c r="BM208" s="10" t="s">
        <v>223</v>
      </c>
      <c r="BN208" s="10" t="s">
        <v>221</v>
      </c>
      <c r="BO208" s="17"/>
      <c r="BP208" s="10"/>
      <c r="BQ208" s="10" t="s">
        <v>258</v>
      </c>
      <c r="BR208" s="18">
        <v>53.5</v>
      </c>
      <c r="BS208" s="18" t="s">
        <v>225</v>
      </c>
      <c r="BT208" s="18">
        <v>65.2</v>
      </c>
      <c r="BU208" s="18">
        <v>0.122</v>
      </c>
      <c r="BV208" s="18">
        <v>0.20799999999999999</v>
      </c>
      <c r="BW208" s="18" t="s">
        <v>265</v>
      </c>
      <c r="BX208" s="18" t="s">
        <v>266</v>
      </c>
      <c r="BY208" s="18">
        <v>52.83</v>
      </c>
      <c r="BZ208" s="9">
        <v>8.0000000000000002E-3</v>
      </c>
      <c r="CA208" s="9">
        <v>3.0000000000000001E-3</v>
      </c>
      <c r="CB208" s="50" t="s">
        <v>228</v>
      </c>
      <c r="CC208" s="50" t="s">
        <v>229</v>
      </c>
      <c r="CD208" s="50" t="s">
        <v>230</v>
      </c>
      <c r="CE208" s="50" t="s">
        <v>231</v>
      </c>
      <c r="CF208" s="18" t="s">
        <v>227</v>
      </c>
      <c r="CG208" s="18" t="s">
        <v>232</v>
      </c>
      <c r="CH208" s="18">
        <v>2.1000000000000001E-2</v>
      </c>
      <c r="CI208" s="18">
        <v>3.2800000000000003E-2</v>
      </c>
      <c r="CJ208" s="18" t="s">
        <v>233</v>
      </c>
      <c r="CK208" s="18" t="s">
        <v>234</v>
      </c>
      <c r="CL208" s="18">
        <v>32.792999999999999</v>
      </c>
      <c r="CM208" s="18" t="s">
        <v>234</v>
      </c>
      <c r="CN208" s="18" t="s">
        <v>235</v>
      </c>
      <c r="CO208" s="18" t="s">
        <v>234</v>
      </c>
      <c r="CP208" s="50" t="s">
        <v>236</v>
      </c>
      <c r="CQ208" s="18" t="s">
        <v>236</v>
      </c>
      <c r="CR208" s="18" t="s">
        <v>232</v>
      </c>
      <c r="CS208" s="18">
        <v>0.1198</v>
      </c>
      <c r="CT208" s="18" t="s">
        <v>237</v>
      </c>
      <c r="CU208" s="18" t="s">
        <v>238</v>
      </c>
      <c r="CV208" s="18" t="s">
        <v>239</v>
      </c>
      <c r="CW208" s="18" t="s">
        <v>232</v>
      </c>
      <c r="CX208" s="18">
        <v>0.67</v>
      </c>
      <c r="CY208" s="18" t="s">
        <v>240</v>
      </c>
      <c r="CZ208" s="18">
        <v>6.0000000000000001E-3</v>
      </c>
      <c r="DA208" s="18" t="s">
        <v>233</v>
      </c>
      <c r="DB208" s="18">
        <v>3.0579999999999998</v>
      </c>
      <c r="DC208" s="18">
        <v>1.265E-2</v>
      </c>
      <c r="DD208" s="18">
        <v>1.5E-3</v>
      </c>
      <c r="DE208" s="18">
        <v>3.0390000000000001</v>
      </c>
      <c r="DF208" s="18" t="s">
        <v>240</v>
      </c>
      <c r="DG208" s="18" t="s">
        <v>238</v>
      </c>
      <c r="DH208" s="18" t="s">
        <v>246</v>
      </c>
      <c r="DI208" s="18">
        <v>8.0000000000000004E-4</v>
      </c>
      <c r="DJ208" s="18" t="s">
        <v>259</v>
      </c>
      <c r="DK208" s="50" t="s">
        <v>237</v>
      </c>
      <c r="DL208" s="50" t="s">
        <v>241</v>
      </c>
      <c r="DM208" s="18">
        <v>7.27</v>
      </c>
      <c r="DN208" s="18">
        <v>15.55</v>
      </c>
      <c r="DO208" s="51" t="s">
        <v>232</v>
      </c>
      <c r="DP208" s="51">
        <v>0.64659999999999995</v>
      </c>
      <c r="DQ208" s="51" t="s">
        <v>242</v>
      </c>
      <c r="DR208" s="51" t="s">
        <v>227</v>
      </c>
      <c r="DS208" s="51" t="s">
        <v>247</v>
      </c>
      <c r="DT208" s="51">
        <v>1E-3</v>
      </c>
      <c r="DU208" s="51" t="s">
        <v>233</v>
      </c>
      <c r="DV208" s="51">
        <v>1E-4</v>
      </c>
      <c r="DW208" s="51" t="s">
        <v>236</v>
      </c>
      <c r="DX208" s="51" t="s">
        <v>238</v>
      </c>
      <c r="DY208" s="51" t="s">
        <v>233</v>
      </c>
      <c r="DZ208" s="51" t="s">
        <v>243</v>
      </c>
      <c r="EA208" s="51" t="s">
        <v>244</v>
      </c>
      <c r="EB208" s="18" t="s">
        <v>245</v>
      </c>
      <c r="EC208" s="18">
        <v>6.7000000000000004E-2</v>
      </c>
      <c r="ED208" s="18">
        <v>1.83E-3</v>
      </c>
      <c r="EE208" s="18">
        <v>2.1999999999999999E-2</v>
      </c>
      <c r="EF208" s="18">
        <v>3.4799999999999998E-2</v>
      </c>
      <c r="EG208" s="18" t="s">
        <v>233</v>
      </c>
      <c r="EH208" s="18" t="s">
        <v>234</v>
      </c>
      <c r="EI208" s="18">
        <v>35.655999999999999</v>
      </c>
      <c r="EJ208" s="18" t="s">
        <v>234</v>
      </c>
      <c r="EK208" s="18">
        <v>2.4000000000000001E-4</v>
      </c>
      <c r="EL208" s="18">
        <v>9.0000000000000006E-5</v>
      </c>
      <c r="EM208" s="18" t="s">
        <v>236</v>
      </c>
      <c r="EN208" s="18" t="s">
        <v>236</v>
      </c>
      <c r="EO208" s="18">
        <v>1.57E-3</v>
      </c>
      <c r="EP208" s="18">
        <v>0.25040000000000001</v>
      </c>
      <c r="EQ208" s="18">
        <v>1.4999999999999999E-4</v>
      </c>
      <c r="ER208" s="18" t="s">
        <v>238</v>
      </c>
      <c r="ES208" s="18" t="s">
        <v>239</v>
      </c>
      <c r="ET208" s="18" t="s">
        <v>232</v>
      </c>
      <c r="EU208" s="18">
        <v>0.7</v>
      </c>
      <c r="EV208" s="18" t="s">
        <v>240</v>
      </c>
      <c r="EW208" s="18">
        <v>6.1000000000000004E-3</v>
      </c>
      <c r="EX208" s="18" t="s">
        <v>233</v>
      </c>
      <c r="EY208" s="18">
        <v>3.1459999999999999</v>
      </c>
      <c r="EZ208" s="18">
        <v>1.772E-2</v>
      </c>
      <c r="FA208" s="18">
        <v>1.8799999999999999E-3</v>
      </c>
      <c r="FB208" s="18">
        <v>3.0750000000000002</v>
      </c>
      <c r="FC208" s="18" t="s">
        <v>240</v>
      </c>
      <c r="FD208" s="18">
        <v>5.9999999999999995E-4</v>
      </c>
      <c r="FE208" s="18" t="s">
        <v>246</v>
      </c>
      <c r="FF208" s="18">
        <v>1E-3</v>
      </c>
      <c r="FG208" s="18">
        <v>8.9999999999999998E-4</v>
      </c>
      <c r="FH208" s="18" t="s">
        <v>237</v>
      </c>
      <c r="FI208" s="18" t="s">
        <v>241</v>
      </c>
      <c r="FJ208" s="18">
        <v>7.34</v>
      </c>
      <c r="FK208" s="18">
        <v>15.71</v>
      </c>
      <c r="FL208" s="18" t="s">
        <v>232</v>
      </c>
      <c r="FM208" s="18">
        <v>0.6905</v>
      </c>
      <c r="FN208" s="18" t="s">
        <v>242</v>
      </c>
      <c r="FO208" s="18" t="s">
        <v>227</v>
      </c>
      <c r="FP208" s="18" t="s">
        <v>247</v>
      </c>
      <c r="FQ208" s="18">
        <v>3.5000000000000001E-3</v>
      </c>
      <c r="FR208" s="18" t="s">
        <v>233</v>
      </c>
      <c r="FS208" s="18">
        <v>1.08E-4</v>
      </c>
      <c r="FT208" s="18" t="s">
        <v>236</v>
      </c>
      <c r="FU208" s="18" t="s">
        <v>238</v>
      </c>
      <c r="FV208" s="18" t="s">
        <v>233</v>
      </c>
      <c r="FW208" s="18">
        <v>1.4E-3</v>
      </c>
      <c r="FX208" s="18" t="s">
        <v>244</v>
      </c>
      <c r="FY208" s="18">
        <f t="shared" si="70"/>
        <v>1.6396500000000001</v>
      </c>
      <c r="FZ208" s="18">
        <f t="shared" si="84"/>
        <v>0.26136752136752139</v>
      </c>
      <c r="GA208" s="18">
        <f t="shared" si="85"/>
        <v>0.13213043478260869</v>
      </c>
      <c r="GB208" s="18">
        <f t="shared" si="86"/>
        <v>1.7135549872122763E-2</v>
      </c>
      <c r="GC208" s="18">
        <f t="shared" si="73"/>
        <v>2.0502835060222528</v>
      </c>
      <c r="GD208" s="18">
        <f t="shared" si="74"/>
        <v>1.0688524590163935</v>
      </c>
      <c r="GE208" s="18">
        <v>0</v>
      </c>
      <c r="GF208" s="18">
        <f t="shared" si="75"/>
        <v>1.100625</v>
      </c>
      <c r="GG208" s="18">
        <f t="shared" si="69"/>
        <v>5.8674188998589557E-3</v>
      </c>
      <c r="GH208" s="18">
        <f t="shared" si="76"/>
        <v>2.1753448779162525</v>
      </c>
      <c r="GI208" s="22">
        <f t="shared" si="77"/>
        <v>-2.9595922909206696</v>
      </c>
      <c r="GJ208" s="18">
        <f t="shared" si="78"/>
        <v>79.971867070280382</v>
      </c>
      <c r="GK208" s="18">
        <f t="shared" si="79"/>
        <v>12.747872213760306</v>
      </c>
      <c r="GL208" s="18">
        <f t="shared" si="80"/>
        <v>7.2802607159593178</v>
      </c>
      <c r="GM208" s="18">
        <f t="shared" si="81"/>
        <v>49.134850747907137</v>
      </c>
      <c r="GN208" s="18">
        <f t="shared" si="82"/>
        <v>50.595425634498966</v>
      </c>
      <c r="GO208" s="18">
        <f t="shared" si="83"/>
        <v>0.26972361759388308</v>
      </c>
    </row>
    <row r="209" spans="1:329" ht="12.75" customHeight="1">
      <c r="A209" s="9">
        <v>208</v>
      </c>
      <c r="B209" s="9">
        <v>208</v>
      </c>
      <c r="C209" s="10" t="s">
        <v>197</v>
      </c>
      <c r="D209" s="10" t="s">
        <v>198</v>
      </c>
      <c r="E209" s="10">
        <v>194</v>
      </c>
      <c r="F209" s="10">
        <v>4</v>
      </c>
      <c r="G209" s="10" t="s">
        <v>1238</v>
      </c>
      <c r="H209" s="10" t="s">
        <v>1239</v>
      </c>
      <c r="I209" s="10" t="s">
        <v>1240</v>
      </c>
      <c r="J209" s="10" t="s">
        <v>1241</v>
      </c>
      <c r="K209" s="11">
        <v>44650</v>
      </c>
      <c r="L209" s="12">
        <v>0.65347222222222223</v>
      </c>
      <c r="M209" s="10">
        <v>8423366</v>
      </c>
      <c r="N209" s="10">
        <v>322138</v>
      </c>
      <c r="O209" s="10">
        <v>4512</v>
      </c>
      <c r="P209" s="10" t="s">
        <v>203</v>
      </c>
      <c r="Q209" s="10" t="s">
        <v>1242</v>
      </c>
      <c r="R209" s="10" t="s">
        <v>486</v>
      </c>
      <c r="S209" s="10" t="s">
        <v>205</v>
      </c>
      <c r="T209" s="10" t="s">
        <v>206</v>
      </c>
      <c r="U209" s="10" t="s">
        <v>207</v>
      </c>
      <c r="V209" s="10" t="s">
        <v>487</v>
      </c>
      <c r="W209" s="10"/>
      <c r="X209" s="10" t="s">
        <v>208</v>
      </c>
      <c r="Y209" s="10" t="s">
        <v>209</v>
      </c>
      <c r="Z209" s="10"/>
      <c r="AA209" s="10" t="s">
        <v>210</v>
      </c>
      <c r="AB209" s="10" t="s">
        <v>211</v>
      </c>
      <c r="AC209" s="10" t="s">
        <v>212</v>
      </c>
      <c r="AD209" s="10" t="s">
        <v>213</v>
      </c>
      <c r="AE209" s="10"/>
      <c r="AF209" s="10"/>
      <c r="AG209" s="10"/>
      <c r="AH209" s="10"/>
      <c r="AI209" s="10" t="s">
        <v>488</v>
      </c>
      <c r="AJ209" s="10" t="s">
        <v>1243</v>
      </c>
      <c r="AK209" s="10"/>
      <c r="AL209" s="10" t="s">
        <v>256</v>
      </c>
      <c r="AM209" s="10" t="s">
        <v>275</v>
      </c>
      <c r="AN209" s="10" t="s">
        <v>218</v>
      </c>
      <c r="AO209" s="10" t="s">
        <v>219</v>
      </c>
      <c r="AP209" s="10" t="s">
        <v>220</v>
      </c>
      <c r="AQ209" s="13">
        <v>12.9</v>
      </c>
      <c r="AR209" s="10"/>
      <c r="AS209" s="14">
        <v>8.31</v>
      </c>
      <c r="AT209" s="13">
        <v>-99</v>
      </c>
      <c r="AU209" s="10"/>
      <c r="AV209" s="13">
        <v>98.7</v>
      </c>
      <c r="AW209" s="14">
        <v>222.6</v>
      </c>
      <c r="AX209" s="14">
        <v>109.6</v>
      </c>
      <c r="AY209" s="15">
        <v>0.154</v>
      </c>
      <c r="AZ209" s="16">
        <v>4.4930000000000003</v>
      </c>
      <c r="BA209" s="14">
        <v>6.75</v>
      </c>
      <c r="BB209" s="13">
        <v>111.2</v>
      </c>
      <c r="BC209" s="13">
        <v>1.56</v>
      </c>
      <c r="BD209" s="10" t="s">
        <v>221</v>
      </c>
      <c r="BE209" s="10" t="s">
        <v>221</v>
      </c>
      <c r="BF209" s="10" t="s">
        <v>221</v>
      </c>
      <c r="BG209" s="10" t="s">
        <v>211</v>
      </c>
      <c r="BH209" s="10" t="s">
        <v>221</v>
      </c>
      <c r="BI209" s="10" t="s">
        <v>222</v>
      </c>
      <c r="BJ209" s="10" t="s">
        <v>221</v>
      </c>
      <c r="BK209" s="10" t="s">
        <v>210</v>
      </c>
      <c r="BL209" s="10" t="s">
        <v>221</v>
      </c>
      <c r="BM209" s="10" t="s">
        <v>223</v>
      </c>
      <c r="BN209" s="10" t="s">
        <v>221</v>
      </c>
      <c r="BO209" s="17"/>
      <c r="BP209" s="10"/>
      <c r="BQ209" s="10" t="s">
        <v>258</v>
      </c>
      <c r="BR209" s="18">
        <v>57.6</v>
      </c>
      <c r="BS209" s="18" t="s">
        <v>225</v>
      </c>
      <c r="BT209" s="18">
        <v>70.3</v>
      </c>
      <c r="BU209" s="18">
        <v>0.125</v>
      </c>
      <c r="BV209" s="18">
        <v>0.153</v>
      </c>
      <c r="BW209" s="18" t="s">
        <v>265</v>
      </c>
      <c r="BX209" s="18" t="s">
        <v>266</v>
      </c>
      <c r="BY209" s="18">
        <v>48.85</v>
      </c>
      <c r="BZ209" s="50" t="s">
        <v>226</v>
      </c>
      <c r="CA209" s="50" t="s">
        <v>227</v>
      </c>
      <c r="CB209" s="50" t="s">
        <v>228</v>
      </c>
      <c r="CC209" s="50" t="s">
        <v>229</v>
      </c>
      <c r="CD209" s="50" t="s">
        <v>230</v>
      </c>
      <c r="CE209" s="50" t="s">
        <v>231</v>
      </c>
      <c r="CF209" s="18" t="s">
        <v>227</v>
      </c>
      <c r="CG209" s="18" t="s">
        <v>232</v>
      </c>
      <c r="CH209" s="18">
        <v>1.7000000000000001E-2</v>
      </c>
      <c r="CI209" s="18">
        <v>4.2299999999999997E-2</v>
      </c>
      <c r="CJ209" s="18" t="s">
        <v>233</v>
      </c>
      <c r="CK209" s="18" t="s">
        <v>234</v>
      </c>
      <c r="CL209" s="18">
        <v>31.393000000000001</v>
      </c>
      <c r="CM209" s="18" t="s">
        <v>234</v>
      </c>
      <c r="CN209" s="18" t="s">
        <v>235</v>
      </c>
      <c r="CO209" s="18" t="s">
        <v>234</v>
      </c>
      <c r="CP209" s="50" t="s">
        <v>236</v>
      </c>
      <c r="CQ209" s="18" t="s">
        <v>236</v>
      </c>
      <c r="CR209" s="18" t="s">
        <v>232</v>
      </c>
      <c r="CS209" s="18">
        <v>7.6799999999999993E-2</v>
      </c>
      <c r="CT209" s="18" t="s">
        <v>237</v>
      </c>
      <c r="CU209" s="18" t="s">
        <v>238</v>
      </c>
      <c r="CV209" s="18" t="s">
        <v>239</v>
      </c>
      <c r="CW209" s="18" t="s">
        <v>232</v>
      </c>
      <c r="CX209" s="18">
        <v>0.62</v>
      </c>
      <c r="CY209" s="18" t="s">
        <v>240</v>
      </c>
      <c r="CZ209" s="18">
        <v>5.7000000000000002E-3</v>
      </c>
      <c r="DA209" s="18" t="s">
        <v>233</v>
      </c>
      <c r="DB209" s="18">
        <v>2.7360000000000002</v>
      </c>
      <c r="DC209" s="18">
        <v>9.2700000000000005E-3</v>
      </c>
      <c r="DD209" s="18">
        <v>2.31E-3</v>
      </c>
      <c r="DE209" s="18">
        <v>2.867</v>
      </c>
      <c r="DF209" s="18" t="s">
        <v>240</v>
      </c>
      <c r="DG209" s="18" t="s">
        <v>238</v>
      </c>
      <c r="DH209" s="18" t="s">
        <v>246</v>
      </c>
      <c r="DI209" s="18" t="s">
        <v>238</v>
      </c>
      <c r="DJ209" s="18" t="s">
        <v>259</v>
      </c>
      <c r="DK209" s="50" t="s">
        <v>237</v>
      </c>
      <c r="DL209" s="50" t="s">
        <v>241</v>
      </c>
      <c r="DM209" s="18">
        <v>7.55</v>
      </c>
      <c r="DN209" s="18">
        <v>16.149999999999999</v>
      </c>
      <c r="DO209" s="51" t="s">
        <v>232</v>
      </c>
      <c r="DP209" s="51">
        <v>0.71950000000000003</v>
      </c>
      <c r="DQ209" s="51" t="s">
        <v>242</v>
      </c>
      <c r="DR209" s="51" t="s">
        <v>227</v>
      </c>
      <c r="DS209" s="51" t="s">
        <v>247</v>
      </c>
      <c r="DT209" s="51">
        <v>8.9999999999999998E-4</v>
      </c>
      <c r="DU209" s="51" t="s">
        <v>233</v>
      </c>
      <c r="DV209" s="51">
        <v>1.2E-4</v>
      </c>
      <c r="DW209" s="51" t="s">
        <v>236</v>
      </c>
      <c r="DX209" s="51" t="s">
        <v>238</v>
      </c>
      <c r="DY209" s="51" t="s">
        <v>233</v>
      </c>
      <c r="DZ209" s="51">
        <v>4.4000000000000003E-3</v>
      </c>
      <c r="EA209" s="51" t="s">
        <v>244</v>
      </c>
      <c r="EB209" s="18" t="s">
        <v>245</v>
      </c>
      <c r="EC209" s="18">
        <v>6.5000000000000002E-2</v>
      </c>
      <c r="ED209" s="18" t="s">
        <v>232</v>
      </c>
      <c r="EE209" s="18">
        <v>1.9E-2</v>
      </c>
      <c r="EF209" s="18">
        <v>4.2799999999999998E-2</v>
      </c>
      <c r="EG209" s="18" t="s">
        <v>233</v>
      </c>
      <c r="EH209" s="18" t="s">
        <v>234</v>
      </c>
      <c r="EI209" s="18">
        <v>34.856999999999999</v>
      </c>
      <c r="EJ209" s="18" t="s">
        <v>234</v>
      </c>
      <c r="EK209" s="18">
        <v>2.9E-4</v>
      </c>
      <c r="EL209" s="18">
        <v>8.0000000000000007E-5</v>
      </c>
      <c r="EM209" s="18" t="s">
        <v>236</v>
      </c>
      <c r="EN209" s="18" t="s">
        <v>236</v>
      </c>
      <c r="EO209" s="18" t="s">
        <v>232</v>
      </c>
      <c r="EP209" s="18">
        <v>0.26119999999999999</v>
      </c>
      <c r="EQ209" s="18">
        <v>1.2E-4</v>
      </c>
      <c r="ER209" s="18" t="s">
        <v>238</v>
      </c>
      <c r="ES209" s="18" t="s">
        <v>239</v>
      </c>
      <c r="ET209" s="18" t="s">
        <v>232</v>
      </c>
      <c r="EU209" s="18">
        <v>0.64</v>
      </c>
      <c r="EV209" s="18" t="s">
        <v>240</v>
      </c>
      <c r="EW209" s="18">
        <v>5.8999999999999999E-3</v>
      </c>
      <c r="EX209" s="18" t="s">
        <v>233</v>
      </c>
      <c r="EY209" s="18">
        <v>2.9649999999999999</v>
      </c>
      <c r="EZ209" s="18">
        <v>1.6570000000000001E-2</v>
      </c>
      <c r="FA209" s="18">
        <v>2.3999999999999998E-3</v>
      </c>
      <c r="FB209" s="18">
        <v>2.9540000000000002</v>
      </c>
      <c r="FC209" s="18" t="s">
        <v>240</v>
      </c>
      <c r="FD209" s="18" t="s">
        <v>238</v>
      </c>
      <c r="FE209" s="18" t="s">
        <v>246</v>
      </c>
      <c r="FF209" s="18" t="s">
        <v>238</v>
      </c>
      <c r="FG209" s="18">
        <v>8.0000000000000004E-4</v>
      </c>
      <c r="FH209" s="18" t="s">
        <v>237</v>
      </c>
      <c r="FI209" s="18" t="s">
        <v>241</v>
      </c>
      <c r="FJ209" s="18">
        <v>7.66</v>
      </c>
      <c r="FK209" s="18">
        <v>16.39</v>
      </c>
      <c r="FL209" s="18" t="s">
        <v>232</v>
      </c>
      <c r="FM209" s="18">
        <v>0.7762</v>
      </c>
      <c r="FN209" s="18" t="s">
        <v>242</v>
      </c>
      <c r="FO209" s="18" t="s">
        <v>227</v>
      </c>
      <c r="FP209" s="18" t="s">
        <v>247</v>
      </c>
      <c r="FQ209" s="18">
        <v>3.0999999999999999E-3</v>
      </c>
      <c r="FR209" s="18" t="s">
        <v>233</v>
      </c>
      <c r="FS209" s="18">
        <v>1.37E-4</v>
      </c>
      <c r="FT209" s="18" t="s">
        <v>236</v>
      </c>
      <c r="FU209" s="18" t="s">
        <v>238</v>
      </c>
      <c r="FV209" s="18" t="s">
        <v>233</v>
      </c>
      <c r="FW209" s="18">
        <v>5.1000000000000004E-3</v>
      </c>
      <c r="FX209" s="18" t="s">
        <v>244</v>
      </c>
      <c r="FY209" s="18">
        <f t="shared" si="70"/>
        <v>1.56965</v>
      </c>
      <c r="FZ209" s="18">
        <f t="shared" si="84"/>
        <v>0.23384615384615387</v>
      </c>
      <c r="GA209" s="18">
        <f t="shared" si="85"/>
        <v>0.12465217391304348</v>
      </c>
      <c r="GB209" s="18">
        <f t="shared" si="86"/>
        <v>1.5856777493606138E-2</v>
      </c>
      <c r="GC209" s="18">
        <f t="shared" si="73"/>
        <v>1.9440051052528033</v>
      </c>
      <c r="GD209" s="18">
        <f t="shared" si="74"/>
        <v>1.1524590163934425</v>
      </c>
      <c r="GE209" s="18">
        <v>0</v>
      </c>
      <c r="GF209" s="18">
        <f t="shared" si="75"/>
        <v>1.0177083333333334</v>
      </c>
      <c r="GG209" s="18">
        <f t="shared" si="69"/>
        <v>4.3159379407616359E-3</v>
      </c>
      <c r="GH209" s="18">
        <f t="shared" si="76"/>
        <v>2.1744832876675373</v>
      </c>
      <c r="GI209" s="22">
        <f t="shared" si="77"/>
        <v>-5.596183852573791</v>
      </c>
      <c r="GJ209" s="18">
        <f t="shared" si="78"/>
        <v>80.743100712993183</v>
      </c>
      <c r="GK209" s="18">
        <f t="shared" si="79"/>
        <v>12.029091549929028</v>
      </c>
      <c r="GL209" s="18">
        <f t="shared" si="80"/>
        <v>7.2278077370778044</v>
      </c>
      <c r="GM209" s="18">
        <f t="shared" si="81"/>
        <v>52.999212407359053</v>
      </c>
      <c r="GN209" s="18">
        <f t="shared" si="82"/>
        <v>46.802306511400218</v>
      </c>
      <c r="GO209" s="18">
        <f t="shared" si="83"/>
        <v>0.19848108124073618</v>
      </c>
    </row>
    <row r="210" spans="1:329" ht="12.75" customHeight="1">
      <c r="A210" s="9">
        <v>209</v>
      </c>
      <c r="B210" s="9">
        <v>209</v>
      </c>
      <c r="C210" s="10" t="s">
        <v>197</v>
      </c>
      <c r="D210" s="10" t="s">
        <v>198</v>
      </c>
      <c r="E210" s="10">
        <v>194</v>
      </c>
      <c r="F210" s="10">
        <v>4</v>
      </c>
      <c r="G210" s="10" t="s">
        <v>1244</v>
      </c>
      <c r="H210" s="10" t="s">
        <v>1245</v>
      </c>
      <c r="I210" s="10" t="s">
        <v>1246</v>
      </c>
      <c r="J210" s="10" t="s">
        <v>1247</v>
      </c>
      <c r="K210" s="11">
        <v>44650</v>
      </c>
      <c r="L210" s="12">
        <v>0.67222222222222217</v>
      </c>
      <c r="M210" s="10">
        <v>8423069</v>
      </c>
      <c r="N210" s="10">
        <v>325291</v>
      </c>
      <c r="O210" s="10">
        <v>4494</v>
      </c>
      <c r="P210" s="10" t="s">
        <v>203</v>
      </c>
      <c r="Q210" s="10" t="s">
        <v>1248</v>
      </c>
      <c r="R210" s="10" t="s">
        <v>486</v>
      </c>
      <c r="S210" s="10" t="s">
        <v>205</v>
      </c>
      <c r="T210" s="10" t="s">
        <v>206</v>
      </c>
      <c r="U210" s="10" t="s">
        <v>207</v>
      </c>
      <c r="V210" s="10" t="s">
        <v>487</v>
      </c>
      <c r="W210" s="10"/>
      <c r="X210" s="10" t="s">
        <v>208</v>
      </c>
      <c r="Y210" s="10" t="s">
        <v>209</v>
      </c>
      <c r="Z210" s="10"/>
      <c r="AA210" s="10" t="s">
        <v>210</v>
      </c>
      <c r="AB210" s="10" t="s">
        <v>211</v>
      </c>
      <c r="AC210" s="10" t="s">
        <v>212</v>
      </c>
      <c r="AD210" s="10" t="s">
        <v>213</v>
      </c>
      <c r="AE210" s="10"/>
      <c r="AF210" s="10"/>
      <c r="AG210" s="10"/>
      <c r="AH210" s="10"/>
      <c r="AI210" s="10" t="s">
        <v>727</v>
      </c>
      <c r="AJ210" s="10" t="s">
        <v>1249</v>
      </c>
      <c r="AK210" s="10"/>
      <c r="AL210" s="10" t="s">
        <v>331</v>
      </c>
      <c r="AM210" s="10" t="s">
        <v>217</v>
      </c>
      <c r="AN210" s="10" t="s">
        <v>218</v>
      </c>
      <c r="AO210" s="10" t="s">
        <v>219</v>
      </c>
      <c r="AP210" s="10" t="s">
        <v>220</v>
      </c>
      <c r="AQ210" s="13">
        <v>13.4</v>
      </c>
      <c r="AR210" s="17"/>
      <c r="AS210" s="14">
        <v>7.54</v>
      </c>
      <c r="AT210" s="13">
        <v>-57.6</v>
      </c>
      <c r="AU210" s="10"/>
      <c r="AV210" s="13">
        <v>278.10000000000002</v>
      </c>
      <c r="AW210" s="14">
        <v>220.7</v>
      </c>
      <c r="AX210" s="14">
        <v>108.6</v>
      </c>
      <c r="AY210" s="15">
        <v>0.153</v>
      </c>
      <c r="AZ210" s="16">
        <v>4.532</v>
      </c>
      <c r="BA210" s="14">
        <v>6.35</v>
      </c>
      <c r="BB210" s="13">
        <v>105.7</v>
      </c>
      <c r="BC210" s="13">
        <v>1.98</v>
      </c>
      <c r="BD210" s="10" t="s">
        <v>221</v>
      </c>
      <c r="BE210" s="10" t="s">
        <v>221</v>
      </c>
      <c r="BF210" s="10" t="s">
        <v>221</v>
      </c>
      <c r="BG210" s="10" t="s">
        <v>211</v>
      </c>
      <c r="BH210" s="10" t="s">
        <v>221</v>
      </c>
      <c r="BI210" s="10" t="s">
        <v>222</v>
      </c>
      <c r="BJ210" s="10" t="s">
        <v>221</v>
      </c>
      <c r="BK210" s="10" t="s">
        <v>210</v>
      </c>
      <c r="BL210" s="10" t="s">
        <v>221</v>
      </c>
      <c r="BM210" s="10" t="s">
        <v>223</v>
      </c>
      <c r="BN210" s="10" t="s">
        <v>221</v>
      </c>
      <c r="BO210" s="17"/>
      <c r="BP210" s="10"/>
      <c r="BQ210" s="10" t="s">
        <v>258</v>
      </c>
      <c r="BR210" s="18">
        <v>55</v>
      </c>
      <c r="BS210" s="18" t="s">
        <v>225</v>
      </c>
      <c r="BT210" s="18">
        <v>67.099999999999994</v>
      </c>
      <c r="BU210" s="18">
        <v>9.8000000000000004E-2</v>
      </c>
      <c r="BV210" s="18">
        <v>0.24</v>
      </c>
      <c r="BW210" s="18">
        <v>0.126</v>
      </c>
      <c r="BX210" s="18">
        <v>2.9000000000000001E-2</v>
      </c>
      <c r="BY210" s="18">
        <v>50.63</v>
      </c>
      <c r="BZ210" s="50" t="s">
        <v>226</v>
      </c>
      <c r="CA210" s="50" t="s">
        <v>227</v>
      </c>
      <c r="CB210" s="50" t="s">
        <v>228</v>
      </c>
      <c r="CC210" s="50" t="s">
        <v>229</v>
      </c>
      <c r="CD210" s="50" t="s">
        <v>230</v>
      </c>
      <c r="CE210" s="50" t="s">
        <v>231</v>
      </c>
      <c r="CF210" s="18" t="s">
        <v>227</v>
      </c>
      <c r="CG210" s="18" t="s">
        <v>232</v>
      </c>
      <c r="CH210" s="18">
        <v>2.8000000000000001E-2</v>
      </c>
      <c r="CI210" s="18">
        <v>3.0599999999999999E-2</v>
      </c>
      <c r="CJ210" s="18" t="s">
        <v>233</v>
      </c>
      <c r="CK210" s="18" t="s">
        <v>234</v>
      </c>
      <c r="CL210" s="18">
        <v>30.693000000000001</v>
      </c>
      <c r="CM210" s="18" t="s">
        <v>234</v>
      </c>
      <c r="CN210" s="18">
        <v>1.1E-4</v>
      </c>
      <c r="CO210" s="18">
        <v>9.0000000000000006E-5</v>
      </c>
      <c r="CP210" s="50" t="s">
        <v>236</v>
      </c>
      <c r="CQ210" s="18" t="s">
        <v>236</v>
      </c>
      <c r="CR210" s="18" t="s">
        <v>232</v>
      </c>
      <c r="CS210" s="18">
        <v>0.20530000000000001</v>
      </c>
      <c r="CT210" s="18" t="s">
        <v>237</v>
      </c>
      <c r="CU210" s="18" t="s">
        <v>238</v>
      </c>
      <c r="CV210" s="18" t="s">
        <v>239</v>
      </c>
      <c r="CW210" s="18" t="s">
        <v>232</v>
      </c>
      <c r="CX210" s="18">
        <v>0.66</v>
      </c>
      <c r="CY210" s="18" t="s">
        <v>240</v>
      </c>
      <c r="CZ210" s="18">
        <v>7.1000000000000004E-3</v>
      </c>
      <c r="DA210" s="18" t="s">
        <v>233</v>
      </c>
      <c r="DB210" s="18">
        <v>3.3359999999999999</v>
      </c>
      <c r="DC210" s="18">
        <v>2.682E-2</v>
      </c>
      <c r="DD210" s="18">
        <v>1.47E-3</v>
      </c>
      <c r="DE210" s="18">
        <v>2.653</v>
      </c>
      <c r="DF210" s="18" t="s">
        <v>240</v>
      </c>
      <c r="DG210" s="18" t="s">
        <v>238</v>
      </c>
      <c r="DH210" s="18" t="s">
        <v>246</v>
      </c>
      <c r="DI210" s="18" t="s">
        <v>238</v>
      </c>
      <c r="DJ210" s="18">
        <v>6.9999999999999999E-4</v>
      </c>
      <c r="DK210" s="50" t="s">
        <v>237</v>
      </c>
      <c r="DL210" s="50" t="s">
        <v>241</v>
      </c>
      <c r="DM210" s="18">
        <v>6.14</v>
      </c>
      <c r="DN210" s="18">
        <v>13.13</v>
      </c>
      <c r="DO210" s="51" t="s">
        <v>232</v>
      </c>
      <c r="DP210" s="51">
        <v>0.6048</v>
      </c>
      <c r="DQ210" s="51" t="s">
        <v>242</v>
      </c>
      <c r="DR210" s="51" t="s">
        <v>227</v>
      </c>
      <c r="DS210" s="51" t="s">
        <v>247</v>
      </c>
      <c r="DT210" s="51">
        <v>1E-3</v>
      </c>
      <c r="DU210" s="51" t="s">
        <v>233</v>
      </c>
      <c r="DV210" s="51">
        <v>6.0999999999999999E-5</v>
      </c>
      <c r="DW210" s="51" t="s">
        <v>236</v>
      </c>
      <c r="DX210" s="51" t="s">
        <v>238</v>
      </c>
      <c r="DY210" s="51" t="s">
        <v>233</v>
      </c>
      <c r="DZ210" s="51">
        <v>4.5999999999999999E-3</v>
      </c>
      <c r="EA210" s="51">
        <v>1.7000000000000001E-4</v>
      </c>
      <c r="EB210" s="18" t="s">
        <v>245</v>
      </c>
      <c r="EC210" s="18">
        <v>6.5000000000000002E-2</v>
      </c>
      <c r="ED210" s="18">
        <v>1.2899999999999999E-3</v>
      </c>
      <c r="EE210" s="18">
        <v>0.03</v>
      </c>
      <c r="EF210" s="18">
        <v>3.2099999999999997E-2</v>
      </c>
      <c r="EG210" s="18" t="s">
        <v>233</v>
      </c>
      <c r="EH210" s="18" t="s">
        <v>234</v>
      </c>
      <c r="EI210" s="18">
        <v>32.548000000000002</v>
      </c>
      <c r="EJ210" s="18" t="s">
        <v>234</v>
      </c>
      <c r="EK210" s="18">
        <v>2.7E-4</v>
      </c>
      <c r="EL210" s="18">
        <v>1.1E-4</v>
      </c>
      <c r="EM210" s="18" t="s">
        <v>236</v>
      </c>
      <c r="EN210" s="18">
        <v>1E-4</v>
      </c>
      <c r="EO210" s="18" t="s">
        <v>232</v>
      </c>
      <c r="EP210" s="18">
        <v>0.4546</v>
      </c>
      <c r="EQ210" s="18">
        <v>1.3999999999999999E-4</v>
      </c>
      <c r="ER210" s="18" t="s">
        <v>238</v>
      </c>
      <c r="ES210" s="18" t="s">
        <v>239</v>
      </c>
      <c r="ET210" s="18" t="s">
        <v>232</v>
      </c>
      <c r="EU210" s="18">
        <v>0.68</v>
      </c>
      <c r="EV210" s="18" t="s">
        <v>240</v>
      </c>
      <c r="EW210" s="18">
        <v>7.3000000000000001E-3</v>
      </c>
      <c r="EX210" s="18" t="s">
        <v>233</v>
      </c>
      <c r="EY210" s="18">
        <v>3.5790000000000002</v>
      </c>
      <c r="EZ210" s="18">
        <v>3.5189999999999999E-2</v>
      </c>
      <c r="FA210" s="18">
        <v>1.65E-3</v>
      </c>
      <c r="FB210" s="18">
        <v>2.6930000000000001</v>
      </c>
      <c r="FC210" s="18" t="s">
        <v>240</v>
      </c>
      <c r="FD210" s="18">
        <v>6.9999999999999999E-4</v>
      </c>
      <c r="FE210" s="18" t="s">
        <v>246</v>
      </c>
      <c r="FF210" s="18">
        <v>4.0000000000000002E-4</v>
      </c>
      <c r="FG210" s="18">
        <v>1E-3</v>
      </c>
      <c r="FH210" s="18" t="s">
        <v>237</v>
      </c>
      <c r="FI210" s="18" t="s">
        <v>241</v>
      </c>
      <c r="FJ210" s="18">
        <v>6.29</v>
      </c>
      <c r="FK210" s="18">
        <v>13.46</v>
      </c>
      <c r="FL210" s="18" t="s">
        <v>232</v>
      </c>
      <c r="FM210" s="18">
        <v>0.63700000000000001</v>
      </c>
      <c r="FN210" s="18" t="s">
        <v>242</v>
      </c>
      <c r="FO210" s="18" t="s">
        <v>227</v>
      </c>
      <c r="FP210" s="18" t="s">
        <v>247</v>
      </c>
      <c r="FQ210" s="18">
        <v>2.7000000000000001E-3</v>
      </c>
      <c r="FR210" s="18" t="s">
        <v>233</v>
      </c>
      <c r="FS210" s="18">
        <v>8.7999999999999998E-5</v>
      </c>
      <c r="FT210" s="18" t="s">
        <v>236</v>
      </c>
      <c r="FU210" s="18" t="s">
        <v>238</v>
      </c>
      <c r="FV210" s="18" t="s">
        <v>233</v>
      </c>
      <c r="FW210" s="18">
        <v>9.2999999999999992E-3</v>
      </c>
      <c r="FX210" s="18" t="s">
        <v>244</v>
      </c>
      <c r="FY210" s="18">
        <f t="shared" si="70"/>
        <v>1.5346500000000001</v>
      </c>
      <c r="FZ210" s="18">
        <f t="shared" si="84"/>
        <v>0.28512820512820514</v>
      </c>
      <c r="GA210" s="18">
        <f t="shared" si="85"/>
        <v>0.11534782608695653</v>
      </c>
      <c r="GB210" s="18">
        <f t="shared" si="86"/>
        <v>1.6879795396419438E-2</v>
      </c>
      <c r="GC210" s="18">
        <f t="shared" si="73"/>
        <v>1.9520058266115812</v>
      </c>
      <c r="GD210" s="18">
        <f t="shared" si="74"/>
        <v>1.0999999999999999</v>
      </c>
      <c r="GE210" s="18">
        <v>0</v>
      </c>
      <c r="GF210" s="18">
        <f t="shared" si="75"/>
        <v>1.0547916666666668</v>
      </c>
      <c r="GG210" s="18">
        <f t="shared" si="69"/>
        <v>6.7700987306064872E-3</v>
      </c>
      <c r="GH210" s="18">
        <f t="shared" si="76"/>
        <v>2.161561765397273</v>
      </c>
      <c r="GI210" s="22">
        <f t="shared" si="77"/>
        <v>-5.0942626831459332</v>
      </c>
      <c r="GJ210" s="18">
        <f t="shared" si="78"/>
        <v>78.619130080361771</v>
      </c>
      <c r="GK210" s="18">
        <f t="shared" si="79"/>
        <v>14.606934120844775</v>
      </c>
      <c r="GL210" s="18">
        <f t="shared" si="80"/>
        <v>6.7739357987934543</v>
      </c>
      <c r="GM210" s="18">
        <f t="shared" si="81"/>
        <v>50.889131072219499</v>
      </c>
      <c r="GN210" s="18">
        <f t="shared" si="82"/>
        <v>48.79766488989533</v>
      </c>
      <c r="GO210" s="18">
        <f t="shared" si="83"/>
        <v>0.31320403788518214</v>
      </c>
    </row>
    <row r="211" spans="1:329" ht="12.75" customHeight="1">
      <c r="A211" s="9">
        <v>210</v>
      </c>
      <c r="B211" s="9">
        <v>210</v>
      </c>
      <c r="C211" s="10" t="s">
        <v>197</v>
      </c>
      <c r="D211" s="10" t="s">
        <v>198</v>
      </c>
      <c r="E211" s="10">
        <v>194</v>
      </c>
      <c r="F211" s="10">
        <v>4</v>
      </c>
      <c r="G211" s="10" t="s">
        <v>1250</v>
      </c>
      <c r="H211" s="10" t="s">
        <v>1251</v>
      </c>
      <c r="I211" s="10" t="s">
        <v>1103</v>
      </c>
      <c r="J211" s="10" t="s">
        <v>1104</v>
      </c>
      <c r="K211" s="11">
        <v>44651</v>
      </c>
      <c r="L211" s="12">
        <v>0.57777777777777783</v>
      </c>
      <c r="M211" s="10">
        <v>8412936</v>
      </c>
      <c r="N211" s="10">
        <v>328246</v>
      </c>
      <c r="O211" s="10">
        <v>4220</v>
      </c>
      <c r="P211" s="10" t="s">
        <v>203</v>
      </c>
      <c r="Q211" s="10" t="s">
        <v>1252</v>
      </c>
      <c r="R211" s="10" t="s">
        <v>486</v>
      </c>
      <c r="S211" s="10" t="s">
        <v>205</v>
      </c>
      <c r="T211" s="10" t="s">
        <v>206</v>
      </c>
      <c r="U211" s="10" t="s">
        <v>207</v>
      </c>
      <c r="V211" s="10" t="s">
        <v>487</v>
      </c>
      <c r="W211" s="10"/>
      <c r="X211" s="10" t="s">
        <v>208</v>
      </c>
      <c r="Y211" s="10" t="s">
        <v>209</v>
      </c>
      <c r="Z211" s="10"/>
      <c r="AA211" s="10" t="s">
        <v>210</v>
      </c>
      <c r="AB211" s="10" t="s">
        <v>211</v>
      </c>
      <c r="AC211" s="10" t="s">
        <v>212</v>
      </c>
      <c r="AD211" s="10" t="s">
        <v>213</v>
      </c>
      <c r="AE211" s="10"/>
      <c r="AF211" s="10"/>
      <c r="AG211" s="10"/>
      <c r="AH211" s="10"/>
      <c r="AI211" s="10" t="s">
        <v>727</v>
      </c>
      <c r="AJ211" s="10" t="s">
        <v>1253</v>
      </c>
      <c r="AK211" s="10"/>
      <c r="AL211" s="10" t="s">
        <v>256</v>
      </c>
      <c r="AM211" s="10" t="s">
        <v>275</v>
      </c>
      <c r="AN211" s="10" t="s">
        <v>218</v>
      </c>
      <c r="AO211" s="10" t="s">
        <v>534</v>
      </c>
      <c r="AP211" s="10" t="s">
        <v>220</v>
      </c>
      <c r="AQ211" s="13">
        <v>15.2</v>
      </c>
      <c r="AR211" s="17"/>
      <c r="AS211" s="14">
        <v>8.66</v>
      </c>
      <c r="AT211" s="13">
        <v>-101.2</v>
      </c>
      <c r="AU211" s="10"/>
      <c r="AV211" s="13">
        <v>162.5</v>
      </c>
      <c r="AW211" s="14">
        <v>140</v>
      </c>
      <c r="AX211" s="14">
        <v>69.09</v>
      </c>
      <c r="AY211" s="15">
        <v>0.11700000000000001</v>
      </c>
      <c r="AZ211" s="16">
        <v>7.1440000000000001</v>
      </c>
      <c r="BA211" s="14">
        <v>6.25</v>
      </c>
      <c r="BB211" s="13">
        <v>106</v>
      </c>
      <c r="BC211" s="13">
        <v>2.65</v>
      </c>
      <c r="BD211" s="10" t="s">
        <v>221</v>
      </c>
      <c r="BE211" s="10" t="s">
        <v>221</v>
      </c>
      <c r="BF211" s="10" t="s">
        <v>221</v>
      </c>
      <c r="BG211" s="10" t="s">
        <v>211</v>
      </c>
      <c r="BH211" s="10" t="s">
        <v>221</v>
      </c>
      <c r="BI211" s="10" t="s">
        <v>222</v>
      </c>
      <c r="BJ211" s="10" t="s">
        <v>221</v>
      </c>
      <c r="BK211" s="10" t="s">
        <v>210</v>
      </c>
      <c r="BL211" s="10" t="s">
        <v>221</v>
      </c>
      <c r="BM211" s="10" t="s">
        <v>223</v>
      </c>
      <c r="BN211" s="10" t="s">
        <v>221</v>
      </c>
      <c r="BO211" s="17"/>
      <c r="BP211" s="10"/>
      <c r="BQ211" s="10" t="s">
        <v>258</v>
      </c>
      <c r="BR211" s="18">
        <v>52.4</v>
      </c>
      <c r="BS211" s="18" t="s">
        <v>225</v>
      </c>
      <c r="BT211" s="18">
        <v>63.9</v>
      </c>
      <c r="BU211" s="18">
        <v>5.6000000000000001E-2</v>
      </c>
      <c r="BV211" s="18">
        <v>0.21099999999999999</v>
      </c>
      <c r="BW211" s="18" t="s">
        <v>265</v>
      </c>
      <c r="BX211" s="18" t="s">
        <v>266</v>
      </c>
      <c r="BY211" s="18">
        <v>18.89</v>
      </c>
      <c r="BZ211" s="50" t="s">
        <v>226</v>
      </c>
      <c r="CA211" s="50" t="s">
        <v>227</v>
      </c>
      <c r="CB211" s="50" t="s">
        <v>228</v>
      </c>
      <c r="CC211" s="50" t="s">
        <v>229</v>
      </c>
      <c r="CD211" s="50" t="s">
        <v>230</v>
      </c>
      <c r="CE211" s="50" t="s">
        <v>231</v>
      </c>
      <c r="CF211" s="18" t="s">
        <v>227</v>
      </c>
      <c r="CG211" s="18" t="s">
        <v>232</v>
      </c>
      <c r="CH211" s="18">
        <v>1.2E-2</v>
      </c>
      <c r="CI211" s="18">
        <v>3.0599999999999999E-2</v>
      </c>
      <c r="CJ211" s="18" t="s">
        <v>233</v>
      </c>
      <c r="CK211" s="18" t="s">
        <v>234</v>
      </c>
      <c r="CL211" s="18">
        <v>15.709</v>
      </c>
      <c r="CM211" s="18" t="s">
        <v>234</v>
      </c>
      <c r="CN211" s="18" t="s">
        <v>235</v>
      </c>
      <c r="CO211" s="18">
        <v>8.0000000000000007E-5</v>
      </c>
      <c r="CP211" s="50" t="s">
        <v>236</v>
      </c>
      <c r="CQ211" s="18" t="s">
        <v>236</v>
      </c>
      <c r="CR211" s="18" t="s">
        <v>232</v>
      </c>
      <c r="CS211" s="18">
        <v>4.6300000000000001E-2</v>
      </c>
      <c r="CT211" s="18" t="s">
        <v>237</v>
      </c>
      <c r="CU211" s="18" t="s">
        <v>238</v>
      </c>
      <c r="CV211" s="18" t="s">
        <v>239</v>
      </c>
      <c r="CW211" s="18" t="s">
        <v>232</v>
      </c>
      <c r="CX211" s="18">
        <v>0.86</v>
      </c>
      <c r="CY211" s="18" t="s">
        <v>240</v>
      </c>
      <c r="CZ211" s="18">
        <v>4.7999999999999996E-3</v>
      </c>
      <c r="DA211" s="18" t="s">
        <v>233</v>
      </c>
      <c r="DB211" s="18">
        <v>3.7930000000000001</v>
      </c>
      <c r="DC211" s="18">
        <v>5.9699999999999996E-3</v>
      </c>
      <c r="DD211" s="18">
        <v>5.0000000000000001E-4</v>
      </c>
      <c r="DE211" s="18">
        <v>2.3580000000000001</v>
      </c>
      <c r="DF211" s="18" t="s">
        <v>240</v>
      </c>
      <c r="DG211" s="18">
        <v>5.0000000000000001E-4</v>
      </c>
      <c r="DH211" s="18" t="s">
        <v>246</v>
      </c>
      <c r="DI211" s="18">
        <v>5.9999999999999995E-4</v>
      </c>
      <c r="DJ211" s="18">
        <v>8.9999999999999998E-4</v>
      </c>
      <c r="DK211" s="50" t="s">
        <v>237</v>
      </c>
      <c r="DL211" s="50" t="s">
        <v>241</v>
      </c>
      <c r="DM211" s="18">
        <v>6.04</v>
      </c>
      <c r="DN211" s="18">
        <v>12.91</v>
      </c>
      <c r="DO211" s="51" t="s">
        <v>232</v>
      </c>
      <c r="DP211" s="51">
        <v>0.1328</v>
      </c>
      <c r="DQ211" s="51" t="s">
        <v>242</v>
      </c>
      <c r="DR211" s="51" t="s">
        <v>227</v>
      </c>
      <c r="DS211" s="51" t="s">
        <v>247</v>
      </c>
      <c r="DT211" s="51">
        <v>1.1999999999999999E-3</v>
      </c>
      <c r="DU211" s="51" t="s">
        <v>233</v>
      </c>
      <c r="DV211" s="51">
        <v>1.9900000000000001E-4</v>
      </c>
      <c r="DW211" s="51" t="s">
        <v>236</v>
      </c>
      <c r="DX211" s="51" t="s">
        <v>238</v>
      </c>
      <c r="DY211" s="51" t="s">
        <v>233</v>
      </c>
      <c r="DZ211" s="51">
        <v>7.1000000000000004E-3</v>
      </c>
      <c r="EA211" s="51">
        <v>1.8000000000000001E-4</v>
      </c>
      <c r="EB211" s="18" t="s">
        <v>245</v>
      </c>
      <c r="EC211" s="18">
        <v>0.111</v>
      </c>
      <c r="ED211" s="18" t="s">
        <v>232</v>
      </c>
      <c r="EE211" s="18">
        <v>1.4E-2</v>
      </c>
      <c r="EF211" s="18">
        <v>3.2199999999999999E-2</v>
      </c>
      <c r="EG211" s="18" t="s">
        <v>233</v>
      </c>
      <c r="EH211" s="18" t="s">
        <v>234</v>
      </c>
      <c r="EI211" s="18">
        <v>18.363</v>
      </c>
      <c r="EJ211" s="18" t="s">
        <v>234</v>
      </c>
      <c r="EK211" s="18">
        <v>1E-4</v>
      </c>
      <c r="EL211" s="18">
        <v>1E-4</v>
      </c>
      <c r="EM211" s="18" t="s">
        <v>236</v>
      </c>
      <c r="EN211" s="18" t="s">
        <v>236</v>
      </c>
      <c r="EO211" s="18" t="s">
        <v>232</v>
      </c>
      <c r="EP211" s="18">
        <v>0.14349999999999999</v>
      </c>
      <c r="EQ211" s="18">
        <v>1.1E-4</v>
      </c>
      <c r="ER211" s="18" t="s">
        <v>238</v>
      </c>
      <c r="ES211" s="18" t="s">
        <v>239</v>
      </c>
      <c r="ET211" s="18" t="s">
        <v>232</v>
      </c>
      <c r="EU211" s="18">
        <v>0.87</v>
      </c>
      <c r="EV211" s="18" t="s">
        <v>240</v>
      </c>
      <c r="EW211" s="18">
        <v>4.7999999999999996E-3</v>
      </c>
      <c r="EX211" s="18" t="s">
        <v>233</v>
      </c>
      <c r="EY211" s="18">
        <v>4.0670000000000002</v>
      </c>
      <c r="EZ211" s="18">
        <v>9.1500000000000001E-3</v>
      </c>
      <c r="FA211" s="18">
        <v>6.2E-4</v>
      </c>
      <c r="FB211" s="18">
        <v>2.4140000000000001</v>
      </c>
      <c r="FC211" s="18" t="s">
        <v>240</v>
      </c>
      <c r="FD211" s="18">
        <v>8.9999999999999998E-4</v>
      </c>
      <c r="FE211" s="18" t="s">
        <v>246</v>
      </c>
      <c r="FF211" s="18" t="s">
        <v>238</v>
      </c>
      <c r="FG211" s="18">
        <v>1.1999999999999999E-3</v>
      </c>
      <c r="FH211" s="18" t="s">
        <v>237</v>
      </c>
      <c r="FI211" s="18" t="s">
        <v>241</v>
      </c>
      <c r="FJ211" s="18">
        <v>6.49</v>
      </c>
      <c r="FK211" s="18">
        <v>13.89</v>
      </c>
      <c r="FL211" s="18" t="s">
        <v>232</v>
      </c>
      <c r="FM211" s="18">
        <v>0.13969999999999999</v>
      </c>
      <c r="FN211" s="18" t="s">
        <v>242</v>
      </c>
      <c r="FO211" s="18" t="s">
        <v>227</v>
      </c>
      <c r="FP211" s="18" t="s">
        <v>247</v>
      </c>
      <c r="FQ211" s="18">
        <v>2.2000000000000001E-3</v>
      </c>
      <c r="FR211" s="18" t="s">
        <v>233</v>
      </c>
      <c r="FS211" s="18">
        <v>2.0100000000000001E-4</v>
      </c>
      <c r="FT211" s="18" t="s">
        <v>236</v>
      </c>
      <c r="FU211" s="18" t="s">
        <v>238</v>
      </c>
      <c r="FV211" s="18" t="s">
        <v>233</v>
      </c>
      <c r="FW211" s="18">
        <v>3.0499999999999999E-2</v>
      </c>
      <c r="FX211" s="18" t="s">
        <v>244</v>
      </c>
      <c r="FY211" s="18">
        <f t="shared" si="70"/>
        <v>0.78544999999999998</v>
      </c>
      <c r="FZ211" s="18">
        <f t="shared" si="84"/>
        <v>0.32418803418803421</v>
      </c>
      <c r="GA211" s="18">
        <f t="shared" si="85"/>
        <v>0.10252173913043479</v>
      </c>
      <c r="GB211" s="18">
        <f t="shared" si="86"/>
        <v>2.1994884910485932E-2</v>
      </c>
      <c r="GC211" s="18">
        <f t="shared" si="73"/>
        <v>1.2341546582289546</v>
      </c>
      <c r="GD211" s="18">
        <f t="shared" si="74"/>
        <v>1.0475409836065575</v>
      </c>
      <c r="GE211" s="18">
        <v>0</v>
      </c>
      <c r="GF211" s="18">
        <f t="shared" si="75"/>
        <v>0.39354166666666668</v>
      </c>
      <c r="GG211" s="18">
        <f t="shared" si="69"/>
        <v>5.952045133991537E-3</v>
      </c>
      <c r="GH211" s="18">
        <f t="shared" si="76"/>
        <v>1.4470346954072157</v>
      </c>
      <c r="GI211" s="22">
        <f t="shared" si="77"/>
        <v>-7.9397613931876112</v>
      </c>
      <c r="GJ211" s="18">
        <f t="shared" si="78"/>
        <v>63.642752937232515</v>
      </c>
      <c r="GK211" s="18">
        <f t="shared" si="79"/>
        <v>26.268023381547078</v>
      </c>
      <c r="GL211" s="18">
        <f t="shared" si="80"/>
        <v>10.089223681220428</v>
      </c>
      <c r="GM211" s="18">
        <f t="shared" si="81"/>
        <v>72.39225064411913</v>
      </c>
      <c r="GN211" s="18">
        <f t="shared" si="82"/>
        <v>27.196422305266051</v>
      </c>
      <c r="GO211" s="18">
        <f t="shared" si="83"/>
        <v>0.41132705061481256</v>
      </c>
    </row>
    <row r="212" spans="1:329" ht="12.75" customHeight="1">
      <c r="A212" s="9">
        <v>211</v>
      </c>
      <c r="B212" s="9">
        <v>211</v>
      </c>
      <c r="C212" s="10" t="s">
        <v>197</v>
      </c>
      <c r="D212" s="10" t="s">
        <v>198</v>
      </c>
      <c r="E212" s="10">
        <v>194</v>
      </c>
      <c r="F212" s="10">
        <v>4</v>
      </c>
      <c r="G212" s="10" t="s">
        <v>1254</v>
      </c>
      <c r="H212" s="10" t="s">
        <v>1255</v>
      </c>
      <c r="I212" s="10" t="s">
        <v>1256</v>
      </c>
      <c r="J212" s="10" t="s">
        <v>1257</v>
      </c>
      <c r="K212" s="11">
        <v>44652</v>
      </c>
      <c r="L212" s="12">
        <v>0.45</v>
      </c>
      <c r="M212" s="24">
        <v>8420030</v>
      </c>
      <c r="N212" s="24">
        <v>331585</v>
      </c>
      <c r="O212" s="24">
        <v>4331</v>
      </c>
      <c r="P212" s="10" t="s">
        <v>203</v>
      </c>
      <c r="Q212" s="10" t="s">
        <v>1258</v>
      </c>
      <c r="R212" s="10" t="s">
        <v>486</v>
      </c>
      <c r="S212" s="10" t="s">
        <v>205</v>
      </c>
      <c r="T212" s="10" t="s">
        <v>206</v>
      </c>
      <c r="U212" s="10" t="s">
        <v>207</v>
      </c>
      <c r="V212" s="10" t="s">
        <v>487</v>
      </c>
      <c r="W212" s="10"/>
      <c r="X212" s="10" t="s">
        <v>208</v>
      </c>
      <c r="Y212" s="10" t="s">
        <v>209</v>
      </c>
      <c r="Z212" s="10"/>
      <c r="AA212" s="10" t="s">
        <v>210</v>
      </c>
      <c r="AB212" s="10" t="s">
        <v>211</v>
      </c>
      <c r="AC212" s="10" t="s">
        <v>212</v>
      </c>
      <c r="AD212" s="10" t="s">
        <v>213</v>
      </c>
      <c r="AE212" s="10"/>
      <c r="AF212" s="10"/>
      <c r="AG212" s="10"/>
      <c r="AH212" s="10"/>
      <c r="AI212" s="10" t="s">
        <v>727</v>
      </c>
      <c r="AJ212" s="10" t="s">
        <v>1259</v>
      </c>
      <c r="AK212" s="10"/>
      <c r="AL212" s="10" t="s">
        <v>256</v>
      </c>
      <c r="AM212" s="10" t="s">
        <v>275</v>
      </c>
      <c r="AN212" s="10" t="s">
        <v>218</v>
      </c>
      <c r="AO212" s="10" t="s">
        <v>490</v>
      </c>
      <c r="AP212" s="10" t="s">
        <v>220</v>
      </c>
      <c r="AQ212" s="13">
        <v>10.8</v>
      </c>
      <c r="AR212" s="17"/>
      <c r="AS212" s="14">
        <v>6.64</v>
      </c>
      <c r="AT212" s="13">
        <v>6</v>
      </c>
      <c r="AU212" s="10"/>
      <c r="AV212" s="13">
        <v>202</v>
      </c>
      <c r="AW212" s="14">
        <v>92.7</v>
      </c>
      <c r="AX212" s="14">
        <v>45.95</v>
      </c>
      <c r="AY212" s="15">
        <v>9.2999999999999999E-2</v>
      </c>
      <c r="AZ212" s="16">
        <v>10.79</v>
      </c>
      <c r="BA212" s="14">
        <v>6.92</v>
      </c>
      <c r="BB212" s="13">
        <v>105</v>
      </c>
      <c r="BC212" s="13">
        <v>2.06</v>
      </c>
      <c r="BD212" s="10" t="s">
        <v>221</v>
      </c>
      <c r="BE212" s="10" t="s">
        <v>211</v>
      </c>
      <c r="BF212" s="10" t="s">
        <v>221</v>
      </c>
      <c r="BG212" s="10" t="s">
        <v>211</v>
      </c>
      <c r="BH212" s="10" t="s">
        <v>221</v>
      </c>
      <c r="BI212" s="10" t="s">
        <v>222</v>
      </c>
      <c r="BJ212" s="10" t="s">
        <v>221</v>
      </c>
      <c r="BK212" s="10" t="s">
        <v>210</v>
      </c>
      <c r="BL212" s="10" t="s">
        <v>221</v>
      </c>
      <c r="BM212" s="10" t="s">
        <v>223</v>
      </c>
      <c r="BN212" s="10" t="s">
        <v>221</v>
      </c>
      <c r="BO212" s="17"/>
      <c r="BP212" s="10" t="s">
        <v>891</v>
      </c>
      <c r="BQ212" s="10" t="s">
        <v>258</v>
      </c>
      <c r="BR212" s="18">
        <v>40</v>
      </c>
      <c r="BS212" s="18" t="s">
        <v>225</v>
      </c>
      <c r="BT212" s="18">
        <v>48.8</v>
      </c>
      <c r="BU212" s="18">
        <v>0.06</v>
      </c>
      <c r="BV212" s="18">
        <v>0.17100000000000001</v>
      </c>
      <c r="BW212" s="18">
        <v>3.5000000000000003E-2</v>
      </c>
      <c r="BX212" s="18">
        <v>8.0000000000000002E-3</v>
      </c>
      <c r="BY212" s="18">
        <v>7.4</v>
      </c>
      <c r="BZ212" s="50" t="s">
        <v>226</v>
      </c>
      <c r="CA212" s="50" t="s">
        <v>227</v>
      </c>
      <c r="CB212" s="50" t="s">
        <v>228</v>
      </c>
      <c r="CC212" s="50" t="s">
        <v>229</v>
      </c>
      <c r="CD212" s="50" t="s">
        <v>230</v>
      </c>
      <c r="CE212" s="50" t="s">
        <v>231</v>
      </c>
      <c r="CF212" s="18" t="s">
        <v>227</v>
      </c>
      <c r="CG212" s="18" t="s">
        <v>232</v>
      </c>
      <c r="CH212" s="18">
        <v>1.2999999999999999E-2</v>
      </c>
      <c r="CI212" s="18">
        <v>1.11E-2</v>
      </c>
      <c r="CJ212" s="18" t="s">
        <v>233</v>
      </c>
      <c r="CK212" s="18" t="s">
        <v>234</v>
      </c>
      <c r="CL212" s="18">
        <v>8.7189999999999994</v>
      </c>
      <c r="CM212" s="18" t="s">
        <v>234</v>
      </c>
      <c r="CN212" s="18" t="s">
        <v>235</v>
      </c>
      <c r="CO212" s="18" t="s">
        <v>234</v>
      </c>
      <c r="CP212" s="50" t="s">
        <v>236</v>
      </c>
      <c r="CQ212" s="18">
        <v>1.6000000000000001E-3</v>
      </c>
      <c r="CR212" s="18" t="s">
        <v>232</v>
      </c>
      <c r="CS212" s="18">
        <v>6.13E-2</v>
      </c>
      <c r="CT212" s="18" t="s">
        <v>237</v>
      </c>
      <c r="CU212" s="18" t="s">
        <v>238</v>
      </c>
      <c r="CV212" s="18" t="s">
        <v>239</v>
      </c>
      <c r="CW212" s="18" t="s">
        <v>232</v>
      </c>
      <c r="CX212" s="18">
        <v>0.51</v>
      </c>
      <c r="CY212" s="18" t="s">
        <v>240</v>
      </c>
      <c r="CZ212" s="18">
        <v>7.1999999999999998E-3</v>
      </c>
      <c r="DA212" s="18" t="s">
        <v>233</v>
      </c>
      <c r="DB212" s="18">
        <v>3.8</v>
      </c>
      <c r="DC212" s="18">
        <v>2.3700000000000001E-3</v>
      </c>
      <c r="DD212" s="18">
        <v>5.5000000000000003E-4</v>
      </c>
      <c r="DE212" s="18">
        <v>1.9810000000000001</v>
      </c>
      <c r="DF212" s="18" t="s">
        <v>240</v>
      </c>
      <c r="DG212" s="18">
        <v>5.0000000000000001E-4</v>
      </c>
      <c r="DH212" s="18" t="s">
        <v>246</v>
      </c>
      <c r="DI212" s="18" t="s">
        <v>238</v>
      </c>
      <c r="DJ212" s="18">
        <v>6.9999999999999999E-4</v>
      </c>
      <c r="DK212" s="50" t="s">
        <v>237</v>
      </c>
      <c r="DL212" s="50" t="s">
        <v>241</v>
      </c>
      <c r="DM212" s="18">
        <v>5.36</v>
      </c>
      <c r="DN212" s="18">
        <v>11.47</v>
      </c>
      <c r="DO212" s="51" t="s">
        <v>232</v>
      </c>
      <c r="DP212" s="51">
        <v>6.3600000000000004E-2</v>
      </c>
      <c r="DQ212" s="51" t="s">
        <v>242</v>
      </c>
      <c r="DR212" s="51" t="s">
        <v>227</v>
      </c>
      <c r="DS212" s="51" t="s">
        <v>247</v>
      </c>
      <c r="DT212" s="51">
        <v>8.0000000000000004E-4</v>
      </c>
      <c r="DU212" s="51" t="s">
        <v>233</v>
      </c>
      <c r="DV212" s="51">
        <v>4.6999999999999997E-5</v>
      </c>
      <c r="DW212" s="51" t="s">
        <v>236</v>
      </c>
      <c r="DX212" s="51" t="s">
        <v>238</v>
      </c>
      <c r="DY212" s="51" t="s">
        <v>233</v>
      </c>
      <c r="DZ212" s="51">
        <v>7.1999999999999998E-3</v>
      </c>
      <c r="EA212" s="51" t="s">
        <v>244</v>
      </c>
      <c r="EB212" s="18" t="s">
        <v>245</v>
      </c>
      <c r="EC212" s="18">
        <v>4.1000000000000002E-2</v>
      </c>
      <c r="ED212" s="18">
        <v>1.5399999999999999E-3</v>
      </c>
      <c r="EE212" s="18">
        <v>1.4E-2</v>
      </c>
      <c r="EF212" s="18">
        <v>1.41E-2</v>
      </c>
      <c r="EG212" s="18" t="s">
        <v>233</v>
      </c>
      <c r="EH212" s="18" t="s">
        <v>234</v>
      </c>
      <c r="EI212" s="18">
        <v>10.284000000000001</v>
      </c>
      <c r="EJ212" s="18" t="s">
        <v>234</v>
      </c>
      <c r="EK212" s="18">
        <v>1.1E-4</v>
      </c>
      <c r="EL212" s="18">
        <v>8.0000000000000007E-5</v>
      </c>
      <c r="EM212" s="18" t="s">
        <v>236</v>
      </c>
      <c r="EN212" s="18">
        <v>3.8E-3</v>
      </c>
      <c r="EO212" s="18" t="s">
        <v>232</v>
      </c>
      <c r="EP212" s="18">
        <v>0.1779</v>
      </c>
      <c r="EQ212" s="18">
        <v>9.0000000000000006E-5</v>
      </c>
      <c r="ER212" s="18" t="s">
        <v>238</v>
      </c>
      <c r="ES212" s="18" t="s">
        <v>239</v>
      </c>
      <c r="ET212" s="18" t="s">
        <v>232</v>
      </c>
      <c r="EU212" s="18">
        <v>0.52</v>
      </c>
      <c r="EV212" s="18" t="s">
        <v>240</v>
      </c>
      <c r="EW212" s="18">
        <v>7.4000000000000003E-3</v>
      </c>
      <c r="EX212" s="18" t="s">
        <v>233</v>
      </c>
      <c r="EY212" s="18">
        <v>4.2549999999999999</v>
      </c>
      <c r="EZ212" s="18">
        <v>6.6299999999999996E-3</v>
      </c>
      <c r="FA212" s="18">
        <v>7.9000000000000001E-4</v>
      </c>
      <c r="FB212" s="18">
        <v>2.0459999999999998</v>
      </c>
      <c r="FC212" s="18" t="s">
        <v>240</v>
      </c>
      <c r="FD212" s="18">
        <v>5.0000000000000001E-4</v>
      </c>
      <c r="FE212" s="18" t="s">
        <v>246</v>
      </c>
      <c r="FF212" s="18">
        <v>4.0000000000000002E-4</v>
      </c>
      <c r="FG212" s="18">
        <v>1E-3</v>
      </c>
      <c r="FH212" s="18" t="s">
        <v>237</v>
      </c>
      <c r="FI212" s="18" t="s">
        <v>241</v>
      </c>
      <c r="FJ212" s="18">
        <v>5.4</v>
      </c>
      <c r="FK212" s="18">
        <v>11.55</v>
      </c>
      <c r="FL212" s="18" t="s">
        <v>232</v>
      </c>
      <c r="FM212" s="18">
        <v>6.8699999999999997E-2</v>
      </c>
      <c r="FN212" s="18" t="s">
        <v>242</v>
      </c>
      <c r="FO212" s="18" t="s">
        <v>227</v>
      </c>
      <c r="FP212" s="18" t="s">
        <v>247</v>
      </c>
      <c r="FQ212" s="18">
        <v>1.6000000000000001E-3</v>
      </c>
      <c r="FR212" s="18" t="s">
        <v>233</v>
      </c>
      <c r="FS212" s="18">
        <v>5.0000000000000002E-5</v>
      </c>
      <c r="FT212" s="18" t="s">
        <v>236</v>
      </c>
      <c r="FU212" s="18" t="s">
        <v>238</v>
      </c>
      <c r="FV212" s="18" t="s">
        <v>233</v>
      </c>
      <c r="FW212" s="18">
        <v>1.03E-2</v>
      </c>
      <c r="FX212" s="18" t="s">
        <v>244</v>
      </c>
      <c r="FY212" s="18">
        <f t="shared" si="70"/>
        <v>0.43594999999999995</v>
      </c>
      <c r="FZ212" s="18">
        <f t="shared" si="84"/>
        <v>0.3247863247863248</v>
      </c>
      <c r="GA212" s="18">
        <f t="shared" si="85"/>
        <v>8.6130434782608706E-2</v>
      </c>
      <c r="GB212" s="18">
        <f t="shared" si="86"/>
        <v>1.3043478260869565E-2</v>
      </c>
      <c r="GC212" s="18">
        <f t="shared" si="73"/>
        <v>0.85991023782980314</v>
      </c>
      <c r="GD212" s="18">
        <f t="shared" si="74"/>
        <v>0.79999999999999993</v>
      </c>
      <c r="GE212" s="18">
        <v>0</v>
      </c>
      <c r="GF212" s="18">
        <f t="shared" si="75"/>
        <v>0.15416666666666667</v>
      </c>
      <c r="GG212" s="18">
        <f t="shared" si="69"/>
        <v>4.8236953455571231E-3</v>
      </c>
      <c r="GH212" s="18">
        <f t="shared" si="76"/>
        <v>0.95899036201222376</v>
      </c>
      <c r="GI212" s="22">
        <f t="shared" si="77"/>
        <v>-5.4472533678325146</v>
      </c>
      <c r="GJ212" s="18">
        <f t="shared" si="78"/>
        <v>50.697151960910233</v>
      </c>
      <c r="GK212" s="18">
        <f t="shared" si="79"/>
        <v>37.769793927096821</v>
      </c>
      <c r="GL212" s="18">
        <f t="shared" si="80"/>
        <v>11.533054111992927</v>
      </c>
      <c r="GM212" s="18">
        <f t="shared" si="81"/>
        <v>83.421067790648223</v>
      </c>
      <c r="GN212" s="18">
        <f t="shared" si="82"/>
        <v>16.075934938822837</v>
      </c>
      <c r="GO212" s="18">
        <f t="shared" si="83"/>
        <v>0.50299727052894383</v>
      </c>
    </row>
    <row r="213" spans="1:329" s="49" customFormat="1" ht="12.75" customHeight="1">
      <c r="A213" s="28">
        <v>212</v>
      </c>
      <c r="B213" s="28">
        <v>212</v>
      </c>
      <c r="C213" s="43" t="s">
        <v>197</v>
      </c>
      <c r="D213" s="43" t="s">
        <v>198</v>
      </c>
      <c r="E213" s="28">
        <v>194</v>
      </c>
      <c r="F213" s="43">
        <v>4</v>
      </c>
      <c r="G213" s="43" t="s">
        <v>1260</v>
      </c>
      <c r="H213" s="43" t="s">
        <v>1261</v>
      </c>
      <c r="I213" s="28"/>
      <c r="J213" s="28"/>
      <c r="K213" s="29">
        <v>44653</v>
      </c>
      <c r="L213" s="30">
        <v>0.68611111111111101</v>
      </c>
      <c r="M213" s="28"/>
      <c r="N213" s="28"/>
      <c r="O213" s="28"/>
      <c r="P213" s="28"/>
      <c r="Q213" s="28"/>
      <c r="R213" s="28"/>
      <c r="S213" s="28"/>
      <c r="T213" s="28"/>
      <c r="U213" s="28"/>
      <c r="V213" s="28"/>
      <c r="W213" s="28"/>
      <c r="X213" s="28"/>
      <c r="Y213" s="28"/>
      <c r="Z213" s="28"/>
      <c r="AA213" s="28"/>
      <c r="AB213" s="28"/>
      <c r="AC213" s="28" t="s">
        <v>212</v>
      </c>
      <c r="AD213" s="43" t="s">
        <v>262</v>
      </c>
      <c r="AE213" s="43"/>
      <c r="AF213" s="43" t="s">
        <v>211</v>
      </c>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43"/>
      <c r="BH213" s="43"/>
      <c r="BI213" s="43"/>
      <c r="BJ213" s="43"/>
      <c r="BK213" s="43"/>
      <c r="BL213" s="43"/>
      <c r="BM213" s="43"/>
      <c r="BN213" s="43"/>
      <c r="BO213" s="43"/>
      <c r="BP213" s="43" t="s">
        <v>1262</v>
      </c>
      <c r="BQ213" s="43" t="s">
        <v>258</v>
      </c>
      <c r="BR213" s="47">
        <v>1.9</v>
      </c>
      <c r="BS213" s="47" t="s">
        <v>225</v>
      </c>
      <c r="BT213" s="47">
        <v>2.2999999999999998</v>
      </c>
      <c r="BU213" s="47" t="s">
        <v>264</v>
      </c>
      <c r="BV213" s="47">
        <v>0.03</v>
      </c>
      <c r="BW213" s="47" t="s">
        <v>265</v>
      </c>
      <c r="BX213" s="47" t="s">
        <v>266</v>
      </c>
      <c r="BY213" s="47">
        <v>0.02</v>
      </c>
      <c r="BZ213" s="52" t="s">
        <v>226</v>
      </c>
      <c r="CA213" s="52" t="s">
        <v>227</v>
      </c>
      <c r="CB213" s="52" t="s">
        <v>228</v>
      </c>
      <c r="CC213" s="52" t="s">
        <v>229</v>
      </c>
      <c r="CD213" s="52" t="s">
        <v>230</v>
      </c>
      <c r="CE213" s="52" t="s">
        <v>231</v>
      </c>
      <c r="CF213" s="47" t="s">
        <v>227</v>
      </c>
      <c r="CG213" s="47" t="s">
        <v>232</v>
      </c>
      <c r="CH213" s="47" t="s">
        <v>264</v>
      </c>
      <c r="CI213" s="47" t="s">
        <v>236</v>
      </c>
      <c r="CJ213" s="47" t="s">
        <v>233</v>
      </c>
      <c r="CK213" s="47" t="s">
        <v>234</v>
      </c>
      <c r="CL213" s="47">
        <v>4.8000000000000001E-2</v>
      </c>
      <c r="CM213" s="47" t="s">
        <v>234</v>
      </c>
      <c r="CN213" s="47" t="s">
        <v>235</v>
      </c>
      <c r="CO213" s="47" t="s">
        <v>234</v>
      </c>
      <c r="CP213" s="52" t="s">
        <v>236</v>
      </c>
      <c r="CQ213" s="47" t="s">
        <v>236</v>
      </c>
      <c r="CR213" s="47" t="s">
        <v>232</v>
      </c>
      <c r="CS213" s="47" t="s">
        <v>241</v>
      </c>
      <c r="CT213" s="47" t="s">
        <v>237</v>
      </c>
      <c r="CU213" s="47" t="s">
        <v>238</v>
      </c>
      <c r="CV213" s="47" t="s">
        <v>239</v>
      </c>
      <c r="CW213" s="47" t="s">
        <v>232</v>
      </c>
      <c r="CX213" s="47" t="s">
        <v>355</v>
      </c>
      <c r="CY213" s="47" t="s">
        <v>240</v>
      </c>
      <c r="CZ213" s="47" t="s">
        <v>236</v>
      </c>
      <c r="DA213" s="47" t="s">
        <v>233</v>
      </c>
      <c r="DB213" s="47">
        <v>0.01</v>
      </c>
      <c r="DC213" s="47" t="s">
        <v>232</v>
      </c>
      <c r="DD213" s="47" t="s">
        <v>233</v>
      </c>
      <c r="DE213" s="47">
        <v>0.02</v>
      </c>
      <c r="DF213" s="47" t="s">
        <v>240</v>
      </c>
      <c r="DG213" s="47" t="s">
        <v>238</v>
      </c>
      <c r="DH213" s="47" t="s">
        <v>246</v>
      </c>
      <c r="DI213" s="47" t="s">
        <v>238</v>
      </c>
      <c r="DJ213" s="47" t="s">
        <v>259</v>
      </c>
      <c r="DK213" s="52" t="s">
        <v>237</v>
      </c>
      <c r="DL213" s="52" t="s">
        <v>241</v>
      </c>
      <c r="DM213" s="47">
        <v>1.8</v>
      </c>
      <c r="DN213" s="47">
        <v>3.85</v>
      </c>
      <c r="DO213" s="53" t="s">
        <v>232</v>
      </c>
      <c r="DP213" s="53" t="s">
        <v>238</v>
      </c>
      <c r="DQ213" s="53" t="s">
        <v>242</v>
      </c>
      <c r="DR213" s="53" t="s">
        <v>227</v>
      </c>
      <c r="DS213" s="53" t="s">
        <v>247</v>
      </c>
      <c r="DT213" s="53">
        <v>2.9999999999999997E-4</v>
      </c>
      <c r="DU213" s="53" t="s">
        <v>233</v>
      </c>
      <c r="DV213" s="53" t="s">
        <v>231</v>
      </c>
      <c r="DW213" s="53" t="s">
        <v>236</v>
      </c>
      <c r="DX213" s="53" t="s">
        <v>238</v>
      </c>
      <c r="DY213" s="53" t="s">
        <v>233</v>
      </c>
      <c r="DZ213" s="53">
        <v>1.2999999999999999E-3</v>
      </c>
      <c r="EA213" s="53">
        <v>2.2000000000000001E-4</v>
      </c>
      <c r="EB213" s="47" t="s">
        <v>245</v>
      </c>
      <c r="EC213" s="47" t="s">
        <v>227</v>
      </c>
      <c r="ED213" s="47" t="s">
        <v>232</v>
      </c>
      <c r="EE213" s="47" t="s">
        <v>264</v>
      </c>
      <c r="EF213" s="47" t="s">
        <v>236</v>
      </c>
      <c r="EG213" s="47" t="s">
        <v>233</v>
      </c>
      <c r="EH213" s="47" t="s">
        <v>234</v>
      </c>
      <c r="EI213" s="47">
        <v>0.05</v>
      </c>
      <c r="EJ213" s="47" t="s">
        <v>234</v>
      </c>
      <c r="EK213" s="47" t="s">
        <v>235</v>
      </c>
      <c r="EL213" s="47" t="s">
        <v>234</v>
      </c>
      <c r="EM213" s="47" t="s">
        <v>236</v>
      </c>
      <c r="EN213" s="47" t="s">
        <v>236</v>
      </c>
      <c r="EO213" s="47" t="s">
        <v>232</v>
      </c>
      <c r="EP213" s="47" t="s">
        <v>241</v>
      </c>
      <c r="EQ213" s="47">
        <v>1.1E-4</v>
      </c>
      <c r="ER213" s="47" t="s">
        <v>238</v>
      </c>
      <c r="ES213" s="47" t="s">
        <v>239</v>
      </c>
      <c r="ET213" s="47" t="s">
        <v>232</v>
      </c>
      <c r="EU213" s="47" t="s">
        <v>355</v>
      </c>
      <c r="EV213" s="47" t="s">
        <v>240</v>
      </c>
      <c r="EW213" s="47" t="s">
        <v>236</v>
      </c>
      <c r="EX213" s="47" t="s">
        <v>233</v>
      </c>
      <c r="EY213" s="47">
        <v>0.01</v>
      </c>
      <c r="EZ213" s="47" t="s">
        <v>232</v>
      </c>
      <c r="FA213" s="47" t="s">
        <v>233</v>
      </c>
      <c r="FB213" s="47">
        <v>2.5999999999999999E-2</v>
      </c>
      <c r="FC213" s="47" t="s">
        <v>240</v>
      </c>
      <c r="FD213" s="47" t="s">
        <v>238</v>
      </c>
      <c r="FE213" s="47" t="s">
        <v>246</v>
      </c>
      <c r="FF213" s="47" t="s">
        <v>238</v>
      </c>
      <c r="FG213" s="47" t="s">
        <v>259</v>
      </c>
      <c r="FH213" s="47" t="s">
        <v>237</v>
      </c>
      <c r="FI213" s="47" t="s">
        <v>241</v>
      </c>
      <c r="FJ213" s="47">
        <v>2.06</v>
      </c>
      <c r="FK213" s="47">
        <v>4.41</v>
      </c>
      <c r="FL213" s="47" t="s">
        <v>232</v>
      </c>
      <c r="FM213" s="47" t="s">
        <v>238</v>
      </c>
      <c r="FN213" s="47" t="s">
        <v>242</v>
      </c>
      <c r="FO213" s="47" t="s">
        <v>227</v>
      </c>
      <c r="FP213" s="47" t="s">
        <v>247</v>
      </c>
      <c r="FQ213" s="47">
        <v>4.0000000000000002E-4</v>
      </c>
      <c r="FR213" s="47" t="s">
        <v>233</v>
      </c>
      <c r="FS213" s="47" t="s">
        <v>231</v>
      </c>
      <c r="FT213" s="47" t="s">
        <v>236</v>
      </c>
      <c r="FU213" s="47" t="s">
        <v>238</v>
      </c>
      <c r="FV213" s="47" t="s">
        <v>233</v>
      </c>
      <c r="FW213" s="47">
        <v>9.1000000000000004E-3</v>
      </c>
      <c r="FX213" s="47" t="s">
        <v>244</v>
      </c>
      <c r="FY213" s="47">
        <f t="shared" si="70"/>
        <v>2.4000000000000002E-3</v>
      </c>
      <c r="FZ213" s="47">
        <f t="shared" si="84"/>
        <v>8.5470085470085481E-4</v>
      </c>
      <c r="GA213" s="47">
        <f t="shared" si="85"/>
        <v>8.6956521739130438E-4</v>
      </c>
      <c r="GB213" s="47">
        <v>0</v>
      </c>
      <c r="GC213" s="47">
        <f t="shared" si="73"/>
        <v>4.1242660720921592E-3</v>
      </c>
      <c r="GD213" s="47">
        <f t="shared" si="74"/>
        <v>3.7704918032786881E-2</v>
      </c>
      <c r="GE213" s="47">
        <v>0</v>
      </c>
      <c r="GF213" s="47">
        <f t="shared" si="75"/>
        <v>4.1666666666666669E-4</v>
      </c>
      <c r="GG213" s="47">
        <f t="shared" si="69"/>
        <v>8.462623413258109E-4</v>
      </c>
      <c r="GH213" s="47">
        <f t="shared" si="76"/>
        <v>3.8967847040779359E-2</v>
      </c>
      <c r="GI213" s="48">
        <f t="shared" si="77"/>
        <v>-80.858371640817722</v>
      </c>
      <c r="GJ213" s="47">
        <f t="shared" si="78"/>
        <v>58.192171844590213</v>
      </c>
      <c r="GK213" s="47">
        <f t="shared" si="79"/>
        <v>20.723707921862612</v>
      </c>
      <c r="GL213" s="47">
        <f t="shared" si="80"/>
        <v>21.084120233547175</v>
      </c>
      <c r="GM213" s="47">
        <f t="shared" si="81"/>
        <v>96.759048538989489</v>
      </c>
      <c r="GN213" s="47">
        <f t="shared" si="82"/>
        <v>1.0692576016083986</v>
      </c>
      <c r="GO213" s="47">
        <f t="shared" si="83"/>
        <v>2.1716938594021067</v>
      </c>
      <c r="GP213" s="27"/>
      <c r="GQ213" s="27"/>
      <c r="GR213" s="27"/>
      <c r="GS213" s="27"/>
      <c r="GT213" s="27"/>
      <c r="GU213" s="27"/>
      <c r="GV213" s="27"/>
      <c r="GW213" s="27"/>
      <c r="GX213" s="27"/>
      <c r="GY213" s="27"/>
      <c r="GZ213" s="27"/>
      <c r="HA213" s="27"/>
      <c r="HB213" s="27"/>
      <c r="HC213" s="27"/>
      <c r="HD213" s="27"/>
      <c r="HE213" s="27"/>
      <c r="HF213" s="27"/>
      <c r="HG213" s="27"/>
      <c r="HH213" s="27"/>
      <c r="HI213" s="27"/>
      <c r="HJ213" s="27"/>
      <c r="HK213" s="27"/>
      <c r="HL213" s="27"/>
      <c r="HM213" s="27"/>
      <c r="HN213" s="27"/>
      <c r="HO213" s="27"/>
      <c r="HP213" s="27"/>
      <c r="HQ213" s="27"/>
      <c r="HR213" s="27"/>
      <c r="HS213" s="27"/>
      <c r="HT213" s="27"/>
      <c r="HU213" s="27"/>
      <c r="HV213" s="27"/>
      <c r="HW213" s="27"/>
      <c r="HX213" s="27"/>
      <c r="HY213" s="27"/>
      <c r="HZ213" s="27"/>
      <c r="IA213" s="27"/>
      <c r="IB213" s="27"/>
      <c r="IC213" s="27"/>
      <c r="ID213" s="27"/>
      <c r="IE213" s="27"/>
      <c r="IF213" s="27"/>
      <c r="IG213" s="27"/>
      <c r="IH213" s="27"/>
      <c r="II213" s="27"/>
      <c r="IJ213" s="27"/>
      <c r="IK213" s="27"/>
      <c r="IL213" s="27"/>
      <c r="IM213" s="27"/>
      <c r="IN213" s="27"/>
      <c r="IO213" s="27"/>
      <c r="IP213" s="27"/>
      <c r="IQ213" s="27"/>
      <c r="IR213" s="27"/>
      <c r="IS213" s="27"/>
      <c r="IT213" s="27"/>
      <c r="IU213" s="27"/>
      <c r="IV213" s="27"/>
      <c r="IW213" s="27"/>
      <c r="IX213" s="27"/>
      <c r="IY213" s="27"/>
      <c r="IZ213" s="27"/>
      <c r="JA213" s="27"/>
      <c r="JB213" s="27"/>
      <c r="JC213" s="27"/>
      <c r="JD213" s="27"/>
      <c r="JE213" s="27"/>
      <c r="JF213" s="27"/>
      <c r="JG213" s="27"/>
      <c r="JH213" s="27"/>
      <c r="JI213" s="27"/>
      <c r="JJ213" s="27"/>
      <c r="JK213" s="27"/>
      <c r="JL213" s="27"/>
      <c r="JM213" s="27"/>
      <c r="JN213" s="27"/>
      <c r="JO213" s="27"/>
      <c r="JP213" s="27"/>
      <c r="JQ213" s="27"/>
      <c r="JR213" s="27"/>
      <c r="JS213" s="27"/>
      <c r="JT213" s="27"/>
      <c r="JU213" s="27"/>
      <c r="JV213" s="27"/>
      <c r="JW213" s="27"/>
      <c r="JX213" s="27"/>
      <c r="JY213" s="27"/>
      <c r="JZ213" s="27"/>
      <c r="KA213" s="27"/>
      <c r="KB213" s="27"/>
      <c r="KC213" s="27"/>
      <c r="KD213" s="27"/>
      <c r="KE213" s="27"/>
      <c r="KF213" s="27"/>
      <c r="KG213" s="27"/>
      <c r="KH213" s="27"/>
      <c r="KI213" s="27"/>
      <c r="KJ213" s="27"/>
      <c r="KK213" s="27"/>
      <c r="KL213" s="27"/>
      <c r="KM213" s="27"/>
      <c r="KN213" s="27"/>
      <c r="KO213" s="27"/>
      <c r="KP213" s="27"/>
      <c r="KQ213" s="27"/>
      <c r="KR213" s="27"/>
      <c r="KS213" s="27"/>
      <c r="KT213" s="27"/>
      <c r="KU213" s="27"/>
      <c r="KV213" s="27"/>
      <c r="KW213" s="27"/>
      <c r="KX213" s="27"/>
      <c r="KY213" s="27"/>
      <c r="KZ213" s="27"/>
      <c r="LA213" s="27"/>
      <c r="LB213" s="27"/>
      <c r="LC213" s="27"/>
      <c r="LD213" s="27"/>
      <c r="LE213" s="27"/>
      <c r="LF213" s="27"/>
      <c r="LG213" s="27"/>
      <c r="LH213" s="27"/>
      <c r="LI213" s="27"/>
      <c r="LJ213" s="27"/>
      <c r="LK213" s="27"/>
      <c r="LL213" s="27"/>
      <c r="LM213" s="27"/>
      <c r="LN213" s="27"/>
      <c r="LO213" s="27"/>
      <c r="LP213" s="27"/>
      <c r="LQ213" s="27"/>
    </row>
    <row r="214" spans="1:329" ht="12.75" customHeight="1">
      <c r="A214" s="9">
        <v>213</v>
      </c>
      <c r="B214" s="9">
        <v>213</v>
      </c>
      <c r="C214" s="10" t="s">
        <v>197</v>
      </c>
      <c r="D214" s="10" t="s">
        <v>198</v>
      </c>
      <c r="E214" s="10">
        <v>194</v>
      </c>
      <c r="F214" s="10">
        <v>4</v>
      </c>
      <c r="G214" s="10" t="s">
        <v>1263</v>
      </c>
      <c r="H214" s="10" t="s">
        <v>1264</v>
      </c>
      <c r="I214" s="10" t="s">
        <v>1265</v>
      </c>
      <c r="J214" s="10" t="s">
        <v>1266</v>
      </c>
      <c r="K214" s="11">
        <v>44652</v>
      </c>
      <c r="L214" s="12">
        <v>0.43333333333333335</v>
      </c>
      <c r="M214" s="10">
        <v>8420230</v>
      </c>
      <c r="N214" s="10">
        <v>332714</v>
      </c>
      <c r="O214" s="10">
        <v>4329</v>
      </c>
      <c r="P214" s="10" t="s">
        <v>203</v>
      </c>
      <c r="Q214" s="10" t="s">
        <v>1267</v>
      </c>
      <c r="R214" s="10" t="s">
        <v>486</v>
      </c>
      <c r="S214" s="10" t="s">
        <v>205</v>
      </c>
      <c r="T214" s="10" t="s">
        <v>206</v>
      </c>
      <c r="U214" s="10" t="s">
        <v>207</v>
      </c>
      <c r="V214" s="10" t="s">
        <v>487</v>
      </c>
      <c r="W214" s="10"/>
      <c r="X214" s="10" t="s">
        <v>208</v>
      </c>
      <c r="Y214" s="10" t="s">
        <v>209</v>
      </c>
      <c r="Z214" s="10"/>
      <c r="AA214" s="10" t="s">
        <v>210</v>
      </c>
      <c r="AB214" s="10" t="s">
        <v>211</v>
      </c>
      <c r="AC214" s="10" t="s">
        <v>212</v>
      </c>
      <c r="AD214" s="10" t="s">
        <v>213</v>
      </c>
      <c r="AE214" s="10"/>
      <c r="AF214" s="10"/>
      <c r="AG214" s="10"/>
      <c r="AH214" s="10"/>
      <c r="AI214" s="10" t="s">
        <v>727</v>
      </c>
      <c r="AJ214" s="10" t="s">
        <v>1268</v>
      </c>
      <c r="AK214" s="10"/>
      <c r="AL214" s="10" t="s">
        <v>256</v>
      </c>
      <c r="AM214" s="10" t="s">
        <v>275</v>
      </c>
      <c r="AN214" s="10" t="s">
        <v>218</v>
      </c>
      <c r="AO214" s="10" t="s">
        <v>219</v>
      </c>
      <c r="AP214" s="10" t="s">
        <v>220</v>
      </c>
      <c r="AQ214" s="13">
        <v>13.1</v>
      </c>
      <c r="AR214" s="17"/>
      <c r="AS214" s="14">
        <v>7.38</v>
      </c>
      <c r="AT214" s="13">
        <v>-33.299999999999997</v>
      </c>
      <c r="AU214" s="10"/>
      <c r="AV214" s="13">
        <v>195.8</v>
      </c>
      <c r="AW214" s="14">
        <v>141.1</v>
      </c>
      <c r="AX214" s="14">
        <v>69.63</v>
      </c>
      <c r="AY214" s="15">
        <v>0.11600000000000001</v>
      </c>
      <c r="AZ214" s="16">
        <v>7.0880000000000001</v>
      </c>
      <c r="BA214" s="14">
        <v>6.97</v>
      </c>
      <c r="BB214" s="13">
        <v>113.1</v>
      </c>
      <c r="BC214" s="13">
        <v>2.13</v>
      </c>
      <c r="BD214" s="17" t="s">
        <v>221</v>
      </c>
      <c r="BE214" s="17" t="s">
        <v>221</v>
      </c>
      <c r="BF214" s="10" t="s">
        <v>221</v>
      </c>
      <c r="BG214" s="10" t="s">
        <v>211</v>
      </c>
      <c r="BH214" s="10" t="s">
        <v>221</v>
      </c>
      <c r="BI214" s="10" t="s">
        <v>222</v>
      </c>
      <c r="BJ214" s="10" t="s">
        <v>221</v>
      </c>
      <c r="BK214" s="10" t="s">
        <v>210</v>
      </c>
      <c r="BL214" s="10" t="s">
        <v>221</v>
      </c>
      <c r="BM214" s="10" t="s">
        <v>223</v>
      </c>
      <c r="BN214" s="10" t="s">
        <v>221</v>
      </c>
      <c r="BO214" s="17"/>
      <c r="BP214" s="10"/>
      <c r="BQ214" s="10" t="s">
        <v>258</v>
      </c>
      <c r="BR214" s="18">
        <v>63.6</v>
      </c>
      <c r="BS214" s="18" t="s">
        <v>225</v>
      </c>
      <c r="BT214" s="18">
        <v>77.599999999999994</v>
      </c>
      <c r="BU214" s="18">
        <v>8.8999999999999996E-2</v>
      </c>
      <c r="BV214" s="18">
        <v>0.19700000000000001</v>
      </c>
      <c r="BW214" s="18">
        <v>0.13900000000000001</v>
      </c>
      <c r="BX214" s="18">
        <v>3.2000000000000001E-2</v>
      </c>
      <c r="BY214" s="18">
        <v>7.99</v>
      </c>
      <c r="BZ214" s="50" t="s">
        <v>226</v>
      </c>
      <c r="CA214" s="50" t="s">
        <v>227</v>
      </c>
      <c r="CB214" s="50" t="s">
        <v>228</v>
      </c>
      <c r="CC214" s="50" t="s">
        <v>229</v>
      </c>
      <c r="CD214" s="50" t="s">
        <v>230</v>
      </c>
      <c r="CE214" s="50" t="s">
        <v>231</v>
      </c>
      <c r="CF214" s="18" t="s">
        <v>227</v>
      </c>
      <c r="CG214" s="18" t="s">
        <v>232</v>
      </c>
      <c r="CH214" s="18">
        <v>1.4999999999999999E-2</v>
      </c>
      <c r="CI214" s="18">
        <v>1.67E-2</v>
      </c>
      <c r="CJ214" s="18" t="s">
        <v>233</v>
      </c>
      <c r="CK214" s="18" t="s">
        <v>234</v>
      </c>
      <c r="CL214" s="18">
        <v>14.755000000000001</v>
      </c>
      <c r="CM214" s="18" t="s">
        <v>234</v>
      </c>
      <c r="CN214" s="18" t="s">
        <v>235</v>
      </c>
      <c r="CO214" s="18" t="s">
        <v>234</v>
      </c>
      <c r="CP214" s="50" t="s">
        <v>236</v>
      </c>
      <c r="CQ214" s="18">
        <v>2.5000000000000001E-3</v>
      </c>
      <c r="CR214" s="18">
        <v>1.67E-3</v>
      </c>
      <c r="CS214" s="18">
        <v>6.13E-2</v>
      </c>
      <c r="CT214" s="18" t="s">
        <v>237</v>
      </c>
      <c r="CU214" s="18" t="s">
        <v>238</v>
      </c>
      <c r="CV214" s="18" t="s">
        <v>239</v>
      </c>
      <c r="CW214" s="18" t="s">
        <v>232</v>
      </c>
      <c r="CX214" s="18">
        <v>0.67</v>
      </c>
      <c r="CY214" s="18" t="s">
        <v>240</v>
      </c>
      <c r="CZ214" s="18">
        <v>6.8999999999999999E-3</v>
      </c>
      <c r="DA214" s="18" t="s">
        <v>233</v>
      </c>
      <c r="DB214" s="18">
        <v>6.93</v>
      </c>
      <c r="DC214" s="18">
        <v>3.0500000000000002E-3</v>
      </c>
      <c r="DD214" s="18">
        <v>2.5000000000000001E-4</v>
      </c>
      <c r="DE214" s="18">
        <v>1.556</v>
      </c>
      <c r="DF214" s="18" t="s">
        <v>240</v>
      </c>
      <c r="DG214" s="18">
        <v>5.9999999999999995E-4</v>
      </c>
      <c r="DH214" s="18" t="s">
        <v>246</v>
      </c>
      <c r="DI214" s="18" t="s">
        <v>238</v>
      </c>
      <c r="DJ214" s="18">
        <v>5.9999999999999995E-4</v>
      </c>
      <c r="DK214" s="50" t="s">
        <v>237</v>
      </c>
      <c r="DL214" s="50" t="s">
        <v>241</v>
      </c>
      <c r="DM214" s="18">
        <v>5</v>
      </c>
      <c r="DN214" s="18">
        <v>10.7</v>
      </c>
      <c r="DO214" s="51" t="s">
        <v>232</v>
      </c>
      <c r="DP214" s="51">
        <v>4.3400000000000001E-2</v>
      </c>
      <c r="DQ214" s="51" t="s">
        <v>242</v>
      </c>
      <c r="DR214" s="51" t="s">
        <v>227</v>
      </c>
      <c r="DS214" s="51" t="s">
        <v>247</v>
      </c>
      <c r="DT214" s="51">
        <v>8.0000000000000004E-4</v>
      </c>
      <c r="DU214" s="51" t="s">
        <v>233</v>
      </c>
      <c r="DV214" s="51">
        <v>1.73E-4</v>
      </c>
      <c r="DW214" s="51" t="s">
        <v>236</v>
      </c>
      <c r="DX214" s="51" t="s">
        <v>238</v>
      </c>
      <c r="DY214" s="51" t="s">
        <v>233</v>
      </c>
      <c r="DZ214" s="51">
        <v>1.37E-2</v>
      </c>
      <c r="EA214" s="51" t="s">
        <v>244</v>
      </c>
      <c r="EB214" s="18" t="s">
        <v>245</v>
      </c>
      <c r="EC214" s="18">
        <v>6.6000000000000003E-2</v>
      </c>
      <c r="ED214" s="18" t="s">
        <v>232</v>
      </c>
      <c r="EE214" s="18">
        <v>1.4999999999999999E-2</v>
      </c>
      <c r="EF214" s="18">
        <v>1.9400000000000001E-2</v>
      </c>
      <c r="EG214" s="18" t="s">
        <v>233</v>
      </c>
      <c r="EH214" s="18" t="s">
        <v>234</v>
      </c>
      <c r="EI214" s="18">
        <v>16.12</v>
      </c>
      <c r="EJ214" s="18" t="s">
        <v>234</v>
      </c>
      <c r="EK214" s="18">
        <v>1.4999999999999999E-4</v>
      </c>
      <c r="EL214" s="18">
        <v>8.0000000000000007E-5</v>
      </c>
      <c r="EM214" s="18" t="s">
        <v>236</v>
      </c>
      <c r="EN214" s="18">
        <v>5.4999999999999997E-3</v>
      </c>
      <c r="EO214" s="18">
        <v>2.7299999999999998E-3</v>
      </c>
      <c r="EP214" s="18">
        <v>0.17899999999999999</v>
      </c>
      <c r="EQ214" s="18">
        <v>1.6000000000000001E-4</v>
      </c>
      <c r="ER214" s="18" t="s">
        <v>238</v>
      </c>
      <c r="ES214" s="18" t="s">
        <v>239</v>
      </c>
      <c r="ET214" s="18" t="s">
        <v>232</v>
      </c>
      <c r="EU214" s="18">
        <v>0.71</v>
      </c>
      <c r="EV214" s="18" t="s">
        <v>240</v>
      </c>
      <c r="EW214" s="18">
        <v>7.3000000000000001E-3</v>
      </c>
      <c r="EX214" s="18" t="s">
        <v>233</v>
      </c>
      <c r="EY214" s="18">
        <v>7.3730000000000002</v>
      </c>
      <c r="EZ214" s="18">
        <v>6.1799999999999997E-3</v>
      </c>
      <c r="FA214" s="18">
        <v>2.9E-4</v>
      </c>
      <c r="FB214" s="18">
        <v>1.5660000000000001</v>
      </c>
      <c r="FC214" s="18" t="s">
        <v>240</v>
      </c>
      <c r="FD214" s="18">
        <v>8.9999999999999998E-4</v>
      </c>
      <c r="FE214" s="18" t="s">
        <v>246</v>
      </c>
      <c r="FF214" s="18" t="s">
        <v>238</v>
      </c>
      <c r="FG214" s="18">
        <v>8.9999999999999998E-4</v>
      </c>
      <c r="FH214" s="18" t="s">
        <v>237</v>
      </c>
      <c r="FI214" s="18" t="s">
        <v>241</v>
      </c>
      <c r="FJ214" s="18">
        <v>5.01</v>
      </c>
      <c r="FK214" s="18">
        <v>10.72</v>
      </c>
      <c r="FL214" s="18" t="s">
        <v>232</v>
      </c>
      <c r="FM214" s="18">
        <v>4.7300000000000002E-2</v>
      </c>
      <c r="FN214" s="18" t="s">
        <v>242</v>
      </c>
      <c r="FO214" s="18" t="s">
        <v>227</v>
      </c>
      <c r="FP214" s="18" t="s">
        <v>247</v>
      </c>
      <c r="FQ214" s="18">
        <v>1.6000000000000001E-3</v>
      </c>
      <c r="FR214" s="18" t="s">
        <v>233</v>
      </c>
      <c r="FS214" s="18">
        <v>1.8799999999999999E-4</v>
      </c>
      <c r="FT214" s="18" t="s">
        <v>236</v>
      </c>
      <c r="FU214" s="18" t="s">
        <v>238</v>
      </c>
      <c r="FV214" s="18" t="s">
        <v>233</v>
      </c>
      <c r="FW214" s="18">
        <v>2.29E-2</v>
      </c>
      <c r="FX214" s="18" t="s">
        <v>244</v>
      </c>
      <c r="FY214" s="18">
        <f t="shared" si="70"/>
        <v>0.73775000000000002</v>
      </c>
      <c r="FZ214" s="18">
        <f t="shared" si="84"/>
        <v>0.59230769230769231</v>
      </c>
      <c r="GA214" s="18">
        <f t="shared" si="85"/>
        <v>6.7652173913043484E-2</v>
      </c>
      <c r="GB214" s="18">
        <f t="shared" ref="GB214:GB229" si="87">CX214/39.1</f>
        <v>1.7135549872122763E-2</v>
      </c>
      <c r="GC214" s="18">
        <f t="shared" si="73"/>
        <v>1.4148454160928587</v>
      </c>
      <c r="GD214" s="18">
        <f t="shared" si="74"/>
        <v>1.2721311475409836</v>
      </c>
      <c r="GE214" s="18">
        <v>0</v>
      </c>
      <c r="GF214" s="18">
        <f t="shared" si="75"/>
        <v>0.16645833333333335</v>
      </c>
      <c r="GG214" s="18">
        <f t="shared" si="69"/>
        <v>5.5571227080394919E-3</v>
      </c>
      <c r="GH214" s="18">
        <f t="shared" si="76"/>
        <v>1.4441466035823565</v>
      </c>
      <c r="GI214" s="22">
        <f t="shared" si="77"/>
        <v>-1.0248782538688714</v>
      </c>
      <c r="GJ214" s="18">
        <f t="shared" si="78"/>
        <v>52.143505686813505</v>
      </c>
      <c r="GK214" s="18">
        <f t="shared" si="79"/>
        <v>41.863774343869245</v>
      </c>
      <c r="GL214" s="18">
        <f t="shared" si="80"/>
        <v>5.9927199693172328</v>
      </c>
      <c r="GM214" s="18">
        <f t="shared" si="81"/>
        <v>88.088781594979991</v>
      </c>
      <c r="GN214" s="18">
        <f t="shared" si="82"/>
        <v>11.526415179761948</v>
      </c>
      <c r="GO214" s="18">
        <f t="shared" si="83"/>
        <v>0.38480322525804989</v>
      </c>
    </row>
    <row r="215" spans="1:329" ht="12.75" customHeight="1">
      <c r="A215" s="9">
        <v>214</v>
      </c>
      <c r="B215" s="9">
        <v>214</v>
      </c>
      <c r="C215" s="10" t="s">
        <v>197</v>
      </c>
      <c r="D215" s="10" t="s">
        <v>198</v>
      </c>
      <c r="E215" s="10">
        <v>194</v>
      </c>
      <c r="F215" s="10">
        <v>4</v>
      </c>
      <c r="G215" s="10" t="s">
        <v>1269</v>
      </c>
      <c r="H215" s="10" t="s">
        <v>1270</v>
      </c>
      <c r="I215" s="10" t="s">
        <v>1271</v>
      </c>
      <c r="J215" s="10" t="s">
        <v>1272</v>
      </c>
      <c r="K215" s="11">
        <v>44652</v>
      </c>
      <c r="L215" s="12">
        <v>0.66736111111111107</v>
      </c>
      <c r="M215" s="24">
        <v>8402294</v>
      </c>
      <c r="N215" s="24">
        <v>337567</v>
      </c>
      <c r="O215" s="24">
        <v>4067</v>
      </c>
      <c r="P215" s="10" t="s">
        <v>203</v>
      </c>
      <c r="Q215" s="10" t="s">
        <v>1273</v>
      </c>
      <c r="R215" s="10" t="s">
        <v>486</v>
      </c>
      <c r="S215" s="10" t="s">
        <v>205</v>
      </c>
      <c r="T215" s="10" t="s">
        <v>206</v>
      </c>
      <c r="U215" s="10" t="s">
        <v>207</v>
      </c>
      <c r="V215" s="10" t="s">
        <v>487</v>
      </c>
      <c r="W215" s="10"/>
      <c r="X215" s="10" t="s">
        <v>208</v>
      </c>
      <c r="Y215" s="10" t="s">
        <v>209</v>
      </c>
      <c r="Z215" s="10"/>
      <c r="AA215" s="10" t="s">
        <v>210</v>
      </c>
      <c r="AB215" s="10" t="s">
        <v>211</v>
      </c>
      <c r="AC215" s="10" t="s">
        <v>212</v>
      </c>
      <c r="AD215" s="10" t="s">
        <v>213</v>
      </c>
      <c r="AE215" s="10"/>
      <c r="AF215" s="10"/>
      <c r="AG215" s="10"/>
      <c r="AH215" s="10"/>
      <c r="AI215" s="10" t="s">
        <v>727</v>
      </c>
      <c r="AJ215" s="10" t="s">
        <v>1274</v>
      </c>
      <c r="AK215" s="10"/>
      <c r="AL215" s="10" t="s">
        <v>256</v>
      </c>
      <c r="AM215" s="10" t="s">
        <v>275</v>
      </c>
      <c r="AN215" s="10" t="s">
        <v>218</v>
      </c>
      <c r="AO215" s="10" t="s">
        <v>219</v>
      </c>
      <c r="AP215" s="10" t="s">
        <v>220</v>
      </c>
      <c r="AQ215" s="13">
        <v>13</v>
      </c>
      <c r="AR215" s="17"/>
      <c r="AS215" s="14">
        <v>8.07</v>
      </c>
      <c r="AT215" s="13">
        <v>-69.5</v>
      </c>
      <c r="AU215" s="10"/>
      <c r="AV215" s="13">
        <v>186.8</v>
      </c>
      <c r="AW215" s="14">
        <v>300.60000000000002</v>
      </c>
      <c r="AX215" s="14">
        <v>147.80000000000001</v>
      </c>
      <c r="AY215" s="15">
        <v>0.19</v>
      </c>
      <c r="AZ215" s="16">
        <v>3.327</v>
      </c>
      <c r="BA215" s="14">
        <v>6.56</v>
      </c>
      <c r="BB215" s="13">
        <v>102.2</v>
      </c>
      <c r="BC215" s="13">
        <v>1.29</v>
      </c>
      <c r="BD215" s="10" t="s">
        <v>221</v>
      </c>
      <c r="BE215" s="10" t="s">
        <v>221</v>
      </c>
      <c r="BF215" s="10" t="s">
        <v>221</v>
      </c>
      <c r="BG215" s="10" t="s">
        <v>211</v>
      </c>
      <c r="BH215" s="10" t="s">
        <v>221</v>
      </c>
      <c r="BI215" s="10" t="s">
        <v>222</v>
      </c>
      <c r="BJ215" s="10" t="s">
        <v>221</v>
      </c>
      <c r="BK215" s="10" t="s">
        <v>210</v>
      </c>
      <c r="BL215" s="10" t="s">
        <v>221</v>
      </c>
      <c r="BM215" s="10" t="s">
        <v>223</v>
      </c>
      <c r="BN215" s="10" t="s">
        <v>221</v>
      </c>
      <c r="BO215" s="17"/>
      <c r="BP215" s="10" t="s">
        <v>891</v>
      </c>
      <c r="BQ215" s="10" t="s">
        <v>258</v>
      </c>
      <c r="BR215" s="18">
        <v>107.8</v>
      </c>
      <c r="BS215" s="18" t="s">
        <v>225</v>
      </c>
      <c r="BT215" s="18">
        <v>131.5</v>
      </c>
      <c r="BU215" s="18">
        <v>4.7E-2</v>
      </c>
      <c r="BV215" s="18">
        <v>0.41099999999999998</v>
      </c>
      <c r="BW215" s="18" t="s">
        <v>265</v>
      </c>
      <c r="BX215" s="18" t="s">
        <v>266</v>
      </c>
      <c r="BY215" s="18">
        <v>43.08</v>
      </c>
      <c r="BZ215" s="50" t="s">
        <v>226</v>
      </c>
      <c r="CA215" s="50" t="s">
        <v>227</v>
      </c>
      <c r="CB215" s="50" t="s">
        <v>228</v>
      </c>
      <c r="CC215" s="50" t="s">
        <v>229</v>
      </c>
      <c r="CD215" s="50" t="s">
        <v>230</v>
      </c>
      <c r="CE215" s="50" t="s">
        <v>231</v>
      </c>
      <c r="CF215" s="18" t="s">
        <v>227</v>
      </c>
      <c r="CG215" s="18" t="s">
        <v>232</v>
      </c>
      <c r="CH215" s="18">
        <v>1.2E-2</v>
      </c>
      <c r="CI215" s="18">
        <v>6.7699999999999996E-2</v>
      </c>
      <c r="CJ215" s="18" t="s">
        <v>233</v>
      </c>
      <c r="CK215" s="18" t="s">
        <v>234</v>
      </c>
      <c r="CL215" s="18">
        <v>36.601999999999997</v>
      </c>
      <c r="CM215" s="18" t="s">
        <v>234</v>
      </c>
      <c r="CN215" s="18" t="s">
        <v>235</v>
      </c>
      <c r="CO215" s="18">
        <v>8.0000000000000007E-5</v>
      </c>
      <c r="CP215" s="50" t="s">
        <v>236</v>
      </c>
      <c r="CQ215" s="18" t="s">
        <v>236</v>
      </c>
      <c r="CR215" s="18" t="s">
        <v>232</v>
      </c>
      <c r="CS215" s="18">
        <v>1.2999999999999999E-3</v>
      </c>
      <c r="CT215" s="18" t="s">
        <v>237</v>
      </c>
      <c r="CU215" s="18" t="s">
        <v>238</v>
      </c>
      <c r="CV215" s="18" t="s">
        <v>239</v>
      </c>
      <c r="CW215" s="18" t="s">
        <v>232</v>
      </c>
      <c r="CX215" s="18">
        <v>1.23</v>
      </c>
      <c r="CY215" s="18" t="s">
        <v>240</v>
      </c>
      <c r="CZ215" s="18">
        <v>2.7000000000000001E-3</v>
      </c>
      <c r="DA215" s="18" t="s">
        <v>233</v>
      </c>
      <c r="DB215" s="18">
        <v>10.541</v>
      </c>
      <c r="DC215" s="18">
        <v>8.8299999999999993E-3</v>
      </c>
      <c r="DD215" s="18">
        <v>5.0000000000000001E-4</v>
      </c>
      <c r="DE215" s="18">
        <v>2.0739999999999998</v>
      </c>
      <c r="DF215" s="18" t="s">
        <v>240</v>
      </c>
      <c r="DG215" s="18" t="s">
        <v>238</v>
      </c>
      <c r="DH215" s="18" t="s">
        <v>246</v>
      </c>
      <c r="DI215" s="18" t="s">
        <v>238</v>
      </c>
      <c r="DJ215" s="18">
        <v>8.0000000000000004E-4</v>
      </c>
      <c r="DK215" s="50" t="s">
        <v>237</v>
      </c>
      <c r="DL215" s="50" t="s">
        <v>241</v>
      </c>
      <c r="DM215" s="18">
        <v>5.25</v>
      </c>
      <c r="DN215" s="18">
        <v>11.24</v>
      </c>
      <c r="DO215" s="51" t="s">
        <v>232</v>
      </c>
      <c r="DP215" s="51">
        <v>0.21360000000000001</v>
      </c>
      <c r="DQ215" s="51" t="s">
        <v>242</v>
      </c>
      <c r="DR215" s="51" t="s">
        <v>227</v>
      </c>
      <c r="DS215" s="51" t="s">
        <v>247</v>
      </c>
      <c r="DT215" s="51">
        <v>8.0000000000000004E-4</v>
      </c>
      <c r="DU215" s="51" t="s">
        <v>233</v>
      </c>
      <c r="DV215" s="51">
        <v>3.0400000000000002E-4</v>
      </c>
      <c r="DW215" s="51" t="s">
        <v>236</v>
      </c>
      <c r="DX215" s="51" t="s">
        <v>238</v>
      </c>
      <c r="DY215" s="51" t="s">
        <v>233</v>
      </c>
      <c r="DZ215" s="51">
        <v>2.7000000000000001E-3</v>
      </c>
      <c r="EA215" s="51" t="s">
        <v>244</v>
      </c>
      <c r="EB215" s="18" t="s">
        <v>245</v>
      </c>
      <c r="EC215" s="18">
        <v>4.7E-2</v>
      </c>
      <c r="ED215" s="18" t="s">
        <v>232</v>
      </c>
      <c r="EE215" s="18">
        <v>1.4E-2</v>
      </c>
      <c r="EF215" s="18">
        <v>7.2999999999999995E-2</v>
      </c>
      <c r="EG215" s="18" t="s">
        <v>233</v>
      </c>
      <c r="EH215" s="18" t="s">
        <v>234</v>
      </c>
      <c r="EI215" s="18">
        <v>39.771000000000001</v>
      </c>
      <c r="EJ215" s="18" t="s">
        <v>234</v>
      </c>
      <c r="EK215" s="18" t="s">
        <v>235</v>
      </c>
      <c r="EL215" s="18">
        <v>1.2E-4</v>
      </c>
      <c r="EM215" s="18" t="s">
        <v>236</v>
      </c>
      <c r="EN215" s="18">
        <v>1E-4</v>
      </c>
      <c r="EO215" s="18" t="s">
        <v>232</v>
      </c>
      <c r="EP215" s="18">
        <v>7.3300000000000004E-2</v>
      </c>
      <c r="EQ215" s="18">
        <v>1.3999999999999999E-4</v>
      </c>
      <c r="ER215" s="18" t="s">
        <v>238</v>
      </c>
      <c r="ES215" s="18" t="s">
        <v>239</v>
      </c>
      <c r="ET215" s="18" t="s">
        <v>232</v>
      </c>
      <c r="EU215" s="18">
        <v>1.26</v>
      </c>
      <c r="EV215" s="18" t="s">
        <v>240</v>
      </c>
      <c r="EW215" s="18">
        <v>3.5000000000000001E-3</v>
      </c>
      <c r="EX215" s="18" t="s">
        <v>233</v>
      </c>
      <c r="EY215" s="18">
        <v>10.946</v>
      </c>
      <c r="EZ215" s="18">
        <v>1.37E-2</v>
      </c>
      <c r="FA215" s="18">
        <v>5.5000000000000003E-4</v>
      </c>
      <c r="FB215" s="18">
        <v>2.1179999999999999</v>
      </c>
      <c r="FC215" s="18" t="s">
        <v>240</v>
      </c>
      <c r="FD215" s="18" t="s">
        <v>238</v>
      </c>
      <c r="FE215" s="18" t="s">
        <v>246</v>
      </c>
      <c r="FF215" s="18" t="s">
        <v>238</v>
      </c>
      <c r="FG215" s="18">
        <v>8.9999999999999998E-4</v>
      </c>
      <c r="FH215" s="18" t="s">
        <v>237</v>
      </c>
      <c r="FI215" s="18" t="s">
        <v>241</v>
      </c>
      <c r="FJ215" s="18">
        <v>5.32</v>
      </c>
      <c r="FK215" s="18">
        <v>11.39</v>
      </c>
      <c r="FL215" s="18" t="s">
        <v>232</v>
      </c>
      <c r="FM215" s="18">
        <v>0.22220000000000001</v>
      </c>
      <c r="FN215" s="18" t="s">
        <v>242</v>
      </c>
      <c r="FO215" s="18" t="s">
        <v>227</v>
      </c>
      <c r="FP215" s="18" t="s">
        <v>247</v>
      </c>
      <c r="FQ215" s="18">
        <v>1.6999999999999999E-3</v>
      </c>
      <c r="FR215" s="18" t="s">
        <v>233</v>
      </c>
      <c r="FS215" s="18">
        <v>3.1399999999999999E-4</v>
      </c>
      <c r="FT215" s="18" t="s">
        <v>236</v>
      </c>
      <c r="FU215" s="18" t="s">
        <v>238</v>
      </c>
      <c r="FV215" s="18" t="s">
        <v>233</v>
      </c>
      <c r="FW215" s="18">
        <v>4.0000000000000001E-3</v>
      </c>
      <c r="FX215" s="18" t="s">
        <v>244</v>
      </c>
      <c r="FY215" s="18">
        <f t="shared" si="70"/>
        <v>1.8300999999999998</v>
      </c>
      <c r="FZ215" s="18">
        <f t="shared" si="84"/>
        <v>0.90094017094017098</v>
      </c>
      <c r="GA215" s="18">
        <f t="shared" si="85"/>
        <v>9.0173913043478257E-2</v>
      </c>
      <c r="GB215" s="18">
        <f t="shared" si="87"/>
        <v>3.1457800511508947E-2</v>
      </c>
      <c r="GC215" s="18">
        <f t="shared" si="73"/>
        <v>2.852671884495158</v>
      </c>
      <c r="GD215" s="18">
        <f t="shared" si="74"/>
        <v>2.1557377049180326</v>
      </c>
      <c r="GE215" s="18">
        <v>0</v>
      </c>
      <c r="GF215" s="18">
        <f t="shared" si="75"/>
        <v>0.89749999999999996</v>
      </c>
      <c r="GG215" s="18">
        <f t="shared" si="69"/>
        <v>1.1593794076163609E-2</v>
      </c>
      <c r="GH215" s="18">
        <f t="shared" si="76"/>
        <v>3.064831498994196</v>
      </c>
      <c r="GI215" s="22">
        <f t="shared" si="77"/>
        <v>-3.585289280796907</v>
      </c>
      <c r="GJ215" s="18">
        <f t="shared" si="78"/>
        <v>64.15389060154304</v>
      </c>
      <c r="GK215" s="18">
        <f t="shared" si="79"/>
        <v>31.582327285411299</v>
      </c>
      <c r="GL215" s="18">
        <f t="shared" si="80"/>
        <v>4.2637821130456635</v>
      </c>
      <c r="GM215" s="18">
        <f t="shared" si="81"/>
        <v>70.337886622004959</v>
      </c>
      <c r="GN215" s="18">
        <f t="shared" si="82"/>
        <v>29.28382850067085</v>
      </c>
      <c r="GO215" s="18">
        <f t="shared" si="83"/>
        <v>0.37828487732419919</v>
      </c>
    </row>
    <row r="216" spans="1:329" ht="12.75" customHeight="1">
      <c r="A216" s="10">
        <v>215</v>
      </c>
      <c r="B216" s="9">
        <v>215</v>
      </c>
      <c r="C216" s="10" t="s">
        <v>197</v>
      </c>
      <c r="D216" s="10" t="s">
        <v>198</v>
      </c>
      <c r="E216" s="9">
        <v>194</v>
      </c>
      <c r="F216" s="10">
        <v>4</v>
      </c>
      <c r="G216" s="10" t="s">
        <v>1275</v>
      </c>
      <c r="H216" s="10" t="s">
        <v>1276</v>
      </c>
      <c r="I216" s="10" t="s">
        <v>1277</v>
      </c>
      <c r="J216" s="10" t="s">
        <v>1278</v>
      </c>
      <c r="K216" s="11">
        <v>44651</v>
      </c>
      <c r="L216" s="12">
        <v>0.51388888888888895</v>
      </c>
      <c r="M216" s="10">
        <v>8397830</v>
      </c>
      <c r="N216" s="10">
        <v>318524</v>
      </c>
      <c r="O216" s="10">
        <v>4067</v>
      </c>
      <c r="P216" s="10" t="s">
        <v>203</v>
      </c>
      <c r="Q216" s="10" t="s">
        <v>1277</v>
      </c>
      <c r="R216" s="10" t="s">
        <v>486</v>
      </c>
      <c r="S216" s="10" t="s">
        <v>205</v>
      </c>
      <c r="T216" s="10" t="s">
        <v>206</v>
      </c>
      <c r="U216" s="10" t="s">
        <v>207</v>
      </c>
      <c r="V216" s="10" t="s">
        <v>487</v>
      </c>
      <c r="W216" s="10"/>
      <c r="X216" s="10" t="s">
        <v>360</v>
      </c>
      <c r="Y216" s="10" t="s">
        <v>361</v>
      </c>
      <c r="Z216" s="10"/>
      <c r="AA216" s="10" t="s">
        <v>210</v>
      </c>
      <c r="AB216" s="10" t="s">
        <v>211</v>
      </c>
      <c r="AC216" s="10" t="s">
        <v>212</v>
      </c>
      <c r="AD216" s="10" t="s">
        <v>213</v>
      </c>
      <c r="AE216" s="10"/>
      <c r="AF216" s="10"/>
      <c r="AG216" s="10"/>
      <c r="AH216" s="10"/>
      <c r="AI216" s="10" t="s">
        <v>254</v>
      </c>
      <c r="AJ216" s="10" t="s">
        <v>1279</v>
      </c>
      <c r="AK216" s="10"/>
      <c r="AL216" s="10" t="s">
        <v>363</v>
      </c>
      <c r="AM216" s="10" t="s">
        <v>351</v>
      </c>
      <c r="AN216" s="10" t="s">
        <v>218</v>
      </c>
      <c r="AO216" s="10" t="s">
        <v>219</v>
      </c>
      <c r="AP216" s="10" t="s">
        <v>384</v>
      </c>
      <c r="AQ216" s="14">
        <v>15.7</v>
      </c>
      <c r="AR216" s="10"/>
      <c r="AS216" s="14">
        <v>6.18</v>
      </c>
      <c r="AT216" s="14">
        <v>-3.4</v>
      </c>
      <c r="AU216" s="14">
        <v>6.8</v>
      </c>
      <c r="AV216" s="14">
        <v>207.6</v>
      </c>
      <c r="AW216" s="14">
        <v>15760</v>
      </c>
      <c r="AX216" s="17" t="s">
        <v>1280</v>
      </c>
      <c r="AY216" s="15">
        <v>9.07</v>
      </c>
      <c r="AZ216" s="56">
        <v>6.3460000000000003E-2</v>
      </c>
      <c r="BA216" s="16">
        <v>2.85</v>
      </c>
      <c r="BB216" s="16">
        <v>48.8</v>
      </c>
      <c r="BC216" s="14">
        <v>0.28999999999999998</v>
      </c>
      <c r="BD216" s="10" t="s">
        <v>221</v>
      </c>
      <c r="BE216" s="10" t="s">
        <v>211</v>
      </c>
      <c r="BF216" s="10" t="s">
        <v>221</v>
      </c>
      <c r="BG216" s="10" t="s">
        <v>211</v>
      </c>
      <c r="BH216" s="10" t="s">
        <v>221</v>
      </c>
      <c r="BI216" s="10" t="s">
        <v>222</v>
      </c>
      <c r="BJ216" s="10" t="s">
        <v>221</v>
      </c>
      <c r="BK216" s="10" t="s">
        <v>210</v>
      </c>
      <c r="BL216" s="10" t="s">
        <v>221</v>
      </c>
      <c r="BM216" s="10" t="s">
        <v>223</v>
      </c>
      <c r="BN216" s="10" t="s">
        <v>221</v>
      </c>
      <c r="BO216" s="17"/>
      <c r="BP216" s="17"/>
      <c r="BQ216" s="10" t="s">
        <v>224</v>
      </c>
      <c r="BR216" s="18">
        <v>109.5</v>
      </c>
      <c r="BS216" s="18" t="s">
        <v>225</v>
      </c>
      <c r="BT216" s="18">
        <v>133.6</v>
      </c>
      <c r="BU216" s="18" t="s">
        <v>264</v>
      </c>
      <c r="BV216" s="18">
        <v>6188.92</v>
      </c>
      <c r="BW216" s="18">
        <v>4.9580000000000002</v>
      </c>
      <c r="BX216" s="18">
        <v>1.1200000000000001</v>
      </c>
      <c r="BY216" s="18">
        <v>741.48</v>
      </c>
      <c r="BZ216" s="50" t="s">
        <v>226</v>
      </c>
      <c r="CA216" s="50" t="s">
        <v>227</v>
      </c>
      <c r="CB216" s="18">
        <v>14.227</v>
      </c>
      <c r="CC216" s="18">
        <v>4.6399999999999997</v>
      </c>
      <c r="CD216" s="50" t="s">
        <v>230</v>
      </c>
      <c r="CE216" s="50" t="s">
        <v>231</v>
      </c>
      <c r="CF216" s="18" t="s">
        <v>227</v>
      </c>
      <c r="CG216" s="18" t="s">
        <v>232</v>
      </c>
      <c r="CH216" s="18">
        <v>0.04</v>
      </c>
      <c r="CI216" s="18">
        <v>2.1100000000000001E-2</v>
      </c>
      <c r="CJ216" s="18" t="s">
        <v>233</v>
      </c>
      <c r="CK216" s="18" t="s">
        <v>234</v>
      </c>
      <c r="CL216" s="18">
        <v>1500.8710000000001</v>
      </c>
      <c r="CM216" s="18" t="s">
        <v>234</v>
      </c>
      <c r="CN216" s="18" t="s">
        <v>235</v>
      </c>
      <c r="CO216" s="18" t="s">
        <v>234</v>
      </c>
      <c r="CP216" s="50" t="s">
        <v>236</v>
      </c>
      <c r="CQ216" s="18">
        <v>2.0000000000000001E-4</v>
      </c>
      <c r="CR216" s="18" t="s">
        <v>232</v>
      </c>
      <c r="CS216" s="18" t="s">
        <v>241</v>
      </c>
      <c r="CT216" s="18" t="s">
        <v>237</v>
      </c>
      <c r="CU216" s="18" t="s">
        <v>238</v>
      </c>
      <c r="CV216" s="18" t="s">
        <v>239</v>
      </c>
      <c r="CW216" s="18" t="s">
        <v>232</v>
      </c>
      <c r="CX216" s="18">
        <v>9.44</v>
      </c>
      <c r="CY216" s="18" t="s">
        <v>240</v>
      </c>
      <c r="CZ216" s="18">
        <v>7.9500000000000001E-2</v>
      </c>
      <c r="DA216" s="18" t="s">
        <v>233</v>
      </c>
      <c r="DB216" s="18">
        <v>93.814999999999998</v>
      </c>
      <c r="DC216" s="18" t="s">
        <v>232</v>
      </c>
      <c r="DD216" s="18">
        <v>5.0000000000000001E-3</v>
      </c>
      <c r="DE216" s="18">
        <v>2041.4949999999999</v>
      </c>
      <c r="DF216" s="18" t="s">
        <v>240</v>
      </c>
      <c r="DG216" s="18" t="s">
        <v>238</v>
      </c>
      <c r="DH216" s="18" t="s">
        <v>246</v>
      </c>
      <c r="DI216" s="18" t="s">
        <v>238</v>
      </c>
      <c r="DJ216" s="18">
        <v>6.7000000000000002E-3</v>
      </c>
      <c r="DK216" s="50" t="s">
        <v>237</v>
      </c>
      <c r="DL216" s="50" t="s">
        <v>1281</v>
      </c>
      <c r="DM216" s="18">
        <v>10.62</v>
      </c>
      <c r="DN216" s="18">
        <v>22.71</v>
      </c>
      <c r="DO216" s="51" t="s">
        <v>232</v>
      </c>
      <c r="DP216" s="51">
        <v>23.294599999999999</v>
      </c>
      <c r="DQ216" s="51" t="s">
        <v>242</v>
      </c>
      <c r="DR216" s="51" t="s">
        <v>227</v>
      </c>
      <c r="DS216" s="51" t="s">
        <v>247</v>
      </c>
      <c r="DT216" s="51">
        <v>2.0999999999999999E-3</v>
      </c>
      <c r="DU216" s="51" t="s">
        <v>233</v>
      </c>
      <c r="DV216" s="51">
        <v>8.9800000000000004E-4</v>
      </c>
      <c r="DW216" s="51">
        <v>3.5000000000000001E-3</v>
      </c>
      <c r="DX216" s="51" t="s">
        <v>238</v>
      </c>
      <c r="DY216" s="51" t="s">
        <v>233</v>
      </c>
      <c r="DZ216" s="51">
        <v>2.7000000000000001E-3</v>
      </c>
      <c r="EA216" s="51">
        <v>1.6000000000000001E-4</v>
      </c>
      <c r="EB216" s="18" t="s">
        <v>245</v>
      </c>
      <c r="EC216" s="18" t="s">
        <v>227</v>
      </c>
      <c r="ED216" s="18">
        <v>1.5200000000000001E-3</v>
      </c>
      <c r="EE216" s="18">
        <v>4.9000000000000002E-2</v>
      </c>
      <c r="EF216" s="18">
        <v>2.2499999999999999E-2</v>
      </c>
      <c r="EG216" s="18" t="s">
        <v>233</v>
      </c>
      <c r="EH216" s="18" t="s">
        <v>234</v>
      </c>
      <c r="EI216" s="18">
        <v>1504.9159999999999</v>
      </c>
      <c r="EJ216" s="18" t="s">
        <v>234</v>
      </c>
      <c r="EK216" s="18" t="s">
        <v>235</v>
      </c>
      <c r="EL216" s="18" t="s">
        <v>234</v>
      </c>
      <c r="EM216" s="18" t="s">
        <v>236</v>
      </c>
      <c r="EN216" s="18">
        <v>2.9999999999999997E-4</v>
      </c>
      <c r="EO216" s="18" t="s">
        <v>232</v>
      </c>
      <c r="EP216" s="18">
        <v>2.3999999999999998E-3</v>
      </c>
      <c r="EQ216" s="18">
        <v>1.3999999999999999E-4</v>
      </c>
      <c r="ER216" s="18" t="s">
        <v>238</v>
      </c>
      <c r="ES216" s="18" t="s">
        <v>239</v>
      </c>
      <c r="ET216" s="18" t="s">
        <v>232</v>
      </c>
      <c r="EU216" s="18">
        <v>12.24</v>
      </c>
      <c r="EV216" s="18" t="s">
        <v>240</v>
      </c>
      <c r="EW216" s="18">
        <v>9.9099999999999994E-2</v>
      </c>
      <c r="EX216" s="18" t="s">
        <v>233</v>
      </c>
      <c r="EY216" s="18">
        <v>101.193</v>
      </c>
      <c r="EZ216" s="18">
        <v>6.7000000000000002E-4</v>
      </c>
      <c r="FA216" s="18">
        <v>5.8300000000000001E-3</v>
      </c>
      <c r="FB216" s="18">
        <v>2674.837</v>
      </c>
      <c r="FC216" s="18" t="s">
        <v>240</v>
      </c>
      <c r="FD216" s="18">
        <v>5.0000000000000001E-4</v>
      </c>
      <c r="FE216" s="18" t="s">
        <v>246</v>
      </c>
      <c r="FF216" s="18">
        <v>2.9999999999999997E-4</v>
      </c>
      <c r="FG216" s="18">
        <v>8.8999999999999999E-3</v>
      </c>
      <c r="FH216" s="18" t="s">
        <v>237</v>
      </c>
      <c r="FI216" s="18">
        <v>3.2000000000000002E-3</v>
      </c>
      <c r="FJ216" s="18">
        <v>12.83</v>
      </c>
      <c r="FK216" s="18">
        <v>27.46</v>
      </c>
      <c r="FL216" s="18" t="s">
        <v>232</v>
      </c>
      <c r="FM216" s="18">
        <v>31.288499999999999</v>
      </c>
      <c r="FN216" s="18" t="s">
        <v>242</v>
      </c>
      <c r="FO216" s="18" t="s">
        <v>227</v>
      </c>
      <c r="FP216" s="18" t="s">
        <v>247</v>
      </c>
      <c r="FQ216" s="18">
        <v>2.7000000000000001E-3</v>
      </c>
      <c r="FR216" s="18" t="s">
        <v>233</v>
      </c>
      <c r="FS216" s="18">
        <v>9.2400000000000002E-4</v>
      </c>
      <c r="FT216" s="18">
        <v>7.7000000000000002E-3</v>
      </c>
      <c r="FU216" s="18" t="s">
        <v>238</v>
      </c>
      <c r="FV216" s="18" t="s">
        <v>233</v>
      </c>
      <c r="FW216" s="18">
        <v>4.4999999999999997E-3</v>
      </c>
      <c r="FX216" s="18" t="s">
        <v>244</v>
      </c>
      <c r="FY216" s="18">
        <f t="shared" si="70"/>
        <v>75.04355000000001</v>
      </c>
      <c r="FZ216" s="18">
        <f t="shared" si="84"/>
        <v>8.0183760683760692</v>
      </c>
      <c r="GA216" s="18">
        <f t="shared" si="85"/>
        <v>88.760652173913044</v>
      </c>
      <c r="GB216" s="18">
        <f t="shared" si="87"/>
        <v>0.2414322250639386</v>
      </c>
      <c r="GC216" s="18">
        <f t="shared" si="73"/>
        <v>172.06401046735306</v>
      </c>
      <c r="GD216" s="18">
        <f t="shared" si="74"/>
        <v>2.1901639344262294</v>
      </c>
      <c r="GE216" s="18">
        <v>0</v>
      </c>
      <c r="GF216" s="18">
        <f t="shared" si="75"/>
        <v>15.4475</v>
      </c>
      <c r="GG216" s="18">
        <f t="shared" si="69"/>
        <v>174.58166431593793</v>
      </c>
      <c r="GH216" s="18">
        <f t="shared" si="76"/>
        <v>192.21932825036416</v>
      </c>
      <c r="GI216" s="22">
        <f t="shared" si="77"/>
        <v>-5.5328684133504753</v>
      </c>
      <c r="GJ216" s="18">
        <f t="shared" si="78"/>
        <v>43.613739907706361</v>
      </c>
      <c r="GK216" s="18">
        <f t="shared" si="79"/>
        <v>4.6601122725181705</v>
      </c>
      <c r="GL216" s="18">
        <f t="shared" si="80"/>
        <v>51.72614781977547</v>
      </c>
      <c r="GM216" s="18">
        <f t="shared" si="81"/>
        <v>1.1394087963794974</v>
      </c>
      <c r="GN216" s="18">
        <f t="shared" si="82"/>
        <v>8.0363926669641437</v>
      </c>
      <c r="GO216" s="18">
        <f t="shared" si="83"/>
        <v>90.824198536656368</v>
      </c>
    </row>
    <row r="217" spans="1:329" ht="12.75" customHeight="1">
      <c r="A217" s="9">
        <v>216</v>
      </c>
      <c r="B217" s="9">
        <v>216</v>
      </c>
      <c r="C217" s="36" t="s">
        <v>197</v>
      </c>
      <c r="D217" s="36" t="s">
        <v>198</v>
      </c>
      <c r="E217" s="10">
        <v>194</v>
      </c>
      <c r="F217" s="36">
        <v>4</v>
      </c>
      <c r="G217" s="36" t="s">
        <v>1282</v>
      </c>
      <c r="H217" s="36" t="s">
        <v>1283</v>
      </c>
      <c r="I217" s="10" t="s">
        <v>1284</v>
      </c>
      <c r="J217" s="10" t="s">
        <v>1285</v>
      </c>
      <c r="K217" s="34">
        <v>44653</v>
      </c>
      <c r="L217" s="12">
        <v>0.52430555555555558</v>
      </c>
      <c r="M217" s="10">
        <v>8399935</v>
      </c>
      <c r="N217" s="10">
        <v>338278</v>
      </c>
      <c r="O217" s="10">
        <v>4037</v>
      </c>
      <c r="P217" s="10" t="s">
        <v>203</v>
      </c>
      <c r="Q217" s="10" t="s">
        <v>1284</v>
      </c>
      <c r="R217" s="10" t="s">
        <v>486</v>
      </c>
      <c r="S217" s="10" t="s">
        <v>205</v>
      </c>
      <c r="T217" s="10" t="s">
        <v>206</v>
      </c>
      <c r="U217" s="10" t="s">
        <v>207</v>
      </c>
      <c r="V217" s="10" t="s">
        <v>487</v>
      </c>
      <c r="W217" s="10"/>
      <c r="X217" s="36" t="s">
        <v>208</v>
      </c>
      <c r="Y217" s="10" t="s">
        <v>209</v>
      </c>
      <c r="Z217" s="10"/>
      <c r="AA217" s="10" t="s">
        <v>210</v>
      </c>
      <c r="AB217" s="10" t="s">
        <v>211</v>
      </c>
      <c r="AC217" s="10" t="s">
        <v>212</v>
      </c>
      <c r="AD217" s="36" t="s">
        <v>213</v>
      </c>
      <c r="AE217" s="10"/>
      <c r="AF217" s="10"/>
      <c r="AG217" s="10"/>
      <c r="AH217" s="10"/>
      <c r="AI217" s="10" t="s">
        <v>303</v>
      </c>
      <c r="AJ217" s="36" t="s">
        <v>1286</v>
      </c>
      <c r="AK217" s="36"/>
      <c r="AL217" s="10" t="s">
        <v>216</v>
      </c>
      <c r="AM217" s="10" t="s">
        <v>217</v>
      </c>
      <c r="AN217" s="10" t="s">
        <v>218</v>
      </c>
      <c r="AO217" s="10" t="s">
        <v>219</v>
      </c>
      <c r="AP217" s="10" t="s">
        <v>220</v>
      </c>
      <c r="AQ217" s="39">
        <v>15.6</v>
      </c>
      <c r="AR217" s="10"/>
      <c r="AS217" s="39">
        <v>8.32</v>
      </c>
      <c r="AT217" s="39">
        <v>-82.3</v>
      </c>
      <c r="AU217" s="39">
        <v>-11.2</v>
      </c>
      <c r="AV217" s="39">
        <v>188</v>
      </c>
      <c r="AW217" s="39">
        <v>132.69999999999999</v>
      </c>
      <c r="AX217" s="39">
        <v>6.52</v>
      </c>
      <c r="AY217" s="40">
        <v>0.114</v>
      </c>
      <c r="AZ217" s="41">
        <v>7.5359999999999996</v>
      </c>
      <c r="BA217" s="41">
        <v>6.91</v>
      </c>
      <c r="BB217" s="41">
        <v>113</v>
      </c>
      <c r="BC217" s="39">
        <v>6.18</v>
      </c>
      <c r="BD217" s="36" t="s">
        <v>221</v>
      </c>
      <c r="BE217" s="36" t="s">
        <v>211</v>
      </c>
      <c r="BF217" s="36" t="s">
        <v>221</v>
      </c>
      <c r="BG217" s="36" t="s">
        <v>211</v>
      </c>
      <c r="BH217" s="36" t="s">
        <v>221</v>
      </c>
      <c r="BI217" s="36" t="s">
        <v>222</v>
      </c>
      <c r="BJ217" s="36" t="s">
        <v>221</v>
      </c>
      <c r="BK217" s="10" t="s">
        <v>210</v>
      </c>
      <c r="BL217" s="10" t="s">
        <v>221</v>
      </c>
      <c r="BM217" s="10" t="s">
        <v>223</v>
      </c>
      <c r="BN217" s="10" t="s">
        <v>221</v>
      </c>
      <c r="BO217" s="17"/>
      <c r="BP217" s="17"/>
      <c r="BQ217" s="10" t="s">
        <v>224</v>
      </c>
      <c r="BR217" s="18">
        <v>25</v>
      </c>
      <c r="BS217" s="18" t="s">
        <v>225</v>
      </c>
      <c r="BT217" s="18">
        <v>30.5</v>
      </c>
      <c r="BU217" s="18">
        <v>4.3999999999999997E-2</v>
      </c>
      <c r="BV217" s="18">
        <v>0.51</v>
      </c>
      <c r="BW217" s="18" t="s">
        <v>265</v>
      </c>
      <c r="BX217" s="18" t="s">
        <v>266</v>
      </c>
      <c r="BY217" s="18">
        <v>30.11</v>
      </c>
      <c r="BZ217" s="50" t="s">
        <v>226</v>
      </c>
      <c r="CA217" s="50" t="s">
        <v>227</v>
      </c>
      <c r="CB217" s="50" t="s">
        <v>228</v>
      </c>
      <c r="CC217" s="50" t="s">
        <v>229</v>
      </c>
      <c r="CD217" s="50" t="s">
        <v>230</v>
      </c>
      <c r="CE217" s="50" t="s">
        <v>231</v>
      </c>
      <c r="CF217" s="18">
        <v>3.1E-2</v>
      </c>
      <c r="CG217" s="18" t="s">
        <v>232</v>
      </c>
      <c r="CH217" s="18">
        <v>1.4E-2</v>
      </c>
      <c r="CI217" s="18">
        <v>3.56E-2</v>
      </c>
      <c r="CJ217" s="18" t="s">
        <v>233</v>
      </c>
      <c r="CK217" s="18" t="s">
        <v>234</v>
      </c>
      <c r="CL217" s="18">
        <v>15.409000000000001</v>
      </c>
      <c r="CM217" s="18" t="s">
        <v>234</v>
      </c>
      <c r="CN217" s="18" t="s">
        <v>235</v>
      </c>
      <c r="CO217" s="18">
        <v>9.0000000000000006E-5</v>
      </c>
      <c r="CP217" s="50" t="s">
        <v>236</v>
      </c>
      <c r="CQ217" s="18" t="s">
        <v>236</v>
      </c>
      <c r="CR217" s="18" t="s">
        <v>232</v>
      </c>
      <c r="CS217" s="18">
        <v>0.2243</v>
      </c>
      <c r="CT217" s="18" t="s">
        <v>237</v>
      </c>
      <c r="CU217" s="18" t="s">
        <v>238</v>
      </c>
      <c r="CV217" s="18" t="s">
        <v>239</v>
      </c>
      <c r="CW217" s="18" t="s">
        <v>232</v>
      </c>
      <c r="CX217" s="18">
        <v>1.41</v>
      </c>
      <c r="CY217" s="18" t="s">
        <v>240</v>
      </c>
      <c r="CZ217" s="18">
        <v>2.0999999999999999E-3</v>
      </c>
      <c r="DA217" s="18" t="s">
        <v>233</v>
      </c>
      <c r="DB217" s="18">
        <v>2.4300000000000002</v>
      </c>
      <c r="DC217" s="18">
        <v>1.23E-2</v>
      </c>
      <c r="DD217" s="18">
        <v>6.2E-4</v>
      </c>
      <c r="DE217" s="18">
        <v>1.363</v>
      </c>
      <c r="DF217" s="18" t="s">
        <v>240</v>
      </c>
      <c r="DG217" s="18">
        <v>6.9999999999999999E-4</v>
      </c>
      <c r="DH217" s="18">
        <v>2.1000000000000001E-2</v>
      </c>
      <c r="DI217" s="18">
        <v>1E-3</v>
      </c>
      <c r="DJ217" s="18">
        <v>8.0000000000000004E-4</v>
      </c>
      <c r="DK217" s="50" t="s">
        <v>237</v>
      </c>
      <c r="DL217" s="50" t="s">
        <v>241</v>
      </c>
      <c r="DM217" s="18">
        <v>4.88</v>
      </c>
      <c r="DN217" s="18">
        <v>10.45</v>
      </c>
      <c r="DO217" s="51" t="s">
        <v>232</v>
      </c>
      <c r="DP217" s="51">
        <v>0.1336</v>
      </c>
      <c r="DQ217" s="51" t="s">
        <v>242</v>
      </c>
      <c r="DR217" s="51" t="s">
        <v>227</v>
      </c>
      <c r="DS217" s="51" t="s">
        <v>247</v>
      </c>
      <c r="DT217" s="51">
        <v>1.8E-3</v>
      </c>
      <c r="DU217" s="51" t="s">
        <v>233</v>
      </c>
      <c r="DV217" s="51">
        <v>4.0000000000000003E-5</v>
      </c>
      <c r="DW217" s="51" t="s">
        <v>236</v>
      </c>
      <c r="DX217" s="51" t="s">
        <v>238</v>
      </c>
      <c r="DY217" s="51" t="s">
        <v>233</v>
      </c>
      <c r="DZ217" s="51">
        <v>3.0999999999999999E-3</v>
      </c>
      <c r="EA217" s="51" t="s">
        <v>244</v>
      </c>
      <c r="EB217" s="18" t="s">
        <v>245</v>
      </c>
      <c r="EC217" s="18">
        <v>0.25600000000000001</v>
      </c>
      <c r="ED217" s="18" t="s">
        <v>232</v>
      </c>
      <c r="EE217" s="18">
        <v>1.4999999999999999E-2</v>
      </c>
      <c r="EF217" s="18">
        <v>3.78E-2</v>
      </c>
      <c r="EG217" s="18">
        <v>5.1000000000000004E-4</v>
      </c>
      <c r="EH217" s="18" t="s">
        <v>234</v>
      </c>
      <c r="EI217" s="18">
        <v>17.806000000000001</v>
      </c>
      <c r="EJ217" s="18">
        <v>3.8000000000000002E-4</v>
      </c>
      <c r="EK217" s="18">
        <v>1.7000000000000001E-4</v>
      </c>
      <c r="EL217" s="18">
        <v>7.1000000000000002E-4</v>
      </c>
      <c r="EM217" s="18" t="s">
        <v>236</v>
      </c>
      <c r="EN217" s="18" t="s">
        <v>236</v>
      </c>
      <c r="EO217" s="18">
        <v>2.1099999999999999E-3</v>
      </c>
      <c r="EP217" s="18">
        <v>0.46110000000000001</v>
      </c>
      <c r="EQ217" s="18">
        <v>2.2000000000000001E-4</v>
      </c>
      <c r="ER217" s="18" t="s">
        <v>238</v>
      </c>
      <c r="ES217" s="18" t="s">
        <v>239</v>
      </c>
      <c r="ET217" s="18" t="s">
        <v>232</v>
      </c>
      <c r="EU217" s="18">
        <v>1.43</v>
      </c>
      <c r="EV217" s="18" t="s">
        <v>240</v>
      </c>
      <c r="EW217" s="18">
        <v>2.3E-3</v>
      </c>
      <c r="EX217" s="18" t="s">
        <v>233</v>
      </c>
      <c r="EY217" s="18">
        <v>2.5990000000000002</v>
      </c>
      <c r="EZ217" s="18">
        <v>1.9439999999999999E-2</v>
      </c>
      <c r="FA217" s="18">
        <v>6.9999999999999999E-4</v>
      </c>
      <c r="FB217" s="18">
        <v>1.4350000000000001</v>
      </c>
      <c r="FC217" s="18" t="s">
        <v>240</v>
      </c>
      <c r="FD217" s="18">
        <v>3.2000000000000002E-3</v>
      </c>
      <c r="FE217" s="18">
        <v>2.7E-2</v>
      </c>
      <c r="FF217" s="18">
        <v>1.5E-3</v>
      </c>
      <c r="FG217" s="18">
        <v>1.4E-3</v>
      </c>
      <c r="FH217" s="18" t="s">
        <v>237</v>
      </c>
      <c r="FI217" s="18" t="s">
        <v>241</v>
      </c>
      <c r="FJ217" s="18">
        <v>4.92</v>
      </c>
      <c r="FK217" s="18">
        <v>10.53</v>
      </c>
      <c r="FL217" s="18" t="s">
        <v>232</v>
      </c>
      <c r="FM217" s="18">
        <v>0.13789999999999999</v>
      </c>
      <c r="FN217" s="18" t="s">
        <v>242</v>
      </c>
      <c r="FO217" s="18" t="s">
        <v>227</v>
      </c>
      <c r="FP217" s="18" t="s">
        <v>247</v>
      </c>
      <c r="FQ217" s="18">
        <v>5.1000000000000004E-3</v>
      </c>
      <c r="FR217" s="18">
        <v>4.4999999999999999E-4</v>
      </c>
      <c r="FS217" s="18">
        <v>4.6999999999999997E-5</v>
      </c>
      <c r="FT217" s="18" t="s">
        <v>236</v>
      </c>
      <c r="FU217" s="18" t="s">
        <v>238</v>
      </c>
      <c r="FV217" s="18" t="s">
        <v>233</v>
      </c>
      <c r="FW217" s="18">
        <v>2.0899999999999998E-2</v>
      </c>
      <c r="FX217" s="18">
        <v>4.2999999999999999E-4</v>
      </c>
      <c r="FY217" s="18">
        <f t="shared" si="70"/>
        <v>0.77045000000000008</v>
      </c>
      <c r="FZ217" s="18">
        <f t="shared" si="84"/>
        <v>0.20769230769230773</v>
      </c>
      <c r="GA217" s="18">
        <f t="shared" si="85"/>
        <v>5.9260869565217388E-2</v>
      </c>
      <c r="GB217" s="18">
        <f t="shared" si="87"/>
        <v>3.6061381074168793E-2</v>
      </c>
      <c r="GC217" s="18">
        <f t="shared" si="73"/>
        <v>1.073464558331694</v>
      </c>
      <c r="GD217" s="18">
        <f t="shared" si="74"/>
        <v>0.5</v>
      </c>
      <c r="GE217" s="18">
        <v>0</v>
      </c>
      <c r="GF217" s="18">
        <f t="shared" si="75"/>
        <v>0.62729166666666669</v>
      </c>
      <c r="GG217" s="18">
        <f t="shared" si="69"/>
        <v>1.4386459802538786E-2</v>
      </c>
      <c r="GH217" s="18">
        <f t="shared" si="76"/>
        <v>1.1416781264692055</v>
      </c>
      <c r="GI217" s="22">
        <f t="shared" si="77"/>
        <v>-3.0794209603541947</v>
      </c>
      <c r="GJ217" s="18">
        <f t="shared" si="78"/>
        <v>71.772281070684002</v>
      </c>
      <c r="GK217" s="18">
        <f t="shared" si="79"/>
        <v>19.347849547551814</v>
      </c>
      <c r="GL217" s="18">
        <f t="shared" si="80"/>
        <v>8.8798693817641805</v>
      </c>
      <c r="GM217" s="18">
        <f t="shared" si="81"/>
        <v>43.795180831423814</v>
      </c>
      <c r="GN217" s="18">
        <f t="shared" si="82"/>
        <v>54.94470395142379</v>
      </c>
      <c r="GO217" s="18">
        <f t="shared" si="83"/>
        <v>1.2601152171523917</v>
      </c>
    </row>
    <row r="218" spans="1:329" ht="12.75" customHeight="1">
      <c r="A218" s="9">
        <v>217</v>
      </c>
      <c r="B218" s="9">
        <v>217</v>
      </c>
      <c r="C218" s="10" t="s">
        <v>197</v>
      </c>
      <c r="D218" s="10" t="s">
        <v>198</v>
      </c>
      <c r="E218" s="10">
        <v>194</v>
      </c>
      <c r="F218" s="10">
        <v>4</v>
      </c>
      <c r="G218" s="10" t="s">
        <v>1287</v>
      </c>
      <c r="H218" s="10" t="s">
        <v>1288</v>
      </c>
      <c r="I218" s="10" t="s">
        <v>1289</v>
      </c>
      <c r="J218" s="10" t="s">
        <v>1290</v>
      </c>
      <c r="K218" s="11">
        <v>44654</v>
      </c>
      <c r="L218" s="12">
        <v>0.36249999999999999</v>
      </c>
      <c r="M218" s="10">
        <v>8380900</v>
      </c>
      <c r="N218" s="10">
        <v>345784</v>
      </c>
      <c r="O218" s="10">
        <v>3930</v>
      </c>
      <c r="P218" s="10" t="s">
        <v>203</v>
      </c>
      <c r="Q218" s="10" t="s">
        <v>1289</v>
      </c>
      <c r="R218" s="10" t="s">
        <v>877</v>
      </c>
      <c r="S218" s="10" t="s">
        <v>207</v>
      </c>
      <c r="T218" s="10" t="s">
        <v>206</v>
      </c>
      <c r="U218" s="10" t="s">
        <v>207</v>
      </c>
      <c r="V218" s="10" t="s">
        <v>487</v>
      </c>
      <c r="W218" s="10"/>
      <c r="X218" s="10" t="s">
        <v>208</v>
      </c>
      <c r="Y218" s="10" t="s">
        <v>252</v>
      </c>
      <c r="Z218" s="10"/>
      <c r="AA218" s="10" t="s">
        <v>210</v>
      </c>
      <c r="AB218" s="10" t="s">
        <v>211</v>
      </c>
      <c r="AC218" s="10" t="s">
        <v>212</v>
      </c>
      <c r="AD218" s="10" t="s">
        <v>213</v>
      </c>
      <c r="AE218" s="10"/>
      <c r="AF218" s="10"/>
      <c r="AG218" s="10"/>
      <c r="AH218" s="10"/>
      <c r="AI218" s="10" t="s">
        <v>303</v>
      </c>
      <c r="AJ218" s="10" t="s">
        <v>1291</v>
      </c>
      <c r="AK218" s="10"/>
      <c r="AL218" s="10" t="s">
        <v>256</v>
      </c>
      <c r="AM218" s="10" t="s">
        <v>217</v>
      </c>
      <c r="AN218" s="10" t="s">
        <v>218</v>
      </c>
      <c r="AO218" s="10" t="s">
        <v>534</v>
      </c>
      <c r="AP218" s="10" t="s">
        <v>220</v>
      </c>
      <c r="AQ218" s="13">
        <v>12.1</v>
      </c>
      <c r="AR218" s="17"/>
      <c r="AS218" s="14">
        <v>7.15</v>
      </c>
      <c r="AT218" s="13">
        <v>-20.3</v>
      </c>
      <c r="AU218" s="10"/>
      <c r="AV218" s="13">
        <v>255.5</v>
      </c>
      <c r="AW218" s="14">
        <v>196.9</v>
      </c>
      <c r="AX218" s="14">
        <v>96.99</v>
      </c>
      <c r="AY218" s="15">
        <v>0.14099999999999999</v>
      </c>
      <c r="AZ218" s="16">
        <v>5.0780000000000003</v>
      </c>
      <c r="BA218" s="14">
        <v>6.85</v>
      </c>
      <c r="BB218" s="13">
        <v>102.8</v>
      </c>
      <c r="BC218" s="13">
        <v>2.73</v>
      </c>
      <c r="BD218" s="10" t="s">
        <v>221</v>
      </c>
      <c r="BE218" s="10" t="s">
        <v>221</v>
      </c>
      <c r="BF218" s="10" t="s">
        <v>221</v>
      </c>
      <c r="BG218" s="10" t="s">
        <v>211</v>
      </c>
      <c r="BH218" s="10" t="s">
        <v>221</v>
      </c>
      <c r="BI218" s="10" t="s">
        <v>222</v>
      </c>
      <c r="BJ218" s="10" t="s">
        <v>221</v>
      </c>
      <c r="BK218" s="10" t="s">
        <v>210</v>
      </c>
      <c r="BL218" s="10" t="s">
        <v>221</v>
      </c>
      <c r="BM218" s="10" t="s">
        <v>223</v>
      </c>
      <c r="BN218" s="10" t="s">
        <v>221</v>
      </c>
      <c r="BO218" s="17"/>
      <c r="BP218" s="10" t="s">
        <v>891</v>
      </c>
      <c r="BQ218" s="10" t="s">
        <v>258</v>
      </c>
      <c r="BR218" s="18">
        <v>66.900000000000006</v>
      </c>
      <c r="BS218" s="18" t="s">
        <v>225</v>
      </c>
      <c r="BT218" s="18">
        <v>81.599999999999994</v>
      </c>
      <c r="BU218" s="18">
        <v>9.6000000000000002E-2</v>
      </c>
      <c r="BV218" s="18">
        <v>1.484</v>
      </c>
      <c r="BW218" s="18" t="s">
        <v>265</v>
      </c>
      <c r="BX218" s="18" t="s">
        <v>266</v>
      </c>
      <c r="BY218" s="18">
        <v>24.48</v>
      </c>
      <c r="BZ218" s="50" t="s">
        <v>226</v>
      </c>
      <c r="CA218" s="50" t="s">
        <v>227</v>
      </c>
      <c r="CB218" s="50" t="s">
        <v>228</v>
      </c>
      <c r="CC218" s="50" t="s">
        <v>229</v>
      </c>
      <c r="CD218" s="50" t="s">
        <v>230</v>
      </c>
      <c r="CE218" s="50" t="s">
        <v>231</v>
      </c>
      <c r="CF218" s="18" t="s">
        <v>227</v>
      </c>
      <c r="CG218" s="18" t="s">
        <v>232</v>
      </c>
      <c r="CH218" s="18">
        <v>2.3E-2</v>
      </c>
      <c r="CI218" s="18">
        <v>2.6200000000000001E-2</v>
      </c>
      <c r="CJ218" s="18" t="s">
        <v>233</v>
      </c>
      <c r="CK218" s="18" t="s">
        <v>234</v>
      </c>
      <c r="CL218" s="18">
        <v>22.001000000000001</v>
      </c>
      <c r="CM218" s="18" t="s">
        <v>234</v>
      </c>
      <c r="CN218" s="18" t="s">
        <v>235</v>
      </c>
      <c r="CO218" s="18">
        <v>2.2000000000000001E-4</v>
      </c>
      <c r="CP218" s="50" t="s">
        <v>236</v>
      </c>
      <c r="CQ218" s="18" t="s">
        <v>236</v>
      </c>
      <c r="CR218" s="18" t="s">
        <v>232</v>
      </c>
      <c r="CS218" s="18">
        <v>0.1663</v>
      </c>
      <c r="CT218" s="18" t="s">
        <v>237</v>
      </c>
      <c r="CU218" s="18" t="s">
        <v>238</v>
      </c>
      <c r="CV218" s="18" t="s">
        <v>239</v>
      </c>
      <c r="CW218" s="18" t="s">
        <v>232</v>
      </c>
      <c r="CX218" s="18">
        <v>1.81</v>
      </c>
      <c r="CY218" s="18" t="s">
        <v>240</v>
      </c>
      <c r="CZ218" s="18">
        <v>2.2000000000000001E-3</v>
      </c>
      <c r="DA218" s="18" t="s">
        <v>233</v>
      </c>
      <c r="DB218" s="18">
        <v>6.3529999999999998</v>
      </c>
      <c r="DC218" s="18">
        <v>6.6170000000000007E-2</v>
      </c>
      <c r="DD218" s="18" t="s">
        <v>233</v>
      </c>
      <c r="DE218" s="18">
        <v>3.9319999999999999</v>
      </c>
      <c r="DF218" s="18" t="s">
        <v>240</v>
      </c>
      <c r="DG218" s="18" t="s">
        <v>238</v>
      </c>
      <c r="DH218" s="18" t="s">
        <v>246</v>
      </c>
      <c r="DI218" s="18" t="s">
        <v>238</v>
      </c>
      <c r="DJ218" s="18">
        <v>1.1000000000000001E-3</v>
      </c>
      <c r="DK218" s="50" t="s">
        <v>237</v>
      </c>
      <c r="DL218" s="50" t="s">
        <v>241</v>
      </c>
      <c r="DM218" s="18">
        <v>6.58</v>
      </c>
      <c r="DN218" s="18">
        <v>14.08</v>
      </c>
      <c r="DO218" s="51" t="s">
        <v>232</v>
      </c>
      <c r="DP218" s="51">
        <v>0.16619999999999999</v>
      </c>
      <c r="DQ218" s="51" t="s">
        <v>242</v>
      </c>
      <c r="DR218" s="51" t="s">
        <v>227</v>
      </c>
      <c r="DS218" s="51" t="s">
        <v>247</v>
      </c>
      <c r="DT218" s="51">
        <v>1.1000000000000001E-3</v>
      </c>
      <c r="DU218" s="51" t="s">
        <v>233</v>
      </c>
      <c r="DV218" s="51" t="s">
        <v>231</v>
      </c>
      <c r="DW218" s="51" t="s">
        <v>236</v>
      </c>
      <c r="DX218" s="51" t="s">
        <v>238</v>
      </c>
      <c r="DY218" s="51" t="s">
        <v>233</v>
      </c>
      <c r="DZ218" s="51">
        <v>1.6000000000000001E-3</v>
      </c>
      <c r="EA218" s="51" t="s">
        <v>244</v>
      </c>
      <c r="EB218" s="18" t="s">
        <v>245</v>
      </c>
      <c r="EC218" s="18">
        <v>7.3999999999999996E-2</v>
      </c>
      <c r="ED218" s="18">
        <v>1.0399999999999999E-3</v>
      </c>
      <c r="EE218" s="18">
        <v>2.5999999999999999E-2</v>
      </c>
      <c r="EF218" s="18">
        <v>2.7799999999999998E-2</v>
      </c>
      <c r="EG218" s="18" t="s">
        <v>233</v>
      </c>
      <c r="EH218" s="18" t="s">
        <v>234</v>
      </c>
      <c r="EI218" s="18">
        <v>24.835000000000001</v>
      </c>
      <c r="EJ218" s="18" t="s">
        <v>234</v>
      </c>
      <c r="EK218" s="18" t="s">
        <v>235</v>
      </c>
      <c r="EL218" s="18">
        <v>2.5999999999999998E-4</v>
      </c>
      <c r="EM218" s="18" t="s">
        <v>236</v>
      </c>
      <c r="EN218" s="18" t="s">
        <v>236</v>
      </c>
      <c r="EO218" s="18" t="s">
        <v>232</v>
      </c>
      <c r="EP218" s="18">
        <v>0.41770000000000002</v>
      </c>
      <c r="EQ218" s="18">
        <v>1.4999999999999999E-4</v>
      </c>
      <c r="ER218" s="18" t="s">
        <v>238</v>
      </c>
      <c r="ES218" s="18" t="s">
        <v>239</v>
      </c>
      <c r="ET218" s="18" t="s">
        <v>232</v>
      </c>
      <c r="EU218" s="18">
        <v>1.82</v>
      </c>
      <c r="EV218" s="18" t="s">
        <v>240</v>
      </c>
      <c r="EW218" s="18">
        <v>2.5000000000000001E-3</v>
      </c>
      <c r="EX218" s="18" t="s">
        <v>233</v>
      </c>
      <c r="EY218" s="18">
        <v>6.9029999999999996</v>
      </c>
      <c r="EZ218" s="18">
        <v>7.8600000000000003E-2</v>
      </c>
      <c r="FA218" s="18" t="s">
        <v>233</v>
      </c>
      <c r="FB218" s="18">
        <v>3.97</v>
      </c>
      <c r="FC218" s="18" t="s">
        <v>240</v>
      </c>
      <c r="FD218" s="18">
        <v>5.0000000000000001E-4</v>
      </c>
      <c r="FE218" s="18">
        <v>0.03</v>
      </c>
      <c r="FF218" s="18">
        <v>4.0000000000000002E-4</v>
      </c>
      <c r="FG218" s="18">
        <v>1.2999999999999999E-3</v>
      </c>
      <c r="FH218" s="18" t="s">
        <v>237</v>
      </c>
      <c r="FI218" s="18" t="s">
        <v>241</v>
      </c>
      <c r="FJ218" s="18">
        <v>6.64</v>
      </c>
      <c r="FK218" s="18">
        <v>14.21</v>
      </c>
      <c r="FL218" s="18" t="s">
        <v>232</v>
      </c>
      <c r="FM218" s="18">
        <v>0.17249999999999999</v>
      </c>
      <c r="FN218" s="18" t="s">
        <v>242</v>
      </c>
      <c r="FO218" s="18" t="s">
        <v>227</v>
      </c>
      <c r="FP218" s="18" t="s">
        <v>247</v>
      </c>
      <c r="FQ218" s="18">
        <v>2.7000000000000001E-3</v>
      </c>
      <c r="FR218" s="18" t="s">
        <v>233</v>
      </c>
      <c r="FS218" s="18" t="s">
        <v>231</v>
      </c>
      <c r="FT218" s="18" t="s">
        <v>236</v>
      </c>
      <c r="FU218" s="18" t="s">
        <v>238</v>
      </c>
      <c r="FV218" s="18" t="s">
        <v>233</v>
      </c>
      <c r="FW218" s="18">
        <v>3.5999999999999999E-3</v>
      </c>
      <c r="FX218" s="18" t="s">
        <v>244</v>
      </c>
      <c r="FY218" s="18">
        <f t="shared" si="70"/>
        <v>1.10005</v>
      </c>
      <c r="FZ218" s="18">
        <f t="shared" si="84"/>
        <v>0.54299145299145302</v>
      </c>
      <c r="GA218" s="18">
        <f t="shared" si="85"/>
        <v>0.17095652173913042</v>
      </c>
      <c r="GB218" s="18">
        <f t="shared" si="87"/>
        <v>4.6291560102301788E-2</v>
      </c>
      <c r="GC218" s="18">
        <f t="shared" si="73"/>
        <v>1.8602895348328852</v>
      </c>
      <c r="GD218" s="18">
        <f t="shared" si="74"/>
        <v>1.3377049180327867</v>
      </c>
      <c r="GE218" s="18">
        <v>0</v>
      </c>
      <c r="GF218" s="18">
        <f t="shared" si="75"/>
        <v>0.51</v>
      </c>
      <c r="GG218" s="18">
        <f t="shared" si="69"/>
        <v>4.1861777150916782E-2</v>
      </c>
      <c r="GH218" s="18">
        <f t="shared" si="76"/>
        <v>1.8895666951837036</v>
      </c>
      <c r="GI218" s="22">
        <f t="shared" si="77"/>
        <v>-0.78075420909374116</v>
      </c>
      <c r="GJ218" s="18">
        <f t="shared" si="78"/>
        <v>59.133268203802501</v>
      </c>
      <c r="GK218" s="18">
        <f t="shared" si="79"/>
        <v>29.188545268047829</v>
      </c>
      <c r="GL218" s="18">
        <f t="shared" si="80"/>
        <v>11.678186528149674</v>
      </c>
      <c r="GM218" s="18">
        <f t="shared" si="81"/>
        <v>70.794268413094301</v>
      </c>
      <c r="GN218" s="18">
        <f t="shared" si="82"/>
        <v>26.990314832492214</v>
      </c>
      <c r="GO218" s="18">
        <f t="shared" si="83"/>
        <v>2.2154167544134755</v>
      </c>
    </row>
    <row r="219" spans="1:329" ht="12.75" customHeight="1">
      <c r="A219" s="9">
        <v>218</v>
      </c>
      <c r="B219" s="9">
        <v>218</v>
      </c>
      <c r="C219" s="10" t="s">
        <v>197</v>
      </c>
      <c r="D219" s="10" t="s">
        <v>198</v>
      </c>
      <c r="E219" s="10">
        <v>194</v>
      </c>
      <c r="F219" s="10">
        <v>4</v>
      </c>
      <c r="G219" s="10" t="s">
        <v>1292</v>
      </c>
      <c r="H219" s="10" t="s">
        <v>1293</v>
      </c>
      <c r="I219" s="10" t="s">
        <v>862</v>
      </c>
      <c r="J219" s="10" t="s">
        <v>862</v>
      </c>
      <c r="K219" s="11">
        <v>44654</v>
      </c>
      <c r="L219" s="12">
        <v>0.41111111111111115</v>
      </c>
      <c r="M219" s="24">
        <v>8379002</v>
      </c>
      <c r="N219" s="24">
        <v>345276</v>
      </c>
      <c r="O219" s="10">
        <v>3913</v>
      </c>
      <c r="P219" s="10" t="s">
        <v>203</v>
      </c>
      <c r="Q219" s="10" t="s">
        <v>889</v>
      </c>
      <c r="R219" s="10" t="s">
        <v>877</v>
      </c>
      <c r="S219" s="10" t="s">
        <v>207</v>
      </c>
      <c r="T219" s="10" t="s">
        <v>206</v>
      </c>
      <c r="U219" s="10" t="s">
        <v>207</v>
      </c>
      <c r="V219" s="10" t="s">
        <v>487</v>
      </c>
      <c r="W219" s="10"/>
      <c r="X219" s="10" t="s">
        <v>208</v>
      </c>
      <c r="Y219" s="10" t="s">
        <v>252</v>
      </c>
      <c r="Z219" s="10"/>
      <c r="AA219" s="10" t="s">
        <v>210</v>
      </c>
      <c r="AB219" s="10" t="s">
        <v>211</v>
      </c>
      <c r="AC219" s="10" t="s">
        <v>212</v>
      </c>
      <c r="AD219" s="10" t="s">
        <v>213</v>
      </c>
      <c r="AE219" s="10"/>
      <c r="AF219" s="10"/>
      <c r="AG219" s="10"/>
      <c r="AH219" s="10"/>
      <c r="AI219" s="10" t="s">
        <v>727</v>
      </c>
      <c r="AJ219" s="10" t="s">
        <v>1294</v>
      </c>
      <c r="AK219" s="10"/>
      <c r="AL219" s="10" t="s">
        <v>256</v>
      </c>
      <c r="AM219" s="10" t="s">
        <v>217</v>
      </c>
      <c r="AN219" s="10" t="s">
        <v>218</v>
      </c>
      <c r="AO219" s="10" t="s">
        <v>596</v>
      </c>
      <c r="AP219" s="10" t="s">
        <v>220</v>
      </c>
      <c r="AQ219" s="13">
        <v>12.3</v>
      </c>
      <c r="AR219" s="17"/>
      <c r="AS219" s="14">
        <v>7.61</v>
      </c>
      <c r="AT219" s="13">
        <v>-45.1</v>
      </c>
      <c r="AU219" s="10"/>
      <c r="AV219" s="13">
        <v>220</v>
      </c>
      <c r="AW219" s="14">
        <v>426</v>
      </c>
      <c r="AX219" s="14">
        <v>209.2</v>
      </c>
      <c r="AY219" s="15">
        <v>0.25</v>
      </c>
      <c r="AZ219" s="16">
        <v>2.347</v>
      </c>
      <c r="BA219" s="14">
        <v>6.7</v>
      </c>
      <c r="BB219" s="13">
        <v>103.2</v>
      </c>
      <c r="BC219" s="13">
        <v>14.2</v>
      </c>
      <c r="BD219" s="10" t="s">
        <v>221</v>
      </c>
      <c r="BE219" s="10" t="s">
        <v>221</v>
      </c>
      <c r="BF219" s="10" t="s">
        <v>221</v>
      </c>
      <c r="BG219" s="10" t="s">
        <v>211</v>
      </c>
      <c r="BH219" s="10" t="s">
        <v>221</v>
      </c>
      <c r="BI219" s="10" t="s">
        <v>222</v>
      </c>
      <c r="BJ219" s="10" t="s">
        <v>221</v>
      </c>
      <c r="BK219" s="10" t="s">
        <v>210</v>
      </c>
      <c r="BL219" s="10" t="s">
        <v>221</v>
      </c>
      <c r="BM219" s="10" t="s">
        <v>223</v>
      </c>
      <c r="BN219" s="10" t="s">
        <v>221</v>
      </c>
      <c r="BO219" s="17"/>
      <c r="BP219" s="10" t="s">
        <v>891</v>
      </c>
      <c r="BQ219" s="10" t="s">
        <v>258</v>
      </c>
      <c r="BR219" s="18">
        <v>95.3</v>
      </c>
      <c r="BS219" s="18" t="s">
        <v>225</v>
      </c>
      <c r="BT219" s="18">
        <v>116.2</v>
      </c>
      <c r="BU219" s="18">
        <v>9.0999999999999998E-2</v>
      </c>
      <c r="BV219" s="18">
        <v>10.759</v>
      </c>
      <c r="BW219" s="18" t="s">
        <v>265</v>
      </c>
      <c r="BX219" s="18" t="s">
        <v>266</v>
      </c>
      <c r="BY219" s="18">
        <v>92.73</v>
      </c>
      <c r="BZ219" s="50" t="s">
        <v>226</v>
      </c>
      <c r="CA219" s="50" t="s">
        <v>227</v>
      </c>
      <c r="CB219" s="50" t="s">
        <v>228</v>
      </c>
      <c r="CC219" s="50" t="s">
        <v>229</v>
      </c>
      <c r="CD219" s="50" t="s">
        <v>230</v>
      </c>
      <c r="CE219" s="50" t="s">
        <v>231</v>
      </c>
      <c r="CF219" s="18" t="s">
        <v>227</v>
      </c>
      <c r="CG219" s="18">
        <v>5.0000000000000001E-3</v>
      </c>
      <c r="CH219" s="18">
        <v>0.128</v>
      </c>
      <c r="CI219" s="18">
        <v>3.6200000000000003E-2</v>
      </c>
      <c r="CJ219" s="18" t="s">
        <v>233</v>
      </c>
      <c r="CK219" s="18" t="s">
        <v>234</v>
      </c>
      <c r="CL219" s="18">
        <v>50.753</v>
      </c>
      <c r="CM219" s="18" t="s">
        <v>234</v>
      </c>
      <c r="CN219" s="18" t="s">
        <v>235</v>
      </c>
      <c r="CO219" s="18">
        <v>8.0000000000000007E-5</v>
      </c>
      <c r="CP219" s="50" t="s">
        <v>236</v>
      </c>
      <c r="CQ219" s="18">
        <v>1.4E-3</v>
      </c>
      <c r="CR219" s="18" t="s">
        <v>232</v>
      </c>
      <c r="CS219" s="18">
        <v>2.4799999999999999E-2</v>
      </c>
      <c r="CT219" s="18" t="s">
        <v>237</v>
      </c>
      <c r="CU219" s="18" t="s">
        <v>238</v>
      </c>
      <c r="CV219" s="18" t="s">
        <v>239</v>
      </c>
      <c r="CW219" s="18" t="s">
        <v>232</v>
      </c>
      <c r="CX219" s="18">
        <v>1.73</v>
      </c>
      <c r="CY219" s="18" t="s">
        <v>240</v>
      </c>
      <c r="CZ219" s="18">
        <v>3.6700000000000003E-2</v>
      </c>
      <c r="DA219" s="18" t="s">
        <v>233</v>
      </c>
      <c r="DB219" s="18">
        <v>9.5630000000000006</v>
      </c>
      <c r="DC219" s="18">
        <v>1.5599999999999999E-2</v>
      </c>
      <c r="DD219" s="18">
        <v>5.0000000000000001E-4</v>
      </c>
      <c r="DE219" s="18">
        <v>16.088999999999999</v>
      </c>
      <c r="DF219" s="18" t="s">
        <v>240</v>
      </c>
      <c r="DG219" s="18">
        <v>5.9999999999999995E-4</v>
      </c>
      <c r="DH219" s="18" t="s">
        <v>246</v>
      </c>
      <c r="DI219" s="18" t="s">
        <v>238</v>
      </c>
      <c r="DJ219" s="18">
        <v>2.8999999999999998E-3</v>
      </c>
      <c r="DK219" s="50" t="s">
        <v>237</v>
      </c>
      <c r="DL219" s="50" t="s">
        <v>241</v>
      </c>
      <c r="DM219" s="18">
        <v>6</v>
      </c>
      <c r="DN219" s="18">
        <v>12.84</v>
      </c>
      <c r="DO219" s="51" t="s">
        <v>232</v>
      </c>
      <c r="DP219" s="51">
        <v>0.51529999999999998</v>
      </c>
      <c r="DQ219" s="51" t="s">
        <v>242</v>
      </c>
      <c r="DR219" s="51" t="s">
        <v>227</v>
      </c>
      <c r="DS219" s="51" t="s">
        <v>247</v>
      </c>
      <c r="DT219" s="51">
        <v>1.4E-3</v>
      </c>
      <c r="DU219" s="51" t="s">
        <v>233</v>
      </c>
      <c r="DV219" s="51">
        <v>3.3700000000000001E-4</v>
      </c>
      <c r="DW219" s="51" t="s">
        <v>236</v>
      </c>
      <c r="DX219" s="51" t="s">
        <v>238</v>
      </c>
      <c r="DY219" s="51" t="s">
        <v>233</v>
      </c>
      <c r="DZ219" s="51">
        <v>5.5999999999999999E-3</v>
      </c>
      <c r="EA219" s="51" t="s">
        <v>244</v>
      </c>
      <c r="EB219" s="18" t="s">
        <v>245</v>
      </c>
      <c r="EC219" s="18">
        <v>0.35899999999999999</v>
      </c>
      <c r="ED219" s="18">
        <v>5.4400000000000004E-3</v>
      </c>
      <c r="EE219" s="18">
        <v>0.14299999999999999</v>
      </c>
      <c r="EF219" s="18">
        <v>4.1799999999999997E-2</v>
      </c>
      <c r="EG219" s="18" t="s">
        <v>233</v>
      </c>
      <c r="EH219" s="18" t="s">
        <v>234</v>
      </c>
      <c r="EI219" s="18">
        <v>54.371000000000002</v>
      </c>
      <c r="EJ219" s="18" t="s">
        <v>234</v>
      </c>
      <c r="EK219" s="18">
        <v>3.5E-4</v>
      </c>
      <c r="EL219" s="18">
        <v>2.2000000000000001E-4</v>
      </c>
      <c r="EM219" s="18" t="s">
        <v>236</v>
      </c>
      <c r="EN219" s="18">
        <v>2.3E-3</v>
      </c>
      <c r="EO219" s="18" t="s">
        <v>232</v>
      </c>
      <c r="EP219" s="18">
        <v>0.5323</v>
      </c>
      <c r="EQ219" s="18">
        <v>1.4999999999999999E-4</v>
      </c>
      <c r="ER219" s="18" t="s">
        <v>238</v>
      </c>
      <c r="ES219" s="18" t="s">
        <v>239</v>
      </c>
      <c r="ET219" s="18" t="s">
        <v>232</v>
      </c>
      <c r="EU219" s="18">
        <v>1.78</v>
      </c>
      <c r="EV219" s="18" t="s">
        <v>240</v>
      </c>
      <c r="EW219" s="18">
        <v>3.7499999999999999E-2</v>
      </c>
      <c r="EX219" s="18" t="s">
        <v>233</v>
      </c>
      <c r="EY219" s="18">
        <v>9.8360000000000003</v>
      </c>
      <c r="EZ219" s="18">
        <v>3.662E-2</v>
      </c>
      <c r="FA219" s="18">
        <v>6.4999999999999997E-4</v>
      </c>
      <c r="FB219" s="18">
        <v>16.312000000000001</v>
      </c>
      <c r="FC219" s="18" t="s">
        <v>240</v>
      </c>
      <c r="FD219" s="18">
        <v>8.0000000000000004E-4</v>
      </c>
      <c r="FE219" s="18">
        <v>2.7E-2</v>
      </c>
      <c r="FF219" s="18">
        <v>1.5E-3</v>
      </c>
      <c r="FG219" s="18">
        <v>4.0000000000000001E-3</v>
      </c>
      <c r="FH219" s="18" t="s">
        <v>237</v>
      </c>
      <c r="FI219" s="18" t="s">
        <v>241</v>
      </c>
      <c r="FJ219" s="18">
        <v>6.02</v>
      </c>
      <c r="FK219" s="18">
        <v>12.89</v>
      </c>
      <c r="FL219" s="18" t="s">
        <v>232</v>
      </c>
      <c r="FM219" s="18">
        <v>0.55810000000000004</v>
      </c>
      <c r="FN219" s="18" t="s">
        <v>242</v>
      </c>
      <c r="FO219" s="18" t="s">
        <v>227</v>
      </c>
      <c r="FP219" s="18" t="s">
        <v>247</v>
      </c>
      <c r="FQ219" s="18">
        <v>8.3999999999999995E-3</v>
      </c>
      <c r="FR219" s="18" t="s">
        <v>233</v>
      </c>
      <c r="FS219" s="18">
        <v>3.59E-4</v>
      </c>
      <c r="FT219" s="18" t="s">
        <v>236</v>
      </c>
      <c r="FU219" s="18" t="s">
        <v>238</v>
      </c>
      <c r="FV219" s="18" t="s">
        <v>233</v>
      </c>
      <c r="FW219" s="18">
        <v>7.4999999999999997E-3</v>
      </c>
      <c r="FX219" s="18" t="s">
        <v>244</v>
      </c>
      <c r="FY219" s="18">
        <f t="shared" si="70"/>
        <v>2.5376500000000002</v>
      </c>
      <c r="FZ219" s="18">
        <f t="shared" si="84"/>
        <v>0.8173504273504274</v>
      </c>
      <c r="GA219" s="18">
        <f t="shared" si="85"/>
        <v>0.69952173913043469</v>
      </c>
      <c r="GB219" s="18">
        <f t="shared" si="87"/>
        <v>4.4245524296675193E-2</v>
      </c>
      <c r="GC219" s="18">
        <f t="shared" si="73"/>
        <v>4.0987676907775379</v>
      </c>
      <c r="GD219" s="18">
        <f t="shared" si="74"/>
        <v>1.9049180327868853</v>
      </c>
      <c r="GE219" s="18">
        <v>0</v>
      </c>
      <c r="GF219" s="18">
        <f t="shared" si="75"/>
        <v>1.931875</v>
      </c>
      <c r="GG219" s="18">
        <f t="shared" si="69"/>
        <v>0.30349788434414665</v>
      </c>
      <c r="GH219" s="18">
        <f t="shared" si="76"/>
        <v>4.1402909171310318</v>
      </c>
      <c r="GI219" s="22">
        <f t="shared" si="77"/>
        <v>-0.50398022795512465</v>
      </c>
      <c r="GJ219" s="18">
        <f t="shared" si="78"/>
        <v>61.912511063016773</v>
      </c>
      <c r="GK219" s="18">
        <f t="shared" si="79"/>
        <v>19.941369919293368</v>
      </c>
      <c r="GL219" s="18">
        <f t="shared" si="80"/>
        <v>18.146119017689848</v>
      </c>
      <c r="GM219" s="18">
        <f t="shared" si="81"/>
        <v>46.009279804591046</v>
      </c>
      <c r="GN219" s="18">
        <f t="shared" si="82"/>
        <v>46.660368526438504</v>
      </c>
      <c r="GO219" s="18">
        <f t="shared" si="83"/>
        <v>7.3303516689704526</v>
      </c>
    </row>
    <row r="220" spans="1:329" ht="12.75" customHeight="1">
      <c r="A220" s="9">
        <v>219</v>
      </c>
      <c r="B220" s="9">
        <v>219</v>
      </c>
      <c r="C220" s="10" t="s">
        <v>197</v>
      </c>
      <c r="D220" s="10" t="s">
        <v>198</v>
      </c>
      <c r="E220" s="10">
        <v>194</v>
      </c>
      <c r="F220" s="10">
        <v>4</v>
      </c>
      <c r="G220" s="10" t="s">
        <v>1295</v>
      </c>
      <c r="H220" s="10" t="s">
        <v>1296</v>
      </c>
      <c r="I220" s="10" t="s">
        <v>1297</v>
      </c>
      <c r="J220" s="10" t="s">
        <v>1298</v>
      </c>
      <c r="K220" s="11">
        <v>44654</v>
      </c>
      <c r="L220" s="12">
        <v>0.66319444444444442</v>
      </c>
      <c r="M220" s="10">
        <v>8368596</v>
      </c>
      <c r="N220" s="10">
        <v>350527</v>
      </c>
      <c r="O220" s="10">
        <v>3895</v>
      </c>
      <c r="P220" s="10" t="s">
        <v>203</v>
      </c>
      <c r="Q220" s="10" t="s">
        <v>1299</v>
      </c>
      <c r="R220" s="10" t="s">
        <v>877</v>
      </c>
      <c r="S220" s="10" t="s">
        <v>207</v>
      </c>
      <c r="T220" s="10" t="s">
        <v>206</v>
      </c>
      <c r="U220" s="10" t="s">
        <v>207</v>
      </c>
      <c r="V220" s="10" t="s">
        <v>487</v>
      </c>
      <c r="W220" s="10"/>
      <c r="X220" s="10" t="s">
        <v>208</v>
      </c>
      <c r="Y220" s="10" t="s">
        <v>209</v>
      </c>
      <c r="Z220" s="10"/>
      <c r="AA220" s="10" t="s">
        <v>210</v>
      </c>
      <c r="AB220" s="10" t="s">
        <v>211</v>
      </c>
      <c r="AC220" s="10" t="s">
        <v>212</v>
      </c>
      <c r="AD220" s="10" t="s">
        <v>213</v>
      </c>
      <c r="AE220" s="10"/>
      <c r="AF220" s="10"/>
      <c r="AG220" s="10"/>
      <c r="AH220" s="10"/>
      <c r="AI220" s="10" t="s">
        <v>727</v>
      </c>
      <c r="AJ220" s="10" t="s">
        <v>1300</v>
      </c>
      <c r="AK220" s="10"/>
      <c r="AL220" s="10" t="s">
        <v>256</v>
      </c>
      <c r="AM220" s="10" t="s">
        <v>217</v>
      </c>
      <c r="AN220" s="10" t="s">
        <v>218</v>
      </c>
      <c r="AO220" s="10" t="s">
        <v>538</v>
      </c>
      <c r="AP220" s="10" t="s">
        <v>220</v>
      </c>
      <c r="AQ220" s="13">
        <v>15</v>
      </c>
      <c r="AR220" s="17"/>
      <c r="AS220" s="14">
        <v>7.72</v>
      </c>
      <c r="AT220" s="13">
        <v>-50.6</v>
      </c>
      <c r="AU220" s="10"/>
      <c r="AV220" s="13">
        <v>213.7</v>
      </c>
      <c r="AW220" s="14">
        <v>634.6</v>
      </c>
      <c r="AX220" s="14">
        <v>311.39999999999998</v>
      </c>
      <c r="AY220" s="15">
        <v>0.35299999999999998</v>
      </c>
      <c r="AZ220" s="16">
        <v>1.57</v>
      </c>
      <c r="BA220" s="14">
        <v>6.2</v>
      </c>
      <c r="BB220" s="13">
        <v>89.7</v>
      </c>
      <c r="BC220" s="13">
        <v>20</v>
      </c>
      <c r="BD220" s="10" t="s">
        <v>221</v>
      </c>
      <c r="BE220" s="10" t="s">
        <v>221</v>
      </c>
      <c r="BF220" s="10" t="s">
        <v>221</v>
      </c>
      <c r="BG220" s="10" t="s">
        <v>211</v>
      </c>
      <c r="BH220" s="10" t="s">
        <v>221</v>
      </c>
      <c r="BI220" s="10" t="s">
        <v>222</v>
      </c>
      <c r="BJ220" s="10" t="s">
        <v>221</v>
      </c>
      <c r="BK220" s="10" t="s">
        <v>210</v>
      </c>
      <c r="BL220" s="10" t="s">
        <v>221</v>
      </c>
      <c r="BM220" s="10" t="s">
        <v>223</v>
      </c>
      <c r="BN220" s="10" t="s">
        <v>221</v>
      </c>
      <c r="BO220" s="17"/>
      <c r="BP220" s="10"/>
      <c r="BQ220" s="10" t="s">
        <v>258</v>
      </c>
      <c r="BR220" s="18">
        <v>87.7</v>
      </c>
      <c r="BS220" s="18" t="s">
        <v>225</v>
      </c>
      <c r="BT220" s="18">
        <v>106.9</v>
      </c>
      <c r="BU220" s="18">
        <v>0.21</v>
      </c>
      <c r="BV220" s="18">
        <v>4.6180000000000003</v>
      </c>
      <c r="BW220" s="18" t="s">
        <v>265</v>
      </c>
      <c r="BX220" s="18" t="s">
        <v>266</v>
      </c>
      <c r="BY220" s="18">
        <v>224.57</v>
      </c>
      <c r="BZ220" s="50" t="s">
        <v>226</v>
      </c>
      <c r="CA220" s="50" t="s">
        <v>227</v>
      </c>
      <c r="CB220" s="50" t="s">
        <v>228</v>
      </c>
      <c r="CC220" s="50" t="s">
        <v>229</v>
      </c>
      <c r="CD220" s="50" t="s">
        <v>230</v>
      </c>
      <c r="CE220" s="50" t="s">
        <v>231</v>
      </c>
      <c r="CF220" s="18">
        <v>2.4E-2</v>
      </c>
      <c r="CG220" s="18">
        <v>2.98E-3</v>
      </c>
      <c r="CH220" s="18">
        <v>0.1</v>
      </c>
      <c r="CI220" s="18">
        <v>2.18E-2</v>
      </c>
      <c r="CJ220" s="18" t="s">
        <v>233</v>
      </c>
      <c r="CK220" s="18" t="s">
        <v>234</v>
      </c>
      <c r="CL220" s="18">
        <v>80.099999999999994</v>
      </c>
      <c r="CM220" s="18" t="s">
        <v>234</v>
      </c>
      <c r="CN220" s="18" t="s">
        <v>235</v>
      </c>
      <c r="CO220" s="18">
        <v>3.3E-4</v>
      </c>
      <c r="CP220" s="50" t="s">
        <v>236</v>
      </c>
      <c r="CQ220" s="18" t="s">
        <v>236</v>
      </c>
      <c r="CR220" s="18" t="s">
        <v>232</v>
      </c>
      <c r="CS220" s="18">
        <v>0.1633</v>
      </c>
      <c r="CT220" s="18" t="s">
        <v>237</v>
      </c>
      <c r="CU220" s="18" t="s">
        <v>238</v>
      </c>
      <c r="CV220" s="18" t="s">
        <v>239</v>
      </c>
      <c r="CW220" s="18" t="s">
        <v>232</v>
      </c>
      <c r="CX220" s="18">
        <v>4.75</v>
      </c>
      <c r="CY220" s="18" t="s">
        <v>240</v>
      </c>
      <c r="CZ220" s="18">
        <v>3.7000000000000002E-3</v>
      </c>
      <c r="DA220" s="18" t="s">
        <v>233</v>
      </c>
      <c r="DB220" s="18">
        <v>20.966999999999999</v>
      </c>
      <c r="DC220" s="18">
        <v>6.6629999999999995E-2</v>
      </c>
      <c r="DD220" s="18">
        <v>5.0000000000000001E-4</v>
      </c>
      <c r="DE220" s="18">
        <v>11.781000000000001</v>
      </c>
      <c r="DF220" s="18" t="s">
        <v>240</v>
      </c>
      <c r="DG220" s="18">
        <v>1.4E-3</v>
      </c>
      <c r="DH220" s="18">
        <v>9.9000000000000005E-2</v>
      </c>
      <c r="DI220" s="18" t="s">
        <v>238</v>
      </c>
      <c r="DJ220" s="18">
        <v>1.1000000000000001E-3</v>
      </c>
      <c r="DK220" s="50" t="s">
        <v>237</v>
      </c>
      <c r="DL220" s="50" t="s">
        <v>241</v>
      </c>
      <c r="DM220" s="18">
        <v>6.59</v>
      </c>
      <c r="DN220" s="18">
        <v>14.09</v>
      </c>
      <c r="DO220" s="51" t="s">
        <v>232</v>
      </c>
      <c r="DP220" s="51">
        <v>0.78339999999999999</v>
      </c>
      <c r="DQ220" s="51" t="s">
        <v>242</v>
      </c>
      <c r="DR220" s="51" t="s">
        <v>227</v>
      </c>
      <c r="DS220" s="51" t="s">
        <v>247</v>
      </c>
      <c r="DT220" s="51">
        <v>2.5000000000000001E-3</v>
      </c>
      <c r="DU220" s="51" t="s">
        <v>233</v>
      </c>
      <c r="DV220" s="51">
        <v>4.1199999999999999E-4</v>
      </c>
      <c r="DW220" s="51" t="s">
        <v>236</v>
      </c>
      <c r="DX220" s="51" t="s">
        <v>238</v>
      </c>
      <c r="DY220" s="51" t="s">
        <v>233</v>
      </c>
      <c r="DZ220" s="51">
        <v>2.0999999999999999E-3</v>
      </c>
      <c r="EA220" s="51">
        <v>3.4000000000000002E-4</v>
      </c>
      <c r="EB220" s="18" t="s">
        <v>245</v>
      </c>
      <c r="EC220" s="18">
        <v>2.008</v>
      </c>
      <c r="ED220" s="18">
        <v>4.0899999999999999E-3</v>
      </c>
      <c r="EE220" s="18">
        <v>0.104</v>
      </c>
      <c r="EF220" s="18">
        <v>3.4000000000000002E-2</v>
      </c>
      <c r="EG220" s="18">
        <v>1.6000000000000001E-4</v>
      </c>
      <c r="EH220" s="18" t="s">
        <v>234</v>
      </c>
      <c r="EI220" s="18">
        <v>86.015000000000001</v>
      </c>
      <c r="EJ220" s="18" t="s">
        <v>234</v>
      </c>
      <c r="EK220" s="18">
        <v>1.1999999999999999E-3</v>
      </c>
      <c r="EL220" s="18">
        <v>7.6000000000000004E-4</v>
      </c>
      <c r="EM220" s="18" t="s">
        <v>236</v>
      </c>
      <c r="EN220" s="18">
        <v>8.9999999999999998E-4</v>
      </c>
      <c r="EO220" s="18">
        <v>2.0400000000000001E-3</v>
      </c>
      <c r="EP220" s="18">
        <v>1.8991</v>
      </c>
      <c r="EQ220" s="18">
        <v>5.9000000000000003E-4</v>
      </c>
      <c r="ER220" s="18" t="s">
        <v>238</v>
      </c>
      <c r="ES220" s="18" t="s">
        <v>239</v>
      </c>
      <c r="ET220" s="18" t="s">
        <v>232</v>
      </c>
      <c r="EU220" s="18">
        <v>6.19</v>
      </c>
      <c r="EV220" s="18">
        <v>8.0000000000000004E-4</v>
      </c>
      <c r="EW220" s="18">
        <v>4.7999999999999996E-3</v>
      </c>
      <c r="EX220" s="18" t="s">
        <v>233</v>
      </c>
      <c r="EY220" s="18">
        <v>21.564</v>
      </c>
      <c r="EZ220" s="18">
        <v>0.10199</v>
      </c>
      <c r="FA220" s="18">
        <v>5.5000000000000003E-4</v>
      </c>
      <c r="FB220" s="18">
        <v>11.920999999999999</v>
      </c>
      <c r="FC220" s="18" t="s">
        <v>240</v>
      </c>
      <c r="FD220" s="18">
        <v>3.0999999999999999E-3</v>
      </c>
      <c r="FE220" s="18">
        <v>0.20399999999999999</v>
      </c>
      <c r="FF220" s="18">
        <v>6.9999999999999999E-4</v>
      </c>
      <c r="FG220" s="18">
        <v>4.4999999999999997E-3</v>
      </c>
      <c r="FH220" s="18" t="s">
        <v>237</v>
      </c>
      <c r="FI220" s="18" t="s">
        <v>241</v>
      </c>
      <c r="FJ220" s="18">
        <v>9.5299999999999994</v>
      </c>
      <c r="FK220" s="18">
        <v>20.39</v>
      </c>
      <c r="FL220" s="18" t="s">
        <v>232</v>
      </c>
      <c r="FM220" s="18">
        <v>0.78969999999999996</v>
      </c>
      <c r="FN220" s="18" t="s">
        <v>242</v>
      </c>
      <c r="FO220" s="18" t="s">
        <v>227</v>
      </c>
      <c r="FP220" s="18" t="s">
        <v>247</v>
      </c>
      <c r="FQ220" s="18">
        <v>3.4200000000000001E-2</v>
      </c>
      <c r="FR220" s="18" t="s">
        <v>233</v>
      </c>
      <c r="FS220" s="18">
        <v>4.6200000000000001E-4</v>
      </c>
      <c r="FT220" s="18">
        <v>3.2000000000000002E-3</v>
      </c>
      <c r="FU220" s="18" t="s">
        <v>238</v>
      </c>
      <c r="FV220" s="18">
        <v>6.0000000000000002E-5</v>
      </c>
      <c r="FW220" s="18">
        <v>7.7999999999999996E-3</v>
      </c>
      <c r="FX220" s="18">
        <v>1.8799999999999999E-3</v>
      </c>
      <c r="FY220" s="18">
        <f t="shared" si="70"/>
        <v>4.0049999999999999</v>
      </c>
      <c r="FZ220" s="18">
        <f t="shared" si="84"/>
        <v>1.7920512820512819</v>
      </c>
      <c r="GA220" s="18">
        <f t="shared" si="85"/>
        <v>0.51221739130434785</v>
      </c>
      <c r="GB220" s="18">
        <f t="shared" si="87"/>
        <v>0.12148337595907928</v>
      </c>
      <c r="GC220" s="18">
        <f t="shared" si="73"/>
        <v>6.4307520493147088</v>
      </c>
      <c r="GD220" s="18">
        <f t="shared" si="74"/>
        <v>1.7524590163934428</v>
      </c>
      <c r="GE220" s="18">
        <v>0</v>
      </c>
      <c r="GF220" s="18">
        <f t="shared" si="75"/>
        <v>4.6785416666666668</v>
      </c>
      <c r="GG220" s="18">
        <f t="shared" si="69"/>
        <v>0.13026798307475318</v>
      </c>
      <c r="GH220" s="18">
        <f t="shared" si="76"/>
        <v>6.5612686661348629</v>
      </c>
      <c r="GI220" s="22">
        <f t="shared" si="77"/>
        <v>-1.0045905843187981</v>
      </c>
      <c r="GJ220" s="18">
        <f t="shared" si="78"/>
        <v>62.278874528007833</v>
      </c>
      <c r="GK220" s="18">
        <f t="shared" si="79"/>
        <v>27.866900609894472</v>
      </c>
      <c r="GL220" s="18">
        <f t="shared" si="80"/>
        <v>9.8542248620976967</v>
      </c>
      <c r="GM220" s="18">
        <f t="shared" si="81"/>
        <v>26.709148879065609</v>
      </c>
      <c r="GN220" s="18">
        <f t="shared" si="82"/>
        <v>71.305442662550206</v>
      </c>
      <c r="GO220" s="18">
        <f t="shared" si="83"/>
        <v>1.9854084583841913</v>
      </c>
    </row>
    <row r="221" spans="1:329" ht="12.75" customHeight="1">
      <c r="A221" s="9">
        <v>220</v>
      </c>
      <c r="B221" s="9">
        <v>220</v>
      </c>
      <c r="C221" s="10" t="s">
        <v>197</v>
      </c>
      <c r="D221" s="10" t="s">
        <v>198</v>
      </c>
      <c r="E221" s="10">
        <v>194</v>
      </c>
      <c r="F221" s="10">
        <v>4</v>
      </c>
      <c r="G221" s="10" t="s">
        <v>1301</v>
      </c>
      <c r="H221" s="10" t="s">
        <v>1302</v>
      </c>
      <c r="I221" s="10" t="s">
        <v>1303</v>
      </c>
      <c r="J221" s="10" t="s">
        <v>1304</v>
      </c>
      <c r="K221" s="11">
        <v>44654</v>
      </c>
      <c r="L221" s="12">
        <v>0.58194444444444449</v>
      </c>
      <c r="M221" s="10">
        <v>8367754</v>
      </c>
      <c r="N221" s="10">
        <v>346380</v>
      </c>
      <c r="O221" s="10">
        <v>3896</v>
      </c>
      <c r="P221" s="10" t="s">
        <v>203</v>
      </c>
      <c r="Q221" s="10" t="s">
        <v>1305</v>
      </c>
      <c r="R221" s="10" t="s">
        <v>872</v>
      </c>
      <c r="S221" s="10" t="s">
        <v>205</v>
      </c>
      <c r="T221" s="10" t="s">
        <v>206</v>
      </c>
      <c r="U221" s="10" t="s">
        <v>207</v>
      </c>
      <c r="V221" s="10" t="s">
        <v>487</v>
      </c>
      <c r="W221" s="10"/>
      <c r="X221" s="10" t="s">
        <v>208</v>
      </c>
      <c r="Y221" s="10" t="s">
        <v>209</v>
      </c>
      <c r="Z221" s="10"/>
      <c r="AA221" s="10" t="s">
        <v>210</v>
      </c>
      <c r="AB221" s="10" t="s">
        <v>211</v>
      </c>
      <c r="AC221" s="10" t="s">
        <v>212</v>
      </c>
      <c r="AD221" s="10" t="s">
        <v>213</v>
      </c>
      <c r="AE221" s="10"/>
      <c r="AF221" s="10"/>
      <c r="AG221" s="10"/>
      <c r="AH221" s="10"/>
      <c r="AI221" s="10" t="s">
        <v>303</v>
      </c>
      <c r="AJ221" s="10" t="s">
        <v>1306</v>
      </c>
      <c r="AK221" s="10"/>
      <c r="AL221" s="10" t="s">
        <v>256</v>
      </c>
      <c r="AM221" s="10" t="s">
        <v>217</v>
      </c>
      <c r="AN221" s="10" t="s">
        <v>218</v>
      </c>
      <c r="AO221" s="10" t="s">
        <v>596</v>
      </c>
      <c r="AP221" s="10" t="s">
        <v>220</v>
      </c>
      <c r="AQ221" s="13">
        <v>19</v>
      </c>
      <c r="AR221" s="17"/>
      <c r="AS221" s="14">
        <v>8.7200000000000006</v>
      </c>
      <c r="AT221" s="13">
        <v>-106.8</v>
      </c>
      <c r="AU221" s="10"/>
      <c r="AV221" s="13">
        <v>89.9</v>
      </c>
      <c r="AW221" s="14">
        <v>295.39999999999998</v>
      </c>
      <c r="AX221" s="14">
        <v>145.19999999999999</v>
      </c>
      <c r="AY221" s="15">
        <v>0.191</v>
      </c>
      <c r="AZ221" s="16">
        <v>3.3849999999999998</v>
      </c>
      <c r="BA221" s="14">
        <v>11.32</v>
      </c>
      <c r="BB221" s="13">
        <v>194.8</v>
      </c>
      <c r="BC221" s="13">
        <v>13</v>
      </c>
      <c r="BD221" s="10" t="s">
        <v>221</v>
      </c>
      <c r="BE221" s="10" t="s">
        <v>221</v>
      </c>
      <c r="BF221" s="10" t="s">
        <v>221</v>
      </c>
      <c r="BG221" s="10" t="s">
        <v>211</v>
      </c>
      <c r="BH221" s="10" t="s">
        <v>221</v>
      </c>
      <c r="BI221" s="10" t="s">
        <v>222</v>
      </c>
      <c r="BJ221" s="10" t="s">
        <v>221</v>
      </c>
      <c r="BK221" s="10" t="s">
        <v>210</v>
      </c>
      <c r="BL221" s="10" t="s">
        <v>221</v>
      </c>
      <c r="BM221" s="10" t="s">
        <v>223</v>
      </c>
      <c r="BN221" s="10" t="s">
        <v>221</v>
      </c>
      <c r="BO221" s="17"/>
      <c r="BP221" s="10"/>
      <c r="BQ221" s="10" t="s">
        <v>258</v>
      </c>
      <c r="BR221" s="18">
        <v>87.8</v>
      </c>
      <c r="BS221" s="18" t="s">
        <v>1307</v>
      </c>
      <c r="BT221" s="18">
        <v>103.9</v>
      </c>
      <c r="BU221" s="18">
        <v>9.0999999999999998E-2</v>
      </c>
      <c r="BV221" s="18">
        <v>6.4009999999999998</v>
      </c>
      <c r="BW221" s="18" t="s">
        <v>265</v>
      </c>
      <c r="BX221" s="18" t="s">
        <v>266</v>
      </c>
      <c r="BY221" s="18">
        <v>49.06</v>
      </c>
      <c r="BZ221" s="50" t="s">
        <v>226</v>
      </c>
      <c r="CA221" s="50" t="s">
        <v>227</v>
      </c>
      <c r="CB221" s="50" t="s">
        <v>228</v>
      </c>
      <c r="CC221" s="50" t="s">
        <v>229</v>
      </c>
      <c r="CD221" s="50" t="s">
        <v>230</v>
      </c>
      <c r="CE221" s="50" t="s">
        <v>231</v>
      </c>
      <c r="CF221" s="18">
        <v>9.4E-2</v>
      </c>
      <c r="CG221" s="18">
        <v>2.31E-3</v>
      </c>
      <c r="CH221" s="18">
        <v>9.5000000000000001E-2</v>
      </c>
      <c r="CI221" s="18">
        <v>2.7799999999999998E-2</v>
      </c>
      <c r="CJ221" s="18" t="s">
        <v>233</v>
      </c>
      <c r="CK221" s="18" t="s">
        <v>234</v>
      </c>
      <c r="CL221" s="18">
        <v>35.274999999999999</v>
      </c>
      <c r="CM221" s="18" t="s">
        <v>234</v>
      </c>
      <c r="CN221" s="18">
        <v>9.0000000000000006E-5</v>
      </c>
      <c r="CO221" s="18">
        <v>9.0000000000000006E-5</v>
      </c>
      <c r="CP221" s="50" t="s">
        <v>236</v>
      </c>
      <c r="CQ221" s="18">
        <v>5.0000000000000001E-4</v>
      </c>
      <c r="CR221" s="18" t="s">
        <v>232</v>
      </c>
      <c r="CS221" s="18">
        <v>0.1343</v>
      </c>
      <c r="CT221" s="18" t="s">
        <v>237</v>
      </c>
      <c r="CU221" s="18" t="s">
        <v>238</v>
      </c>
      <c r="CV221" s="18" t="s">
        <v>239</v>
      </c>
      <c r="CW221" s="18" t="s">
        <v>232</v>
      </c>
      <c r="CX221" s="18">
        <v>1.89</v>
      </c>
      <c r="CY221" s="18" t="s">
        <v>240</v>
      </c>
      <c r="CZ221" s="18">
        <v>1.67E-2</v>
      </c>
      <c r="DA221" s="18" t="s">
        <v>233</v>
      </c>
      <c r="DB221" s="18">
        <v>8.7729999999999997</v>
      </c>
      <c r="DC221" s="18">
        <v>5.5599999999999998E-3</v>
      </c>
      <c r="DD221" s="18">
        <v>5.0000000000000001E-4</v>
      </c>
      <c r="DE221" s="18">
        <v>11.167</v>
      </c>
      <c r="DF221" s="18" t="s">
        <v>240</v>
      </c>
      <c r="DG221" s="18">
        <v>6.9999999999999999E-4</v>
      </c>
      <c r="DH221" s="18">
        <v>0.03</v>
      </c>
      <c r="DI221" s="18">
        <v>5.0000000000000001E-4</v>
      </c>
      <c r="DJ221" s="18">
        <v>2E-3</v>
      </c>
      <c r="DK221" s="50" t="s">
        <v>237</v>
      </c>
      <c r="DL221" s="50" t="s">
        <v>241</v>
      </c>
      <c r="DM221" s="18">
        <v>7.54</v>
      </c>
      <c r="DN221" s="18">
        <v>16.13</v>
      </c>
      <c r="DO221" s="51" t="s">
        <v>232</v>
      </c>
      <c r="DP221" s="51">
        <v>0.2591</v>
      </c>
      <c r="DQ221" s="51" t="s">
        <v>242</v>
      </c>
      <c r="DR221" s="51" t="s">
        <v>227</v>
      </c>
      <c r="DS221" s="51" t="s">
        <v>247</v>
      </c>
      <c r="DT221" s="51">
        <v>2.7000000000000001E-3</v>
      </c>
      <c r="DU221" s="51" t="s">
        <v>233</v>
      </c>
      <c r="DV221" s="51">
        <v>2.8800000000000001E-4</v>
      </c>
      <c r="DW221" s="51" t="s">
        <v>236</v>
      </c>
      <c r="DX221" s="51" t="s">
        <v>238</v>
      </c>
      <c r="DY221" s="51" t="s">
        <v>233</v>
      </c>
      <c r="DZ221" s="51">
        <v>4.0000000000000001E-3</v>
      </c>
      <c r="EA221" s="51">
        <v>3.3E-4</v>
      </c>
      <c r="EB221" s="18" t="s">
        <v>245</v>
      </c>
      <c r="EC221" s="18">
        <v>0.55900000000000005</v>
      </c>
      <c r="ED221" s="18">
        <v>2.6199999999999999E-3</v>
      </c>
      <c r="EE221" s="18">
        <v>9.9000000000000005E-2</v>
      </c>
      <c r="EF221" s="18">
        <v>2.9399999999999999E-2</v>
      </c>
      <c r="EG221" s="18" t="s">
        <v>233</v>
      </c>
      <c r="EH221" s="18" t="s">
        <v>234</v>
      </c>
      <c r="EI221" s="18">
        <v>36.630000000000003</v>
      </c>
      <c r="EJ221" s="18" t="s">
        <v>234</v>
      </c>
      <c r="EK221" s="18">
        <v>3.6999999999999999E-4</v>
      </c>
      <c r="EL221" s="18">
        <v>1.8000000000000001E-4</v>
      </c>
      <c r="EM221" s="18" t="s">
        <v>236</v>
      </c>
      <c r="EN221" s="18">
        <v>1.1000000000000001E-3</v>
      </c>
      <c r="EO221" s="18">
        <v>2.5400000000000002E-3</v>
      </c>
      <c r="EP221" s="18">
        <v>0.4612</v>
      </c>
      <c r="EQ221" s="18">
        <v>2.3000000000000001E-4</v>
      </c>
      <c r="ER221" s="18" t="s">
        <v>238</v>
      </c>
      <c r="ES221" s="18" t="s">
        <v>239</v>
      </c>
      <c r="ET221" s="18" t="s">
        <v>232</v>
      </c>
      <c r="EU221" s="18">
        <v>2.02</v>
      </c>
      <c r="EV221" s="18" t="s">
        <v>240</v>
      </c>
      <c r="EW221" s="18">
        <v>1.89E-2</v>
      </c>
      <c r="EX221" s="18" t="s">
        <v>233</v>
      </c>
      <c r="EY221" s="18">
        <v>9.1890000000000001</v>
      </c>
      <c r="EZ221" s="18">
        <v>1.145E-2</v>
      </c>
      <c r="FA221" s="18">
        <v>5.5999999999999995E-4</v>
      </c>
      <c r="FB221" s="18">
        <v>11.269</v>
      </c>
      <c r="FC221" s="18" t="s">
        <v>240</v>
      </c>
      <c r="FD221" s="18">
        <v>1E-3</v>
      </c>
      <c r="FE221" s="18">
        <v>5.1999999999999998E-2</v>
      </c>
      <c r="FF221" s="18">
        <v>5.9999999999999995E-4</v>
      </c>
      <c r="FG221" s="18">
        <v>2.8999999999999998E-3</v>
      </c>
      <c r="FH221" s="18" t="s">
        <v>237</v>
      </c>
      <c r="FI221" s="18" t="s">
        <v>241</v>
      </c>
      <c r="FJ221" s="18">
        <v>11.46</v>
      </c>
      <c r="FK221" s="18">
        <v>24.52</v>
      </c>
      <c r="FL221" s="18" t="s">
        <v>232</v>
      </c>
      <c r="FM221" s="18">
        <v>0.26500000000000001</v>
      </c>
      <c r="FN221" s="18" t="s">
        <v>242</v>
      </c>
      <c r="FO221" s="18" t="s">
        <v>227</v>
      </c>
      <c r="FP221" s="18" t="s">
        <v>247</v>
      </c>
      <c r="FQ221" s="18">
        <v>1.35E-2</v>
      </c>
      <c r="FR221" s="18" t="s">
        <v>233</v>
      </c>
      <c r="FS221" s="18">
        <v>3.1199999999999999E-4</v>
      </c>
      <c r="FT221" s="18" t="s">
        <v>236</v>
      </c>
      <c r="FU221" s="18" t="s">
        <v>238</v>
      </c>
      <c r="FV221" s="18" t="s">
        <v>233</v>
      </c>
      <c r="FW221" s="18">
        <v>2.1700000000000001E-2</v>
      </c>
      <c r="FX221" s="18">
        <v>8.8000000000000003E-4</v>
      </c>
      <c r="FY221" s="18">
        <f t="shared" si="70"/>
        <v>1.7637499999999999</v>
      </c>
      <c r="FZ221" s="18">
        <f t="shared" si="84"/>
        <v>0.7498290598290599</v>
      </c>
      <c r="GA221" s="18">
        <f t="shared" si="85"/>
        <v>0.48552173913043478</v>
      </c>
      <c r="GB221" s="18">
        <f t="shared" si="87"/>
        <v>4.8337595907928382E-2</v>
      </c>
      <c r="GC221" s="18">
        <f t="shared" si="73"/>
        <v>3.0474383948674233</v>
      </c>
      <c r="GD221" s="18">
        <f t="shared" si="74"/>
        <v>1.7032786885245903</v>
      </c>
      <c r="GE221" s="18">
        <f>BS221*2/60</f>
        <v>5.3333333333333337E-2</v>
      </c>
      <c r="GF221" s="18">
        <f t="shared" si="75"/>
        <v>1.0220833333333335</v>
      </c>
      <c r="GG221" s="18">
        <f t="shared" si="69"/>
        <v>0.18056417489421719</v>
      </c>
      <c r="GH221" s="18">
        <f t="shared" si="76"/>
        <v>2.959259530085474</v>
      </c>
      <c r="GI221" s="22">
        <f t="shared" si="77"/>
        <v>1.4680089773723841</v>
      </c>
      <c r="GJ221" s="18">
        <f t="shared" si="78"/>
        <v>57.876477600681099</v>
      </c>
      <c r="GK221" s="18">
        <f t="shared" si="79"/>
        <v>24.605224541764056</v>
      </c>
      <c r="GL221" s="18">
        <f t="shared" si="80"/>
        <v>17.518297857554831</v>
      </c>
      <c r="GM221" s="18">
        <f t="shared" si="81"/>
        <v>59.35985012464203</v>
      </c>
      <c r="GN221" s="18">
        <f t="shared" si="82"/>
        <v>34.538482446107452</v>
      </c>
      <c r="GO221" s="18">
        <f t="shared" si="83"/>
        <v>6.1016674292505142</v>
      </c>
    </row>
    <row r="222" spans="1:329" ht="12.75" customHeight="1">
      <c r="A222" s="9">
        <v>221</v>
      </c>
      <c r="B222" s="9">
        <v>221</v>
      </c>
      <c r="C222" s="10" t="s">
        <v>197</v>
      </c>
      <c r="D222" s="10" t="s">
        <v>198</v>
      </c>
      <c r="E222" s="10">
        <v>194</v>
      </c>
      <c r="F222" s="10">
        <v>4</v>
      </c>
      <c r="G222" s="10" t="s">
        <v>1308</v>
      </c>
      <c r="H222" s="10" t="s">
        <v>1309</v>
      </c>
      <c r="I222" s="10" t="s">
        <v>1310</v>
      </c>
      <c r="J222" s="10" t="s">
        <v>1310</v>
      </c>
      <c r="K222" s="11">
        <v>44654</v>
      </c>
      <c r="L222" s="12">
        <v>0.49722222222222223</v>
      </c>
      <c r="M222" s="10">
        <v>8370279</v>
      </c>
      <c r="N222" s="10">
        <v>342891</v>
      </c>
      <c r="O222" s="10">
        <v>3891</v>
      </c>
      <c r="P222" s="10" t="s">
        <v>203</v>
      </c>
      <c r="Q222" s="10" t="s">
        <v>1311</v>
      </c>
      <c r="R222" s="10" t="s">
        <v>872</v>
      </c>
      <c r="S222" s="10" t="s">
        <v>205</v>
      </c>
      <c r="T222" s="10" t="s">
        <v>206</v>
      </c>
      <c r="U222" s="10" t="s">
        <v>207</v>
      </c>
      <c r="V222" s="10" t="s">
        <v>487</v>
      </c>
      <c r="W222" s="10"/>
      <c r="X222" s="10" t="s">
        <v>208</v>
      </c>
      <c r="Y222" s="10" t="s">
        <v>1312</v>
      </c>
      <c r="Z222" s="10"/>
      <c r="AA222" s="10" t="s">
        <v>210</v>
      </c>
      <c r="AB222" s="10" t="s">
        <v>211</v>
      </c>
      <c r="AC222" s="10" t="s">
        <v>212</v>
      </c>
      <c r="AD222" s="10" t="s">
        <v>213</v>
      </c>
      <c r="AE222" s="10"/>
      <c r="AF222" s="10"/>
      <c r="AG222" s="10"/>
      <c r="AH222" s="10"/>
      <c r="AI222" s="10" t="s">
        <v>303</v>
      </c>
      <c r="AJ222" s="10" t="s">
        <v>1313</v>
      </c>
      <c r="AK222" s="10"/>
      <c r="AL222" s="10" t="s">
        <v>256</v>
      </c>
      <c r="AM222" s="10" t="s">
        <v>217</v>
      </c>
      <c r="AN222" s="10" t="s">
        <v>218</v>
      </c>
      <c r="AO222" s="10" t="s">
        <v>219</v>
      </c>
      <c r="AP222" s="10" t="s">
        <v>220</v>
      </c>
      <c r="AQ222" s="13">
        <v>17.600000000000001</v>
      </c>
      <c r="AR222" s="17"/>
      <c r="AS222" s="14">
        <v>7.35</v>
      </c>
      <c r="AT222" s="13">
        <v>-31.4</v>
      </c>
      <c r="AU222" s="10"/>
      <c r="AV222" s="13">
        <v>180.5</v>
      </c>
      <c r="AW222" s="14">
        <v>2143</v>
      </c>
      <c r="AX222" s="17" t="s">
        <v>1314</v>
      </c>
      <c r="AY222" s="15">
        <v>1.135</v>
      </c>
      <c r="AZ222" s="16">
        <v>466.2</v>
      </c>
      <c r="BA222" s="14">
        <v>5.7</v>
      </c>
      <c r="BB222" s="13">
        <v>96.4</v>
      </c>
      <c r="BC222" s="13">
        <v>2.0099999999999998</v>
      </c>
      <c r="BD222" s="10" t="s">
        <v>221</v>
      </c>
      <c r="BE222" s="10" t="s">
        <v>211</v>
      </c>
      <c r="BF222" s="10" t="s">
        <v>221</v>
      </c>
      <c r="BG222" s="10" t="s">
        <v>211</v>
      </c>
      <c r="BH222" s="10" t="s">
        <v>221</v>
      </c>
      <c r="BI222" s="10" t="s">
        <v>222</v>
      </c>
      <c r="BJ222" s="10" t="s">
        <v>221</v>
      </c>
      <c r="BK222" s="10" t="s">
        <v>210</v>
      </c>
      <c r="BL222" s="10" t="s">
        <v>221</v>
      </c>
      <c r="BM222" s="10" t="s">
        <v>223</v>
      </c>
      <c r="BN222" s="10" t="s">
        <v>221</v>
      </c>
      <c r="BO222" s="17"/>
      <c r="BP222" s="10" t="s">
        <v>1315</v>
      </c>
      <c r="BQ222" s="10" t="s">
        <v>258</v>
      </c>
      <c r="BR222" s="18">
        <v>100.3</v>
      </c>
      <c r="BS222" s="18" t="s">
        <v>225</v>
      </c>
      <c r="BT222" s="18">
        <v>122.4</v>
      </c>
      <c r="BU222" s="18">
        <v>0.246</v>
      </c>
      <c r="BV222" s="18">
        <v>174.416</v>
      </c>
      <c r="BW222" s="18" t="s">
        <v>265</v>
      </c>
      <c r="BX222" s="18" t="s">
        <v>266</v>
      </c>
      <c r="BY222" s="18">
        <v>860.35</v>
      </c>
      <c r="BZ222" s="50" t="s">
        <v>226</v>
      </c>
      <c r="CA222" s="50" t="s">
        <v>227</v>
      </c>
      <c r="CB222" s="50" t="s">
        <v>228</v>
      </c>
      <c r="CC222" s="50" t="s">
        <v>229</v>
      </c>
      <c r="CD222" s="50" t="s">
        <v>230</v>
      </c>
      <c r="CE222" s="50" t="s">
        <v>231</v>
      </c>
      <c r="CF222" s="18" t="s">
        <v>227</v>
      </c>
      <c r="CG222" s="18">
        <v>4.4999999999999997E-3</v>
      </c>
      <c r="CH222" s="18">
        <v>1.2050000000000001</v>
      </c>
      <c r="CI222" s="18">
        <v>1.24E-2</v>
      </c>
      <c r="CJ222" s="18" t="s">
        <v>233</v>
      </c>
      <c r="CK222" s="18" t="s">
        <v>234</v>
      </c>
      <c r="CL222" s="18">
        <v>165.309</v>
      </c>
      <c r="CM222" s="18" t="s">
        <v>234</v>
      </c>
      <c r="CN222" s="18" t="s">
        <v>235</v>
      </c>
      <c r="CO222" s="18" t="s">
        <v>234</v>
      </c>
      <c r="CP222" s="50" t="s">
        <v>236</v>
      </c>
      <c r="CQ222" s="18">
        <v>7.4000000000000003E-3</v>
      </c>
      <c r="CR222" s="18" t="s">
        <v>232</v>
      </c>
      <c r="CS222" s="18">
        <v>0.1173</v>
      </c>
      <c r="CT222" s="18" t="s">
        <v>237</v>
      </c>
      <c r="CU222" s="18" t="s">
        <v>238</v>
      </c>
      <c r="CV222" s="18" t="s">
        <v>239</v>
      </c>
      <c r="CW222" s="18" t="s">
        <v>232</v>
      </c>
      <c r="CX222" s="18">
        <v>20.329999999999998</v>
      </c>
      <c r="CY222" s="18" t="s">
        <v>240</v>
      </c>
      <c r="CZ222" s="18">
        <v>0.35560000000000003</v>
      </c>
      <c r="DA222" s="18" t="s">
        <v>233</v>
      </c>
      <c r="DB222" s="18">
        <v>89.334999999999994</v>
      </c>
      <c r="DC222" s="18">
        <v>5.3859999999999998E-2</v>
      </c>
      <c r="DD222" s="18">
        <v>1.7000000000000001E-4</v>
      </c>
      <c r="DE222" s="18">
        <v>208.155</v>
      </c>
      <c r="DF222" s="18" t="s">
        <v>240</v>
      </c>
      <c r="DG222" s="18">
        <v>8.0000000000000004E-4</v>
      </c>
      <c r="DH222" s="18" t="s">
        <v>246</v>
      </c>
      <c r="DI222" s="18">
        <v>2.9999999999999997E-4</v>
      </c>
      <c r="DJ222" s="18">
        <v>1.6299999999999999E-2</v>
      </c>
      <c r="DK222" s="50" t="s">
        <v>237</v>
      </c>
      <c r="DL222" s="50" t="s">
        <v>241</v>
      </c>
      <c r="DM222" s="18">
        <v>3.71</v>
      </c>
      <c r="DN222" s="18">
        <v>7.94</v>
      </c>
      <c r="DO222" s="51" t="s">
        <v>232</v>
      </c>
      <c r="DP222" s="51">
        <v>2.4394</v>
      </c>
      <c r="DQ222" s="51" t="s">
        <v>242</v>
      </c>
      <c r="DR222" s="51" t="s">
        <v>227</v>
      </c>
      <c r="DS222" s="51" t="s">
        <v>247</v>
      </c>
      <c r="DT222" s="51">
        <v>1.1999999999999999E-3</v>
      </c>
      <c r="DU222" s="51" t="s">
        <v>233</v>
      </c>
      <c r="DV222" s="51">
        <v>1.25E-4</v>
      </c>
      <c r="DW222" s="51" t="s">
        <v>236</v>
      </c>
      <c r="DX222" s="51" t="s">
        <v>238</v>
      </c>
      <c r="DY222" s="51" t="s">
        <v>233</v>
      </c>
      <c r="DZ222" s="51">
        <v>3.5999999999999999E-3</v>
      </c>
      <c r="EA222" s="51">
        <v>3.3E-4</v>
      </c>
      <c r="EB222" s="18" t="s">
        <v>245</v>
      </c>
      <c r="EC222" s="18">
        <v>2.3E-2</v>
      </c>
      <c r="ED222" s="18">
        <v>4.5700000000000003E-3</v>
      </c>
      <c r="EE222" s="18">
        <v>1.2070000000000001</v>
      </c>
      <c r="EF222" s="18">
        <v>1.32E-2</v>
      </c>
      <c r="EG222" s="18" t="s">
        <v>233</v>
      </c>
      <c r="EH222" s="18" t="s">
        <v>234</v>
      </c>
      <c r="EI222" s="18">
        <v>181.202</v>
      </c>
      <c r="EJ222" s="18" t="s">
        <v>234</v>
      </c>
      <c r="EK222" s="18" t="s">
        <v>235</v>
      </c>
      <c r="EL222" s="18">
        <v>1.4999999999999999E-4</v>
      </c>
      <c r="EM222" s="18" t="s">
        <v>236</v>
      </c>
      <c r="EN222" s="18">
        <v>7.7000000000000002E-3</v>
      </c>
      <c r="EO222" s="18" t="s">
        <v>232</v>
      </c>
      <c r="EP222" s="18">
        <v>0.17599999999999999</v>
      </c>
      <c r="EQ222" s="18">
        <v>1.6000000000000001E-4</v>
      </c>
      <c r="ER222" s="18" t="s">
        <v>238</v>
      </c>
      <c r="ES222" s="18" t="s">
        <v>239</v>
      </c>
      <c r="ET222" s="18" t="s">
        <v>232</v>
      </c>
      <c r="EU222" s="18">
        <v>20.36</v>
      </c>
      <c r="EV222" s="18" t="s">
        <v>240</v>
      </c>
      <c r="EW222" s="18">
        <v>0.36249999999999999</v>
      </c>
      <c r="EX222" s="18" t="s">
        <v>233</v>
      </c>
      <c r="EY222" s="18">
        <v>94.167000000000002</v>
      </c>
      <c r="EZ222" s="18">
        <v>6.3310000000000005E-2</v>
      </c>
      <c r="FA222" s="18">
        <v>2.1000000000000001E-4</v>
      </c>
      <c r="FB222" s="18">
        <v>213.31399999999999</v>
      </c>
      <c r="FC222" s="18" t="s">
        <v>240</v>
      </c>
      <c r="FD222" s="18">
        <v>1.1999999999999999E-3</v>
      </c>
      <c r="FE222" s="18">
        <v>2.9000000000000001E-2</v>
      </c>
      <c r="FF222" s="18">
        <v>8.0000000000000004E-4</v>
      </c>
      <c r="FG222" s="18">
        <v>1.7100000000000001E-2</v>
      </c>
      <c r="FH222" s="18" t="s">
        <v>237</v>
      </c>
      <c r="FI222" s="18" t="s">
        <v>241</v>
      </c>
      <c r="FJ222" s="18">
        <v>3.88</v>
      </c>
      <c r="FK222" s="18">
        <v>8.3000000000000007</v>
      </c>
      <c r="FL222" s="18" t="s">
        <v>232</v>
      </c>
      <c r="FM222" s="18">
        <v>2.5604</v>
      </c>
      <c r="FN222" s="18" t="s">
        <v>242</v>
      </c>
      <c r="FO222" s="18" t="s">
        <v>227</v>
      </c>
      <c r="FP222" s="18" t="s">
        <v>247</v>
      </c>
      <c r="FQ222" s="18">
        <v>1.8E-3</v>
      </c>
      <c r="FR222" s="18" t="s">
        <v>233</v>
      </c>
      <c r="FS222" s="18">
        <v>1.37E-4</v>
      </c>
      <c r="FT222" s="18" t="s">
        <v>236</v>
      </c>
      <c r="FU222" s="18" t="s">
        <v>238</v>
      </c>
      <c r="FV222" s="18" t="s">
        <v>233</v>
      </c>
      <c r="FW222" s="18">
        <v>1.1299999999999999E-2</v>
      </c>
      <c r="FX222" s="18" t="s">
        <v>244</v>
      </c>
      <c r="FY222" s="18">
        <f t="shared" si="70"/>
        <v>8.2654499999999995</v>
      </c>
      <c r="FZ222" s="18">
        <f t="shared" si="84"/>
        <v>7.635470085470085</v>
      </c>
      <c r="GA222" s="18">
        <f t="shared" si="85"/>
        <v>9.0502173913043471</v>
      </c>
      <c r="GB222" s="18">
        <f t="shared" si="87"/>
        <v>0.51994884910485928</v>
      </c>
      <c r="GC222" s="18">
        <f t="shared" si="73"/>
        <v>25.471086325879291</v>
      </c>
      <c r="GD222" s="18">
        <f t="shared" si="74"/>
        <v>2.0065573770491802</v>
      </c>
      <c r="GE222" s="18">
        <v>0</v>
      </c>
      <c r="GF222" s="18">
        <f t="shared" si="75"/>
        <v>17.923958333333335</v>
      </c>
      <c r="GG222" s="18">
        <f t="shared" si="69"/>
        <v>4.9200564174894215</v>
      </c>
      <c r="GH222" s="18">
        <f t="shared" si="76"/>
        <v>24.850572127871935</v>
      </c>
      <c r="GI222" s="22">
        <f t="shared" si="77"/>
        <v>1.2330956830002888</v>
      </c>
      <c r="GJ222" s="18">
        <f t="shared" si="78"/>
        <v>32.450323846620101</v>
      </c>
      <c r="GK222" s="18">
        <f t="shared" si="79"/>
        <v>29.977009962516782</v>
      </c>
      <c r="GL222" s="18">
        <f t="shared" si="80"/>
        <v>37.57266619086311</v>
      </c>
      <c r="GM222" s="18">
        <f t="shared" si="81"/>
        <v>8.0744916725625941</v>
      </c>
      <c r="GN222" s="18">
        <f t="shared" si="82"/>
        <v>72.126944366122501</v>
      </c>
      <c r="GO222" s="18">
        <f t="shared" si="83"/>
        <v>19.798563961314912</v>
      </c>
    </row>
    <row r="223" spans="1:329" ht="12.75" customHeight="1">
      <c r="A223" s="9">
        <v>222</v>
      </c>
      <c r="B223" s="9">
        <v>222</v>
      </c>
      <c r="C223" s="10" t="s">
        <v>197</v>
      </c>
      <c r="D223" s="10" t="s">
        <v>198</v>
      </c>
      <c r="E223" s="10">
        <v>194</v>
      </c>
      <c r="F223" s="10">
        <v>4</v>
      </c>
      <c r="G223" s="10" t="s">
        <v>1316</v>
      </c>
      <c r="H223" s="10" t="s">
        <v>1317</v>
      </c>
      <c r="I223" s="10" t="s">
        <v>1318</v>
      </c>
      <c r="J223" s="10" t="s">
        <v>1319</v>
      </c>
      <c r="K223" s="11">
        <v>44653</v>
      </c>
      <c r="L223" s="12">
        <v>0.71944444444444444</v>
      </c>
      <c r="M223" s="10">
        <v>8373256</v>
      </c>
      <c r="N223" s="10">
        <v>336872</v>
      </c>
      <c r="O223" s="10">
        <v>3900</v>
      </c>
      <c r="P223" s="10" t="s">
        <v>203</v>
      </c>
      <c r="Q223" s="10" t="s">
        <v>1318</v>
      </c>
      <c r="R223" s="10" t="s">
        <v>872</v>
      </c>
      <c r="S223" s="10" t="s">
        <v>205</v>
      </c>
      <c r="T223" s="10" t="s">
        <v>206</v>
      </c>
      <c r="U223" s="10" t="s">
        <v>207</v>
      </c>
      <c r="V223" s="10" t="s">
        <v>487</v>
      </c>
      <c r="W223" s="10"/>
      <c r="X223" s="10" t="s">
        <v>208</v>
      </c>
      <c r="Y223" s="10" t="s">
        <v>209</v>
      </c>
      <c r="Z223" s="10"/>
      <c r="AA223" s="10" t="s">
        <v>210</v>
      </c>
      <c r="AB223" s="10" t="s">
        <v>211</v>
      </c>
      <c r="AC223" s="10" t="s">
        <v>212</v>
      </c>
      <c r="AD223" s="10" t="s">
        <v>213</v>
      </c>
      <c r="AE223" s="10"/>
      <c r="AF223" s="10"/>
      <c r="AG223" s="10"/>
      <c r="AH223" s="10"/>
      <c r="AI223" s="10" t="s">
        <v>303</v>
      </c>
      <c r="AJ223" s="10" t="s">
        <v>1320</v>
      </c>
      <c r="AK223" s="10"/>
      <c r="AL223" s="10" t="s">
        <v>256</v>
      </c>
      <c r="AM223" s="10" t="s">
        <v>217</v>
      </c>
      <c r="AN223" s="10" t="s">
        <v>218</v>
      </c>
      <c r="AO223" s="10" t="s">
        <v>219</v>
      </c>
      <c r="AP223" s="10" t="s">
        <v>220</v>
      </c>
      <c r="AQ223" s="13">
        <v>17.5</v>
      </c>
      <c r="AR223" s="17"/>
      <c r="AS223" s="14">
        <v>8.02</v>
      </c>
      <c r="AT223" s="13">
        <v>-67.900000000000006</v>
      </c>
      <c r="AU223" s="10"/>
      <c r="AV223" s="13">
        <v>183.5</v>
      </c>
      <c r="AW223" s="14">
        <v>1266</v>
      </c>
      <c r="AX223" s="14">
        <v>621</v>
      </c>
      <c r="AY223" s="15">
        <v>0.66400000000000003</v>
      </c>
      <c r="AZ223" s="16">
        <v>789.7</v>
      </c>
      <c r="BA223" s="14">
        <v>7.07</v>
      </c>
      <c r="BB223" s="13">
        <v>118.6</v>
      </c>
      <c r="BC223" s="13">
        <v>1.68</v>
      </c>
      <c r="BD223" s="10" t="s">
        <v>221</v>
      </c>
      <c r="BE223" s="10" t="s">
        <v>221</v>
      </c>
      <c r="BF223" s="10" t="s">
        <v>221</v>
      </c>
      <c r="BG223" s="10" t="s">
        <v>211</v>
      </c>
      <c r="BH223" s="10" t="s">
        <v>221</v>
      </c>
      <c r="BI223" s="10" t="s">
        <v>222</v>
      </c>
      <c r="BJ223" s="10" t="s">
        <v>221</v>
      </c>
      <c r="BK223" s="10" t="s">
        <v>210</v>
      </c>
      <c r="BL223" s="10" t="s">
        <v>221</v>
      </c>
      <c r="BM223" s="10" t="s">
        <v>223</v>
      </c>
      <c r="BN223" s="10" t="s">
        <v>221</v>
      </c>
      <c r="BO223" s="17"/>
      <c r="BP223" s="10" t="s">
        <v>891</v>
      </c>
      <c r="BQ223" s="10" t="s">
        <v>258</v>
      </c>
      <c r="BR223" s="18">
        <v>244.2</v>
      </c>
      <c r="BS223" s="18" t="s">
        <v>225</v>
      </c>
      <c r="BT223" s="18">
        <v>297.89999999999998</v>
      </c>
      <c r="BU223" s="18">
        <v>0.216</v>
      </c>
      <c r="BV223" s="18">
        <v>27.457999999999998</v>
      </c>
      <c r="BW223" s="18" t="s">
        <v>265</v>
      </c>
      <c r="BX223" s="18" t="s">
        <v>266</v>
      </c>
      <c r="BY223" s="18">
        <v>416.2</v>
      </c>
      <c r="BZ223" s="50" t="s">
        <v>226</v>
      </c>
      <c r="CA223" s="50" t="s">
        <v>227</v>
      </c>
      <c r="CB223" s="50" t="s">
        <v>228</v>
      </c>
      <c r="CC223" s="50" t="s">
        <v>229</v>
      </c>
      <c r="CD223" s="50" t="s">
        <v>230</v>
      </c>
      <c r="CE223" s="50" t="s">
        <v>231</v>
      </c>
      <c r="CF223" s="18" t="s">
        <v>227</v>
      </c>
      <c r="CG223" s="18">
        <v>1.06E-3</v>
      </c>
      <c r="CH223" s="18">
        <v>0.13900000000000001</v>
      </c>
      <c r="CI223" s="18">
        <v>3.56E-2</v>
      </c>
      <c r="CJ223" s="18" t="s">
        <v>233</v>
      </c>
      <c r="CK223" s="18" t="s">
        <v>234</v>
      </c>
      <c r="CL223" s="18">
        <v>167.38900000000001</v>
      </c>
      <c r="CM223" s="18" t="s">
        <v>234</v>
      </c>
      <c r="CN223" s="18" t="s">
        <v>235</v>
      </c>
      <c r="CO223" s="18">
        <v>1.2E-4</v>
      </c>
      <c r="CP223" s="50" t="s">
        <v>236</v>
      </c>
      <c r="CQ223" s="18" t="s">
        <v>236</v>
      </c>
      <c r="CR223" s="18" t="s">
        <v>232</v>
      </c>
      <c r="CS223" s="18">
        <v>8.3000000000000001E-3</v>
      </c>
      <c r="CT223" s="18" t="s">
        <v>237</v>
      </c>
      <c r="CU223" s="18" t="s">
        <v>238</v>
      </c>
      <c r="CV223" s="18" t="s">
        <v>239</v>
      </c>
      <c r="CW223" s="18" t="s">
        <v>232</v>
      </c>
      <c r="CX223" s="18">
        <v>3.72</v>
      </c>
      <c r="CY223" s="18" t="s">
        <v>240</v>
      </c>
      <c r="CZ223" s="18">
        <v>2.2200000000000001E-2</v>
      </c>
      <c r="DA223" s="18" t="s">
        <v>233</v>
      </c>
      <c r="DB223" s="18">
        <v>46.987000000000002</v>
      </c>
      <c r="DC223" s="18">
        <v>1.234E-2</v>
      </c>
      <c r="DD223" s="18">
        <v>4.4000000000000002E-4</v>
      </c>
      <c r="DE223" s="18">
        <v>37.590000000000003</v>
      </c>
      <c r="DF223" s="18" t="s">
        <v>240</v>
      </c>
      <c r="DG223" s="18">
        <v>1.1999999999999999E-3</v>
      </c>
      <c r="DH223" s="18" t="s">
        <v>246</v>
      </c>
      <c r="DI223" s="18" t="s">
        <v>238</v>
      </c>
      <c r="DJ223" s="18">
        <v>1.1000000000000001E-3</v>
      </c>
      <c r="DK223" s="50" t="s">
        <v>237</v>
      </c>
      <c r="DL223" s="50" t="s">
        <v>241</v>
      </c>
      <c r="DM223" s="18">
        <v>10.11</v>
      </c>
      <c r="DN223" s="18">
        <v>21.63</v>
      </c>
      <c r="DO223" s="51" t="s">
        <v>232</v>
      </c>
      <c r="DP223" s="51">
        <v>1.7614000000000001</v>
      </c>
      <c r="DQ223" s="51" t="s">
        <v>242</v>
      </c>
      <c r="DR223" s="51" t="s">
        <v>227</v>
      </c>
      <c r="DS223" s="51" t="s">
        <v>247</v>
      </c>
      <c r="DT223" s="51">
        <v>1.4E-3</v>
      </c>
      <c r="DU223" s="51" t="s">
        <v>233</v>
      </c>
      <c r="DV223" s="51">
        <v>5.0299999999999997E-4</v>
      </c>
      <c r="DW223" s="51" t="s">
        <v>236</v>
      </c>
      <c r="DX223" s="51" t="s">
        <v>238</v>
      </c>
      <c r="DY223" s="51" t="s">
        <v>233</v>
      </c>
      <c r="DZ223" s="51">
        <v>3.8E-3</v>
      </c>
      <c r="EA223" s="51">
        <v>2.3000000000000001E-4</v>
      </c>
      <c r="EB223" s="18" t="s">
        <v>245</v>
      </c>
      <c r="EC223" s="18">
        <v>4.2999999999999997E-2</v>
      </c>
      <c r="ED223" s="18">
        <v>1.65E-3</v>
      </c>
      <c r="EE223" s="18">
        <v>0.14499999999999999</v>
      </c>
      <c r="EF223" s="18">
        <v>3.7499999999999999E-2</v>
      </c>
      <c r="EG223" s="18" t="s">
        <v>233</v>
      </c>
      <c r="EH223" s="18" t="s">
        <v>234</v>
      </c>
      <c r="EI223" s="18">
        <v>180.84899999999999</v>
      </c>
      <c r="EJ223" s="18" t="s">
        <v>234</v>
      </c>
      <c r="EK223" s="18" t="s">
        <v>235</v>
      </c>
      <c r="EL223" s="18">
        <v>1.9000000000000001E-4</v>
      </c>
      <c r="EM223" s="18" t="s">
        <v>236</v>
      </c>
      <c r="EN223" s="18" t="s">
        <v>236</v>
      </c>
      <c r="EO223" s="18">
        <v>1.1999999999999999E-3</v>
      </c>
      <c r="EP223" s="18">
        <v>9.3899999999999997E-2</v>
      </c>
      <c r="EQ223" s="18">
        <v>1.6000000000000001E-4</v>
      </c>
      <c r="ER223" s="18" t="s">
        <v>238</v>
      </c>
      <c r="ES223" s="18" t="s">
        <v>239</v>
      </c>
      <c r="ET223" s="18" t="s">
        <v>232</v>
      </c>
      <c r="EU223" s="18">
        <v>3.77</v>
      </c>
      <c r="EV223" s="18" t="s">
        <v>240</v>
      </c>
      <c r="EW223" s="18">
        <v>2.4400000000000002E-2</v>
      </c>
      <c r="EX223" s="18" t="s">
        <v>233</v>
      </c>
      <c r="EY223" s="18">
        <v>50.063000000000002</v>
      </c>
      <c r="EZ223" s="18">
        <v>1.4420000000000001E-2</v>
      </c>
      <c r="FA223" s="18">
        <v>4.8000000000000001E-4</v>
      </c>
      <c r="FB223" s="18">
        <v>38.725000000000001</v>
      </c>
      <c r="FC223" s="18" t="s">
        <v>240</v>
      </c>
      <c r="FD223" s="18">
        <v>1.2999999999999999E-3</v>
      </c>
      <c r="FE223" s="18" t="s">
        <v>246</v>
      </c>
      <c r="FF223" s="18">
        <v>1.4E-3</v>
      </c>
      <c r="FG223" s="18">
        <v>1.1999999999999999E-3</v>
      </c>
      <c r="FH223" s="18">
        <v>1.1000000000000001E-3</v>
      </c>
      <c r="FI223" s="18" t="s">
        <v>241</v>
      </c>
      <c r="FJ223" s="18">
        <v>10.91</v>
      </c>
      <c r="FK223" s="18">
        <v>23.35</v>
      </c>
      <c r="FL223" s="18" t="s">
        <v>232</v>
      </c>
      <c r="FM223" s="18">
        <v>1.8628</v>
      </c>
      <c r="FN223" s="18" t="s">
        <v>242</v>
      </c>
      <c r="FO223" s="18" t="s">
        <v>227</v>
      </c>
      <c r="FP223" s="18" t="s">
        <v>247</v>
      </c>
      <c r="FQ223" s="18">
        <v>2.5000000000000001E-3</v>
      </c>
      <c r="FR223" s="18" t="s">
        <v>233</v>
      </c>
      <c r="FS223" s="18">
        <v>5.5500000000000005E-4</v>
      </c>
      <c r="FT223" s="18" t="s">
        <v>236</v>
      </c>
      <c r="FU223" s="18" t="s">
        <v>238</v>
      </c>
      <c r="FV223" s="18" t="s">
        <v>233</v>
      </c>
      <c r="FW223" s="18">
        <v>1.18E-2</v>
      </c>
      <c r="FX223" s="18" t="s">
        <v>244</v>
      </c>
      <c r="FY223" s="18">
        <f t="shared" si="70"/>
        <v>8.3694500000000005</v>
      </c>
      <c r="FZ223" s="18">
        <f t="shared" si="84"/>
        <v>4.0159829059829066</v>
      </c>
      <c r="GA223" s="18">
        <f t="shared" si="85"/>
        <v>1.6343478260869566</v>
      </c>
      <c r="GB223" s="18">
        <f t="shared" si="87"/>
        <v>9.5140664961636826E-2</v>
      </c>
      <c r="GC223" s="18">
        <f t="shared" si="73"/>
        <v>14.1149213970315</v>
      </c>
      <c r="GD223" s="18">
        <f t="shared" si="74"/>
        <v>4.8836065573770489</v>
      </c>
      <c r="GE223" s="18">
        <v>0</v>
      </c>
      <c r="GF223" s="18">
        <f t="shared" si="75"/>
        <v>8.6708333333333325</v>
      </c>
      <c r="GG223" s="18">
        <f t="shared" si="69"/>
        <v>0.77455571227080389</v>
      </c>
      <c r="GH223" s="18">
        <f t="shared" si="76"/>
        <v>14.328995602981184</v>
      </c>
      <c r="GI223" s="22">
        <f t="shared" si="77"/>
        <v>-0.75261858607444476</v>
      </c>
      <c r="GJ223" s="18">
        <f t="shared" si="78"/>
        <v>59.295052126611026</v>
      </c>
      <c r="GK223" s="18">
        <f t="shared" si="79"/>
        <v>28.452038754020304</v>
      </c>
      <c r="GL223" s="18">
        <f t="shared" si="80"/>
        <v>12.252909119368677</v>
      </c>
      <c r="GM223" s="18">
        <f t="shared" si="81"/>
        <v>34.081987968235552</v>
      </c>
      <c r="GN223" s="18">
        <f t="shared" si="82"/>
        <v>60.512499086323565</v>
      </c>
      <c r="GO223" s="18">
        <f t="shared" si="83"/>
        <v>5.4055129454408908</v>
      </c>
    </row>
    <row r="224" spans="1:329" ht="12.75" customHeight="1">
      <c r="A224" s="9">
        <v>223</v>
      </c>
      <c r="B224" s="9">
        <v>223</v>
      </c>
      <c r="C224" s="10" t="s">
        <v>197</v>
      </c>
      <c r="D224" s="10" t="s">
        <v>198</v>
      </c>
      <c r="E224" s="10">
        <v>194</v>
      </c>
      <c r="F224" s="10">
        <v>4</v>
      </c>
      <c r="G224" s="10" t="s">
        <v>1321</v>
      </c>
      <c r="H224" s="10" t="s">
        <v>1322</v>
      </c>
      <c r="I224" s="10" t="s">
        <v>1323</v>
      </c>
      <c r="J224" s="10" t="s">
        <v>1324</v>
      </c>
      <c r="K224" s="11">
        <v>44653</v>
      </c>
      <c r="L224" s="12">
        <v>0.64027777777777783</v>
      </c>
      <c r="M224" s="10">
        <v>8376650</v>
      </c>
      <c r="N224" s="10">
        <v>331308</v>
      </c>
      <c r="O224" s="10">
        <v>3962</v>
      </c>
      <c r="P224" s="10" t="s">
        <v>203</v>
      </c>
      <c r="Q224" s="10" t="s">
        <v>1323</v>
      </c>
      <c r="R224" s="10" t="s">
        <v>872</v>
      </c>
      <c r="S224" s="10" t="s">
        <v>205</v>
      </c>
      <c r="T224" s="10" t="s">
        <v>206</v>
      </c>
      <c r="U224" s="10" t="s">
        <v>207</v>
      </c>
      <c r="V224" s="10" t="s">
        <v>487</v>
      </c>
      <c r="W224" s="10"/>
      <c r="X224" s="10" t="s">
        <v>208</v>
      </c>
      <c r="Y224" s="10" t="s">
        <v>209</v>
      </c>
      <c r="Z224" s="10"/>
      <c r="AA224" s="10" t="s">
        <v>210</v>
      </c>
      <c r="AB224" s="10" t="s">
        <v>211</v>
      </c>
      <c r="AC224" s="10" t="s">
        <v>212</v>
      </c>
      <c r="AD224" s="10" t="s">
        <v>213</v>
      </c>
      <c r="AE224" s="10"/>
      <c r="AF224" s="10"/>
      <c r="AG224" s="10"/>
      <c r="AH224" s="10"/>
      <c r="AI224" s="10" t="s">
        <v>303</v>
      </c>
      <c r="AJ224" s="10" t="s">
        <v>1325</v>
      </c>
      <c r="AK224" s="10"/>
      <c r="AL224" s="10" t="s">
        <v>256</v>
      </c>
      <c r="AM224" s="10" t="s">
        <v>217</v>
      </c>
      <c r="AN224" s="10" t="s">
        <v>218</v>
      </c>
      <c r="AO224" s="10" t="s">
        <v>534</v>
      </c>
      <c r="AP224" s="10" t="s">
        <v>220</v>
      </c>
      <c r="AQ224" s="13">
        <v>17.3</v>
      </c>
      <c r="AR224" s="17"/>
      <c r="AS224" s="14">
        <v>7.64</v>
      </c>
      <c r="AT224" s="13">
        <v>-47.1</v>
      </c>
      <c r="AU224" s="10"/>
      <c r="AV224" s="13">
        <v>207.2</v>
      </c>
      <c r="AW224" s="14">
        <v>422.9</v>
      </c>
      <c r="AX224" s="14">
        <v>207.7</v>
      </c>
      <c r="AY224" s="15">
        <v>0.251</v>
      </c>
      <c r="AZ224" s="16">
        <v>2.2639999999999998</v>
      </c>
      <c r="BA224" s="14">
        <v>5.71</v>
      </c>
      <c r="BB224" s="13">
        <v>96.6</v>
      </c>
      <c r="BC224" s="13">
        <v>2.12</v>
      </c>
      <c r="BD224" s="10" t="s">
        <v>221</v>
      </c>
      <c r="BE224" s="10" t="s">
        <v>221</v>
      </c>
      <c r="BF224" s="10" t="s">
        <v>221</v>
      </c>
      <c r="BG224" s="10" t="s">
        <v>211</v>
      </c>
      <c r="BH224" s="10" t="s">
        <v>221</v>
      </c>
      <c r="BI224" s="10" t="s">
        <v>222</v>
      </c>
      <c r="BJ224" s="10" t="s">
        <v>221</v>
      </c>
      <c r="BK224" s="10" t="s">
        <v>210</v>
      </c>
      <c r="BL224" s="10" t="s">
        <v>221</v>
      </c>
      <c r="BM224" s="10" t="s">
        <v>223</v>
      </c>
      <c r="BN224" s="10" t="s">
        <v>221</v>
      </c>
      <c r="BO224" s="17"/>
      <c r="BP224" s="10" t="s">
        <v>891</v>
      </c>
      <c r="BQ224" s="10" t="s">
        <v>258</v>
      </c>
      <c r="BR224" s="18">
        <v>124.5</v>
      </c>
      <c r="BS224" s="18" t="s">
        <v>225</v>
      </c>
      <c r="BT224" s="18">
        <v>151.9</v>
      </c>
      <c r="BU224" s="18">
        <v>0.125</v>
      </c>
      <c r="BV224" s="18">
        <v>1.6080000000000001</v>
      </c>
      <c r="BW224" s="18">
        <v>0.159</v>
      </c>
      <c r="BX224" s="18">
        <v>3.5999999999999997E-2</v>
      </c>
      <c r="BY224" s="18">
        <v>90.59</v>
      </c>
      <c r="BZ224" s="50" t="s">
        <v>226</v>
      </c>
      <c r="CA224" s="50" t="s">
        <v>227</v>
      </c>
      <c r="CB224" s="50" t="s">
        <v>228</v>
      </c>
      <c r="CC224" s="50" t="s">
        <v>229</v>
      </c>
      <c r="CD224" s="50" t="s">
        <v>230</v>
      </c>
      <c r="CE224" s="50" t="s">
        <v>231</v>
      </c>
      <c r="CF224" s="18">
        <v>4.4999999999999998E-2</v>
      </c>
      <c r="CG224" s="18">
        <v>4.2500000000000003E-3</v>
      </c>
      <c r="CH224" s="18">
        <v>2.5000000000000001E-2</v>
      </c>
      <c r="CI224" s="18">
        <v>5.0900000000000001E-2</v>
      </c>
      <c r="CJ224" s="18" t="s">
        <v>233</v>
      </c>
      <c r="CK224" s="18" t="s">
        <v>234</v>
      </c>
      <c r="CL224" s="18">
        <v>51.234000000000002</v>
      </c>
      <c r="CM224" s="18" t="s">
        <v>234</v>
      </c>
      <c r="CN224" s="18" t="s">
        <v>235</v>
      </c>
      <c r="CO224" s="18">
        <v>5.1999999999999995E-4</v>
      </c>
      <c r="CP224" s="50" t="s">
        <v>236</v>
      </c>
      <c r="CQ224" s="18" t="s">
        <v>236</v>
      </c>
      <c r="CR224" s="18">
        <v>1.01E-3</v>
      </c>
      <c r="CS224" s="18">
        <v>0.13730000000000001</v>
      </c>
      <c r="CT224" s="18" t="s">
        <v>237</v>
      </c>
      <c r="CU224" s="18" t="s">
        <v>238</v>
      </c>
      <c r="CV224" s="18" t="s">
        <v>239</v>
      </c>
      <c r="CW224" s="18" t="s">
        <v>232</v>
      </c>
      <c r="CX224" s="18">
        <v>1.66</v>
      </c>
      <c r="CY224" s="18" t="s">
        <v>240</v>
      </c>
      <c r="CZ224" s="18">
        <v>2.0999999999999999E-3</v>
      </c>
      <c r="DA224" s="18" t="s">
        <v>233</v>
      </c>
      <c r="DB224" s="18">
        <v>15.884</v>
      </c>
      <c r="DC224" s="18">
        <v>0.11651</v>
      </c>
      <c r="DD224" s="18">
        <v>1.7000000000000001E-4</v>
      </c>
      <c r="DE224" s="18">
        <v>5.0019999999999998</v>
      </c>
      <c r="DF224" s="18" t="s">
        <v>240</v>
      </c>
      <c r="DG224" s="18">
        <v>5.9999999999999995E-4</v>
      </c>
      <c r="DH224" s="18" t="s">
        <v>246</v>
      </c>
      <c r="DI224" s="18">
        <v>6.9999999999999999E-4</v>
      </c>
      <c r="DJ224" s="18">
        <v>8.9999999999999998E-4</v>
      </c>
      <c r="DK224" s="50" t="s">
        <v>237</v>
      </c>
      <c r="DL224" s="50" t="s">
        <v>241</v>
      </c>
      <c r="DM224" s="18">
        <v>11.47</v>
      </c>
      <c r="DN224" s="18">
        <v>24.54</v>
      </c>
      <c r="DO224" s="51" t="s">
        <v>232</v>
      </c>
      <c r="DP224" s="51">
        <v>0.24959999999999999</v>
      </c>
      <c r="DQ224" s="51" t="s">
        <v>242</v>
      </c>
      <c r="DR224" s="51" t="s">
        <v>227</v>
      </c>
      <c r="DS224" s="51" t="s">
        <v>247</v>
      </c>
      <c r="DT224" s="51">
        <v>2.0999999999999999E-3</v>
      </c>
      <c r="DU224" s="51" t="s">
        <v>233</v>
      </c>
      <c r="DV224" s="51">
        <v>2.0000000000000001E-4</v>
      </c>
      <c r="DW224" s="51" t="s">
        <v>236</v>
      </c>
      <c r="DX224" s="51" t="s">
        <v>238</v>
      </c>
      <c r="DY224" s="51" t="s">
        <v>233</v>
      </c>
      <c r="DZ224" s="51">
        <v>0.01</v>
      </c>
      <c r="EA224" s="51" t="s">
        <v>244</v>
      </c>
      <c r="EB224" s="18" t="s">
        <v>245</v>
      </c>
      <c r="EC224" s="18">
        <v>4.0339999999999998</v>
      </c>
      <c r="ED224" s="18">
        <v>1.1520000000000001E-2</v>
      </c>
      <c r="EE224" s="18">
        <v>2.5999999999999999E-2</v>
      </c>
      <c r="EF224" s="18">
        <v>8.2799999999999999E-2</v>
      </c>
      <c r="EG224" s="18">
        <v>2.1000000000000001E-4</v>
      </c>
      <c r="EH224" s="18" t="s">
        <v>234</v>
      </c>
      <c r="EI224" s="18">
        <v>54.360999999999997</v>
      </c>
      <c r="EJ224" s="18" t="s">
        <v>234</v>
      </c>
      <c r="EK224" s="18">
        <v>2.81E-3</v>
      </c>
      <c r="EL224" s="18">
        <v>1.23E-3</v>
      </c>
      <c r="EM224" s="18">
        <v>3.8999999999999998E-3</v>
      </c>
      <c r="EN224" s="18">
        <v>1.5E-3</v>
      </c>
      <c r="EO224" s="18">
        <v>3.0400000000000002E-3</v>
      </c>
      <c r="EP224" s="18">
        <v>2.5512000000000001</v>
      </c>
      <c r="EQ224" s="18">
        <v>1.24E-3</v>
      </c>
      <c r="ER224" s="18" t="s">
        <v>238</v>
      </c>
      <c r="ES224" s="18" t="s">
        <v>239</v>
      </c>
      <c r="ET224" s="18" t="s">
        <v>232</v>
      </c>
      <c r="EU224" s="18">
        <v>2.89</v>
      </c>
      <c r="EV224" s="18">
        <v>1.2999999999999999E-3</v>
      </c>
      <c r="EW224" s="18">
        <v>4.1999999999999997E-3</v>
      </c>
      <c r="EX224" s="18" t="s">
        <v>233</v>
      </c>
      <c r="EY224" s="18">
        <v>17.436</v>
      </c>
      <c r="EZ224" s="18">
        <v>0.14460999999999999</v>
      </c>
      <c r="FA224" s="18">
        <v>2.0000000000000001E-4</v>
      </c>
      <c r="FB224" s="18">
        <v>5.0069999999999997</v>
      </c>
      <c r="FC224" s="18" t="s">
        <v>240</v>
      </c>
      <c r="FD224" s="18">
        <v>3.0000000000000001E-3</v>
      </c>
      <c r="FE224" s="18">
        <v>0.08</v>
      </c>
      <c r="FF224" s="18">
        <v>2.3E-3</v>
      </c>
      <c r="FG224" s="18">
        <v>1.01E-2</v>
      </c>
      <c r="FH224" s="18" t="s">
        <v>237</v>
      </c>
      <c r="FI224" s="18" t="s">
        <v>241</v>
      </c>
      <c r="FJ224" s="18">
        <v>14.86</v>
      </c>
      <c r="FK224" s="18">
        <v>31.79</v>
      </c>
      <c r="FL224" s="18" t="s">
        <v>232</v>
      </c>
      <c r="FM224" s="18">
        <v>0.27679999999999999</v>
      </c>
      <c r="FN224" s="18" t="s">
        <v>242</v>
      </c>
      <c r="FO224" s="18" t="s">
        <v>227</v>
      </c>
      <c r="FP224" s="18">
        <v>1.9000000000000001E-4</v>
      </c>
      <c r="FQ224" s="18">
        <v>0.1021</v>
      </c>
      <c r="FR224" s="18">
        <v>5.0000000000000002E-5</v>
      </c>
      <c r="FS224" s="18">
        <v>3.6200000000000002E-4</v>
      </c>
      <c r="FT224" s="18">
        <v>6.8999999999999999E-3</v>
      </c>
      <c r="FU224" s="18" t="s">
        <v>238</v>
      </c>
      <c r="FV224" s="18">
        <v>6.9999999999999994E-5</v>
      </c>
      <c r="FW224" s="18">
        <v>1.04E-2</v>
      </c>
      <c r="FX224" s="18">
        <v>1.5499999999999999E-3</v>
      </c>
      <c r="FY224" s="18">
        <f t="shared" si="70"/>
        <v>2.5617000000000001</v>
      </c>
      <c r="FZ224" s="18">
        <f t="shared" si="84"/>
        <v>1.3576068376068378</v>
      </c>
      <c r="GA224" s="18">
        <f t="shared" si="85"/>
        <v>0.2174782608695652</v>
      </c>
      <c r="GB224" s="18">
        <f t="shared" si="87"/>
        <v>4.2455242966751912E-2</v>
      </c>
      <c r="GC224" s="18">
        <f t="shared" si="73"/>
        <v>4.1792403414431547</v>
      </c>
      <c r="GD224" s="18">
        <f t="shared" si="74"/>
        <v>2.4901639344262296</v>
      </c>
      <c r="GE224" s="18">
        <v>0</v>
      </c>
      <c r="GF224" s="18">
        <f t="shared" si="75"/>
        <v>1.8872916666666668</v>
      </c>
      <c r="GG224" s="18">
        <f t="shared" si="69"/>
        <v>4.5359661495063472E-2</v>
      </c>
      <c r="GH224" s="18">
        <f t="shared" si="76"/>
        <v>4.4228152625879602</v>
      </c>
      <c r="GI224" s="22">
        <f t="shared" si="77"/>
        <v>-2.8315897078212431</v>
      </c>
      <c r="GJ224" s="18">
        <f t="shared" si="78"/>
        <v>61.29582868439212</v>
      </c>
      <c r="GK224" s="18">
        <f t="shared" si="79"/>
        <v>32.484536104425992</v>
      </c>
      <c r="GL224" s="18">
        <f t="shared" si="80"/>
        <v>6.2196352111819007</v>
      </c>
      <c r="GM224" s="18">
        <f t="shared" si="81"/>
        <v>56.30268927328288</v>
      </c>
      <c r="GN224" s="18">
        <f t="shared" si="82"/>
        <v>42.671727273599473</v>
      </c>
      <c r="GO224" s="18">
        <f t="shared" si="83"/>
        <v>1.0255834531176367</v>
      </c>
    </row>
    <row r="225" spans="1:508" ht="12.75" customHeight="1">
      <c r="A225" s="9">
        <v>224</v>
      </c>
      <c r="B225" s="9">
        <v>224</v>
      </c>
      <c r="C225" s="10" t="s">
        <v>197</v>
      </c>
      <c r="D225" s="10" t="s">
        <v>198</v>
      </c>
      <c r="E225" s="10">
        <v>194</v>
      </c>
      <c r="F225" s="10">
        <v>4</v>
      </c>
      <c r="G225" s="10" t="s">
        <v>1326</v>
      </c>
      <c r="H225" s="10" t="s">
        <v>1327</v>
      </c>
      <c r="I225" s="10" t="s">
        <v>872</v>
      </c>
      <c r="J225" s="10" t="s">
        <v>1328</v>
      </c>
      <c r="K225" s="11">
        <v>44653</v>
      </c>
      <c r="L225" s="12">
        <v>0.7402777777777777</v>
      </c>
      <c r="M225" s="10">
        <v>8372674</v>
      </c>
      <c r="N225" s="10">
        <v>335543</v>
      </c>
      <c r="O225" s="10">
        <v>3905</v>
      </c>
      <c r="P225" s="10" t="s">
        <v>203</v>
      </c>
      <c r="Q225" s="10" t="s">
        <v>872</v>
      </c>
      <c r="R225" s="10" t="s">
        <v>872</v>
      </c>
      <c r="S225" s="10" t="s">
        <v>205</v>
      </c>
      <c r="T225" s="10" t="s">
        <v>206</v>
      </c>
      <c r="U225" s="10" t="s">
        <v>207</v>
      </c>
      <c r="V225" s="10" t="s">
        <v>487</v>
      </c>
      <c r="W225" s="10"/>
      <c r="X225" s="10" t="s">
        <v>208</v>
      </c>
      <c r="Y225" s="10" t="s">
        <v>209</v>
      </c>
      <c r="Z225" s="10"/>
      <c r="AA225" s="10" t="s">
        <v>210</v>
      </c>
      <c r="AB225" s="10" t="s">
        <v>211</v>
      </c>
      <c r="AC225" s="10" t="s">
        <v>212</v>
      </c>
      <c r="AD225" s="10" t="s">
        <v>213</v>
      </c>
      <c r="AE225" s="10"/>
      <c r="AF225" s="10"/>
      <c r="AG225" s="10"/>
      <c r="AH225" s="10"/>
      <c r="AI225" s="10" t="s">
        <v>303</v>
      </c>
      <c r="AJ225" s="10" t="s">
        <v>1329</v>
      </c>
      <c r="AK225" s="10"/>
      <c r="AL225" s="10" t="s">
        <v>256</v>
      </c>
      <c r="AM225" s="10" t="s">
        <v>217</v>
      </c>
      <c r="AN225" s="10" t="s">
        <v>218</v>
      </c>
      <c r="AO225" s="10" t="s">
        <v>219</v>
      </c>
      <c r="AP225" s="10" t="s">
        <v>220</v>
      </c>
      <c r="AQ225" s="13">
        <v>14</v>
      </c>
      <c r="AR225" s="17"/>
      <c r="AS225" s="14">
        <v>8.17</v>
      </c>
      <c r="AT225" s="13">
        <v>-75.5</v>
      </c>
      <c r="AU225" s="10"/>
      <c r="AV225" s="13">
        <v>196.9</v>
      </c>
      <c r="AW225" s="14">
        <v>682.3</v>
      </c>
      <c r="AX225" s="14">
        <v>334.8</v>
      </c>
      <c r="AY225" s="15">
        <v>0.39500000000000002</v>
      </c>
      <c r="AZ225" s="16">
        <v>1.466</v>
      </c>
      <c r="BA225" s="14">
        <v>6.43</v>
      </c>
      <c r="BB225" s="13">
        <v>100.4</v>
      </c>
      <c r="BC225" s="13">
        <v>3.17</v>
      </c>
      <c r="BD225" s="10" t="s">
        <v>221</v>
      </c>
      <c r="BE225" s="10" t="s">
        <v>221</v>
      </c>
      <c r="BF225" s="10" t="s">
        <v>221</v>
      </c>
      <c r="BG225" s="10" t="s">
        <v>211</v>
      </c>
      <c r="BH225" s="10" t="s">
        <v>221</v>
      </c>
      <c r="BI225" s="10" t="s">
        <v>222</v>
      </c>
      <c r="BJ225" s="10" t="s">
        <v>221</v>
      </c>
      <c r="BK225" s="10" t="s">
        <v>210</v>
      </c>
      <c r="BL225" s="10" t="s">
        <v>221</v>
      </c>
      <c r="BM225" s="10" t="s">
        <v>1330</v>
      </c>
      <c r="BN225" s="10" t="s">
        <v>211</v>
      </c>
      <c r="BO225" s="17"/>
      <c r="BP225" s="10" t="s">
        <v>891</v>
      </c>
      <c r="BQ225" s="10" t="s">
        <v>258</v>
      </c>
      <c r="BR225" s="18">
        <v>150.4</v>
      </c>
      <c r="BS225" s="18" t="s">
        <v>1046</v>
      </c>
      <c r="BT225" s="18">
        <v>182</v>
      </c>
      <c r="BU225" s="18">
        <v>0.191</v>
      </c>
      <c r="BV225" s="18">
        <v>9.1750000000000007</v>
      </c>
      <c r="BW225" s="18" t="s">
        <v>265</v>
      </c>
      <c r="BX225" s="18" t="s">
        <v>266</v>
      </c>
      <c r="BY225" s="18">
        <v>191.64</v>
      </c>
      <c r="BZ225" s="50" t="s">
        <v>226</v>
      </c>
      <c r="CA225" s="50" t="s">
        <v>227</v>
      </c>
      <c r="CB225" s="50" t="s">
        <v>228</v>
      </c>
      <c r="CC225" s="50" t="s">
        <v>229</v>
      </c>
      <c r="CD225" s="50" t="s">
        <v>230</v>
      </c>
      <c r="CE225" s="50" t="s">
        <v>231</v>
      </c>
      <c r="CF225" s="18" t="s">
        <v>227</v>
      </c>
      <c r="CG225" s="18">
        <v>1.41E-3</v>
      </c>
      <c r="CH225" s="18">
        <v>9.4E-2</v>
      </c>
      <c r="CI225" s="18">
        <v>5.0599999999999999E-2</v>
      </c>
      <c r="CJ225" s="18" t="s">
        <v>233</v>
      </c>
      <c r="CK225" s="18" t="s">
        <v>234</v>
      </c>
      <c r="CL225" s="18">
        <v>91.430999999999997</v>
      </c>
      <c r="CM225" s="18" t="s">
        <v>234</v>
      </c>
      <c r="CN225" s="18" t="s">
        <v>235</v>
      </c>
      <c r="CO225" s="18" t="s">
        <v>234</v>
      </c>
      <c r="CP225" s="50" t="s">
        <v>236</v>
      </c>
      <c r="CQ225" s="18" t="s">
        <v>236</v>
      </c>
      <c r="CR225" s="18" t="s">
        <v>232</v>
      </c>
      <c r="CS225" s="18">
        <v>1.43E-2</v>
      </c>
      <c r="CT225" s="18" t="s">
        <v>237</v>
      </c>
      <c r="CU225" s="18" t="s">
        <v>238</v>
      </c>
      <c r="CV225" s="18" t="s">
        <v>239</v>
      </c>
      <c r="CW225" s="18" t="s">
        <v>232</v>
      </c>
      <c r="CX225" s="18">
        <v>1.72</v>
      </c>
      <c r="CY225" s="18" t="s">
        <v>240</v>
      </c>
      <c r="CZ225" s="18">
        <v>6.1000000000000004E-3</v>
      </c>
      <c r="DA225" s="18" t="s">
        <v>233</v>
      </c>
      <c r="DB225" s="18">
        <v>19.61</v>
      </c>
      <c r="DC225" s="18">
        <v>7.79E-3</v>
      </c>
      <c r="DD225" s="18">
        <v>5.0000000000000001E-4</v>
      </c>
      <c r="DE225" s="18">
        <v>15.34</v>
      </c>
      <c r="DF225" s="18" t="s">
        <v>240</v>
      </c>
      <c r="DG225" s="18">
        <v>5.0000000000000001E-4</v>
      </c>
      <c r="DH225" s="18" t="s">
        <v>246</v>
      </c>
      <c r="DI225" s="18">
        <v>4.0000000000000002E-4</v>
      </c>
      <c r="DJ225" s="18">
        <v>1E-3</v>
      </c>
      <c r="DK225" s="50" t="s">
        <v>237</v>
      </c>
      <c r="DL225" s="50" t="s">
        <v>241</v>
      </c>
      <c r="DM225" s="18">
        <v>8.8699999999999992</v>
      </c>
      <c r="DN225" s="18">
        <v>18.98</v>
      </c>
      <c r="DO225" s="51" t="s">
        <v>232</v>
      </c>
      <c r="DP225" s="51">
        <v>0.97829999999999995</v>
      </c>
      <c r="DQ225" s="51" t="s">
        <v>242</v>
      </c>
      <c r="DR225" s="51" t="s">
        <v>227</v>
      </c>
      <c r="DS225" s="51" t="s">
        <v>247</v>
      </c>
      <c r="DT225" s="51">
        <v>1.2999999999999999E-3</v>
      </c>
      <c r="DU225" s="51" t="s">
        <v>233</v>
      </c>
      <c r="DV225" s="51">
        <v>4.3399999999999998E-4</v>
      </c>
      <c r="DW225" s="51" t="s">
        <v>236</v>
      </c>
      <c r="DX225" s="51" t="s">
        <v>238</v>
      </c>
      <c r="DY225" s="51" t="s">
        <v>233</v>
      </c>
      <c r="DZ225" s="51">
        <v>1.32E-2</v>
      </c>
      <c r="EA225" s="51">
        <v>1.8000000000000001E-4</v>
      </c>
      <c r="EB225" s="18" t="s">
        <v>245</v>
      </c>
      <c r="EC225" s="18">
        <v>8.1000000000000003E-2</v>
      </c>
      <c r="ED225" s="18">
        <v>2.1299999999999999E-3</v>
      </c>
      <c r="EE225" s="18">
        <v>9.6000000000000002E-2</v>
      </c>
      <c r="EF225" s="18">
        <v>5.3600000000000002E-2</v>
      </c>
      <c r="EG225" s="18" t="s">
        <v>233</v>
      </c>
      <c r="EH225" s="18" t="s">
        <v>234</v>
      </c>
      <c r="EI225" s="18">
        <v>91.661000000000001</v>
      </c>
      <c r="EJ225" s="18" t="s">
        <v>234</v>
      </c>
      <c r="EK225" s="18" t="s">
        <v>235</v>
      </c>
      <c r="EL225" s="18">
        <v>1.4999999999999999E-4</v>
      </c>
      <c r="EM225" s="18" t="s">
        <v>236</v>
      </c>
      <c r="EN225" s="18" t="s">
        <v>236</v>
      </c>
      <c r="EO225" s="18" t="s">
        <v>232</v>
      </c>
      <c r="EP225" s="18">
        <v>0.1062</v>
      </c>
      <c r="EQ225" s="18">
        <v>1.1E-4</v>
      </c>
      <c r="ER225" s="18" t="s">
        <v>238</v>
      </c>
      <c r="ES225" s="18" t="s">
        <v>239</v>
      </c>
      <c r="ET225" s="18" t="s">
        <v>232</v>
      </c>
      <c r="EU225" s="18">
        <v>1.87</v>
      </c>
      <c r="EV225" s="18" t="s">
        <v>240</v>
      </c>
      <c r="EW225" s="18">
        <v>6.4999999999999997E-3</v>
      </c>
      <c r="EX225" s="18" t="s">
        <v>233</v>
      </c>
      <c r="EY225" s="18">
        <v>19.867000000000001</v>
      </c>
      <c r="EZ225" s="18">
        <v>8.1799999999999998E-3</v>
      </c>
      <c r="FA225" s="18">
        <v>5.4000000000000001E-4</v>
      </c>
      <c r="FB225" s="18">
        <v>15.651999999999999</v>
      </c>
      <c r="FC225" s="18" t="s">
        <v>240</v>
      </c>
      <c r="FD225" s="18">
        <v>8.9999999999999998E-4</v>
      </c>
      <c r="FE225" s="18">
        <v>2.4E-2</v>
      </c>
      <c r="FF225" s="18">
        <v>8.9999999999999998E-4</v>
      </c>
      <c r="FG225" s="18">
        <v>1.1000000000000001E-3</v>
      </c>
      <c r="FH225" s="18" t="s">
        <v>237</v>
      </c>
      <c r="FI225" s="18" t="s">
        <v>241</v>
      </c>
      <c r="FJ225" s="18">
        <v>9.02</v>
      </c>
      <c r="FK225" s="18">
        <v>19.3</v>
      </c>
      <c r="FL225" s="18" t="s">
        <v>232</v>
      </c>
      <c r="FM225" s="18">
        <v>0.99109999999999998</v>
      </c>
      <c r="FN225" s="18" t="s">
        <v>242</v>
      </c>
      <c r="FO225" s="18" t="s">
        <v>227</v>
      </c>
      <c r="FP225" s="18" t="s">
        <v>247</v>
      </c>
      <c r="FQ225" s="18">
        <v>2.3E-3</v>
      </c>
      <c r="FR225" s="18" t="s">
        <v>233</v>
      </c>
      <c r="FS225" s="18">
        <v>4.46E-4</v>
      </c>
      <c r="FT225" s="18" t="s">
        <v>236</v>
      </c>
      <c r="FU225" s="18" t="s">
        <v>238</v>
      </c>
      <c r="FV225" s="18" t="s">
        <v>233</v>
      </c>
      <c r="FW225" s="18">
        <v>1.35E-2</v>
      </c>
      <c r="FX225" s="18" t="s">
        <v>244</v>
      </c>
      <c r="FY225" s="18">
        <f t="shared" si="70"/>
        <v>4.5715500000000002</v>
      </c>
      <c r="FZ225" s="18">
        <f t="shared" si="84"/>
        <v>1.6760683760683761</v>
      </c>
      <c r="GA225" s="18">
        <f t="shared" si="85"/>
        <v>0.66695652173913045</v>
      </c>
      <c r="GB225" s="18">
        <f t="shared" si="87"/>
        <v>4.3989769820971865E-2</v>
      </c>
      <c r="GC225" s="18">
        <f t="shared" si="73"/>
        <v>6.9585646676284787</v>
      </c>
      <c r="GD225" s="18">
        <f t="shared" si="74"/>
        <v>2.9836065573770494</v>
      </c>
      <c r="GE225" s="18">
        <f>BS225*2/60</f>
        <v>2.6666666666666668E-2</v>
      </c>
      <c r="GF225" s="18">
        <f t="shared" si="75"/>
        <v>3.9924999999999997</v>
      </c>
      <c r="GG225" s="18">
        <f t="shared" si="69"/>
        <v>0.25881523272214385</v>
      </c>
      <c r="GH225" s="18">
        <f t="shared" si="76"/>
        <v>7.2615884567658604</v>
      </c>
      <c r="GI225" s="22">
        <f t="shared" si="77"/>
        <v>-2.1309460347339826</v>
      </c>
      <c r="GJ225" s="18">
        <f t="shared" si="78"/>
        <v>65.696738025113618</v>
      </c>
      <c r="GK225" s="18">
        <f t="shared" si="79"/>
        <v>24.086409426724352</v>
      </c>
      <c r="GL225" s="18">
        <f t="shared" si="80"/>
        <v>10.216852548162022</v>
      </c>
      <c r="GM225" s="18">
        <f t="shared" si="81"/>
        <v>41.454748392398166</v>
      </c>
      <c r="GN225" s="18">
        <f t="shared" si="82"/>
        <v>54.981083323168178</v>
      </c>
      <c r="GO225" s="18">
        <f t="shared" si="83"/>
        <v>3.5641682844336517</v>
      </c>
    </row>
    <row r="226" spans="1:508" ht="12.75" customHeight="1">
      <c r="A226" s="10">
        <v>225</v>
      </c>
      <c r="B226" s="9">
        <v>225</v>
      </c>
      <c r="C226" s="10" t="s">
        <v>197</v>
      </c>
      <c r="D226" s="10" t="s">
        <v>198</v>
      </c>
      <c r="E226" s="10">
        <v>194</v>
      </c>
      <c r="F226" s="10">
        <v>4</v>
      </c>
      <c r="G226" s="10" t="s">
        <v>1331</v>
      </c>
      <c r="H226" s="10" t="s">
        <v>1332</v>
      </c>
      <c r="I226" s="10" t="s">
        <v>825</v>
      </c>
      <c r="J226" s="10" t="s">
        <v>1333</v>
      </c>
      <c r="K226" s="11">
        <v>44651</v>
      </c>
      <c r="L226" s="12">
        <v>0.47847222222222219</v>
      </c>
      <c r="M226" s="10">
        <v>8398727</v>
      </c>
      <c r="N226" s="10">
        <v>317602</v>
      </c>
      <c r="O226" s="10">
        <v>4076</v>
      </c>
      <c r="P226" s="10" t="s">
        <v>203</v>
      </c>
      <c r="Q226" s="10" t="s">
        <v>1334</v>
      </c>
      <c r="R226" s="10" t="s">
        <v>486</v>
      </c>
      <c r="S226" s="10" t="s">
        <v>205</v>
      </c>
      <c r="T226" s="10" t="s">
        <v>206</v>
      </c>
      <c r="U226" s="10" t="s">
        <v>207</v>
      </c>
      <c r="V226" s="10" t="s">
        <v>487</v>
      </c>
      <c r="W226" s="10"/>
      <c r="X226" s="10" t="s">
        <v>360</v>
      </c>
      <c r="Y226" s="10" t="s">
        <v>361</v>
      </c>
      <c r="Z226" s="10"/>
      <c r="AA226" s="10" t="s">
        <v>210</v>
      </c>
      <c r="AB226" s="10" t="s">
        <v>211</v>
      </c>
      <c r="AC226" s="10" t="s">
        <v>212</v>
      </c>
      <c r="AD226" s="10" t="s">
        <v>213</v>
      </c>
      <c r="AE226" s="10"/>
      <c r="AF226" s="10"/>
      <c r="AG226" s="10"/>
      <c r="AH226" s="10"/>
      <c r="AI226" s="10" t="s">
        <v>214</v>
      </c>
      <c r="AJ226" s="10" t="s">
        <v>1335</v>
      </c>
      <c r="AK226" s="10"/>
      <c r="AL226" s="10" t="s">
        <v>363</v>
      </c>
      <c r="AM226" s="10" t="s">
        <v>364</v>
      </c>
      <c r="AN226" s="10" t="s">
        <v>218</v>
      </c>
      <c r="AO226" s="10" t="s">
        <v>219</v>
      </c>
      <c r="AP226" s="10" t="s">
        <v>220</v>
      </c>
      <c r="AQ226" s="14">
        <v>13.5</v>
      </c>
      <c r="AR226" s="10"/>
      <c r="AS226" s="14">
        <v>5.84</v>
      </c>
      <c r="AT226" s="14">
        <v>16.3</v>
      </c>
      <c r="AU226" s="14">
        <v>142.6</v>
      </c>
      <c r="AV226" s="14">
        <v>342</v>
      </c>
      <c r="AW226" s="14">
        <v>125.6</v>
      </c>
      <c r="AX226" s="14">
        <v>62.5</v>
      </c>
      <c r="AY226" s="15">
        <v>0.11</v>
      </c>
      <c r="AZ226" s="16">
        <v>7.9610000000000003</v>
      </c>
      <c r="BA226" s="16">
        <v>3.58</v>
      </c>
      <c r="BB226" s="16">
        <v>55.2</v>
      </c>
      <c r="BC226" s="14">
        <v>16.37</v>
      </c>
      <c r="BD226" s="10" t="s">
        <v>221</v>
      </c>
      <c r="BE226" s="10" t="s">
        <v>221</v>
      </c>
      <c r="BF226" s="10" t="s">
        <v>221</v>
      </c>
      <c r="BG226" s="10" t="s">
        <v>211</v>
      </c>
      <c r="BH226" s="10" t="s">
        <v>221</v>
      </c>
      <c r="BI226" s="10" t="s">
        <v>222</v>
      </c>
      <c r="BJ226" s="10" t="s">
        <v>221</v>
      </c>
      <c r="BK226" s="10" t="s">
        <v>210</v>
      </c>
      <c r="BL226" s="10" t="s">
        <v>221</v>
      </c>
      <c r="BM226" s="10" t="s">
        <v>223</v>
      </c>
      <c r="BN226" s="10" t="s">
        <v>221</v>
      </c>
      <c r="BO226" s="17"/>
      <c r="BP226" s="17"/>
      <c r="BQ226" s="10" t="s">
        <v>224</v>
      </c>
      <c r="BR226" s="18">
        <v>64.8</v>
      </c>
      <c r="BS226" s="18" t="s">
        <v>225</v>
      </c>
      <c r="BT226" s="18">
        <v>79.099999999999994</v>
      </c>
      <c r="BU226" s="18">
        <v>8.5000000000000006E-2</v>
      </c>
      <c r="BV226" s="18">
        <v>0.17399999999999999</v>
      </c>
      <c r="BW226" s="18">
        <v>0.10199999999999999</v>
      </c>
      <c r="BX226" s="18">
        <v>2.3E-2</v>
      </c>
      <c r="BY226" s="18">
        <v>6.35</v>
      </c>
      <c r="BZ226" s="50" t="s">
        <v>226</v>
      </c>
      <c r="CA226" s="50" t="s">
        <v>227</v>
      </c>
      <c r="CB226" s="50" t="s">
        <v>228</v>
      </c>
      <c r="CC226" s="50" t="s">
        <v>229</v>
      </c>
      <c r="CD226" s="50" t="s">
        <v>230</v>
      </c>
      <c r="CE226" s="50" t="s">
        <v>231</v>
      </c>
      <c r="CF226" s="18">
        <v>2.9000000000000001E-2</v>
      </c>
      <c r="CG226" s="18" t="s">
        <v>232</v>
      </c>
      <c r="CH226" s="18">
        <v>1.6E-2</v>
      </c>
      <c r="CI226" s="18">
        <v>4.4999999999999998E-2</v>
      </c>
      <c r="CJ226" s="18" t="s">
        <v>233</v>
      </c>
      <c r="CK226" s="18" t="s">
        <v>234</v>
      </c>
      <c r="CL226" s="18">
        <v>12.737</v>
      </c>
      <c r="CM226" s="18" t="s">
        <v>234</v>
      </c>
      <c r="CN226" s="18" t="s">
        <v>235</v>
      </c>
      <c r="CO226" s="18">
        <v>1.2E-4</v>
      </c>
      <c r="CP226" s="50" t="s">
        <v>236</v>
      </c>
      <c r="CQ226" s="18" t="s">
        <v>236</v>
      </c>
      <c r="CR226" s="18" t="s">
        <v>232</v>
      </c>
      <c r="CS226" s="18">
        <v>8.0799999999999997E-2</v>
      </c>
      <c r="CT226" s="18" t="s">
        <v>237</v>
      </c>
      <c r="CU226" s="18" t="s">
        <v>238</v>
      </c>
      <c r="CV226" s="18" t="s">
        <v>239</v>
      </c>
      <c r="CW226" s="18" t="s">
        <v>232</v>
      </c>
      <c r="CX226" s="18">
        <v>1.1200000000000001</v>
      </c>
      <c r="CY226" s="18" t="s">
        <v>240</v>
      </c>
      <c r="CZ226" s="18">
        <v>2.7000000000000001E-3</v>
      </c>
      <c r="DA226" s="18" t="s">
        <v>233</v>
      </c>
      <c r="DB226" s="18">
        <v>4.085</v>
      </c>
      <c r="DC226" s="18">
        <v>2.681E-2</v>
      </c>
      <c r="DD226" s="18">
        <v>1.4999999999999999E-4</v>
      </c>
      <c r="DE226" s="18">
        <v>4.0140000000000002</v>
      </c>
      <c r="DF226" s="18" t="s">
        <v>240</v>
      </c>
      <c r="DG226" s="18" t="s">
        <v>238</v>
      </c>
      <c r="DH226" s="18" t="s">
        <v>246</v>
      </c>
      <c r="DI226" s="18">
        <v>5.0000000000000001E-4</v>
      </c>
      <c r="DJ226" s="18">
        <v>6.9999999999999999E-4</v>
      </c>
      <c r="DK226" s="50" t="s">
        <v>237</v>
      </c>
      <c r="DL226" s="50" t="s">
        <v>241</v>
      </c>
      <c r="DM226" s="18">
        <v>6.05</v>
      </c>
      <c r="DN226" s="18">
        <v>12.94</v>
      </c>
      <c r="DO226" s="51" t="s">
        <v>232</v>
      </c>
      <c r="DP226" s="51">
        <v>4.1200000000000001E-2</v>
      </c>
      <c r="DQ226" s="51" t="s">
        <v>242</v>
      </c>
      <c r="DR226" s="51" t="s">
        <v>227</v>
      </c>
      <c r="DS226" s="51" t="s">
        <v>247</v>
      </c>
      <c r="DT226" s="51">
        <v>1.2999999999999999E-3</v>
      </c>
      <c r="DU226" s="51" t="s">
        <v>233</v>
      </c>
      <c r="DV226" s="51">
        <v>4.1E-5</v>
      </c>
      <c r="DW226" s="51" t="s">
        <v>236</v>
      </c>
      <c r="DX226" s="51" t="s">
        <v>238</v>
      </c>
      <c r="DY226" s="51" t="s">
        <v>233</v>
      </c>
      <c r="DZ226" s="51">
        <v>1.6000000000000001E-3</v>
      </c>
      <c r="EA226" s="51">
        <v>1.6000000000000001E-4</v>
      </c>
      <c r="EB226" s="18" t="s">
        <v>245</v>
      </c>
      <c r="EC226" s="18">
        <v>0.39100000000000001</v>
      </c>
      <c r="ED226" s="18" t="s">
        <v>232</v>
      </c>
      <c r="EE226" s="18">
        <v>1.6E-2</v>
      </c>
      <c r="EF226" s="18">
        <v>4.5600000000000002E-2</v>
      </c>
      <c r="EG226" s="18" t="s">
        <v>233</v>
      </c>
      <c r="EH226" s="18" t="s">
        <v>234</v>
      </c>
      <c r="EI226" s="18">
        <v>12.878</v>
      </c>
      <c r="EJ226" s="18" t="s">
        <v>234</v>
      </c>
      <c r="EK226" s="18">
        <v>2.0000000000000001E-4</v>
      </c>
      <c r="EL226" s="18">
        <v>2.4000000000000001E-4</v>
      </c>
      <c r="EM226" s="18" t="s">
        <v>236</v>
      </c>
      <c r="EN226" s="18" t="s">
        <v>236</v>
      </c>
      <c r="EO226" s="18" t="s">
        <v>232</v>
      </c>
      <c r="EP226" s="18">
        <v>0.3296</v>
      </c>
      <c r="EQ226" s="18">
        <v>1.8000000000000001E-4</v>
      </c>
      <c r="ER226" s="18" t="s">
        <v>238</v>
      </c>
      <c r="ES226" s="18" t="s">
        <v>239</v>
      </c>
      <c r="ET226" s="18" t="s">
        <v>232</v>
      </c>
      <c r="EU226" s="18">
        <v>1.1499999999999999</v>
      </c>
      <c r="EV226" s="18" t="s">
        <v>240</v>
      </c>
      <c r="EW226" s="18">
        <v>3.3E-3</v>
      </c>
      <c r="EX226" s="18" t="s">
        <v>233</v>
      </c>
      <c r="EY226" s="18">
        <v>4.1349999999999998</v>
      </c>
      <c r="EZ226" s="18">
        <v>3.286E-2</v>
      </c>
      <c r="FA226" s="18">
        <v>2.0000000000000001E-4</v>
      </c>
      <c r="FB226" s="18">
        <v>4.0289999999999999</v>
      </c>
      <c r="FC226" s="18" t="s">
        <v>240</v>
      </c>
      <c r="FD226" s="18">
        <v>5.9999999999999995E-4</v>
      </c>
      <c r="FE226" s="18">
        <v>1.9E-2</v>
      </c>
      <c r="FF226" s="18">
        <v>6.9999999999999999E-4</v>
      </c>
      <c r="FG226" s="18">
        <v>1.5E-3</v>
      </c>
      <c r="FH226" s="18" t="s">
        <v>237</v>
      </c>
      <c r="FI226" s="18" t="s">
        <v>241</v>
      </c>
      <c r="FJ226" s="18">
        <v>6.19</v>
      </c>
      <c r="FK226" s="18">
        <v>13.24</v>
      </c>
      <c r="FL226" s="18" t="s">
        <v>232</v>
      </c>
      <c r="FM226" s="18">
        <v>4.1599999999999998E-2</v>
      </c>
      <c r="FN226" s="18" t="s">
        <v>242</v>
      </c>
      <c r="FO226" s="18" t="s">
        <v>227</v>
      </c>
      <c r="FP226" s="18" t="s">
        <v>247</v>
      </c>
      <c r="FQ226" s="18">
        <v>3.7000000000000002E-3</v>
      </c>
      <c r="FR226" s="18" t="s">
        <v>233</v>
      </c>
      <c r="FS226" s="18">
        <v>9.7E-5</v>
      </c>
      <c r="FT226" s="18" t="s">
        <v>236</v>
      </c>
      <c r="FU226" s="18" t="s">
        <v>238</v>
      </c>
      <c r="FV226" s="18" t="s">
        <v>233</v>
      </c>
      <c r="FW226" s="18">
        <v>2.7000000000000001E-3</v>
      </c>
      <c r="FX226" s="18" t="s">
        <v>244</v>
      </c>
      <c r="FY226" s="18">
        <f t="shared" si="70"/>
        <v>0.63685000000000003</v>
      </c>
      <c r="FZ226" s="18">
        <f t="shared" si="84"/>
        <v>0.34914529914529918</v>
      </c>
      <c r="GA226" s="18">
        <f t="shared" si="85"/>
        <v>0.17452173913043478</v>
      </c>
      <c r="GB226" s="18">
        <f t="shared" si="87"/>
        <v>2.8644501278772379E-2</v>
      </c>
      <c r="GC226" s="18">
        <f t="shared" si="73"/>
        <v>1.1891615395545063</v>
      </c>
      <c r="GD226" s="18">
        <f t="shared" si="74"/>
        <v>1.2967213114754097</v>
      </c>
      <c r="GE226" s="18">
        <v>0</v>
      </c>
      <c r="GF226" s="18">
        <f t="shared" si="75"/>
        <v>0.13229166666666667</v>
      </c>
      <c r="GG226" s="18">
        <f t="shared" si="69"/>
        <v>4.9083215796897027E-3</v>
      </c>
      <c r="GH226" s="18">
        <f t="shared" si="76"/>
        <v>1.4339212997217661</v>
      </c>
      <c r="GI226" s="22">
        <f t="shared" si="77"/>
        <v>-9.3309962042521963</v>
      </c>
      <c r="GJ226" s="18">
        <f t="shared" si="78"/>
        <v>53.554540642020939</v>
      </c>
      <c r="GK226" s="18">
        <f t="shared" si="79"/>
        <v>29.360628268897678</v>
      </c>
      <c r="GL226" s="18">
        <f t="shared" si="80"/>
        <v>17.084831089081387</v>
      </c>
      <c r="GM226" s="18">
        <f t="shared" si="81"/>
        <v>90.43183274612224</v>
      </c>
      <c r="GN226" s="18">
        <f t="shared" si="82"/>
        <v>9.2258666282686619</v>
      </c>
      <c r="GO226" s="18">
        <f t="shared" si="83"/>
        <v>0.34230062560909719</v>
      </c>
    </row>
    <row r="227" spans="1:508" ht="12.75" customHeight="1">
      <c r="A227" s="9">
        <v>226</v>
      </c>
      <c r="B227" s="9">
        <v>226</v>
      </c>
      <c r="C227" s="10" t="s">
        <v>197</v>
      </c>
      <c r="D227" s="10" t="s">
        <v>198</v>
      </c>
      <c r="E227" s="10">
        <v>194</v>
      </c>
      <c r="F227" s="10">
        <v>4</v>
      </c>
      <c r="G227" s="10" t="s">
        <v>1336</v>
      </c>
      <c r="H227" s="10" t="s">
        <v>1337</v>
      </c>
      <c r="I227" s="10" t="s">
        <v>1338</v>
      </c>
      <c r="J227" s="10" t="s">
        <v>1338</v>
      </c>
      <c r="K227" s="11">
        <v>44653</v>
      </c>
      <c r="L227" s="12">
        <v>0.65972222222222221</v>
      </c>
      <c r="M227" s="10">
        <v>8374153</v>
      </c>
      <c r="N227" s="10">
        <v>331710</v>
      </c>
      <c r="O227" s="10">
        <v>3977</v>
      </c>
      <c r="P227" s="10" t="s">
        <v>203</v>
      </c>
      <c r="Q227" s="10" t="s">
        <v>1339</v>
      </c>
      <c r="R227" s="10" t="s">
        <v>872</v>
      </c>
      <c r="S227" s="10" t="s">
        <v>205</v>
      </c>
      <c r="T227" s="10" t="s">
        <v>206</v>
      </c>
      <c r="U227" s="10" t="s">
        <v>207</v>
      </c>
      <c r="V227" s="10" t="s">
        <v>487</v>
      </c>
      <c r="W227" s="10"/>
      <c r="X227" s="10" t="s">
        <v>208</v>
      </c>
      <c r="Y227" s="10" t="s">
        <v>209</v>
      </c>
      <c r="Z227" s="10"/>
      <c r="AA227" s="10" t="s">
        <v>210</v>
      </c>
      <c r="AB227" s="10" t="s">
        <v>211</v>
      </c>
      <c r="AC227" s="10" t="s">
        <v>212</v>
      </c>
      <c r="AD227" s="10" t="s">
        <v>213</v>
      </c>
      <c r="AE227" s="10"/>
      <c r="AF227" s="10"/>
      <c r="AG227" s="10"/>
      <c r="AH227" s="10"/>
      <c r="AI227" s="10" t="s">
        <v>303</v>
      </c>
      <c r="AJ227" s="10" t="s">
        <v>1340</v>
      </c>
      <c r="AK227" s="10"/>
      <c r="AL227" s="10" t="s">
        <v>256</v>
      </c>
      <c r="AM227" s="10" t="s">
        <v>217</v>
      </c>
      <c r="AN227" s="10" t="s">
        <v>218</v>
      </c>
      <c r="AO227" s="10" t="s">
        <v>534</v>
      </c>
      <c r="AP227" s="10" t="s">
        <v>220</v>
      </c>
      <c r="AQ227" s="13">
        <v>14.8</v>
      </c>
      <c r="AR227" s="17"/>
      <c r="AS227" s="14">
        <v>8.56</v>
      </c>
      <c r="AT227" s="13">
        <v>-96.4</v>
      </c>
      <c r="AU227" s="10"/>
      <c r="AV227" s="13">
        <v>211.5</v>
      </c>
      <c r="AW227" s="14">
        <v>363.7</v>
      </c>
      <c r="AX227" s="14">
        <v>178.7</v>
      </c>
      <c r="AY227" s="15">
        <v>0.221</v>
      </c>
      <c r="AZ227" s="16">
        <v>2.7410000000000001</v>
      </c>
      <c r="BA227" s="14">
        <v>6.7</v>
      </c>
      <c r="BB227" s="13">
        <v>104</v>
      </c>
      <c r="BC227" s="13">
        <v>2.61</v>
      </c>
      <c r="BD227" s="10" t="s">
        <v>221</v>
      </c>
      <c r="BE227" s="10" t="s">
        <v>221</v>
      </c>
      <c r="BF227" s="10" t="s">
        <v>221</v>
      </c>
      <c r="BG227" s="10" t="s">
        <v>211</v>
      </c>
      <c r="BH227" s="10" t="s">
        <v>221</v>
      </c>
      <c r="BI227" s="10" t="s">
        <v>222</v>
      </c>
      <c r="BJ227" s="10" t="s">
        <v>221</v>
      </c>
      <c r="BK227" s="10" t="s">
        <v>210</v>
      </c>
      <c r="BL227" s="10" t="s">
        <v>221</v>
      </c>
      <c r="BM227" s="10" t="s">
        <v>223</v>
      </c>
      <c r="BN227" s="10" t="s">
        <v>221</v>
      </c>
      <c r="BO227" s="17"/>
      <c r="BP227" s="10" t="s">
        <v>1341</v>
      </c>
      <c r="BQ227" s="10" t="s">
        <v>258</v>
      </c>
      <c r="BR227" s="18">
        <v>122.5</v>
      </c>
      <c r="BS227" s="18" t="s">
        <v>1342</v>
      </c>
      <c r="BT227" s="18">
        <v>139.6</v>
      </c>
      <c r="BU227" s="18">
        <v>0.107</v>
      </c>
      <c r="BV227" s="18">
        <v>0.94899999999999995</v>
      </c>
      <c r="BW227" s="18" t="s">
        <v>265</v>
      </c>
      <c r="BX227" s="18" t="s">
        <v>266</v>
      </c>
      <c r="BY227" s="18">
        <v>68.349999999999994</v>
      </c>
      <c r="BZ227" s="50" t="s">
        <v>226</v>
      </c>
      <c r="CA227" s="50" t="s">
        <v>227</v>
      </c>
      <c r="CB227" s="50" t="s">
        <v>228</v>
      </c>
      <c r="CC227" s="50" t="s">
        <v>229</v>
      </c>
      <c r="CD227" s="50" t="s">
        <v>230</v>
      </c>
      <c r="CE227" s="50" t="s">
        <v>231</v>
      </c>
      <c r="CF227" s="18" t="s">
        <v>227</v>
      </c>
      <c r="CG227" s="18">
        <v>2.3400000000000001E-3</v>
      </c>
      <c r="CH227" s="18">
        <v>3.3000000000000002E-2</v>
      </c>
      <c r="CI227" s="18">
        <v>4.2200000000000001E-2</v>
      </c>
      <c r="CJ227" s="18" t="s">
        <v>233</v>
      </c>
      <c r="CK227" s="18" t="s">
        <v>234</v>
      </c>
      <c r="CL227" s="18">
        <v>44.948999999999998</v>
      </c>
      <c r="CM227" s="18" t="s">
        <v>234</v>
      </c>
      <c r="CN227" s="18" t="s">
        <v>235</v>
      </c>
      <c r="CO227" s="18" t="s">
        <v>234</v>
      </c>
      <c r="CP227" s="50" t="s">
        <v>236</v>
      </c>
      <c r="CQ227" s="18" t="s">
        <v>236</v>
      </c>
      <c r="CR227" s="18" t="s">
        <v>232</v>
      </c>
      <c r="CS227" s="18">
        <v>4.3E-3</v>
      </c>
      <c r="CT227" s="18" t="s">
        <v>237</v>
      </c>
      <c r="CU227" s="18" t="s">
        <v>238</v>
      </c>
      <c r="CV227" s="18" t="s">
        <v>239</v>
      </c>
      <c r="CW227" s="18" t="s">
        <v>232</v>
      </c>
      <c r="CX227" s="18">
        <v>1.66</v>
      </c>
      <c r="CY227" s="18" t="s">
        <v>240</v>
      </c>
      <c r="CZ227" s="18">
        <v>2.2000000000000001E-3</v>
      </c>
      <c r="DA227" s="18" t="s">
        <v>233</v>
      </c>
      <c r="DB227" s="18">
        <v>17.216000000000001</v>
      </c>
      <c r="DC227" s="18">
        <v>4.4600000000000004E-3</v>
      </c>
      <c r="DD227" s="18">
        <v>2.5000000000000001E-4</v>
      </c>
      <c r="DE227" s="18">
        <v>3.5</v>
      </c>
      <c r="DF227" s="18" t="s">
        <v>240</v>
      </c>
      <c r="DG227" s="18">
        <v>5.9999999999999995E-4</v>
      </c>
      <c r="DH227" s="18" t="s">
        <v>246</v>
      </c>
      <c r="DI227" s="18">
        <v>1E-3</v>
      </c>
      <c r="DJ227" s="18">
        <v>8.0000000000000004E-4</v>
      </c>
      <c r="DK227" s="9">
        <v>2.8300000000000001E-3</v>
      </c>
      <c r="DL227" s="50" t="s">
        <v>241</v>
      </c>
      <c r="DM227" s="18">
        <v>7.95</v>
      </c>
      <c r="DN227" s="18">
        <v>17.010000000000002</v>
      </c>
      <c r="DO227" s="51" t="s">
        <v>232</v>
      </c>
      <c r="DP227" s="51">
        <v>0.2399</v>
      </c>
      <c r="DQ227" s="51" t="s">
        <v>242</v>
      </c>
      <c r="DR227" s="51" t="s">
        <v>227</v>
      </c>
      <c r="DS227" s="51" t="s">
        <v>247</v>
      </c>
      <c r="DT227" s="51">
        <v>1.4E-3</v>
      </c>
      <c r="DU227" s="51" t="s">
        <v>233</v>
      </c>
      <c r="DV227" s="51">
        <v>1.4999999999999999E-4</v>
      </c>
      <c r="DW227" s="51" t="s">
        <v>236</v>
      </c>
      <c r="DX227" s="51" t="s">
        <v>238</v>
      </c>
      <c r="DY227" s="51" t="s">
        <v>233</v>
      </c>
      <c r="DZ227" s="51">
        <v>8.0999999999999996E-3</v>
      </c>
      <c r="EA227" s="51" t="s">
        <v>244</v>
      </c>
      <c r="EB227" s="18" t="s">
        <v>245</v>
      </c>
      <c r="EC227" s="18">
        <v>0.107</v>
      </c>
      <c r="ED227" s="18">
        <v>5.3499999999999997E-3</v>
      </c>
      <c r="EE227" s="18">
        <v>3.5000000000000003E-2</v>
      </c>
      <c r="EF227" s="18">
        <v>4.2900000000000001E-2</v>
      </c>
      <c r="EG227" s="18" t="s">
        <v>233</v>
      </c>
      <c r="EH227" s="18" t="s">
        <v>234</v>
      </c>
      <c r="EI227" s="18">
        <v>46.462000000000003</v>
      </c>
      <c r="EJ227" s="18" t="s">
        <v>234</v>
      </c>
      <c r="EK227" s="18">
        <v>1.2999999999999999E-4</v>
      </c>
      <c r="EL227" s="18">
        <v>1.7000000000000001E-4</v>
      </c>
      <c r="EM227" s="18" t="s">
        <v>236</v>
      </c>
      <c r="EN227" s="18" t="s">
        <v>236</v>
      </c>
      <c r="EO227" s="18" t="s">
        <v>232</v>
      </c>
      <c r="EP227" s="18">
        <v>0.1231</v>
      </c>
      <c r="EQ227" s="18">
        <v>3.6999999999999999E-4</v>
      </c>
      <c r="ER227" s="18" t="s">
        <v>238</v>
      </c>
      <c r="ES227" s="18" t="s">
        <v>239</v>
      </c>
      <c r="ET227" s="18" t="s">
        <v>232</v>
      </c>
      <c r="EU227" s="18">
        <v>1.67</v>
      </c>
      <c r="EV227" s="18" t="s">
        <v>240</v>
      </c>
      <c r="EW227" s="18">
        <v>2.2000000000000001E-3</v>
      </c>
      <c r="EX227" s="18" t="s">
        <v>233</v>
      </c>
      <c r="EY227" s="18">
        <v>17.317</v>
      </c>
      <c r="EZ227" s="18">
        <v>1.09E-2</v>
      </c>
      <c r="FA227" s="18">
        <v>2.7999999999999998E-4</v>
      </c>
      <c r="FB227" s="18">
        <v>3.508</v>
      </c>
      <c r="FC227" s="18" t="s">
        <v>240</v>
      </c>
      <c r="FD227" s="18">
        <v>1.6000000000000001E-3</v>
      </c>
      <c r="FE227" s="18" t="s">
        <v>246</v>
      </c>
      <c r="FF227" s="18">
        <v>5.4999999999999997E-3</v>
      </c>
      <c r="FG227" s="18">
        <v>1.1000000000000001E-3</v>
      </c>
      <c r="FH227" s="18">
        <v>2.9399999999999999E-3</v>
      </c>
      <c r="FI227" s="18" t="s">
        <v>241</v>
      </c>
      <c r="FJ227" s="18">
        <v>7.96</v>
      </c>
      <c r="FK227" s="18">
        <v>17.02</v>
      </c>
      <c r="FL227" s="18" t="s">
        <v>232</v>
      </c>
      <c r="FM227" s="18">
        <v>0.2442</v>
      </c>
      <c r="FN227" s="18" t="s">
        <v>242</v>
      </c>
      <c r="FO227" s="18" t="s">
        <v>227</v>
      </c>
      <c r="FP227" s="18" t="s">
        <v>247</v>
      </c>
      <c r="FQ227" s="18">
        <v>4.3E-3</v>
      </c>
      <c r="FR227" s="18" t="s">
        <v>233</v>
      </c>
      <c r="FS227" s="18">
        <v>2.1000000000000001E-4</v>
      </c>
      <c r="FT227" s="18" t="s">
        <v>236</v>
      </c>
      <c r="FU227" s="18" t="s">
        <v>238</v>
      </c>
      <c r="FV227" s="18" t="s">
        <v>233</v>
      </c>
      <c r="FW227" s="18">
        <v>1.4200000000000001E-2</v>
      </c>
      <c r="FX227" s="18">
        <v>2.7E-4</v>
      </c>
      <c r="FY227" s="18">
        <f t="shared" si="70"/>
        <v>2.2474499999999997</v>
      </c>
      <c r="FZ227" s="18">
        <f t="shared" si="84"/>
        <v>1.4714529914529917</v>
      </c>
      <c r="GA227" s="18">
        <f t="shared" si="85"/>
        <v>0.15217391304347827</v>
      </c>
      <c r="GB227" s="18">
        <f t="shared" si="87"/>
        <v>4.2455242966751912E-2</v>
      </c>
      <c r="GC227" s="18">
        <f t="shared" si="73"/>
        <v>3.9135321474632221</v>
      </c>
      <c r="GD227" s="18">
        <f t="shared" si="74"/>
        <v>2.2885245901639344</v>
      </c>
      <c r="GE227" s="18">
        <f>BS227*2/60</f>
        <v>0.16</v>
      </c>
      <c r="GF227" s="18">
        <f t="shared" si="75"/>
        <v>1.4239583333333332</v>
      </c>
      <c r="GG227" s="18">
        <f t="shared" si="69"/>
        <v>2.6770098730606484E-2</v>
      </c>
      <c r="GH227" s="18">
        <f t="shared" si="76"/>
        <v>3.8992530222278741</v>
      </c>
      <c r="GI227" s="22">
        <f t="shared" si="77"/>
        <v>0.1827661317342045</v>
      </c>
      <c r="GJ227" s="18">
        <f t="shared" si="78"/>
        <v>57.427661644655501</v>
      </c>
      <c r="GK227" s="18">
        <f t="shared" si="79"/>
        <v>37.599103214389011</v>
      </c>
      <c r="GL227" s="18">
        <f t="shared" si="80"/>
        <v>4.9732351409554694</v>
      </c>
      <c r="GM227" s="18">
        <f t="shared" si="81"/>
        <v>62.794709043142518</v>
      </c>
      <c r="GN227" s="18">
        <f t="shared" si="82"/>
        <v>36.518746673170277</v>
      </c>
      <c r="GO227" s="18">
        <f t="shared" si="83"/>
        <v>0.68654428368721609</v>
      </c>
    </row>
    <row r="228" spans="1:508" ht="12.75" customHeight="1">
      <c r="A228" s="9">
        <v>227</v>
      </c>
      <c r="B228" s="9">
        <v>227</v>
      </c>
      <c r="C228" s="10" t="s">
        <v>197</v>
      </c>
      <c r="D228" s="10" t="s">
        <v>198</v>
      </c>
      <c r="E228" s="10">
        <v>194</v>
      </c>
      <c r="F228" s="10">
        <v>4</v>
      </c>
      <c r="G228" s="10" t="s">
        <v>1343</v>
      </c>
      <c r="H228" s="10" t="s">
        <v>1344</v>
      </c>
      <c r="I228" s="10" t="s">
        <v>1345</v>
      </c>
      <c r="J228" s="10" t="s">
        <v>1345</v>
      </c>
      <c r="K228" s="11">
        <v>44653</v>
      </c>
      <c r="L228" s="12">
        <v>0.70138888888888884</v>
      </c>
      <c r="M228" s="10">
        <v>8373956</v>
      </c>
      <c r="N228" s="10">
        <v>335887</v>
      </c>
      <c r="O228" s="10">
        <v>3904</v>
      </c>
      <c r="P228" s="10" t="s">
        <v>203</v>
      </c>
      <c r="Q228" s="10" t="s">
        <v>1346</v>
      </c>
      <c r="R228" s="10" t="s">
        <v>872</v>
      </c>
      <c r="S228" s="10" t="s">
        <v>205</v>
      </c>
      <c r="T228" s="10" t="s">
        <v>206</v>
      </c>
      <c r="U228" s="10" t="s">
        <v>207</v>
      </c>
      <c r="V228" s="10" t="s">
        <v>487</v>
      </c>
      <c r="W228" s="10"/>
      <c r="X228" s="10" t="s">
        <v>208</v>
      </c>
      <c r="Y228" s="10" t="s">
        <v>209</v>
      </c>
      <c r="Z228" s="10"/>
      <c r="AA228" s="10" t="s">
        <v>210</v>
      </c>
      <c r="AB228" s="10" t="s">
        <v>211</v>
      </c>
      <c r="AC228" s="10" t="s">
        <v>212</v>
      </c>
      <c r="AD228" s="10" t="s">
        <v>213</v>
      </c>
      <c r="AE228" s="10"/>
      <c r="AF228" s="10"/>
      <c r="AG228" s="10"/>
      <c r="AH228" s="10"/>
      <c r="AI228" s="10" t="s">
        <v>303</v>
      </c>
      <c r="AJ228" s="10" t="s">
        <v>1347</v>
      </c>
      <c r="AK228" s="10"/>
      <c r="AL228" s="10" t="s">
        <v>256</v>
      </c>
      <c r="AM228" s="10" t="s">
        <v>217</v>
      </c>
      <c r="AN228" s="10" t="s">
        <v>218</v>
      </c>
      <c r="AO228" s="10" t="s">
        <v>219</v>
      </c>
      <c r="AP228" s="10" t="s">
        <v>220</v>
      </c>
      <c r="AQ228" s="13">
        <v>11.5</v>
      </c>
      <c r="AR228" s="17"/>
      <c r="AS228" s="14">
        <v>7.89</v>
      </c>
      <c r="AT228" s="13">
        <v>-60.4</v>
      </c>
      <c r="AU228" s="10"/>
      <c r="AV228" s="13">
        <v>195</v>
      </c>
      <c r="AW228" s="14">
        <v>771.8</v>
      </c>
      <c r="AX228" s="14">
        <v>378.7</v>
      </c>
      <c r="AY228" s="15">
        <v>0.42199999999999999</v>
      </c>
      <c r="AZ228" s="16">
        <v>1.296</v>
      </c>
      <c r="BA228" s="14">
        <v>6.16</v>
      </c>
      <c r="BB228" s="13">
        <v>101.8</v>
      </c>
      <c r="BC228" s="13">
        <v>13.51</v>
      </c>
      <c r="BD228" s="10" t="s">
        <v>221</v>
      </c>
      <c r="BE228" s="10" t="s">
        <v>221</v>
      </c>
      <c r="BF228" s="10" t="s">
        <v>221</v>
      </c>
      <c r="BG228" s="10" t="s">
        <v>211</v>
      </c>
      <c r="BH228" s="10" t="s">
        <v>221</v>
      </c>
      <c r="BI228" s="10" t="s">
        <v>222</v>
      </c>
      <c r="BJ228" s="10" t="s">
        <v>221</v>
      </c>
      <c r="BK228" s="10" t="s">
        <v>210</v>
      </c>
      <c r="BL228" s="10" t="s">
        <v>221</v>
      </c>
      <c r="BM228" s="10" t="s">
        <v>223</v>
      </c>
      <c r="BN228" s="10" t="s">
        <v>221</v>
      </c>
      <c r="BO228" s="17"/>
      <c r="BP228" s="10" t="s">
        <v>891</v>
      </c>
      <c r="BQ228" s="10" t="s">
        <v>258</v>
      </c>
      <c r="BR228" s="18">
        <v>162.69999999999999</v>
      </c>
      <c r="BS228" s="18" t="s">
        <v>225</v>
      </c>
      <c r="BT228" s="18">
        <v>198.5</v>
      </c>
      <c r="BU228" s="18">
        <v>0.19400000000000001</v>
      </c>
      <c r="BV228" s="18">
        <v>6.09</v>
      </c>
      <c r="BW228" s="18" t="s">
        <v>265</v>
      </c>
      <c r="BX228" s="18" t="s">
        <v>266</v>
      </c>
      <c r="BY228" s="18">
        <v>239.46</v>
      </c>
      <c r="BZ228" s="50" t="s">
        <v>226</v>
      </c>
      <c r="CA228" s="50" t="s">
        <v>227</v>
      </c>
      <c r="CB228" s="50" t="s">
        <v>228</v>
      </c>
      <c r="CC228" s="50" t="s">
        <v>229</v>
      </c>
      <c r="CD228" s="50" t="s">
        <v>230</v>
      </c>
      <c r="CE228" s="50" t="s">
        <v>231</v>
      </c>
      <c r="CF228" s="18" t="s">
        <v>227</v>
      </c>
      <c r="CG228" s="18">
        <v>3.2499999999999999E-3</v>
      </c>
      <c r="CH228" s="18">
        <v>3.5000000000000003E-2</v>
      </c>
      <c r="CI228" s="18">
        <v>5.33E-2</v>
      </c>
      <c r="CJ228" s="18" t="s">
        <v>233</v>
      </c>
      <c r="CK228" s="18" t="s">
        <v>234</v>
      </c>
      <c r="CL228" s="18">
        <v>105.28700000000001</v>
      </c>
      <c r="CM228" s="18" t="s">
        <v>234</v>
      </c>
      <c r="CN228" s="18" t="s">
        <v>235</v>
      </c>
      <c r="CO228" s="18">
        <v>1.4999999999999999E-4</v>
      </c>
      <c r="CP228" s="50" t="s">
        <v>236</v>
      </c>
      <c r="CQ228" s="18" t="s">
        <v>236</v>
      </c>
      <c r="CR228" s="18" t="s">
        <v>232</v>
      </c>
      <c r="CS228" s="18">
        <v>2.8299999999999999E-2</v>
      </c>
      <c r="CT228" s="18" t="s">
        <v>237</v>
      </c>
      <c r="CU228" s="18" t="s">
        <v>238</v>
      </c>
      <c r="CV228" s="18" t="s">
        <v>239</v>
      </c>
      <c r="CW228" s="18" t="s">
        <v>232</v>
      </c>
      <c r="CX228" s="18">
        <v>2.4</v>
      </c>
      <c r="CY228" s="18" t="s">
        <v>240</v>
      </c>
      <c r="CZ228" s="18">
        <v>8.8999999999999999E-3</v>
      </c>
      <c r="DA228" s="18" t="s">
        <v>233</v>
      </c>
      <c r="DB228" s="18">
        <v>23.25</v>
      </c>
      <c r="DC228" s="18">
        <v>5.7209999999999997E-2</v>
      </c>
      <c r="DD228" s="18">
        <v>2.9999999999999997E-4</v>
      </c>
      <c r="DE228" s="18">
        <v>10.992000000000001</v>
      </c>
      <c r="DF228" s="18" t="s">
        <v>240</v>
      </c>
      <c r="DG228" s="18">
        <v>5.0000000000000001E-4</v>
      </c>
      <c r="DH228" s="18" t="s">
        <v>246</v>
      </c>
      <c r="DI228" s="18">
        <v>2.9999999999999997E-4</v>
      </c>
      <c r="DJ228" s="18">
        <v>1.2999999999999999E-3</v>
      </c>
      <c r="DK228" s="50" t="s">
        <v>237</v>
      </c>
      <c r="DL228" s="50" t="s">
        <v>241</v>
      </c>
      <c r="DM228" s="18">
        <v>9.08</v>
      </c>
      <c r="DN228" s="18">
        <v>19.43</v>
      </c>
      <c r="DO228" s="51" t="s">
        <v>232</v>
      </c>
      <c r="DP228" s="51">
        <v>0.72929999999999995</v>
      </c>
      <c r="DQ228" s="51" t="s">
        <v>242</v>
      </c>
      <c r="DR228" s="51" t="s">
        <v>227</v>
      </c>
      <c r="DS228" s="51" t="s">
        <v>247</v>
      </c>
      <c r="DT228" s="51">
        <v>1.6000000000000001E-3</v>
      </c>
      <c r="DU228" s="51" t="s">
        <v>233</v>
      </c>
      <c r="DV228" s="51">
        <v>2.9999999999999997E-4</v>
      </c>
      <c r="DW228" s="51" t="s">
        <v>236</v>
      </c>
      <c r="DX228" s="51" t="s">
        <v>238</v>
      </c>
      <c r="DY228" s="51" t="s">
        <v>233</v>
      </c>
      <c r="DZ228" s="51">
        <v>3.5000000000000001E-3</v>
      </c>
      <c r="EA228" s="51" t="s">
        <v>244</v>
      </c>
      <c r="EB228" s="18" t="s">
        <v>245</v>
      </c>
      <c r="EC228" s="18">
        <v>0.54800000000000004</v>
      </c>
      <c r="ED228" s="18">
        <v>4.1200000000000004E-3</v>
      </c>
      <c r="EE228" s="18">
        <v>3.6999999999999998E-2</v>
      </c>
      <c r="EF228" s="18">
        <v>5.5300000000000002E-2</v>
      </c>
      <c r="EG228" s="18" t="s">
        <v>233</v>
      </c>
      <c r="EH228" s="18" t="s">
        <v>234</v>
      </c>
      <c r="EI228" s="18">
        <v>105.3</v>
      </c>
      <c r="EJ228" s="18" t="s">
        <v>234</v>
      </c>
      <c r="EK228" s="18">
        <v>4.6999999999999999E-4</v>
      </c>
      <c r="EL228" s="18">
        <v>4.6000000000000001E-4</v>
      </c>
      <c r="EM228" s="18" t="s">
        <v>236</v>
      </c>
      <c r="EN228" s="18">
        <v>2.0000000000000001E-4</v>
      </c>
      <c r="EO228" s="18" t="s">
        <v>232</v>
      </c>
      <c r="EP228" s="18">
        <v>0.58830000000000005</v>
      </c>
      <c r="EQ228" s="18">
        <v>2.5999999999999998E-4</v>
      </c>
      <c r="ER228" s="18" t="s">
        <v>238</v>
      </c>
      <c r="ES228" s="18" t="s">
        <v>239</v>
      </c>
      <c r="ET228" s="18" t="s">
        <v>232</v>
      </c>
      <c r="EU228" s="18">
        <v>2.42</v>
      </c>
      <c r="EV228" s="18" t="s">
        <v>240</v>
      </c>
      <c r="EW228" s="18">
        <v>9.1000000000000004E-3</v>
      </c>
      <c r="EX228" s="18" t="s">
        <v>233</v>
      </c>
      <c r="EY228" s="18">
        <v>23.363</v>
      </c>
      <c r="EZ228" s="18">
        <v>5.9929999999999997E-2</v>
      </c>
      <c r="FA228" s="18">
        <v>2.9999999999999997E-4</v>
      </c>
      <c r="FB228" s="18">
        <v>11.339</v>
      </c>
      <c r="FC228" s="18" t="s">
        <v>240</v>
      </c>
      <c r="FD228" s="18">
        <v>1.8E-3</v>
      </c>
      <c r="FE228" s="18">
        <v>2.5999999999999999E-2</v>
      </c>
      <c r="FF228" s="18">
        <v>1.1999999999999999E-3</v>
      </c>
      <c r="FG228" s="18">
        <v>2.2000000000000001E-3</v>
      </c>
      <c r="FH228" s="18" t="s">
        <v>237</v>
      </c>
      <c r="FI228" s="18" t="s">
        <v>241</v>
      </c>
      <c r="FJ228" s="18">
        <v>9.14</v>
      </c>
      <c r="FK228" s="18">
        <v>19.55</v>
      </c>
      <c r="FL228" s="18" t="s">
        <v>232</v>
      </c>
      <c r="FM228" s="18">
        <v>0.74460000000000004</v>
      </c>
      <c r="FN228" s="18" t="s">
        <v>242</v>
      </c>
      <c r="FO228" s="18" t="s">
        <v>227</v>
      </c>
      <c r="FP228" s="18" t="s">
        <v>247</v>
      </c>
      <c r="FQ228" s="18">
        <v>1.0699999999999999E-2</v>
      </c>
      <c r="FR228" s="18" t="s">
        <v>233</v>
      </c>
      <c r="FS228" s="18">
        <v>4.0200000000000001E-4</v>
      </c>
      <c r="FT228" s="18" t="s">
        <v>236</v>
      </c>
      <c r="FU228" s="18" t="s">
        <v>238</v>
      </c>
      <c r="FV228" s="18" t="s">
        <v>233</v>
      </c>
      <c r="FW228" s="18">
        <v>8.3999999999999995E-3</v>
      </c>
      <c r="FX228" s="18">
        <v>2.1000000000000001E-4</v>
      </c>
      <c r="FY228" s="18">
        <f t="shared" si="70"/>
        <v>5.2643500000000003</v>
      </c>
      <c r="FZ228" s="18">
        <f t="shared" si="84"/>
        <v>1.9871794871794872</v>
      </c>
      <c r="GA228" s="18">
        <f t="shared" si="85"/>
        <v>0.47791304347826091</v>
      </c>
      <c r="GB228" s="18">
        <f t="shared" si="87"/>
        <v>6.1381074168797949E-2</v>
      </c>
      <c r="GC228" s="18">
        <f t="shared" si="73"/>
        <v>7.7908236048265467</v>
      </c>
      <c r="GD228" s="18">
        <f t="shared" si="74"/>
        <v>3.2540983606557377</v>
      </c>
      <c r="GE228" s="18">
        <v>0</v>
      </c>
      <c r="GF228" s="18">
        <f t="shared" si="75"/>
        <v>4.9887500000000005</v>
      </c>
      <c r="GG228" s="18">
        <f t="shared" si="69"/>
        <v>0.1717912552891396</v>
      </c>
      <c r="GH228" s="18">
        <f t="shared" si="76"/>
        <v>8.4146396159448784</v>
      </c>
      <c r="GI228" s="22">
        <f t="shared" si="77"/>
        <v>-3.8494179562775641</v>
      </c>
      <c r="GJ228" s="18">
        <f t="shared" si="78"/>
        <v>67.571161497465383</v>
      </c>
      <c r="GK228" s="18">
        <f t="shared" si="79"/>
        <v>25.506667689772826</v>
      </c>
      <c r="GL228" s="18">
        <f t="shared" si="80"/>
        <v>6.9221708127617854</v>
      </c>
      <c r="GM228" s="18">
        <f t="shared" si="81"/>
        <v>38.671868424282309</v>
      </c>
      <c r="GN228" s="18">
        <f t="shared" si="82"/>
        <v>59.286555665994669</v>
      </c>
      <c r="GO228" s="18">
        <f t="shared" si="83"/>
        <v>2.041575909723012</v>
      </c>
    </row>
    <row r="229" spans="1:508" s="49" customFormat="1" ht="12.75" customHeight="1">
      <c r="A229" s="28">
        <v>228</v>
      </c>
      <c r="B229" s="28">
        <v>228</v>
      </c>
      <c r="C229" s="43" t="s">
        <v>197</v>
      </c>
      <c r="D229" s="43" t="s">
        <v>198</v>
      </c>
      <c r="E229" s="43">
        <v>194</v>
      </c>
      <c r="F229" s="43">
        <v>4</v>
      </c>
      <c r="G229" s="43" t="s">
        <v>1348</v>
      </c>
      <c r="H229" s="43" t="s">
        <v>1349</v>
      </c>
      <c r="I229" s="28"/>
      <c r="J229" s="28"/>
      <c r="K229" s="29">
        <v>44646</v>
      </c>
      <c r="L229" s="30">
        <v>0.50694444444444442</v>
      </c>
      <c r="M229" s="28"/>
      <c r="N229" s="28"/>
      <c r="O229" s="28"/>
      <c r="P229" s="28"/>
      <c r="Q229" s="28"/>
      <c r="R229" s="28"/>
      <c r="S229" s="28"/>
      <c r="T229" s="28"/>
      <c r="U229" s="28"/>
      <c r="V229" s="28"/>
      <c r="W229" s="28"/>
      <c r="X229" s="28"/>
      <c r="Y229" s="28"/>
      <c r="Z229" s="28"/>
      <c r="AA229" s="28"/>
      <c r="AB229" s="28"/>
      <c r="AC229" s="28" t="s">
        <v>212</v>
      </c>
      <c r="AD229" s="28" t="s">
        <v>33</v>
      </c>
      <c r="AE229" s="43"/>
      <c r="AF229" s="43"/>
      <c r="AG229" s="43"/>
      <c r="AH229" s="43" t="s">
        <v>1350</v>
      </c>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43" t="s">
        <v>1351</v>
      </c>
      <c r="BQ229" s="43" t="s">
        <v>224</v>
      </c>
      <c r="BR229" s="47">
        <v>109.9</v>
      </c>
      <c r="BS229" s="47" t="s">
        <v>225</v>
      </c>
      <c r="BT229" s="47">
        <v>134.1</v>
      </c>
      <c r="BU229" s="47" t="s">
        <v>264</v>
      </c>
      <c r="BV229" s="47">
        <v>6218.86</v>
      </c>
      <c r="BW229" s="47">
        <v>4.8689999999999998</v>
      </c>
      <c r="BX229" s="47">
        <v>1.1000000000000001</v>
      </c>
      <c r="BY229" s="47">
        <v>754.5</v>
      </c>
      <c r="BZ229" s="52" t="s">
        <v>226</v>
      </c>
      <c r="CA229" s="52" t="s">
        <v>227</v>
      </c>
      <c r="CB229" s="47">
        <v>14.35</v>
      </c>
      <c r="CC229" s="47">
        <v>4.68</v>
      </c>
      <c r="CD229" s="52" t="s">
        <v>230</v>
      </c>
      <c r="CE229" s="52" t="s">
        <v>231</v>
      </c>
      <c r="CF229" s="47" t="s">
        <v>227</v>
      </c>
      <c r="CG229" s="47" t="s">
        <v>232</v>
      </c>
      <c r="CH229" s="47">
        <v>4.5999999999999999E-2</v>
      </c>
      <c r="CI229" s="47">
        <v>2.18E-2</v>
      </c>
      <c r="CJ229" s="47" t="s">
        <v>233</v>
      </c>
      <c r="CK229" s="47" t="s">
        <v>234</v>
      </c>
      <c r="CL229" s="47">
        <v>1408.7829999999999</v>
      </c>
      <c r="CM229" s="47" t="s">
        <v>234</v>
      </c>
      <c r="CN229" s="47" t="s">
        <v>235</v>
      </c>
      <c r="CO229" s="47" t="s">
        <v>234</v>
      </c>
      <c r="CP229" s="52" t="s">
        <v>236</v>
      </c>
      <c r="CQ229" s="47">
        <v>2.9999999999999997E-4</v>
      </c>
      <c r="CR229" s="47" t="s">
        <v>232</v>
      </c>
      <c r="CS229" s="47" t="s">
        <v>241</v>
      </c>
      <c r="CT229" s="47" t="s">
        <v>237</v>
      </c>
      <c r="CU229" s="47" t="s">
        <v>238</v>
      </c>
      <c r="CV229" s="47" t="s">
        <v>239</v>
      </c>
      <c r="CW229" s="47" t="s">
        <v>232</v>
      </c>
      <c r="CX229" s="47">
        <v>12.03</v>
      </c>
      <c r="CY229" s="47" t="s">
        <v>240</v>
      </c>
      <c r="CZ229" s="47">
        <v>9.7799999999999998E-2</v>
      </c>
      <c r="DA229" s="47" t="s">
        <v>233</v>
      </c>
      <c r="DB229" s="47">
        <v>96.462999999999994</v>
      </c>
      <c r="DC229" s="47" t="s">
        <v>232</v>
      </c>
      <c r="DD229" s="47">
        <v>5.7200000000000003E-3</v>
      </c>
      <c r="DE229" s="47">
        <v>2629.076</v>
      </c>
      <c r="DF229" s="47" t="s">
        <v>240</v>
      </c>
      <c r="DG229" s="47" t="s">
        <v>238</v>
      </c>
      <c r="DH229" s="47" t="s">
        <v>246</v>
      </c>
      <c r="DI229" s="47">
        <v>5.0000000000000001E-4</v>
      </c>
      <c r="DJ229" s="47">
        <v>8.5000000000000006E-3</v>
      </c>
      <c r="DK229" s="52" t="s">
        <v>237</v>
      </c>
      <c r="DL229" s="52" t="s">
        <v>1352</v>
      </c>
      <c r="DM229" s="47">
        <v>12.17</v>
      </c>
      <c r="DN229" s="47">
        <v>26.04</v>
      </c>
      <c r="DO229" s="53" t="s">
        <v>232</v>
      </c>
      <c r="DP229" s="53">
        <v>30.7117</v>
      </c>
      <c r="DQ229" s="53" t="s">
        <v>242</v>
      </c>
      <c r="DR229" s="53" t="s">
        <v>227</v>
      </c>
      <c r="DS229" s="53" t="s">
        <v>247</v>
      </c>
      <c r="DT229" s="53">
        <v>2.0999999999999999E-3</v>
      </c>
      <c r="DU229" s="53" t="s">
        <v>233</v>
      </c>
      <c r="DV229" s="53">
        <v>8.9599999999999999E-4</v>
      </c>
      <c r="DW229" s="53">
        <v>6.1999999999999998E-3</v>
      </c>
      <c r="DX229" s="53" t="s">
        <v>238</v>
      </c>
      <c r="DY229" s="53" t="s">
        <v>233</v>
      </c>
      <c r="DZ229" s="53">
        <v>2.8E-3</v>
      </c>
      <c r="EA229" s="53" t="s">
        <v>244</v>
      </c>
      <c r="EB229" s="47" t="s">
        <v>245</v>
      </c>
      <c r="EC229" s="47" t="s">
        <v>227</v>
      </c>
      <c r="ED229" s="47" t="s">
        <v>232</v>
      </c>
      <c r="EE229" s="47">
        <v>4.9000000000000002E-2</v>
      </c>
      <c r="EF229" s="47">
        <v>2.18E-2</v>
      </c>
      <c r="EG229" s="47" t="s">
        <v>233</v>
      </c>
      <c r="EH229" s="47" t="s">
        <v>234</v>
      </c>
      <c r="EI229" s="47">
        <v>1447.498</v>
      </c>
      <c r="EJ229" s="47" t="s">
        <v>234</v>
      </c>
      <c r="EK229" s="47" t="s">
        <v>235</v>
      </c>
      <c r="EL229" s="47" t="s">
        <v>234</v>
      </c>
      <c r="EM229" s="47" t="s">
        <v>236</v>
      </c>
      <c r="EN229" s="47">
        <v>2.9999999999999997E-4</v>
      </c>
      <c r="EO229" s="47" t="s">
        <v>232</v>
      </c>
      <c r="EP229" s="47">
        <v>2.3E-3</v>
      </c>
      <c r="EQ229" s="47">
        <v>1.7000000000000001E-4</v>
      </c>
      <c r="ER229" s="47" t="s">
        <v>238</v>
      </c>
      <c r="ES229" s="47" t="s">
        <v>239</v>
      </c>
      <c r="ET229" s="47" t="s">
        <v>232</v>
      </c>
      <c r="EU229" s="47">
        <v>12.07</v>
      </c>
      <c r="EV229" s="47" t="s">
        <v>240</v>
      </c>
      <c r="EW229" s="47">
        <v>9.8500000000000004E-2</v>
      </c>
      <c r="EX229" s="47" t="s">
        <v>233</v>
      </c>
      <c r="EY229" s="47">
        <v>100.03</v>
      </c>
      <c r="EZ229" s="47">
        <v>6.6E-4</v>
      </c>
      <c r="FA229" s="47">
        <v>5.79E-3</v>
      </c>
      <c r="FB229" s="47">
        <v>2633.3589999999999</v>
      </c>
      <c r="FC229" s="47" t="s">
        <v>240</v>
      </c>
      <c r="FD229" s="47" t="s">
        <v>238</v>
      </c>
      <c r="FE229" s="47" t="s">
        <v>246</v>
      </c>
      <c r="FF229" s="47">
        <v>4.0000000000000002E-4</v>
      </c>
      <c r="FG229" s="47">
        <v>8.6E-3</v>
      </c>
      <c r="FH229" s="47" t="s">
        <v>237</v>
      </c>
      <c r="FI229" s="47">
        <v>2.8E-3</v>
      </c>
      <c r="FJ229" s="47">
        <v>12.46</v>
      </c>
      <c r="FK229" s="47">
        <v>26.67</v>
      </c>
      <c r="FL229" s="47" t="s">
        <v>232</v>
      </c>
      <c r="FM229" s="47">
        <v>31.119499999999999</v>
      </c>
      <c r="FN229" s="47" t="s">
        <v>242</v>
      </c>
      <c r="FO229" s="47" t="s">
        <v>227</v>
      </c>
      <c r="FP229" s="47" t="s">
        <v>247</v>
      </c>
      <c r="FQ229" s="47">
        <v>2.5999999999999999E-3</v>
      </c>
      <c r="FR229" s="47" t="s">
        <v>233</v>
      </c>
      <c r="FS229" s="47">
        <v>8.9800000000000004E-4</v>
      </c>
      <c r="FT229" s="47">
        <v>6.7000000000000002E-3</v>
      </c>
      <c r="FU229" s="47" t="s">
        <v>238</v>
      </c>
      <c r="FV229" s="47" t="s">
        <v>233</v>
      </c>
      <c r="FW229" s="47">
        <v>4.4000000000000003E-3</v>
      </c>
      <c r="FX229" s="47" t="s">
        <v>244</v>
      </c>
      <c r="FY229" s="47">
        <f t="shared" si="70"/>
        <v>70.439149999999998</v>
      </c>
      <c r="FZ229" s="47">
        <f t="shared" si="84"/>
        <v>8.244700854700854</v>
      </c>
      <c r="GA229" s="47">
        <f t="shared" si="85"/>
        <v>114.30765217391304</v>
      </c>
      <c r="GB229" s="47">
        <f t="shared" si="87"/>
        <v>0.3076726342710997</v>
      </c>
      <c r="GC229" s="47">
        <f t="shared" si="73"/>
        <v>193.29917566288498</v>
      </c>
      <c r="GD229" s="47">
        <f t="shared" si="74"/>
        <v>2.1983606557377047</v>
      </c>
      <c r="GE229" s="47">
        <v>0</v>
      </c>
      <c r="GF229" s="47">
        <f t="shared" si="75"/>
        <v>15.71875</v>
      </c>
      <c r="GG229" s="47">
        <f t="shared" si="69"/>
        <v>175.42623413258107</v>
      </c>
      <c r="GH229" s="47">
        <f t="shared" si="76"/>
        <v>193.34334478831877</v>
      </c>
      <c r="GI229" s="48">
        <f t="shared" si="77"/>
        <v>-1.1423763062130974E-2</v>
      </c>
      <c r="GJ229" s="47">
        <f t="shared" si="78"/>
        <v>36.440481320440981</v>
      </c>
      <c r="GK229" s="47">
        <f t="shared" si="79"/>
        <v>4.2652540169543531</v>
      </c>
      <c r="GL229" s="47">
        <f t="shared" si="80"/>
        <v>59.294264662604675</v>
      </c>
      <c r="GM229" s="47">
        <f t="shared" si="81"/>
        <v>1.1370242188292394</v>
      </c>
      <c r="GN229" s="47">
        <f t="shared" si="82"/>
        <v>8.1299669338034946</v>
      </c>
      <c r="GO229" s="47">
        <f t="shared" si="83"/>
        <v>90.733008847367273</v>
      </c>
      <c r="GP229" s="27"/>
      <c r="GQ229" s="27"/>
      <c r="GR229" s="27"/>
      <c r="GS229" s="27"/>
      <c r="GT229" s="27"/>
      <c r="GU229" s="27"/>
      <c r="GV229" s="27"/>
      <c r="GW229" s="27"/>
      <c r="GX229" s="27"/>
      <c r="GY229" s="27"/>
      <c r="GZ229" s="27"/>
      <c r="HA229" s="27"/>
      <c r="HB229" s="27"/>
      <c r="HC229" s="27"/>
      <c r="HD229" s="27"/>
      <c r="HE229" s="27"/>
      <c r="HF229" s="27"/>
      <c r="HG229" s="27"/>
      <c r="HH229" s="27"/>
      <c r="HI229" s="27"/>
      <c r="HJ229" s="27"/>
      <c r="HK229" s="27"/>
      <c r="HL229" s="27"/>
      <c r="HM229" s="27"/>
      <c r="HN229" s="27"/>
      <c r="HO229" s="27"/>
      <c r="HP229" s="27"/>
      <c r="HQ229" s="27"/>
      <c r="HR229" s="27"/>
      <c r="HS229" s="27"/>
      <c r="HT229" s="27"/>
      <c r="HU229" s="27"/>
      <c r="HV229" s="27"/>
      <c r="HW229" s="27"/>
      <c r="HX229" s="27"/>
      <c r="HY229" s="27"/>
      <c r="HZ229" s="27"/>
      <c r="IA229" s="27"/>
      <c r="IB229" s="27"/>
      <c r="IC229" s="27"/>
      <c r="ID229" s="27"/>
      <c r="IE229" s="27"/>
      <c r="IF229" s="27"/>
      <c r="IG229" s="27"/>
      <c r="IH229" s="27"/>
      <c r="II229" s="27"/>
      <c r="IJ229" s="27"/>
      <c r="IK229" s="27"/>
      <c r="IL229" s="27"/>
      <c r="IM229" s="27"/>
      <c r="IN229" s="27"/>
      <c r="IO229" s="27"/>
      <c r="IP229" s="27"/>
      <c r="IQ229" s="27"/>
      <c r="IR229" s="27"/>
      <c r="IS229" s="27"/>
      <c r="IT229" s="27"/>
      <c r="IU229" s="27"/>
      <c r="IV229" s="27"/>
      <c r="IW229" s="27"/>
      <c r="IX229" s="27"/>
      <c r="IY229" s="27"/>
      <c r="IZ229" s="27"/>
      <c r="JA229" s="27"/>
      <c r="JB229" s="27"/>
      <c r="JC229" s="27"/>
      <c r="JD229" s="27"/>
      <c r="JE229" s="27"/>
      <c r="JF229" s="27"/>
      <c r="JG229" s="27"/>
      <c r="JH229" s="27"/>
      <c r="JI229" s="27"/>
      <c r="JJ229" s="27"/>
      <c r="JK229" s="27"/>
      <c r="JL229" s="27"/>
      <c r="JM229" s="27"/>
      <c r="JN229" s="27"/>
      <c r="JO229" s="27"/>
      <c r="JP229" s="27"/>
      <c r="JQ229" s="27"/>
      <c r="JR229" s="27"/>
      <c r="JS229" s="27"/>
      <c r="JT229" s="27"/>
      <c r="JU229" s="27"/>
      <c r="JV229" s="27"/>
      <c r="JW229" s="27"/>
      <c r="JX229" s="27"/>
      <c r="JY229" s="27"/>
      <c r="JZ229" s="27"/>
      <c r="KA229" s="27"/>
      <c r="KB229" s="27"/>
      <c r="KC229" s="27"/>
      <c r="KD229" s="27"/>
      <c r="KE229" s="27"/>
      <c r="KF229" s="27"/>
      <c r="KG229" s="27"/>
      <c r="KH229" s="27"/>
      <c r="KI229" s="27"/>
      <c r="KJ229" s="27"/>
      <c r="KK229" s="27"/>
      <c r="KL229" s="27"/>
      <c r="KM229" s="27"/>
      <c r="KN229" s="27"/>
      <c r="KO229" s="27"/>
      <c r="KP229" s="27"/>
      <c r="KQ229" s="27"/>
      <c r="KR229" s="27"/>
      <c r="KS229" s="27"/>
      <c r="KT229" s="27"/>
      <c r="KU229" s="27"/>
      <c r="KV229" s="27"/>
      <c r="KW229" s="27"/>
      <c r="KX229" s="27"/>
      <c r="KY229" s="27"/>
      <c r="KZ229" s="27"/>
      <c r="LA229" s="27"/>
      <c r="LB229" s="27"/>
      <c r="LC229" s="27"/>
      <c r="LD229" s="27"/>
      <c r="LE229" s="27"/>
      <c r="LF229" s="27"/>
      <c r="LG229" s="27"/>
      <c r="LH229" s="27"/>
      <c r="LI229" s="27"/>
      <c r="LJ229" s="27"/>
      <c r="LK229" s="27"/>
      <c r="LL229" s="27"/>
      <c r="LM229" s="27"/>
      <c r="LN229" s="27"/>
      <c r="LO229" s="27"/>
      <c r="LP229" s="27"/>
      <c r="LQ229" s="27"/>
    </row>
    <row r="230" spans="1:508" s="59" customFormat="1" ht="12" customHeight="1">
      <c r="A230" s="43">
        <v>229</v>
      </c>
      <c r="B230" s="28">
        <v>229</v>
      </c>
      <c r="C230" s="43" t="s">
        <v>197</v>
      </c>
      <c r="D230" s="43" t="s">
        <v>198</v>
      </c>
      <c r="E230" s="43">
        <v>4664</v>
      </c>
      <c r="F230" s="43">
        <v>64</v>
      </c>
      <c r="G230" s="43" t="s">
        <v>1353</v>
      </c>
      <c r="H230" s="43" t="s">
        <v>200</v>
      </c>
      <c r="I230" s="28"/>
      <c r="J230" s="28"/>
      <c r="K230" s="29">
        <v>44656</v>
      </c>
      <c r="L230" s="30">
        <v>0.33333333333333331</v>
      </c>
      <c r="M230" s="28"/>
      <c r="N230" s="28"/>
      <c r="O230" s="28"/>
      <c r="P230" s="28"/>
      <c r="Q230" s="28"/>
      <c r="R230" s="28"/>
      <c r="S230" s="28"/>
      <c r="T230" s="28"/>
      <c r="U230" s="28"/>
      <c r="V230" s="28"/>
      <c r="W230" s="28"/>
      <c r="X230" s="28"/>
      <c r="Y230" s="28"/>
      <c r="Z230" s="28"/>
      <c r="AA230" s="28"/>
      <c r="AB230" s="28"/>
      <c r="AC230" s="28" t="s">
        <v>212</v>
      </c>
      <c r="AD230" s="28" t="s">
        <v>396</v>
      </c>
      <c r="AE230" s="43"/>
      <c r="AF230" s="43"/>
      <c r="AG230" s="55" t="s">
        <v>397</v>
      </c>
      <c r="AH230" s="43"/>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t="s">
        <v>398</v>
      </c>
      <c r="BQ230" s="43" t="s">
        <v>258</v>
      </c>
      <c r="BR230" s="43">
        <v>1.9</v>
      </c>
      <c r="BS230" s="43" t="s">
        <v>225</v>
      </c>
      <c r="BT230" s="43">
        <v>2.2999999999999998</v>
      </c>
      <c r="BU230" s="43" t="s">
        <v>264</v>
      </c>
      <c r="BV230" s="43">
        <v>4.7E-2</v>
      </c>
      <c r="BW230" s="43" t="s">
        <v>265</v>
      </c>
      <c r="BX230" s="43" t="s">
        <v>266</v>
      </c>
      <c r="BY230" s="43">
        <v>0.03</v>
      </c>
      <c r="BZ230" s="43" t="s">
        <v>226</v>
      </c>
      <c r="CA230" s="43" t="s">
        <v>227</v>
      </c>
      <c r="CB230" s="43" t="s">
        <v>228</v>
      </c>
      <c r="CC230" s="43" t="s">
        <v>229</v>
      </c>
      <c r="CD230" s="43" t="s">
        <v>230</v>
      </c>
      <c r="CE230" s="43" t="s">
        <v>231</v>
      </c>
      <c r="CF230" s="43" t="s">
        <v>227</v>
      </c>
      <c r="CG230" s="43" t="s">
        <v>232</v>
      </c>
      <c r="CH230" s="43" t="s">
        <v>264</v>
      </c>
      <c r="CI230" s="43" t="s">
        <v>236</v>
      </c>
      <c r="CJ230" s="43" t="s">
        <v>233</v>
      </c>
      <c r="CK230" s="43" t="s">
        <v>234</v>
      </c>
      <c r="CL230" s="43">
        <v>0.01</v>
      </c>
      <c r="CM230" s="43" t="s">
        <v>234</v>
      </c>
      <c r="CN230" s="43" t="s">
        <v>235</v>
      </c>
      <c r="CO230" s="43" t="s">
        <v>234</v>
      </c>
      <c r="CP230" s="43" t="s">
        <v>236</v>
      </c>
      <c r="CQ230" s="43" t="s">
        <v>236</v>
      </c>
      <c r="CR230" s="43" t="s">
        <v>232</v>
      </c>
      <c r="CS230" s="43">
        <v>6.1999999999999998E-3</v>
      </c>
      <c r="CT230" s="43">
        <v>1.3999999999999999E-4</v>
      </c>
      <c r="CU230" s="43" t="s">
        <v>238</v>
      </c>
      <c r="CV230" s="43" t="s">
        <v>239</v>
      </c>
      <c r="CW230" s="43" t="s">
        <v>232</v>
      </c>
      <c r="CX230" s="43" t="s">
        <v>355</v>
      </c>
      <c r="CY230" s="43" t="s">
        <v>240</v>
      </c>
      <c r="CZ230" s="43" t="s">
        <v>236</v>
      </c>
      <c r="DA230" s="43" t="s">
        <v>233</v>
      </c>
      <c r="DB230" s="43">
        <v>2E-3</v>
      </c>
      <c r="DC230" s="43" t="s">
        <v>232</v>
      </c>
      <c r="DD230" s="43" t="s">
        <v>233</v>
      </c>
      <c r="DE230" s="43">
        <v>2.1000000000000001E-2</v>
      </c>
      <c r="DF230" s="43" t="s">
        <v>240</v>
      </c>
      <c r="DG230" s="43" t="s">
        <v>238</v>
      </c>
      <c r="DH230" s="43" t="s">
        <v>246</v>
      </c>
      <c r="DI230" s="43">
        <v>8.9999999999999998E-4</v>
      </c>
      <c r="DJ230" s="43" t="s">
        <v>259</v>
      </c>
      <c r="DK230" s="43" t="s">
        <v>237</v>
      </c>
      <c r="DL230" s="43" t="s">
        <v>241</v>
      </c>
      <c r="DM230" s="43">
        <v>0.12</v>
      </c>
      <c r="DN230" s="43">
        <v>0.26</v>
      </c>
      <c r="DO230" s="43" t="s">
        <v>232</v>
      </c>
      <c r="DP230" s="43" t="s">
        <v>238</v>
      </c>
      <c r="DQ230" s="43" t="s">
        <v>242</v>
      </c>
      <c r="DR230" s="43" t="s">
        <v>227</v>
      </c>
      <c r="DS230" s="43">
        <v>1.1E-4</v>
      </c>
      <c r="DT230" s="43" t="s">
        <v>238</v>
      </c>
      <c r="DU230" s="43" t="s">
        <v>233</v>
      </c>
      <c r="DV230" s="43" t="s">
        <v>231</v>
      </c>
      <c r="DW230" s="43" t="s">
        <v>236</v>
      </c>
      <c r="DX230" s="43" t="s">
        <v>238</v>
      </c>
      <c r="DY230" s="43" t="s">
        <v>233</v>
      </c>
      <c r="DZ230" s="43">
        <v>2.5999999999999999E-3</v>
      </c>
      <c r="EA230" s="43" t="s">
        <v>244</v>
      </c>
      <c r="EB230" s="43">
        <v>1.633651</v>
      </c>
      <c r="EC230" s="43">
        <v>6.1</v>
      </c>
      <c r="ED230" s="43">
        <v>4.6543000000000001</v>
      </c>
      <c r="EE230" s="43">
        <v>4.7770000000000001</v>
      </c>
      <c r="EF230" s="43" t="s">
        <v>400</v>
      </c>
      <c r="EG230" s="43" t="s">
        <v>401</v>
      </c>
      <c r="EH230" s="43" t="s">
        <v>234</v>
      </c>
      <c r="EI230" s="43">
        <v>5.6109999999999998</v>
      </c>
      <c r="EJ230" s="43">
        <v>8.0032999999999994</v>
      </c>
      <c r="EK230" s="43" t="s">
        <v>235</v>
      </c>
      <c r="EL230" s="43">
        <v>3.8238699999999999</v>
      </c>
      <c r="EM230" s="43" t="s">
        <v>402</v>
      </c>
      <c r="EN230" s="43">
        <v>1E-4</v>
      </c>
      <c r="EO230" s="43">
        <v>4.5164600000000004</v>
      </c>
      <c r="EP230" s="43">
        <v>5.5242000000000004</v>
      </c>
      <c r="EQ230" s="43">
        <v>5.5000000000000003E-4</v>
      </c>
      <c r="ER230" s="43" t="s">
        <v>238</v>
      </c>
      <c r="ES230" s="43">
        <v>9.2099999999999994E-3</v>
      </c>
      <c r="ET230" s="43">
        <v>3.5899999999999999E-3</v>
      </c>
      <c r="EU230" s="43">
        <v>98.05</v>
      </c>
      <c r="EV230" s="43" t="s">
        <v>240</v>
      </c>
      <c r="EW230" s="43" t="s">
        <v>236</v>
      </c>
      <c r="EX230" s="43" t="s">
        <v>233</v>
      </c>
      <c r="EY230" s="43">
        <v>5.72</v>
      </c>
      <c r="EZ230" s="43">
        <v>5.1237899999999996</v>
      </c>
      <c r="FA230" s="43">
        <v>6.2251799999999999</v>
      </c>
      <c r="FB230" s="43">
        <v>6.3120000000000003</v>
      </c>
      <c r="FC230" s="43">
        <v>1.09E-2</v>
      </c>
      <c r="FD230" s="43">
        <v>5.4268999999999998</v>
      </c>
      <c r="FE230" s="43">
        <v>3.2000000000000001E-2</v>
      </c>
      <c r="FF230" s="43">
        <v>5.3074000000000003</v>
      </c>
      <c r="FG230" s="43">
        <v>5.8999999999999999E-3</v>
      </c>
      <c r="FH230" s="43">
        <v>8.7584499999999998</v>
      </c>
      <c r="FI230" s="43" t="s">
        <v>402</v>
      </c>
      <c r="FJ230" s="43">
        <v>4.8</v>
      </c>
      <c r="FK230" s="43">
        <v>10.26</v>
      </c>
      <c r="FL230" s="43" t="s">
        <v>232</v>
      </c>
      <c r="FM230" s="43" t="s">
        <v>238</v>
      </c>
      <c r="FN230" s="43">
        <v>1.67E-2</v>
      </c>
      <c r="FO230" s="43" t="s">
        <v>227</v>
      </c>
      <c r="FP230" s="43">
        <v>1.536E-2</v>
      </c>
      <c r="FQ230" s="43" t="s">
        <v>403</v>
      </c>
      <c r="FR230" s="43">
        <v>8.0156700000000001</v>
      </c>
      <c r="FS230" s="43" t="s">
        <v>231</v>
      </c>
      <c r="FT230" s="43">
        <v>3.8685999999999998</v>
      </c>
      <c r="FU230" s="43">
        <v>1.1000000000000001E-3</v>
      </c>
      <c r="FV230" s="43" t="s">
        <v>233</v>
      </c>
      <c r="FW230" s="43">
        <v>5.1185999999999998</v>
      </c>
      <c r="FX230" s="43">
        <v>4.64E-3</v>
      </c>
      <c r="FY230" s="43">
        <f t="shared" si="70"/>
        <v>5.0000000000000001E-4</v>
      </c>
      <c r="FZ230" s="43">
        <f t="shared" si="84"/>
        <v>1.7094017094017097E-4</v>
      </c>
      <c r="GA230" s="43">
        <f t="shared" si="85"/>
        <v>9.1304347826086959E-4</v>
      </c>
      <c r="GB230" s="43">
        <v>0</v>
      </c>
      <c r="GC230" s="43">
        <f t="shared" si="73"/>
        <v>1.5839836492010405E-3</v>
      </c>
      <c r="GD230" s="43">
        <f t="shared" si="74"/>
        <v>3.7704918032786881E-2</v>
      </c>
      <c r="GE230" s="43">
        <v>0</v>
      </c>
      <c r="GF230" s="43">
        <f t="shared" si="75"/>
        <v>6.2500000000000001E-4</v>
      </c>
      <c r="GG230" s="43">
        <f t="shared" si="69"/>
        <v>1.3258110014104372E-3</v>
      </c>
      <c r="GH230" s="43">
        <f t="shared" si="76"/>
        <v>3.9655729034197319E-2</v>
      </c>
      <c r="GI230" s="43">
        <f t="shared" si="77"/>
        <v>-92.318163507289938</v>
      </c>
      <c r="GJ230" s="43">
        <f t="shared" si="78"/>
        <v>31.565982404692082</v>
      </c>
      <c r="GK230" s="43">
        <f t="shared" si="79"/>
        <v>10.791788856304988</v>
      </c>
      <c r="GL230" s="43">
        <f t="shared" si="80"/>
        <v>57.642228739002931</v>
      </c>
      <c r="GM230" s="43">
        <f t="shared" si="81"/>
        <v>95.08063261243251</v>
      </c>
      <c r="GN230" s="43">
        <f t="shared" si="82"/>
        <v>1.576064834064778</v>
      </c>
      <c r="GO230" s="43">
        <f t="shared" si="83"/>
        <v>3.3433025535027165</v>
      </c>
      <c r="GP230" s="57"/>
      <c r="GQ230" s="57"/>
      <c r="GR230" s="57"/>
      <c r="GS230" s="57"/>
      <c r="GT230" s="57"/>
      <c r="GU230" s="57"/>
      <c r="GV230" s="57"/>
      <c r="GW230" s="57"/>
      <c r="GX230" s="57"/>
      <c r="GY230" s="57"/>
      <c r="GZ230" s="57"/>
      <c r="HA230" s="57"/>
      <c r="HB230" s="57"/>
      <c r="HC230" s="57"/>
      <c r="HD230" s="57"/>
      <c r="HE230" s="57"/>
      <c r="HF230" s="57"/>
      <c r="HG230" s="57"/>
      <c r="HH230" s="57"/>
      <c r="HI230" s="57"/>
      <c r="HJ230" s="57"/>
      <c r="HK230" s="57"/>
      <c r="HL230" s="57"/>
      <c r="HM230" s="57"/>
      <c r="HN230" s="57"/>
      <c r="HO230" s="57"/>
      <c r="HP230" s="57"/>
      <c r="HQ230" s="58"/>
      <c r="HR230" s="58"/>
      <c r="HS230" s="58"/>
      <c r="HT230" s="58"/>
      <c r="HU230" s="58"/>
      <c r="HV230" s="58"/>
      <c r="HW230" s="58"/>
      <c r="HX230" s="58"/>
      <c r="HY230" s="58"/>
      <c r="HZ230" s="58"/>
      <c r="IA230" s="58"/>
      <c r="IB230" s="58"/>
      <c r="IC230" s="58"/>
      <c r="ID230" s="58"/>
      <c r="IE230" s="58"/>
      <c r="IF230" s="58"/>
      <c r="IG230" s="58"/>
      <c r="IH230" s="58"/>
      <c r="II230" s="58"/>
      <c r="IJ230" s="58"/>
      <c r="IK230" s="58"/>
      <c r="IL230" s="58"/>
      <c r="IM230" s="58"/>
      <c r="IN230" s="58"/>
      <c r="IO230" s="58"/>
      <c r="IP230" s="58"/>
      <c r="IQ230" s="58"/>
      <c r="IR230" s="58"/>
      <c r="IS230" s="58"/>
      <c r="IT230" s="58"/>
      <c r="IU230" s="58"/>
      <c r="IV230" s="58"/>
      <c r="IW230" s="58"/>
      <c r="IX230" s="58"/>
      <c r="IY230" s="58"/>
      <c r="IZ230" s="58"/>
      <c r="JA230" s="58"/>
      <c r="JB230" s="58"/>
      <c r="JC230" s="58"/>
      <c r="JD230" s="58"/>
      <c r="JE230" s="58"/>
      <c r="JF230" s="58"/>
      <c r="JG230" s="58"/>
      <c r="JH230" s="58"/>
      <c r="JI230" s="58"/>
      <c r="JJ230" s="58"/>
      <c r="JK230" s="58"/>
      <c r="JL230" s="58"/>
      <c r="JM230" s="58"/>
      <c r="JN230" s="58"/>
      <c r="JO230" s="58"/>
      <c r="JP230" s="58"/>
      <c r="JQ230" s="58"/>
      <c r="JR230" s="58"/>
      <c r="JS230" s="58"/>
      <c r="JT230" s="58"/>
      <c r="JU230" s="58"/>
      <c r="JV230" s="58"/>
      <c r="JW230" s="58"/>
      <c r="JX230" s="58"/>
      <c r="JY230" s="58"/>
      <c r="JZ230" s="58"/>
      <c r="KA230" s="58"/>
      <c r="KB230" s="58"/>
      <c r="KC230" s="58"/>
      <c r="KD230" s="58"/>
      <c r="KE230" s="58"/>
      <c r="KF230" s="58"/>
      <c r="KG230" s="58"/>
      <c r="KH230" s="58"/>
      <c r="KI230" s="58"/>
      <c r="KJ230" s="58"/>
      <c r="KK230" s="58"/>
      <c r="KL230" s="58"/>
      <c r="KM230" s="58"/>
      <c r="KN230" s="58"/>
      <c r="KO230" s="58"/>
      <c r="KP230" s="58"/>
      <c r="KQ230" s="58"/>
      <c r="KR230" s="58"/>
      <c r="KS230" s="58"/>
      <c r="KT230" s="58"/>
      <c r="KU230" s="58"/>
      <c r="KV230" s="58"/>
      <c r="KW230" s="58"/>
      <c r="KX230" s="58"/>
      <c r="KY230" s="58"/>
      <c r="KZ230" s="58"/>
      <c r="LA230" s="58"/>
      <c r="LB230" s="58"/>
      <c r="LC230" s="58"/>
      <c r="LD230" s="58"/>
      <c r="LE230" s="58"/>
      <c r="LF230" s="58"/>
      <c r="LG230" s="58"/>
      <c r="LH230" s="58"/>
      <c r="LI230" s="58"/>
      <c r="LJ230" s="58"/>
      <c r="LK230" s="58"/>
      <c r="LL230" s="58"/>
      <c r="LM230" s="58"/>
      <c r="LN230" s="58"/>
      <c r="LO230" s="58"/>
      <c r="LP230" s="58"/>
      <c r="LQ230" s="58"/>
    </row>
    <row r="231" spans="1:508" s="58" customFormat="1" ht="12.75" customHeight="1">
      <c r="A231" s="10">
        <v>254</v>
      </c>
      <c r="B231" s="9">
        <v>230</v>
      </c>
      <c r="C231" s="10" t="s">
        <v>197</v>
      </c>
      <c r="D231" s="10" t="s">
        <v>198</v>
      </c>
      <c r="E231" s="10">
        <v>4664</v>
      </c>
      <c r="F231" s="10">
        <v>64</v>
      </c>
      <c r="G231" s="10" t="s">
        <v>1354</v>
      </c>
      <c r="H231" s="10" t="s">
        <v>357</v>
      </c>
      <c r="I231" s="10" t="s">
        <v>1355</v>
      </c>
      <c r="J231" s="10" t="s">
        <v>1355</v>
      </c>
      <c r="K231" s="11">
        <v>44658</v>
      </c>
      <c r="L231" s="12">
        <v>0.34375</v>
      </c>
      <c r="M231" s="10">
        <v>8444170</v>
      </c>
      <c r="N231" s="10">
        <v>342173</v>
      </c>
      <c r="O231" s="10">
        <v>4409</v>
      </c>
      <c r="P231" s="10" t="s">
        <v>203</v>
      </c>
      <c r="Q231" s="10" t="s">
        <v>1355</v>
      </c>
      <c r="R231" s="10" t="s">
        <v>1356</v>
      </c>
      <c r="S231" s="10" t="s">
        <v>1357</v>
      </c>
      <c r="T231" s="10" t="s">
        <v>411</v>
      </c>
      <c r="U231" s="10" t="s">
        <v>1358</v>
      </c>
      <c r="V231" s="10" t="s">
        <v>1359</v>
      </c>
      <c r="W231" s="10"/>
      <c r="X231" s="10" t="s">
        <v>360</v>
      </c>
      <c r="Y231" s="10" t="s">
        <v>361</v>
      </c>
      <c r="Z231" s="10"/>
      <c r="AA231" s="10" t="s">
        <v>210</v>
      </c>
      <c r="AB231" s="10" t="s">
        <v>211</v>
      </c>
      <c r="AC231" s="10" t="s">
        <v>212</v>
      </c>
      <c r="AD231" s="10" t="s">
        <v>213</v>
      </c>
      <c r="AE231" s="10"/>
      <c r="AF231" s="10"/>
      <c r="AG231" s="10"/>
      <c r="AH231" s="10"/>
      <c r="AI231" s="10" t="s">
        <v>214</v>
      </c>
      <c r="AJ231" s="10" t="s">
        <v>1360</v>
      </c>
      <c r="AK231" s="10"/>
      <c r="AL231" s="10" t="s">
        <v>363</v>
      </c>
      <c r="AM231" s="10" t="s">
        <v>1060</v>
      </c>
      <c r="AN231" s="10" t="s">
        <v>218</v>
      </c>
      <c r="AO231" s="10" t="s">
        <v>219</v>
      </c>
      <c r="AP231" s="10" t="s">
        <v>220</v>
      </c>
      <c r="AQ231" s="10">
        <v>11.7</v>
      </c>
      <c r="AR231" s="10"/>
      <c r="AS231" s="10">
        <v>7.68</v>
      </c>
      <c r="AT231" s="10"/>
      <c r="AU231" s="10">
        <v>118.9</v>
      </c>
      <c r="AV231" s="10">
        <v>318.3</v>
      </c>
      <c r="AW231" s="14">
        <v>383.2</v>
      </c>
      <c r="AX231" s="14">
        <v>188.3</v>
      </c>
      <c r="AY231" s="15">
        <v>0.22800000000000001</v>
      </c>
      <c r="AZ231" s="10">
        <v>2.609</v>
      </c>
      <c r="BA231" s="10">
        <v>4.93</v>
      </c>
      <c r="BB231" s="10">
        <v>76.400000000000006</v>
      </c>
      <c r="BC231" s="10">
        <v>0.36</v>
      </c>
      <c r="BD231" s="10" t="s">
        <v>221</v>
      </c>
      <c r="BE231" s="10" t="s">
        <v>211</v>
      </c>
      <c r="BF231" s="10" t="s">
        <v>221</v>
      </c>
      <c r="BG231" s="10" t="s">
        <v>211</v>
      </c>
      <c r="BH231" s="10" t="s">
        <v>221</v>
      </c>
      <c r="BI231" s="10" t="s">
        <v>222</v>
      </c>
      <c r="BJ231" s="10" t="s">
        <v>221</v>
      </c>
      <c r="BK231" s="10" t="s">
        <v>210</v>
      </c>
      <c r="BL231" s="10" t="s">
        <v>221</v>
      </c>
      <c r="BM231" s="10" t="s">
        <v>223</v>
      </c>
      <c r="BN231" s="10" t="s">
        <v>221</v>
      </c>
      <c r="BO231" s="17"/>
      <c r="BP231" s="17"/>
      <c r="BQ231" s="10" t="s">
        <v>224</v>
      </c>
      <c r="BR231" s="10">
        <v>206.7</v>
      </c>
      <c r="BS231" s="10" t="s">
        <v>225</v>
      </c>
      <c r="BT231" s="10">
        <v>252.2</v>
      </c>
      <c r="BU231" s="10">
        <v>5.0999999999999997E-2</v>
      </c>
      <c r="BV231" s="10">
        <v>0.183</v>
      </c>
      <c r="BW231" s="10">
        <v>3.4260000000000002</v>
      </c>
      <c r="BX231" s="10">
        <v>0.77400000000000002</v>
      </c>
      <c r="BY231" s="10">
        <v>1.43</v>
      </c>
      <c r="BZ231" s="10" t="s">
        <v>226</v>
      </c>
      <c r="CA231" s="10" t="s">
        <v>227</v>
      </c>
      <c r="CB231" s="10" t="s">
        <v>228</v>
      </c>
      <c r="CC231" s="10" t="s">
        <v>229</v>
      </c>
      <c r="CD231" s="10" t="s">
        <v>230</v>
      </c>
      <c r="CE231" s="10" t="s">
        <v>231</v>
      </c>
      <c r="CF231" s="10" t="s">
        <v>227</v>
      </c>
      <c r="CG231" s="10" t="s">
        <v>232</v>
      </c>
      <c r="CH231" s="10">
        <v>0.01</v>
      </c>
      <c r="CI231" s="10">
        <v>2.5000000000000001E-2</v>
      </c>
      <c r="CJ231" s="10" t="s">
        <v>233</v>
      </c>
      <c r="CK231" s="10" t="s">
        <v>234</v>
      </c>
      <c r="CL231" s="10">
        <v>56.16</v>
      </c>
      <c r="CM231" s="10" t="s">
        <v>234</v>
      </c>
      <c r="CN231" s="10" t="s">
        <v>235</v>
      </c>
      <c r="CO231" s="10" t="s">
        <v>234</v>
      </c>
      <c r="CP231" s="10" t="s">
        <v>236</v>
      </c>
      <c r="CQ231" s="10">
        <v>5.0000000000000001E-4</v>
      </c>
      <c r="CR231" s="10" t="s">
        <v>232</v>
      </c>
      <c r="CS231" s="10" t="s">
        <v>241</v>
      </c>
      <c r="CT231" s="10">
        <v>1.7000000000000001E-4</v>
      </c>
      <c r="CU231" s="10" t="s">
        <v>238</v>
      </c>
      <c r="CV231" s="10" t="s">
        <v>239</v>
      </c>
      <c r="CW231" s="10" t="s">
        <v>232</v>
      </c>
      <c r="CX231" s="10">
        <v>1.1499999999999999</v>
      </c>
      <c r="CY231" s="10" t="s">
        <v>240</v>
      </c>
      <c r="CZ231" s="10">
        <v>4.8999999999999998E-3</v>
      </c>
      <c r="DA231" s="10" t="s">
        <v>233</v>
      </c>
      <c r="DB231" s="10">
        <v>20.547999999999998</v>
      </c>
      <c r="DC231" s="10" t="s">
        <v>232</v>
      </c>
      <c r="DD231" s="10">
        <v>5.0000000000000001E-4</v>
      </c>
      <c r="DE231" s="10">
        <v>1.542</v>
      </c>
      <c r="DF231" s="10" t="s">
        <v>240</v>
      </c>
      <c r="DG231" s="10" t="s">
        <v>238</v>
      </c>
      <c r="DH231" s="10">
        <v>2.3E-2</v>
      </c>
      <c r="DI231" s="10" t="s">
        <v>238</v>
      </c>
      <c r="DJ231" s="10">
        <v>2.3999999999999998E-3</v>
      </c>
      <c r="DK231" s="10" t="s">
        <v>237</v>
      </c>
      <c r="DL231" s="10" t="s">
        <v>241</v>
      </c>
      <c r="DM231" s="10">
        <v>4.45</v>
      </c>
      <c r="DN231" s="10">
        <v>9.5299999999999994</v>
      </c>
      <c r="DO231" s="10" t="s">
        <v>232</v>
      </c>
      <c r="DP231" s="10">
        <v>7.3499999999999996E-2</v>
      </c>
      <c r="DQ231" s="10" t="s">
        <v>242</v>
      </c>
      <c r="DR231" s="10" t="s">
        <v>227</v>
      </c>
      <c r="DS231" s="10" t="s">
        <v>247</v>
      </c>
      <c r="DT231" s="10">
        <v>8.0000000000000004E-4</v>
      </c>
      <c r="DU231" s="10" t="s">
        <v>233</v>
      </c>
      <c r="DV231" s="10">
        <v>1E-3</v>
      </c>
      <c r="DW231" s="10" t="s">
        <v>236</v>
      </c>
      <c r="DX231" s="10" t="s">
        <v>238</v>
      </c>
      <c r="DY231" s="10" t="s">
        <v>233</v>
      </c>
      <c r="DZ231" s="10">
        <v>1.6000000000000001E-3</v>
      </c>
      <c r="EA231" s="10" t="s">
        <v>244</v>
      </c>
      <c r="EB231" s="10" t="s">
        <v>245</v>
      </c>
      <c r="EC231" s="10" t="s">
        <v>227</v>
      </c>
      <c r="ED231" s="10" t="s">
        <v>232</v>
      </c>
      <c r="EE231" s="10">
        <v>1.2E-2</v>
      </c>
      <c r="EF231" s="10">
        <v>0.1133</v>
      </c>
      <c r="EG231" s="10" t="s">
        <v>233</v>
      </c>
      <c r="EH231" s="10" t="s">
        <v>234</v>
      </c>
      <c r="EI231" s="10">
        <v>57.088000000000001</v>
      </c>
      <c r="EJ231" s="10" t="s">
        <v>234</v>
      </c>
      <c r="EK231" s="10" t="s">
        <v>235</v>
      </c>
      <c r="EL231" s="10" t="s">
        <v>234</v>
      </c>
      <c r="EM231" s="10" t="s">
        <v>236</v>
      </c>
      <c r="EN231" s="10">
        <v>1.1000000000000001E-3</v>
      </c>
      <c r="EO231" s="10" t="s">
        <v>232</v>
      </c>
      <c r="EP231" s="10" t="s">
        <v>241</v>
      </c>
      <c r="EQ231" s="10">
        <v>2.4000000000000001E-4</v>
      </c>
      <c r="ER231" s="10" t="s">
        <v>238</v>
      </c>
      <c r="ES231" s="10" t="s">
        <v>239</v>
      </c>
      <c r="ET231" s="10" t="s">
        <v>232</v>
      </c>
      <c r="EU231" s="10">
        <v>1.1599999999999999</v>
      </c>
      <c r="EV231" s="10" t="s">
        <v>240</v>
      </c>
      <c r="EW231" s="10">
        <v>4.8999999999999998E-3</v>
      </c>
      <c r="EX231" s="10" t="s">
        <v>233</v>
      </c>
      <c r="EY231" s="10">
        <v>20.585000000000001</v>
      </c>
      <c r="EZ231" s="10" t="s">
        <v>232</v>
      </c>
      <c r="FA231" s="10">
        <v>6.9999999999999999E-4</v>
      </c>
      <c r="FB231" s="10">
        <v>1.5840000000000001</v>
      </c>
      <c r="FC231" s="10" t="s">
        <v>240</v>
      </c>
      <c r="FD231" s="10" t="s">
        <v>238</v>
      </c>
      <c r="FE231" s="10">
        <v>2.4E-2</v>
      </c>
      <c r="FF231" s="10" t="s">
        <v>238</v>
      </c>
      <c r="FG231" s="10">
        <v>2.3999999999999998E-3</v>
      </c>
      <c r="FH231" s="10" t="s">
        <v>237</v>
      </c>
      <c r="FI231" s="10" t="s">
        <v>241</v>
      </c>
      <c r="FJ231" s="10">
        <v>4.5</v>
      </c>
      <c r="FK231" s="10">
        <v>9.6300000000000008</v>
      </c>
      <c r="FL231" s="10" t="s">
        <v>232</v>
      </c>
      <c r="FM231" s="10">
        <v>7.4999999999999997E-2</v>
      </c>
      <c r="FN231" s="10" t="s">
        <v>242</v>
      </c>
      <c r="FO231" s="10" t="s">
        <v>227</v>
      </c>
      <c r="FP231" s="10" t="s">
        <v>247</v>
      </c>
      <c r="FQ231" s="10">
        <v>1E-3</v>
      </c>
      <c r="FR231" s="10" t="s">
        <v>233</v>
      </c>
      <c r="FS231" s="10">
        <v>1.059E-3</v>
      </c>
      <c r="FT231" s="10" t="s">
        <v>236</v>
      </c>
      <c r="FU231" s="10" t="s">
        <v>238</v>
      </c>
      <c r="FV231" s="10" t="s">
        <v>233</v>
      </c>
      <c r="FW231" s="10">
        <v>4.5999999999999999E-3</v>
      </c>
      <c r="FX231" s="10" t="s">
        <v>244</v>
      </c>
      <c r="FY231" s="10">
        <f t="shared" si="70"/>
        <v>2.8079999999999998</v>
      </c>
      <c r="FZ231" s="10">
        <f t="shared" si="84"/>
        <v>1.7562393162393162</v>
      </c>
      <c r="GA231" s="10">
        <f t="shared" si="85"/>
        <v>6.7043478260869566E-2</v>
      </c>
      <c r="GB231" s="10">
        <f t="shared" ref="GB231:GB259" si="88">CX231/39.1</f>
        <v>2.9411764705882349E-2</v>
      </c>
      <c r="GC231" s="10">
        <f t="shared" si="73"/>
        <v>4.6606945592060685</v>
      </c>
      <c r="GD231" s="10">
        <f t="shared" si="74"/>
        <v>4.1344262295081968</v>
      </c>
      <c r="GE231" s="10">
        <v>0</v>
      </c>
      <c r="GF231" s="10">
        <f t="shared" si="75"/>
        <v>2.9791666666666664E-2</v>
      </c>
      <c r="GG231" s="10">
        <f t="shared" si="69"/>
        <v>5.1622002820874468E-3</v>
      </c>
      <c r="GH231" s="10">
        <f t="shared" si="76"/>
        <v>4.1693800964569512</v>
      </c>
      <c r="GI231" s="10">
        <f t="shared" si="77"/>
        <v>5.564103157769126</v>
      </c>
      <c r="GJ231" s="10">
        <f t="shared" si="78"/>
        <v>60.248530864428332</v>
      </c>
      <c r="GK231" s="10">
        <f t="shared" si="79"/>
        <v>37.681922596070848</v>
      </c>
      <c r="GL231" s="10">
        <f t="shared" si="80"/>
        <v>2.0695465395008141</v>
      </c>
      <c r="GM231" s="10">
        <f t="shared" si="81"/>
        <v>99.161653144109906</v>
      </c>
      <c r="GN231" s="10">
        <f t="shared" si="82"/>
        <v>0.7145346784761355</v>
      </c>
      <c r="GO231" s="10">
        <f t="shared" si="83"/>
        <v>0.12381217741395591</v>
      </c>
      <c r="GP231" s="57"/>
      <c r="GQ231" s="57"/>
      <c r="GR231" s="57"/>
      <c r="GS231" s="57"/>
      <c r="GT231" s="57"/>
      <c r="GU231" s="57"/>
      <c r="GV231" s="57"/>
      <c r="GW231" s="57"/>
      <c r="GX231" s="57"/>
      <c r="GY231" s="57"/>
      <c r="GZ231" s="57"/>
      <c r="HA231" s="57"/>
      <c r="HB231" s="57"/>
      <c r="HC231" s="57"/>
      <c r="HD231" s="57"/>
      <c r="HE231" s="57"/>
      <c r="HF231" s="57"/>
      <c r="HG231" s="57"/>
      <c r="HH231" s="57"/>
      <c r="HI231" s="57"/>
      <c r="HJ231" s="57"/>
      <c r="HK231" s="57"/>
      <c r="HL231" s="57"/>
      <c r="HM231" s="57"/>
      <c r="HN231" s="57"/>
      <c r="HO231" s="57"/>
      <c r="HP231" s="57"/>
    </row>
    <row r="232" spans="1:508" s="58" customFormat="1">
      <c r="A232" s="10">
        <v>273</v>
      </c>
      <c r="B232" s="9">
        <v>231</v>
      </c>
      <c r="C232" s="10" t="s">
        <v>197</v>
      </c>
      <c r="D232" s="10" t="s">
        <v>198</v>
      </c>
      <c r="E232" s="10">
        <v>4664</v>
      </c>
      <c r="F232" s="10">
        <v>64</v>
      </c>
      <c r="G232" s="10" t="s">
        <v>1361</v>
      </c>
      <c r="H232" s="10" t="s">
        <v>427</v>
      </c>
      <c r="I232" s="10" t="s">
        <v>1362</v>
      </c>
      <c r="J232" s="10" t="s">
        <v>1363</v>
      </c>
      <c r="K232" s="11">
        <v>44658</v>
      </c>
      <c r="L232" s="12">
        <v>0.48402777777777778</v>
      </c>
      <c r="M232" s="10">
        <v>8440450</v>
      </c>
      <c r="N232" s="10">
        <v>324742</v>
      </c>
      <c r="O232" s="10">
        <v>4563</v>
      </c>
      <c r="P232" s="10" t="s">
        <v>203</v>
      </c>
      <c r="Q232" s="10" t="s">
        <v>1362</v>
      </c>
      <c r="R232" s="10" t="s">
        <v>1356</v>
      </c>
      <c r="S232" s="10" t="s">
        <v>1357</v>
      </c>
      <c r="T232" s="10" t="s">
        <v>411</v>
      </c>
      <c r="U232" s="10" t="s">
        <v>1358</v>
      </c>
      <c r="V232" s="10" t="s">
        <v>1359</v>
      </c>
      <c r="W232" s="10"/>
      <c r="X232" s="10" t="s">
        <v>360</v>
      </c>
      <c r="Y232" s="10" t="s">
        <v>361</v>
      </c>
      <c r="Z232" s="10"/>
      <c r="AA232" s="10" t="s">
        <v>210</v>
      </c>
      <c r="AB232" s="10" t="s">
        <v>211</v>
      </c>
      <c r="AC232" s="10" t="s">
        <v>212</v>
      </c>
      <c r="AD232" s="10" t="s">
        <v>213</v>
      </c>
      <c r="AE232" s="10"/>
      <c r="AF232" s="10"/>
      <c r="AG232" s="10"/>
      <c r="AH232" s="10"/>
      <c r="AI232" s="10" t="s">
        <v>303</v>
      </c>
      <c r="AJ232" s="10" t="s">
        <v>1364</v>
      </c>
      <c r="AK232" s="10"/>
      <c r="AL232" s="10" t="s">
        <v>319</v>
      </c>
      <c r="AM232" s="10" t="s">
        <v>217</v>
      </c>
      <c r="AN232" s="10" t="s">
        <v>218</v>
      </c>
      <c r="AO232" s="10" t="s">
        <v>219</v>
      </c>
      <c r="AP232" s="10" t="s">
        <v>220</v>
      </c>
      <c r="AQ232" s="10">
        <v>10.5</v>
      </c>
      <c r="AR232" s="10"/>
      <c r="AS232" s="10">
        <v>7.3</v>
      </c>
      <c r="AT232" s="10"/>
      <c r="AU232" s="10">
        <v>111.3</v>
      </c>
      <c r="AV232" s="10">
        <v>310.7</v>
      </c>
      <c r="AW232" s="14">
        <v>122.5</v>
      </c>
      <c r="AX232" s="14">
        <v>60.54</v>
      </c>
      <c r="AY232" s="15">
        <v>0.107</v>
      </c>
      <c r="AZ232" s="10">
        <v>8.1609999999999996</v>
      </c>
      <c r="BA232" s="10">
        <v>5.43</v>
      </c>
      <c r="BB232" s="10">
        <v>85.5</v>
      </c>
      <c r="BC232" s="10">
        <v>2.73</v>
      </c>
      <c r="BD232" s="10" t="s">
        <v>221</v>
      </c>
      <c r="BE232" s="10" t="s">
        <v>221</v>
      </c>
      <c r="BF232" s="10" t="s">
        <v>221</v>
      </c>
      <c r="BG232" s="10" t="s">
        <v>211</v>
      </c>
      <c r="BH232" s="10" t="s">
        <v>221</v>
      </c>
      <c r="BI232" s="10" t="s">
        <v>222</v>
      </c>
      <c r="BJ232" s="10" t="s">
        <v>221</v>
      </c>
      <c r="BK232" s="10" t="s">
        <v>210</v>
      </c>
      <c r="BL232" s="10" t="s">
        <v>221</v>
      </c>
      <c r="BM232" s="10" t="s">
        <v>223</v>
      </c>
      <c r="BN232" s="10" t="s">
        <v>221</v>
      </c>
      <c r="BO232" s="17"/>
      <c r="BP232" s="17"/>
      <c r="BQ232" s="10" t="s">
        <v>224</v>
      </c>
      <c r="BR232" s="10">
        <v>53</v>
      </c>
      <c r="BS232" s="10" t="s">
        <v>225</v>
      </c>
      <c r="BT232" s="10">
        <v>64.599999999999994</v>
      </c>
      <c r="BU232" s="10">
        <v>4.2999999999999997E-2</v>
      </c>
      <c r="BV232" s="10">
        <v>4.7E-2</v>
      </c>
      <c r="BW232" s="10" t="s">
        <v>265</v>
      </c>
      <c r="BX232" s="10" t="s">
        <v>266</v>
      </c>
      <c r="BY232" s="10">
        <v>6.53</v>
      </c>
      <c r="BZ232" s="10" t="s">
        <v>226</v>
      </c>
      <c r="CA232" s="10" t="s">
        <v>227</v>
      </c>
      <c r="CB232" s="10" t="s">
        <v>228</v>
      </c>
      <c r="CC232" s="10" t="s">
        <v>229</v>
      </c>
      <c r="CD232" s="10" t="s">
        <v>230</v>
      </c>
      <c r="CE232" s="10" t="s">
        <v>231</v>
      </c>
      <c r="CF232" s="10" t="s">
        <v>227</v>
      </c>
      <c r="CG232" s="10">
        <v>9.4299999999999991E-3</v>
      </c>
      <c r="CH232" s="10" t="s">
        <v>264</v>
      </c>
      <c r="CI232" s="10">
        <v>6.1000000000000004E-3</v>
      </c>
      <c r="CJ232" s="10" t="s">
        <v>233</v>
      </c>
      <c r="CK232" s="10" t="s">
        <v>234</v>
      </c>
      <c r="CL232" s="10">
        <v>14.246</v>
      </c>
      <c r="CM232" s="10" t="s">
        <v>234</v>
      </c>
      <c r="CN232" s="10" t="s">
        <v>235</v>
      </c>
      <c r="CO232" s="10">
        <v>1E-4</v>
      </c>
      <c r="CP232" s="10" t="s">
        <v>236</v>
      </c>
      <c r="CQ232" s="10">
        <v>4.3700000000000003E-2</v>
      </c>
      <c r="CR232" s="10" t="s">
        <v>232</v>
      </c>
      <c r="CS232" s="10">
        <v>0.1482</v>
      </c>
      <c r="CT232" s="10" t="s">
        <v>237</v>
      </c>
      <c r="CU232" s="10" t="s">
        <v>238</v>
      </c>
      <c r="CV232" s="10" t="s">
        <v>239</v>
      </c>
      <c r="CW232" s="10" t="s">
        <v>232</v>
      </c>
      <c r="CX232" s="10">
        <v>1.01</v>
      </c>
      <c r="CY232" s="10" t="s">
        <v>240</v>
      </c>
      <c r="CZ232" s="10">
        <v>1.6500000000000001E-2</v>
      </c>
      <c r="DA232" s="10" t="s">
        <v>233</v>
      </c>
      <c r="DB232" s="10">
        <v>3.7170000000000001</v>
      </c>
      <c r="DC232" s="10">
        <v>4.4769999999999997E-2</v>
      </c>
      <c r="DD232" s="10" t="s">
        <v>233</v>
      </c>
      <c r="DE232" s="10">
        <v>1.337</v>
      </c>
      <c r="DF232" s="10" t="s">
        <v>240</v>
      </c>
      <c r="DG232" s="10">
        <v>5.0000000000000001E-4</v>
      </c>
      <c r="DH232" s="10" t="s">
        <v>246</v>
      </c>
      <c r="DI232" s="10" t="s">
        <v>238</v>
      </c>
      <c r="DJ232" s="10">
        <v>4.7999999999999996E-3</v>
      </c>
      <c r="DK232" s="10">
        <v>1E-3</v>
      </c>
      <c r="DL232" s="10" t="s">
        <v>241</v>
      </c>
      <c r="DM232" s="10">
        <v>4.0599999999999996</v>
      </c>
      <c r="DN232" s="10">
        <v>8.68</v>
      </c>
      <c r="DO232" s="10" t="s">
        <v>232</v>
      </c>
      <c r="DP232" s="10">
        <v>0.13059999999999999</v>
      </c>
      <c r="DQ232" s="10" t="s">
        <v>242</v>
      </c>
      <c r="DR232" s="10" t="s">
        <v>227</v>
      </c>
      <c r="DS232" s="10" t="s">
        <v>247</v>
      </c>
      <c r="DT232" s="10">
        <v>8.0000000000000004E-4</v>
      </c>
      <c r="DU232" s="10" t="s">
        <v>233</v>
      </c>
      <c r="DV232" s="10">
        <v>1.6000000000000001E-3</v>
      </c>
      <c r="DW232" s="10" t="s">
        <v>236</v>
      </c>
      <c r="DX232" s="10" t="s">
        <v>238</v>
      </c>
      <c r="DY232" s="10" t="s">
        <v>233</v>
      </c>
      <c r="DZ232" s="10" t="s">
        <v>243</v>
      </c>
      <c r="EA232" s="10" t="s">
        <v>244</v>
      </c>
      <c r="EB232" s="10" t="s">
        <v>245</v>
      </c>
      <c r="EC232" s="10">
        <v>3.3000000000000002E-2</v>
      </c>
      <c r="ED232" s="10">
        <v>1.052E-2</v>
      </c>
      <c r="EE232" s="10" t="s">
        <v>264</v>
      </c>
      <c r="EF232" s="10">
        <v>7.7999999999999996E-3</v>
      </c>
      <c r="EG232" s="10" t="s">
        <v>233</v>
      </c>
      <c r="EH232" s="10" t="s">
        <v>234</v>
      </c>
      <c r="EI232" s="10">
        <v>14.712999999999999</v>
      </c>
      <c r="EJ232" s="10" t="s">
        <v>234</v>
      </c>
      <c r="EK232" s="10">
        <v>1E-4</v>
      </c>
      <c r="EL232" s="10">
        <v>1.4999999999999999E-4</v>
      </c>
      <c r="EM232" s="10" t="s">
        <v>236</v>
      </c>
      <c r="EN232" s="10">
        <v>6.1600000000000002E-2</v>
      </c>
      <c r="EO232" s="10" t="s">
        <v>232</v>
      </c>
      <c r="EP232" s="10">
        <v>0.39539999999999997</v>
      </c>
      <c r="EQ232" s="10" t="s">
        <v>237</v>
      </c>
      <c r="ER232" s="10" t="s">
        <v>238</v>
      </c>
      <c r="ES232" s="10" t="s">
        <v>239</v>
      </c>
      <c r="ET232" s="10" t="s">
        <v>232</v>
      </c>
      <c r="EU232" s="10">
        <v>1.03</v>
      </c>
      <c r="EV232" s="10" t="s">
        <v>240</v>
      </c>
      <c r="EW232" s="10">
        <v>1.7899999999999999E-2</v>
      </c>
      <c r="EX232" s="10" t="s">
        <v>233</v>
      </c>
      <c r="EY232" s="10">
        <v>3.835</v>
      </c>
      <c r="EZ232" s="10">
        <v>4.9540000000000001E-2</v>
      </c>
      <c r="FA232" s="10" t="s">
        <v>233</v>
      </c>
      <c r="FB232" s="10">
        <v>1.454</v>
      </c>
      <c r="FC232" s="10" t="s">
        <v>240</v>
      </c>
      <c r="FD232" s="10" t="s">
        <v>238</v>
      </c>
      <c r="FE232" s="10">
        <v>0.02</v>
      </c>
      <c r="FF232" s="10" t="s">
        <v>238</v>
      </c>
      <c r="FG232" s="10">
        <v>5.4000000000000003E-3</v>
      </c>
      <c r="FH232" s="10">
        <v>1.2700000000000001E-3</v>
      </c>
      <c r="FI232" s="10" t="s">
        <v>241</v>
      </c>
      <c r="FJ232" s="10">
        <v>4.07</v>
      </c>
      <c r="FK232" s="10">
        <v>8.7100000000000009</v>
      </c>
      <c r="FL232" s="10" t="s">
        <v>232</v>
      </c>
      <c r="FM232" s="10">
        <v>0.13070000000000001</v>
      </c>
      <c r="FN232" s="10" t="s">
        <v>242</v>
      </c>
      <c r="FO232" s="10" t="s">
        <v>227</v>
      </c>
      <c r="FP232" s="10" t="s">
        <v>247</v>
      </c>
      <c r="FQ232" s="10">
        <v>2.0999999999999999E-3</v>
      </c>
      <c r="FR232" s="10" t="s">
        <v>233</v>
      </c>
      <c r="FS232" s="10">
        <v>2.428E-3</v>
      </c>
      <c r="FT232" s="10" t="s">
        <v>236</v>
      </c>
      <c r="FU232" s="10" t="s">
        <v>238</v>
      </c>
      <c r="FV232" s="10" t="s">
        <v>233</v>
      </c>
      <c r="FW232" s="10">
        <v>2.3999999999999998E-3</v>
      </c>
      <c r="FX232" s="10" t="s">
        <v>244</v>
      </c>
      <c r="FY232" s="10">
        <f t="shared" si="70"/>
        <v>0.71230000000000004</v>
      </c>
      <c r="FZ232" s="10">
        <f t="shared" si="84"/>
        <v>0.31769230769230772</v>
      </c>
      <c r="GA232" s="10">
        <f t="shared" si="85"/>
        <v>5.8130434782608695E-2</v>
      </c>
      <c r="GB232" s="10">
        <f t="shared" si="88"/>
        <v>2.5831202046035805E-2</v>
      </c>
      <c r="GC232" s="10">
        <f t="shared" si="73"/>
        <v>1.1139539445209521</v>
      </c>
      <c r="GD232" s="10">
        <f t="shared" si="74"/>
        <v>1.0590163934426229</v>
      </c>
      <c r="GE232" s="10">
        <v>0</v>
      </c>
      <c r="GF232" s="10">
        <f t="shared" si="75"/>
        <v>0.13604166666666667</v>
      </c>
      <c r="GG232" s="10">
        <f t="shared" si="69"/>
        <v>1.3258110014104372E-3</v>
      </c>
      <c r="GH232" s="10">
        <f t="shared" si="76"/>
        <v>1.1963838711107</v>
      </c>
      <c r="GI232" s="10">
        <f t="shared" si="77"/>
        <v>-3.5678733227682273</v>
      </c>
      <c r="GJ232" s="10">
        <f t="shared" si="78"/>
        <v>63.943397615627596</v>
      </c>
      <c r="GK232" s="10">
        <f t="shared" si="79"/>
        <v>28.519339534178766</v>
      </c>
      <c r="GL232" s="10">
        <f t="shared" si="80"/>
        <v>7.5372628501936489</v>
      </c>
      <c r="GM232" s="10">
        <f t="shared" si="81"/>
        <v>88.518110199818409</v>
      </c>
      <c r="GN232" s="10">
        <f t="shared" si="82"/>
        <v>11.371071606002861</v>
      </c>
      <c r="GO232" s="10">
        <f t="shared" si="83"/>
        <v>0.1108181941787279</v>
      </c>
      <c r="GP232" s="57"/>
      <c r="GQ232" s="57"/>
      <c r="GR232" s="57"/>
      <c r="GS232" s="57"/>
      <c r="GT232" s="57"/>
      <c r="GU232" s="57"/>
      <c r="GV232" s="57"/>
      <c r="GW232" s="57"/>
      <c r="GX232" s="57"/>
      <c r="GY232" s="57"/>
      <c r="GZ232" s="57"/>
      <c r="HA232" s="57"/>
      <c r="HB232" s="57"/>
      <c r="HC232" s="57"/>
      <c r="HD232" s="57"/>
      <c r="HE232" s="57"/>
      <c r="HF232" s="57"/>
      <c r="HG232" s="57"/>
      <c r="HH232" s="57"/>
      <c r="HI232" s="57"/>
      <c r="HJ232" s="57"/>
      <c r="HK232" s="57"/>
      <c r="HL232" s="57"/>
      <c r="HM232" s="57"/>
      <c r="HN232" s="57"/>
      <c r="HO232" s="57"/>
      <c r="HP232" s="57"/>
    </row>
    <row r="233" spans="1:508" s="58" customFormat="1" ht="12.75" customHeight="1">
      <c r="A233" s="10">
        <v>283</v>
      </c>
      <c r="B233" s="9">
        <v>232</v>
      </c>
      <c r="C233" s="10" t="s">
        <v>197</v>
      </c>
      <c r="D233" s="10" t="s">
        <v>198</v>
      </c>
      <c r="E233" s="10">
        <v>4664</v>
      </c>
      <c r="F233" s="10">
        <v>64</v>
      </c>
      <c r="G233" s="10" t="s">
        <v>1365</v>
      </c>
      <c r="H233" s="10" t="s">
        <v>641</v>
      </c>
      <c r="I233" s="10" t="s">
        <v>1366</v>
      </c>
      <c r="J233" s="10" t="s">
        <v>1367</v>
      </c>
      <c r="K233" s="11">
        <v>44658</v>
      </c>
      <c r="L233" s="12">
        <v>0.62152777777777779</v>
      </c>
      <c r="M233" s="10">
        <v>8443708</v>
      </c>
      <c r="N233" s="10">
        <v>329624</v>
      </c>
      <c r="O233" s="10">
        <v>4496</v>
      </c>
      <c r="P233" s="10" t="s">
        <v>203</v>
      </c>
      <c r="Q233" s="10" t="s">
        <v>1366</v>
      </c>
      <c r="R233" s="10" t="s">
        <v>1356</v>
      </c>
      <c r="S233" s="10" t="s">
        <v>1357</v>
      </c>
      <c r="T233" s="10" t="s">
        <v>411</v>
      </c>
      <c r="U233" s="10" t="s">
        <v>1358</v>
      </c>
      <c r="V233" s="10" t="s">
        <v>1359</v>
      </c>
      <c r="W233" s="10"/>
      <c r="X233" s="10" t="s">
        <v>360</v>
      </c>
      <c r="Y233" s="10" t="s">
        <v>361</v>
      </c>
      <c r="Z233" s="10"/>
      <c r="AA233" s="10" t="s">
        <v>210</v>
      </c>
      <c r="AB233" s="10" t="s">
        <v>211</v>
      </c>
      <c r="AC233" s="10" t="s">
        <v>212</v>
      </c>
      <c r="AD233" s="10" t="s">
        <v>213</v>
      </c>
      <c r="AE233" s="10"/>
      <c r="AF233" s="10"/>
      <c r="AG233" s="10"/>
      <c r="AH233" s="10"/>
      <c r="AI233" s="10" t="s">
        <v>303</v>
      </c>
      <c r="AJ233" s="10" t="s">
        <v>1368</v>
      </c>
      <c r="AK233" s="10"/>
      <c r="AL233" s="36" t="s">
        <v>567</v>
      </c>
      <c r="AM233" s="10" t="s">
        <v>351</v>
      </c>
      <c r="AN233" s="10" t="s">
        <v>218</v>
      </c>
      <c r="AO233" s="10" t="s">
        <v>219</v>
      </c>
      <c r="AP233" s="10" t="s">
        <v>220</v>
      </c>
      <c r="AQ233" s="10">
        <v>12.3</v>
      </c>
      <c r="AR233" s="10"/>
      <c r="AS233" s="10">
        <v>7.6</v>
      </c>
      <c r="AT233" s="10"/>
      <c r="AU233" s="10">
        <v>2.6</v>
      </c>
      <c r="AV233" s="10">
        <v>202</v>
      </c>
      <c r="AW233" s="14">
        <v>125.6</v>
      </c>
      <c r="AX233" s="14">
        <v>62.03</v>
      </c>
      <c r="AY233" s="15">
        <v>0.109</v>
      </c>
      <c r="AZ233" s="10">
        <v>7.9640000000000004</v>
      </c>
      <c r="BA233" s="10">
        <v>6.1</v>
      </c>
      <c r="BB233" s="10">
        <v>96.8</v>
      </c>
      <c r="BC233" s="10">
        <v>1.08</v>
      </c>
      <c r="BD233" s="10" t="s">
        <v>221</v>
      </c>
      <c r="BE233" s="10" t="s">
        <v>211</v>
      </c>
      <c r="BF233" s="10" t="s">
        <v>221</v>
      </c>
      <c r="BG233" s="10" t="s">
        <v>211</v>
      </c>
      <c r="BH233" s="10" t="s">
        <v>221</v>
      </c>
      <c r="BI233" s="10" t="s">
        <v>222</v>
      </c>
      <c r="BJ233" s="10" t="s">
        <v>221</v>
      </c>
      <c r="BK233" s="10" t="s">
        <v>210</v>
      </c>
      <c r="BL233" s="10" t="s">
        <v>221</v>
      </c>
      <c r="BM233" s="10" t="s">
        <v>223</v>
      </c>
      <c r="BN233" s="10" t="s">
        <v>221</v>
      </c>
      <c r="BO233" s="17"/>
      <c r="BP233" s="17"/>
      <c r="BQ233" s="10" t="s">
        <v>224</v>
      </c>
      <c r="BR233" s="10">
        <v>23.1</v>
      </c>
      <c r="BS233" s="10" t="s">
        <v>225</v>
      </c>
      <c r="BT233" s="10">
        <v>28.2</v>
      </c>
      <c r="BU233" s="10">
        <v>0.26200000000000001</v>
      </c>
      <c r="BV233" s="10">
        <v>0.245</v>
      </c>
      <c r="BW233" s="10">
        <v>2.0049999999999999</v>
      </c>
      <c r="BX233" s="10">
        <v>0.45300000000000001</v>
      </c>
      <c r="BY233" s="10">
        <v>31.59</v>
      </c>
      <c r="BZ233" s="10" t="s">
        <v>226</v>
      </c>
      <c r="CA233" s="10" t="s">
        <v>227</v>
      </c>
      <c r="CB233" s="10" t="s">
        <v>228</v>
      </c>
      <c r="CC233" s="10" t="s">
        <v>229</v>
      </c>
      <c r="CD233" s="10" t="s">
        <v>230</v>
      </c>
      <c r="CE233" s="10" t="s">
        <v>231</v>
      </c>
      <c r="CF233" s="10" t="s">
        <v>227</v>
      </c>
      <c r="CG233" s="10">
        <v>2.247E-2</v>
      </c>
      <c r="CH233" s="10">
        <v>0.15</v>
      </c>
      <c r="CI233" s="10">
        <v>5.5999999999999999E-3</v>
      </c>
      <c r="CJ233" s="10">
        <v>9.5E-4</v>
      </c>
      <c r="CK233" s="10" t="s">
        <v>234</v>
      </c>
      <c r="CL233" s="10">
        <v>4.6319999999999997</v>
      </c>
      <c r="CM233" s="10" t="s">
        <v>234</v>
      </c>
      <c r="CN233" s="10" t="s">
        <v>235</v>
      </c>
      <c r="CO233" s="10" t="s">
        <v>234</v>
      </c>
      <c r="CP233" s="10" t="s">
        <v>236</v>
      </c>
      <c r="CQ233" s="10">
        <v>2.1999999999999999E-2</v>
      </c>
      <c r="CR233" s="10" t="s">
        <v>232</v>
      </c>
      <c r="CS233" s="10" t="s">
        <v>241</v>
      </c>
      <c r="CT233" s="10" t="s">
        <v>237</v>
      </c>
      <c r="CU233" s="10" t="s">
        <v>238</v>
      </c>
      <c r="CV233" s="10" t="s">
        <v>239</v>
      </c>
      <c r="CW233" s="10" t="s">
        <v>232</v>
      </c>
      <c r="CX233" s="10">
        <v>2.06</v>
      </c>
      <c r="CY233" s="10" t="s">
        <v>240</v>
      </c>
      <c r="CZ233" s="10">
        <v>0.5343</v>
      </c>
      <c r="DA233" s="10" t="s">
        <v>233</v>
      </c>
      <c r="DB233" s="10">
        <v>0.64200000000000002</v>
      </c>
      <c r="DC233" s="10" t="s">
        <v>232</v>
      </c>
      <c r="DD233" s="10">
        <v>5.0000000000000001E-4</v>
      </c>
      <c r="DE233" s="10">
        <v>15.157</v>
      </c>
      <c r="DF233" s="10" t="s">
        <v>240</v>
      </c>
      <c r="DG233" s="10">
        <v>4.0000000000000002E-4</v>
      </c>
      <c r="DH233" s="10">
        <v>0.21299999999999999</v>
      </c>
      <c r="DI233" s="10" t="s">
        <v>238</v>
      </c>
      <c r="DJ233" s="10">
        <v>1.1599999999999999E-2</v>
      </c>
      <c r="DK233" s="10" t="s">
        <v>237</v>
      </c>
      <c r="DL233" s="10" t="s">
        <v>241</v>
      </c>
      <c r="DM233" s="10">
        <v>17.98</v>
      </c>
      <c r="DN233" s="10">
        <v>38.479999999999997</v>
      </c>
      <c r="DO233" s="10" t="s">
        <v>232</v>
      </c>
      <c r="DP233" s="10">
        <v>3.5900000000000001E-2</v>
      </c>
      <c r="DQ233" s="10" t="s">
        <v>242</v>
      </c>
      <c r="DR233" s="10" t="s">
        <v>227</v>
      </c>
      <c r="DS233" s="10" t="s">
        <v>247</v>
      </c>
      <c r="DT233" s="10">
        <v>4.7000000000000002E-3</v>
      </c>
      <c r="DU233" s="10" t="s">
        <v>233</v>
      </c>
      <c r="DV233" s="10">
        <v>2.7900000000000001E-4</v>
      </c>
      <c r="DW233" s="10" t="s">
        <v>236</v>
      </c>
      <c r="DX233" s="10" t="s">
        <v>238</v>
      </c>
      <c r="DY233" s="10" t="s">
        <v>233</v>
      </c>
      <c r="DZ233" s="10" t="s">
        <v>243</v>
      </c>
      <c r="EA233" s="10" t="s">
        <v>244</v>
      </c>
      <c r="EB233" s="10" t="s">
        <v>245</v>
      </c>
      <c r="EC233" s="10">
        <v>7.6999999999999999E-2</v>
      </c>
      <c r="ED233" s="10">
        <v>2.46E-2</v>
      </c>
      <c r="EE233" s="10">
        <v>0.16200000000000001</v>
      </c>
      <c r="EF233" s="10">
        <v>7.7999999999999996E-3</v>
      </c>
      <c r="EG233" s="10">
        <v>1.1100000000000001E-3</v>
      </c>
      <c r="EH233" s="10" t="s">
        <v>234</v>
      </c>
      <c r="EI233" s="10">
        <v>4.6779999999999999</v>
      </c>
      <c r="EJ233" s="10" t="s">
        <v>234</v>
      </c>
      <c r="EK233" s="10">
        <v>1.2E-4</v>
      </c>
      <c r="EL233" s="10" t="s">
        <v>234</v>
      </c>
      <c r="EM233" s="10" t="s">
        <v>236</v>
      </c>
      <c r="EN233" s="10">
        <v>2.6599999999999999E-2</v>
      </c>
      <c r="EO233" s="10" t="s">
        <v>232</v>
      </c>
      <c r="EP233" s="10">
        <v>7.7499999999999999E-2</v>
      </c>
      <c r="EQ233" s="10">
        <v>5.0000000000000002E-5</v>
      </c>
      <c r="ER233" s="10" t="s">
        <v>238</v>
      </c>
      <c r="ES233" s="10" t="s">
        <v>239</v>
      </c>
      <c r="ET233" s="10" t="s">
        <v>232</v>
      </c>
      <c r="EU233" s="10">
        <v>2.13</v>
      </c>
      <c r="EV233" s="10" t="s">
        <v>240</v>
      </c>
      <c r="EW233" s="10">
        <v>0.53500000000000003</v>
      </c>
      <c r="EX233" s="10" t="s">
        <v>233</v>
      </c>
      <c r="EY233" s="10">
        <v>0.68600000000000005</v>
      </c>
      <c r="EZ233" s="10">
        <v>2.0600000000000002E-3</v>
      </c>
      <c r="FA233" s="10">
        <v>8.0000000000000004E-4</v>
      </c>
      <c r="FB233" s="10">
        <v>15.193</v>
      </c>
      <c r="FC233" s="10" t="s">
        <v>240</v>
      </c>
      <c r="FD233" s="10">
        <v>5.9999999999999995E-4</v>
      </c>
      <c r="FE233" s="10">
        <v>0.22600000000000001</v>
      </c>
      <c r="FF233" s="10" t="s">
        <v>238</v>
      </c>
      <c r="FG233" s="10">
        <v>1.2E-2</v>
      </c>
      <c r="FH233" s="10" t="s">
        <v>237</v>
      </c>
      <c r="FI233" s="10" t="s">
        <v>241</v>
      </c>
      <c r="FJ233" s="10">
        <v>18.13</v>
      </c>
      <c r="FK233" s="10">
        <v>38.79</v>
      </c>
      <c r="FL233" s="10" t="s">
        <v>232</v>
      </c>
      <c r="FM233" s="10">
        <v>3.6499999999999998E-2</v>
      </c>
      <c r="FN233" s="10" t="s">
        <v>242</v>
      </c>
      <c r="FO233" s="10" t="s">
        <v>227</v>
      </c>
      <c r="FP233" s="10" t="s">
        <v>247</v>
      </c>
      <c r="FQ233" s="10">
        <v>7.0000000000000001E-3</v>
      </c>
      <c r="FR233" s="10" t="s">
        <v>233</v>
      </c>
      <c r="FS233" s="10">
        <v>4.9600000000000002E-4</v>
      </c>
      <c r="FT233" s="10" t="s">
        <v>236</v>
      </c>
      <c r="FU233" s="10" t="s">
        <v>238</v>
      </c>
      <c r="FV233" s="10" t="s">
        <v>233</v>
      </c>
      <c r="FW233" s="10">
        <v>1E-3</v>
      </c>
      <c r="FX233" s="10" t="s">
        <v>244</v>
      </c>
      <c r="FY233" s="10">
        <f t="shared" si="70"/>
        <v>0.23159999999999997</v>
      </c>
      <c r="FZ233" s="10">
        <f t="shared" si="84"/>
        <v>5.4871794871794874E-2</v>
      </c>
      <c r="GA233" s="10">
        <f t="shared" si="85"/>
        <v>0.65900000000000003</v>
      </c>
      <c r="GB233" s="10">
        <f t="shared" si="88"/>
        <v>5.2685421994884907E-2</v>
      </c>
      <c r="GC233" s="10">
        <f t="shared" si="73"/>
        <v>0.9981572168666798</v>
      </c>
      <c r="GD233" s="10">
        <f t="shared" si="74"/>
        <v>0.46229508196721308</v>
      </c>
      <c r="GE233" s="10">
        <v>0</v>
      </c>
      <c r="GF233" s="10">
        <f t="shared" si="75"/>
        <v>0.65812499999999996</v>
      </c>
      <c r="GG233" s="10">
        <f t="shared" si="69"/>
        <v>6.9111424541607892E-3</v>
      </c>
      <c r="GH233" s="10">
        <f t="shared" si="76"/>
        <v>1.1273312244213738</v>
      </c>
      <c r="GI233" s="10">
        <f t="shared" si="77"/>
        <v>-6.0773799116222946</v>
      </c>
      <c r="GJ233" s="10">
        <f t="shared" si="78"/>
        <v>23.202757650444752</v>
      </c>
      <c r="GK233" s="10">
        <f t="shared" si="79"/>
        <v>5.497309837025794</v>
      </c>
      <c r="GL233" s="10">
        <f t="shared" si="80"/>
        <v>71.299932512529452</v>
      </c>
      <c r="GM233" s="10">
        <f t="shared" si="81"/>
        <v>41.00791958499115</v>
      </c>
      <c r="GN233" s="10">
        <f t="shared" si="82"/>
        <v>58.37902701025569</v>
      </c>
      <c r="GO233" s="10">
        <f t="shared" si="83"/>
        <v>0.61305340475316616</v>
      </c>
      <c r="GP233" s="57"/>
      <c r="GQ233" s="57"/>
      <c r="GR233" s="57"/>
      <c r="GS233" s="57"/>
      <c r="GT233" s="57"/>
      <c r="GU233" s="57"/>
      <c r="GV233" s="57"/>
      <c r="GW233" s="57"/>
      <c r="GX233" s="57"/>
      <c r="GY233" s="57"/>
      <c r="GZ233" s="57"/>
      <c r="HA233" s="57"/>
      <c r="HB233" s="57"/>
      <c r="HC233" s="57"/>
      <c r="HD233" s="57"/>
      <c r="HE233" s="57"/>
      <c r="HF233" s="57"/>
      <c r="HG233" s="57"/>
      <c r="HH233" s="57"/>
      <c r="HI233" s="57"/>
      <c r="HJ233" s="57"/>
      <c r="HK233" s="57"/>
      <c r="HL233" s="57"/>
      <c r="HM233" s="57"/>
      <c r="HN233" s="57"/>
      <c r="HO233" s="57"/>
      <c r="HP233" s="57"/>
    </row>
    <row r="234" spans="1:508" s="58" customFormat="1">
      <c r="A234" s="10">
        <v>290</v>
      </c>
      <c r="B234" s="9">
        <v>233</v>
      </c>
      <c r="C234" s="10" t="s">
        <v>197</v>
      </c>
      <c r="D234" s="10" t="s">
        <v>198</v>
      </c>
      <c r="E234" s="10">
        <v>4664</v>
      </c>
      <c r="F234" s="10">
        <v>64</v>
      </c>
      <c r="G234" s="10" t="s">
        <v>1369</v>
      </c>
      <c r="H234" s="10" t="s">
        <v>940</v>
      </c>
      <c r="I234" s="10" t="s">
        <v>1370</v>
      </c>
      <c r="J234" s="10" t="s">
        <v>1371</v>
      </c>
      <c r="K234" s="11">
        <v>44660</v>
      </c>
      <c r="L234" s="12">
        <v>0.49583333333333335</v>
      </c>
      <c r="M234" s="10">
        <v>8465426</v>
      </c>
      <c r="N234" s="10">
        <v>336384</v>
      </c>
      <c r="O234" s="10">
        <v>3563</v>
      </c>
      <c r="P234" s="10" t="s">
        <v>203</v>
      </c>
      <c r="Q234" s="10" t="s">
        <v>1370</v>
      </c>
      <c r="R234" s="10" t="s">
        <v>1356</v>
      </c>
      <c r="S234" s="10" t="s">
        <v>1357</v>
      </c>
      <c r="T234" s="10" t="s">
        <v>411</v>
      </c>
      <c r="U234" s="10" t="s">
        <v>1358</v>
      </c>
      <c r="V234" s="10" t="s">
        <v>1359</v>
      </c>
      <c r="W234" s="10"/>
      <c r="X234" s="10" t="s">
        <v>360</v>
      </c>
      <c r="Y234" s="10" t="s">
        <v>361</v>
      </c>
      <c r="Z234" s="10"/>
      <c r="AA234" s="10" t="s">
        <v>210</v>
      </c>
      <c r="AB234" s="10" t="s">
        <v>211</v>
      </c>
      <c r="AC234" s="10" t="s">
        <v>212</v>
      </c>
      <c r="AD234" s="10" t="s">
        <v>213</v>
      </c>
      <c r="AE234" s="10"/>
      <c r="AF234" s="10"/>
      <c r="AG234" s="10"/>
      <c r="AH234" s="10"/>
      <c r="AI234" s="10" t="s">
        <v>254</v>
      </c>
      <c r="AJ234" s="10" t="s">
        <v>1372</v>
      </c>
      <c r="AK234" s="10"/>
      <c r="AL234" s="10" t="s">
        <v>363</v>
      </c>
      <c r="AM234" s="10" t="s">
        <v>324</v>
      </c>
      <c r="AN234" s="10" t="s">
        <v>218</v>
      </c>
      <c r="AO234" s="10" t="s">
        <v>219</v>
      </c>
      <c r="AP234" s="10" t="s">
        <v>220</v>
      </c>
      <c r="AQ234" s="10">
        <v>20.3</v>
      </c>
      <c r="AR234" s="10"/>
      <c r="AS234" s="10">
        <v>7.82</v>
      </c>
      <c r="AT234" s="10"/>
      <c r="AU234" s="10">
        <v>55.8</v>
      </c>
      <c r="AV234" s="10">
        <v>255.3</v>
      </c>
      <c r="AW234" s="14">
        <v>225.7</v>
      </c>
      <c r="AX234" s="14">
        <v>111.1</v>
      </c>
      <c r="AY234" s="15">
        <v>0.158</v>
      </c>
      <c r="AZ234" s="10">
        <v>4.431</v>
      </c>
      <c r="BA234" s="10">
        <v>6.05</v>
      </c>
      <c r="BB234" s="10">
        <v>101.9</v>
      </c>
      <c r="BC234" s="10">
        <v>0.49</v>
      </c>
      <c r="BD234" s="10" t="s">
        <v>221</v>
      </c>
      <c r="BE234" s="10" t="s">
        <v>211</v>
      </c>
      <c r="BF234" s="10" t="s">
        <v>221</v>
      </c>
      <c r="BG234" s="10" t="s">
        <v>221</v>
      </c>
      <c r="BH234" s="10" t="s">
        <v>221</v>
      </c>
      <c r="BI234" s="10" t="s">
        <v>222</v>
      </c>
      <c r="BJ234" s="10" t="s">
        <v>221</v>
      </c>
      <c r="BK234" s="10" t="s">
        <v>223</v>
      </c>
      <c r="BL234" s="10" t="s">
        <v>221</v>
      </c>
      <c r="BM234" s="10" t="s">
        <v>223</v>
      </c>
      <c r="BN234" s="10" t="s">
        <v>221</v>
      </c>
      <c r="BO234" s="17"/>
      <c r="BP234" s="17"/>
      <c r="BQ234" s="10" t="s">
        <v>224</v>
      </c>
      <c r="BR234" s="10">
        <v>106.7</v>
      </c>
      <c r="BS234" s="10" t="s">
        <v>225</v>
      </c>
      <c r="BT234" s="10">
        <v>130.19999999999999</v>
      </c>
      <c r="BU234" s="10">
        <v>0.36099999999999999</v>
      </c>
      <c r="BV234" s="10">
        <v>0.84099999999999997</v>
      </c>
      <c r="BW234" s="10">
        <v>0.82299999999999995</v>
      </c>
      <c r="BX234" s="10">
        <v>0.186</v>
      </c>
      <c r="BY234" s="10">
        <v>9.76</v>
      </c>
      <c r="BZ234" s="10" t="s">
        <v>226</v>
      </c>
      <c r="CA234" s="10" t="s">
        <v>227</v>
      </c>
      <c r="CB234" s="10" t="s">
        <v>228</v>
      </c>
      <c r="CC234" s="10" t="s">
        <v>229</v>
      </c>
      <c r="CD234" s="10" t="s">
        <v>230</v>
      </c>
      <c r="CE234" s="10" t="s">
        <v>231</v>
      </c>
      <c r="CF234" s="10" t="s">
        <v>227</v>
      </c>
      <c r="CG234" s="10" t="s">
        <v>232</v>
      </c>
      <c r="CH234" s="10">
        <v>0.1</v>
      </c>
      <c r="CI234" s="10">
        <v>0.01</v>
      </c>
      <c r="CJ234" s="10" t="s">
        <v>233</v>
      </c>
      <c r="CK234" s="10" t="s">
        <v>234</v>
      </c>
      <c r="CL234" s="10">
        <v>16.317</v>
      </c>
      <c r="CM234" s="10" t="s">
        <v>234</v>
      </c>
      <c r="CN234" s="10" t="s">
        <v>235</v>
      </c>
      <c r="CO234" s="10" t="s">
        <v>234</v>
      </c>
      <c r="CP234" s="10" t="s">
        <v>236</v>
      </c>
      <c r="CQ234" s="10">
        <v>6.4000000000000003E-3</v>
      </c>
      <c r="CR234" s="10" t="s">
        <v>232</v>
      </c>
      <c r="CS234" s="10" t="s">
        <v>241</v>
      </c>
      <c r="CT234" s="10" t="s">
        <v>237</v>
      </c>
      <c r="CU234" s="10" t="s">
        <v>238</v>
      </c>
      <c r="CV234" s="10" t="s">
        <v>239</v>
      </c>
      <c r="CW234" s="10" t="s">
        <v>232</v>
      </c>
      <c r="CX234" s="10">
        <v>0.72</v>
      </c>
      <c r="CY234" s="10" t="s">
        <v>240</v>
      </c>
      <c r="CZ234" s="10">
        <v>7.4800000000000005E-2</v>
      </c>
      <c r="DA234" s="10" t="s">
        <v>233</v>
      </c>
      <c r="DB234" s="10">
        <v>11.750999999999999</v>
      </c>
      <c r="DC234" s="10" t="s">
        <v>232</v>
      </c>
      <c r="DD234" s="10">
        <v>5.1470000000000002E-2</v>
      </c>
      <c r="DE234" s="10">
        <v>8.0030000000000001</v>
      </c>
      <c r="DF234" s="10" t="s">
        <v>240</v>
      </c>
      <c r="DG234" s="10" t="s">
        <v>238</v>
      </c>
      <c r="DH234" s="10" t="s">
        <v>246</v>
      </c>
      <c r="DI234" s="10" t="s">
        <v>238</v>
      </c>
      <c r="DJ234" s="10">
        <v>1.2999999999999999E-3</v>
      </c>
      <c r="DK234" s="10" t="s">
        <v>237</v>
      </c>
      <c r="DL234" s="10" t="s">
        <v>241</v>
      </c>
      <c r="DM234" s="10">
        <v>5.61</v>
      </c>
      <c r="DN234" s="10">
        <v>11.99</v>
      </c>
      <c r="DO234" s="10" t="s">
        <v>232</v>
      </c>
      <c r="DP234" s="10">
        <v>0.94499999999999995</v>
      </c>
      <c r="DQ234" s="10" t="s">
        <v>242</v>
      </c>
      <c r="DR234" s="10" t="s">
        <v>227</v>
      </c>
      <c r="DS234" s="10" t="s">
        <v>247</v>
      </c>
      <c r="DT234" s="10">
        <v>1.5E-3</v>
      </c>
      <c r="DU234" s="10" t="s">
        <v>233</v>
      </c>
      <c r="DV234" s="10">
        <v>1.106E-3</v>
      </c>
      <c r="DW234" s="10" t="s">
        <v>236</v>
      </c>
      <c r="DX234" s="10" t="s">
        <v>238</v>
      </c>
      <c r="DY234" s="10" t="s">
        <v>233</v>
      </c>
      <c r="DZ234" s="10">
        <v>1.6999999999999999E-3</v>
      </c>
      <c r="EA234" s="10" t="s">
        <v>244</v>
      </c>
      <c r="EB234" s="10" t="s">
        <v>245</v>
      </c>
      <c r="EC234" s="10" t="s">
        <v>227</v>
      </c>
      <c r="ED234" s="10" t="s">
        <v>232</v>
      </c>
      <c r="EE234" s="10">
        <v>0.13700000000000001</v>
      </c>
      <c r="EF234" s="10">
        <v>1.0800000000000001E-2</v>
      </c>
      <c r="EG234" s="10">
        <v>4.2000000000000002E-4</v>
      </c>
      <c r="EH234" s="10" t="s">
        <v>234</v>
      </c>
      <c r="EI234" s="10">
        <v>17.552</v>
      </c>
      <c r="EJ234" s="10">
        <v>3.6000000000000002E-4</v>
      </c>
      <c r="EK234" s="10" t="s">
        <v>235</v>
      </c>
      <c r="EL234" s="10">
        <v>3.8000000000000002E-4</v>
      </c>
      <c r="EM234" s="10" t="s">
        <v>236</v>
      </c>
      <c r="EN234" s="10">
        <v>1.0200000000000001E-2</v>
      </c>
      <c r="EO234" s="10">
        <v>1.09E-3</v>
      </c>
      <c r="EP234" s="10">
        <v>1.49E-2</v>
      </c>
      <c r="EQ234" s="10">
        <v>5.0000000000000002E-5</v>
      </c>
      <c r="ER234" s="10" t="s">
        <v>238</v>
      </c>
      <c r="ES234" s="10" t="s">
        <v>239</v>
      </c>
      <c r="ET234" s="10" t="s">
        <v>232</v>
      </c>
      <c r="EU234" s="10">
        <v>0.75</v>
      </c>
      <c r="EV234" s="10" t="s">
        <v>240</v>
      </c>
      <c r="EW234" s="10">
        <v>7.6600000000000001E-2</v>
      </c>
      <c r="EX234" s="10">
        <v>3.0000000000000001E-5</v>
      </c>
      <c r="EY234" s="10">
        <v>12.189</v>
      </c>
      <c r="EZ234" s="10">
        <v>1.41E-3</v>
      </c>
      <c r="FA234" s="10">
        <v>5.4640000000000001E-2</v>
      </c>
      <c r="FB234" s="10">
        <v>8.7210000000000001</v>
      </c>
      <c r="FC234" s="10" t="s">
        <v>240</v>
      </c>
      <c r="FD234" s="10" t="s">
        <v>238</v>
      </c>
      <c r="FE234" s="10" t="s">
        <v>246</v>
      </c>
      <c r="FF234" s="10" t="s">
        <v>238</v>
      </c>
      <c r="FG234" s="10">
        <v>1.6000000000000001E-3</v>
      </c>
      <c r="FH234" s="10" t="s">
        <v>237</v>
      </c>
      <c r="FI234" s="10" t="s">
        <v>241</v>
      </c>
      <c r="FJ234" s="10">
        <v>5.93</v>
      </c>
      <c r="FK234" s="10">
        <v>12.69</v>
      </c>
      <c r="FL234" s="10" t="s">
        <v>232</v>
      </c>
      <c r="FM234" s="10">
        <v>1.0046999999999999</v>
      </c>
      <c r="FN234" s="10" t="s">
        <v>242</v>
      </c>
      <c r="FO234" s="10" t="s">
        <v>227</v>
      </c>
      <c r="FP234" s="10" t="s">
        <v>247</v>
      </c>
      <c r="FQ234" s="10">
        <v>2.7000000000000001E-3</v>
      </c>
      <c r="FR234" s="10">
        <v>4.4000000000000002E-4</v>
      </c>
      <c r="FS234" s="10">
        <v>1.6410000000000001E-3</v>
      </c>
      <c r="FT234" s="10" t="s">
        <v>236</v>
      </c>
      <c r="FU234" s="10" t="s">
        <v>238</v>
      </c>
      <c r="FV234" s="10" t="s">
        <v>233</v>
      </c>
      <c r="FW234" s="10">
        <v>2.8999999999999998E-3</v>
      </c>
      <c r="FX234" s="10" t="s">
        <v>244</v>
      </c>
      <c r="FY234" s="10">
        <f t="shared" si="70"/>
        <v>0.81584999999999996</v>
      </c>
      <c r="FZ234" s="10">
        <f t="shared" si="84"/>
        <v>1.0043589743589745</v>
      </c>
      <c r="GA234" s="10">
        <f t="shared" si="85"/>
        <v>0.34795652173913044</v>
      </c>
      <c r="GB234" s="10">
        <f t="shared" si="88"/>
        <v>1.8414322250639385E-2</v>
      </c>
      <c r="GC234" s="10">
        <f t="shared" si="73"/>
        <v>2.1865798183487444</v>
      </c>
      <c r="GD234" s="10">
        <f t="shared" si="74"/>
        <v>2.1344262295081964</v>
      </c>
      <c r="GE234" s="10">
        <v>0</v>
      </c>
      <c r="GF234" s="10">
        <f t="shared" si="75"/>
        <v>0.20333333333333334</v>
      </c>
      <c r="GG234" s="10">
        <f t="shared" si="69"/>
        <v>2.3723554301833566E-2</v>
      </c>
      <c r="GH234" s="10">
        <f t="shared" si="76"/>
        <v>2.3614831171433632</v>
      </c>
      <c r="GI234" s="10">
        <f t="shared" si="77"/>
        <v>-3.8456657543085213</v>
      </c>
      <c r="GJ234" s="10">
        <f t="shared" si="78"/>
        <v>37.311695331392542</v>
      </c>
      <c r="GK234" s="10">
        <f t="shared" si="79"/>
        <v>45.932874982695289</v>
      </c>
      <c r="GL234" s="10">
        <f t="shared" si="80"/>
        <v>16.755429685912166</v>
      </c>
      <c r="GM234" s="10">
        <f t="shared" si="81"/>
        <v>90.384987892277096</v>
      </c>
      <c r="GN234" s="10">
        <f t="shared" si="82"/>
        <v>8.6104080887650571</v>
      </c>
      <c r="GO234" s="10">
        <f t="shared" si="83"/>
        <v>1.0046040189578596</v>
      </c>
      <c r="GP234" s="57"/>
      <c r="GQ234" s="57"/>
      <c r="GR234" s="57"/>
      <c r="GS234" s="57"/>
      <c r="GT234" s="57"/>
      <c r="GU234" s="57"/>
      <c r="GV234" s="57"/>
      <c r="GW234" s="57"/>
      <c r="GX234" s="57"/>
      <c r="GY234" s="57"/>
      <c r="GZ234" s="57"/>
      <c r="HA234" s="57"/>
      <c r="HB234" s="57"/>
      <c r="HC234" s="57"/>
      <c r="HD234" s="57"/>
      <c r="HE234" s="57"/>
      <c r="HF234" s="57"/>
      <c r="HG234" s="57"/>
      <c r="HH234" s="57"/>
      <c r="HI234" s="57"/>
      <c r="HJ234" s="57"/>
      <c r="HK234" s="57"/>
      <c r="HL234" s="57"/>
      <c r="HM234" s="57"/>
      <c r="HN234" s="57"/>
      <c r="HO234" s="57"/>
      <c r="HP234" s="57"/>
    </row>
    <row r="235" spans="1:508" ht="12.75" customHeight="1">
      <c r="A235" s="9">
        <v>306</v>
      </c>
      <c r="B235" s="9">
        <v>234</v>
      </c>
      <c r="C235" s="10" t="s">
        <v>197</v>
      </c>
      <c r="D235" s="10" t="s">
        <v>198</v>
      </c>
      <c r="E235" s="36">
        <v>4664</v>
      </c>
      <c r="F235" s="10">
        <v>64</v>
      </c>
      <c r="G235" s="10" t="s">
        <v>1373</v>
      </c>
      <c r="H235" s="10" t="s">
        <v>1056</v>
      </c>
      <c r="I235" s="10" t="s">
        <v>1374</v>
      </c>
      <c r="J235" s="10" t="s">
        <v>361</v>
      </c>
      <c r="K235" s="11">
        <v>44661</v>
      </c>
      <c r="L235" s="12">
        <v>0.51041666666666663</v>
      </c>
      <c r="M235" s="10">
        <v>8473526</v>
      </c>
      <c r="N235" s="10">
        <v>340575</v>
      </c>
      <c r="O235" s="10">
        <v>2731</v>
      </c>
      <c r="P235" s="10" t="s">
        <v>203</v>
      </c>
      <c r="Q235" s="10" t="s">
        <v>1374</v>
      </c>
      <c r="R235" s="10" t="s">
        <v>1374</v>
      </c>
      <c r="S235" s="10" t="s">
        <v>1357</v>
      </c>
      <c r="T235" s="10" t="s">
        <v>411</v>
      </c>
      <c r="U235" s="10" t="s">
        <v>1358</v>
      </c>
      <c r="V235" s="10" t="s">
        <v>1359</v>
      </c>
      <c r="W235" s="10"/>
      <c r="X235" s="10" t="s">
        <v>360</v>
      </c>
      <c r="Y235" s="10" t="s">
        <v>361</v>
      </c>
      <c r="Z235" s="10"/>
      <c r="AA235" s="10" t="s">
        <v>223</v>
      </c>
      <c r="AB235" s="10" t="s">
        <v>211</v>
      </c>
      <c r="AC235" s="10" t="s">
        <v>212</v>
      </c>
      <c r="AD235" s="10" t="s">
        <v>213</v>
      </c>
      <c r="AE235" s="10"/>
      <c r="AF235" s="10"/>
      <c r="AG235" s="10"/>
      <c r="AH235" s="10"/>
      <c r="AI235" s="10" t="s">
        <v>1375</v>
      </c>
      <c r="AJ235" s="10" t="s">
        <v>1376</v>
      </c>
      <c r="AK235" s="10"/>
      <c r="AL235" s="10" t="s">
        <v>1377</v>
      </c>
      <c r="AM235" s="10" t="s">
        <v>324</v>
      </c>
      <c r="AN235" s="10" t="s">
        <v>218</v>
      </c>
      <c r="AO235" s="10" t="s">
        <v>219</v>
      </c>
      <c r="AP235" s="10" t="s">
        <v>1186</v>
      </c>
      <c r="AQ235" s="13">
        <v>46.7</v>
      </c>
      <c r="AR235" s="17"/>
      <c r="AS235" s="14">
        <v>8.6999999999999993</v>
      </c>
      <c r="AT235" s="13">
        <v>61.1</v>
      </c>
      <c r="AU235" s="10"/>
      <c r="AV235" s="13">
        <v>173.8</v>
      </c>
      <c r="AW235" s="14">
        <v>1040</v>
      </c>
      <c r="AX235" s="14">
        <v>509.8</v>
      </c>
      <c r="AY235" s="15">
        <v>0.56399999999999995</v>
      </c>
      <c r="AZ235" s="16">
        <v>962.1</v>
      </c>
      <c r="BA235" s="14">
        <v>4.43</v>
      </c>
      <c r="BB235" s="13">
        <v>82.5</v>
      </c>
      <c r="BC235" s="13">
        <v>1.04</v>
      </c>
      <c r="BD235" s="10" t="s">
        <v>211</v>
      </c>
      <c r="BE235" s="10" t="s">
        <v>211</v>
      </c>
      <c r="BF235" s="10" t="s">
        <v>221</v>
      </c>
      <c r="BG235" s="10" t="s">
        <v>221</v>
      </c>
      <c r="BH235" s="10" t="s">
        <v>221</v>
      </c>
      <c r="BI235" s="10" t="s">
        <v>222</v>
      </c>
      <c r="BJ235" s="10" t="s">
        <v>221</v>
      </c>
      <c r="BK235" s="10" t="s">
        <v>223</v>
      </c>
      <c r="BL235" s="10" t="s">
        <v>221</v>
      </c>
      <c r="BM235" s="10" t="s">
        <v>223</v>
      </c>
      <c r="BN235" s="10" t="s">
        <v>221</v>
      </c>
      <c r="BO235" s="17"/>
      <c r="BP235" s="10" t="s">
        <v>1378</v>
      </c>
      <c r="BQ235" s="10" t="s">
        <v>258</v>
      </c>
      <c r="BR235" s="19">
        <v>302.10000000000002</v>
      </c>
      <c r="BS235" s="19">
        <v>23.3</v>
      </c>
      <c r="BT235" s="19">
        <v>321.2</v>
      </c>
      <c r="BU235" s="19">
        <v>4.2750000000000004</v>
      </c>
      <c r="BV235" s="19">
        <v>75.427999999999997</v>
      </c>
      <c r="BW235" s="19">
        <v>0.83699999999999997</v>
      </c>
      <c r="BX235" s="19">
        <v>0.189</v>
      </c>
      <c r="BY235" s="19">
        <v>73.19</v>
      </c>
      <c r="BZ235" s="20" t="s">
        <v>226</v>
      </c>
      <c r="CA235" s="20" t="s">
        <v>227</v>
      </c>
      <c r="CB235" s="20" t="s">
        <v>228</v>
      </c>
      <c r="CC235" s="20" t="s">
        <v>229</v>
      </c>
      <c r="CD235" s="20" t="s">
        <v>230</v>
      </c>
      <c r="CE235" s="20" t="s">
        <v>231</v>
      </c>
      <c r="CF235" s="19">
        <v>0.151</v>
      </c>
      <c r="CG235" s="19">
        <v>3.1960000000000002E-2</v>
      </c>
      <c r="CH235" s="19">
        <v>0.67500000000000004</v>
      </c>
      <c r="CI235" s="19" t="s">
        <v>236</v>
      </c>
      <c r="CJ235" s="19">
        <v>3.4000000000000002E-4</v>
      </c>
      <c r="CK235" s="19" t="s">
        <v>234</v>
      </c>
      <c r="CL235" s="19">
        <v>1.175</v>
      </c>
      <c r="CM235" s="19" t="s">
        <v>234</v>
      </c>
      <c r="CN235" s="19" t="s">
        <v>235</v>
      </c>
      <c r="CO235" s="19" t="s">
        <v>234</v>
      </c>
      <c r="CP235" s="20" t="s">
        <v>236</v>
      </c>
      <c r="CQ235" s="19">
        <v>5.1999999999999998E-3</v>
      </c>
      <c r="CR235" s="19" t="s">
        <v>232</v>
      </c>
      <c r="CS235" s="19" t="s">
        <v>241</v>
      </c>
      <c r="CT235" s="19">
        <v>9.5600000000000008E-3</v>
      </c>
      <c r="CU235" s="19" t="s">
        <v>238</v>
      </c>
      <c r="CV235" s="19" t="s">
        <v>239</v>
      </c>
      <c r="CW235" s="19" t="s">
        <v>232</v>
      </c>
      <c r="CX235" s="19">
        <v>4.53</v>
      </c>
      <c r="CY235" s="19" t="s">
        <v>240</v>
      </c>
      <c r="CZ235" s="19">
        <v>0.32319999999999999</v>
      </c>
      <c r="DA235" s="19" t="s">
        <v>233</v>
      </c>
      <c r="DB235" s="19">
        <v>8.2000000000000003E-2</v>
      </c>
      <c r="DC235" s="19" t="s">
        <v>232</v>
      </c>
      <c r="DD235" s="19">
        <v>7.7710000000000001E-2</v>
      </c>
      <c r="DE235" s="19">
        <v>211.892</v>
      </c>
      <c r="DF235" s="19" t="s">
        <v>240</v>
      </c>
      <c r="DG235" s="19" t="s">
        <v>238</v>
      </c>
      <c r="DH235" s="19" t="s">
        <v>246</v>
      </c>
      <c r="DI235" s="19" t="s">
        <v>238</v>
      </c>
      <c r="DJ235" s="19">
        <v>2.4500000000000001E-2</v>
      </c>
      <c r="DK235" s="32">
        <v>5.1599999999999997E-3</v>
      </c>
      <c r="DL235" s="20" t="s">
        <v>241</v>
      </c>
      <c r="DM235" s="19">
        <v>11.49</v>
      </c>
      <c r="DN235" s="19">
        <v>24.59</v>
      </c>
      <c r="DO235" s="21" t="s">
        <v>232</v>
      </c>
      <c r="DP235" s="21">
        <v>0.12970000000000001</v>
      </c>
      <c r="DQ235" s="21" t="s">
        <v>242</v>
      </c>
      <c r="DR235" s="21" t="s">
        <v>227</v>
      </c>
      <c r="DS235" s="21" t="s">
        <v>247</v>
      </c>
      <c r="DT235" s="21" t="s">
        <v>238</v>
      </c>
      <c r="DU235" s="21" t="s">
        <v>233</v>
      </c>
      <c r="DV235" s="21">
        <v>1.54E-4</v>
      </c>
      <c r="DW235" s="21" t="s">
        <v>236</v>
      </c>
      <c r="DX235" s="21">
        <v>1.0800000000000001E-2</v>
      </c>
      <c r="DY235" s="21" t="s">
        <v>233</v>
      </c>
      <c r="DZ235" s="21" t="s">
        <v>243</v>
      </c>
      <c r="EA235" s="21" t="s">
        <v>244</v>
      </c>
      <c r="EB235" s="19" t="s">
        <v>245</v>
      </c>
      <c r="EC235" s="19">
        <v>0.155</v>
      </c>
      <c r="ED235" s="19">
        <v>3.2160000000000001E-2</v>
      </c>
      <c r="EE235" s="19">
        <v>0.70899999999999996</v>
      </c>
      <c r="EF235" s="19" t="s">
        <v>236</v>
      </c>
      <c r="EG235" s="19">
        <v>3.6000000000000002E-4</v>
      </c>
      <c r="EH235" s="19" t="s">
        <v>234</v>
      </c>
      <c r="EI235" s="19">
        <v>1.2030000000000001</v>
      </c>
      <c r="EJ235" s="19" t="s">
        <v>234</v>
      </c>
      <c r="EK235" s="19" t="s">
        <v>235</v>
      </c>
      <c r="EL235" s="19" t="s">
        <v>234</v>
      </c>
      <c r="EM235" s="19" t="s">
        <v>236</v>
      </c>
      <c r="EN235" s="19">
        <v>5.7999999999999996E-3</v>
      </c>
      <c r="EO235" s="19" t="s">
        <v>232</v>
      </c>
      <c r="EP235" s="19" t="s">
        <v>241</v>
      </c>
      <c r="EQ235" s="19">
        <v>1.0200000000000001E-2</v>
      </c>
      <c r="ER235" s="19" t="s">
        <v>238</v>
      </c>
      <c r="ES235" s="19" t="s">
        <v>239</v>
      </c>
      <c r="ET235" s="19">
        <v>3.0000000000000001E-5</v>
      </c>
      <c r="EU235" s="19">
        <v>4.62</v>
      </c>
      <c r="EV235" s="19" t="s">
        <v>240</v>
      </c>
      <c r="EW235" s="19">
        <v>0.33139999999999997</v>
      </c>
      <c r="EX235" s="19" t="s">
        <v>233</v>
      </c>
      <c r="EY235" s="19">
        <v>8.3000000000000004E-2</v>
      </c>
      <c r="EZ235" s="19" t="s">
        <v>232</v>
      </c>
      <c r="FA235" s="19">
        <v>8.3150000000000002E-2</v>
      </c>
      <c r="FB235" s="19">
        <v>223.04499999999999</v>
      </c>
      <c r="FC235" s="19" t="s">
        <v>240</v>
      </c>
      <c r="FD235" s="19" t="s">
        <v>238</v>
      </c>
      <c r="FE235" s="19" t="s">
        <v>246</v>
      </c>
      <c r="FF235" s="19" t="s">
        <v>238</v>
      </c>
      <c r="FG235" s="19">
        <v>2.5600000000000001E-2</v>
      </c>
      <c r="FH235" s="19">
        <v>5.28E-3</v>
      </c>
      <c r="FI235" s="19">
        <v>2.0999999999999999E-3</v>
      </c>
      <c r="FJ235" s="19">
        <v>12.28</v>
      </c>
      <c r="FK235" s="19">
        <v>26.27</v>
      </c>
      <c r="FL235" s="19" t="s">
        <v>232</v>
      </c>
      <c r="FM235" s="19">
        <v>0.1363</v>
      </c>
      <c r="FN235" s="19" t="s">
        <v>242</v>
      </c>
      <c r="FO235" s="19" t="s">
        <v>227</v>
      </c>
      <c r="FP235" s="19" t="s">
        <v>247</v>
      </c>
      <c r="FQ235" s="19">
        <v>4.0000000000000002E-4</v>
      </c>
      <c r="FR235" s="19">
        <v>4.0000000000000003E-5</v>
      </c>
      <c r="FS235" s="19">
        <v>1.5899999999999999E-4</v>
      </c>
      <c r="FT235" s="19" t="s">
        <v>236</v>
      </c>
      <c r="FU235" s="19">
        <v>1.0999999999999999E-2</v>
      </c>
      <c r="FV235" s="19" t="s">
        <v>233</v>
      </c>
      <c r="FW235" s="19" t="s">
        <v>243</v>
      </c>
      <c r="FX235" s="19" t="s">
        <v>244</v>
      </c>
      <c r="FY235" s="18">
        <f t="shared" si="70"/>
        <v>5.8750000000000004E-2</v>
      </c>
      <c r="FZ235" s="18">
        <f t="shared" si="84"/>
        <v>7.008547008547009E-3</v>
      </c>
      <c r="GA235" s="18">
        <f t="shared" si="85"/>
        <v>9.2126956521739132</v>
      </c>
      <c r="GB235" s="18">
        <f t="shared" si="88"/>
        <v>0.11585677749360614</v>
      </c>
      <c r="GC235" s="18">
        <f t="shared" si="73"/>
        <v>9.3943109766760671</v>
      </c>
      <c r="GD235" s="18">
        <f t="shared" si="74"/>
        <v>5.2655737704918035</v>
      </c>
      <c r="GE235" s="18">
        <f>BS235*2/60</f>
        <v>0.77666666666666673</v>
      </c>
      <c r="GF235" s="18">
        <f t="shared" si="75"/>
        <v>1.5247916666666665</v>
      </c>
      <c r="GG235" s="18">
        <f t="shared" si="69"/>
        <v>2.1277291960507756</v>
      </c>
      <c r="GH235" s="18">
        <f t="shared" si="76"/>
        <v>9.6947612998759123</v>
      </c>
      <c r="GI235" s="22">
        <f t="shared" si="77"/>
        <v>-1.5739388423234308</v>
      </c>
      <c r="GJ235" s="18">
        <f t="shared" si="78"/>
        <v>0.6253784885965864</v>
      </c>
      <c r="GK235" s="18">
        <f t="shared" si="79"/>
        <v>7.4604162305757532E-2</v>
      </c>
      <c r="GL235" s="18">
        <f t="shared" si="80"/>
        <v>99.300017349097644</v>
      </c>
      <c r="GM235" s="18">
        <f t="shared" si="81"/>
        <v>62.324798417015245</v>
      </c>
      <c r="GN235" s="18">
        <f t="shared" si="82"/>
        <v>15.727995971248751</v>
      </c>
      <c r="GO235" s="18">
        <f t="shared" si="83"/>
        <v>21.947205611735992</v>
      </c>
    </row>
    <row r="236" spans="1:508">
      <c r="A236" s="9">
        <v>230</v>
      </c>
      <c r="B236" s="9">
        <v>235</v>
      </c>
      <c r="C236" s="36" t="s">
        <v>197</v>
      </c>
      <c r="D236" s="36" t="s">
        <v>198</v>
      </c>
      <c r="E236" s="36">
        <v>4664</v>
      </c>
      <c r="F236" s="10">
        <v>64</v>
      </c>
      <c r="G236" s="36" t="s">
        <v>1379</v>
      </c>
      <c r="H236" s="36" t="s">
        <v>249</v>
      </c>
      <c r="I236" s="10" t="s">
        <v>1380</v>
      </c>
      <c r="J236" s="10" t="s">
        <v>1381</v>
      </c>
      <c r="K236" s="34">
        <v>44657</v>
      </c>
      <c r="L236" s="37">
        <v>0.63055555555555554</v>
      </c>
      <c r="M236" s="36">
        <v>8437996</v>
      </c>
      <c r="N236" s="36">
        <v>343898</v>
      </c>
      <c r="O236" s="36">
        <v>4471</v>
      </c>
      <c r="P236" s="10" t="s">
        <v>203</v>
      </c>
      <c r="Q236" s="10" t="s">
        <v>1380</v>
      </c>
      <c r="R236" s="36" t="s">
        <v>1356</v>
      </c>
      <c r="S236" s="10" t="s">
        <v>1357</v>
      </c>
      <c r="T236" s="10" t="s">
        <v>411</v>
      </c>
      <c r="U236" s="36" t="s">
        <v>1358</v>
      </c>
      <c r="V236" s="36" t="s">
        <v>1359</v>
      </c>
      <c r="W236" s="10"/>
      <c r="X236" s="36" t="s">
        <v>208</v>
      </c>
      <c r="Y236" s="36" t="s">
        <v>209</v>
      </c>
      <c r="Z236" s="36"/>
      <c r="AA236" s="10" t="s">
        <v>210</v>
      </c>
      <c r="AB236" s="10" t="s">
        <v>211</v>
      </c>
      <c r="AC236" s="10" t="s">
        <v>212</v>
      </c>
      <c r="AD236" s="36" t="s">
        <v>213</v>
      </c>
      <c r="AE236" s="10"/>
      <c r="AF236" s="10"/>
      <c r="AG236" s="10"/>
      <c r="AH236" s="10"/>
      <c r="AI236" s="10" t="s">
        <v>303</v>
      </c>
      <c r="AJ236" s="36" t="s">
        <v>648</v>
      </c>
      <c r="AK236" s="36"/>
      <c r="AL236" s="10" t="s">
        <v>216</v>
      </c>
      <c r="AM236" s="36" t="s">
        <v>275</v>
      </c>
      <c r="AN236" s="10" t="s">
        <v>218</v>
      </c>
      <c r="AO236" s="10" t="s">
        <v>219</v>
      </c>
      <c r="AP236" s="10" t="s">
        <v>220</v>
      </c>
      <c r="AQ236" s="39">
        <v>14.8</v>
      </c>
      <c r="AR236" s="10"/>
      <c r="AS236" s="39">
        <v>8.23</v>
      </c>
      <c r="AT236" s="39"/>
      <c r="AU236" s="39">
        <v>38.299999999999997</v>
      </c>
      <c r="AV236" s="39">
        <v>225.8</v>
      </c>
      <c r="AW236" s="39">
        <v>37.53</v>
      </c>
      <c r="AX236" s="39">
        <v>18.89</v>
      </c>
      <c r="AY236" s="40">
        <v>7.0999999999999994E-2</v>
      </c>
      <c r="AZ236" s="39">
        <v>26.65</v>
      </c>
      <c r="BA236" s="39">
        <v>6.28</v>
      </c>
      <c r="BB236" s="39">
        <v>104.9</v>
      </c>
      <c r="BC236" s="39">
        <v>1.1399999999999999</v>
      </c>
      <c r="BD236" s="36" t="s">
        <v>221</v>
      </c>
      <c r="BE236" s="36" t="s">
        <v>221</v>
      </c>
      <c r="BF236" s="36" t="s">
        <v>221</v>
      </c>
      <c r="BG236" s="36" t="s">
        <v>211</v>
      </c>
      <c r="BH236" s="36" t="s">
        <v>221</v>
      </c>
      <c r="BI236" s="36" t="s">
        <v>222</v>
      </c>
      <c r="BJ236" s="36" t="s">
        <v>221</v>
      </c>
      <c r="BK236" s="10" t="s">
        <v>210</v>
      </c>
      <c r="BL236" s="36" t="s">
        <v>221</v>
      </c>
      <c r="BM236" s="36" t="s">
        <v>223</v>
      </c>
      <c r="BN236" s="36" t="s">
        <v>221</v>
      </c>
      <c r="BO236" s="17"/>
      <c r="BP236" s="17"/>
      <c r="BQ236" s="36" t="s">
        <v>224</v>
      </c>
      <c r="BR236" s="19">
        <v>12.4</v>
      </c>
      <c r="BS236" s="19" t="s">
        <v>225</v>
      </c>
      <c r="BT236" s="19">
        <v>15.1</v>
      </c>
      <c r="BU236" s="19">
        <v>3.5999999999999997E-2</v>
      </c>
      <c r="BV236" s="19">
        <v>0.13600000000000001</v>
      </c>
      <c r="BW236" s="19">
        <v>7.3999999999999996E-2</v>
      </c>
      <c r="BX236" s="19">
        <v>1.7000000000000001E-2</v>
      </c>
      <c r="BY236" s="19">
        <v>4.2</v>
      </c>
      <c r="BZ236" s="20" t="s">
        <v>226</v>
      </c>
      <c r="CA236" s="20" t="s">
        <v>227</v>
      </c>
      <c r="CB236" s="20" t="s">
        <v>228</v>
      </c>
      <c r="CC236" s="20" t="s">
        <v>229</v>
      </c>
      <c r="CD236" s="20" t="s">
        <v>230</v>
      </c>
      <c r="CE236" s="20" t="s">
        <v>231</v>
      </c>
      <c r="CF236" s="19" t="s">
        <v>227</v>
      </c>
      <c r="CG236" s="19" t="s">
        <v>232</v>
      </c>
      <c r="CH236" s="19" t="s">
        <v>264</v>
      </c>
      <c r="CI236" s="19" t="s">
        <v>236</v>
      </c>
      <c r="CJ236" s="19" t="s">
        <v>233</v>
      </c>
      <c r="CK236" s="19" t="s">
        <v>234</v>
      </c>
      <c r="CL236" s="19">
        <v>3.3639999999999999</v>
      </c>
      <c r="CM236" s="19" t="s">
        <v>234</v>
      </c>
      <c r="CN236" s="19" t="s">
        <v>235</v>
      </c>
      <c r="CO236" s="19" t="s">
        <v>234</v>
      </c>
      <c r="CP236" s="20" t="s">
        <v>236</v>
      </c>
      <c r="CQ236" s="19">
        <v>2.8999999999999998E-3</v>
      </c>
      <c r="CR236" s="19" t="s">
        <v>232</v>
      </c>
      <c r="CS236" s="19">
        <v>2.8199999999999999E-2</v>
      </c>
      <c r="CT236" s="19">
        <v>1.7000000000000001E-4</v>
      </c>
      <c r="CU236" s="19" t="s">
        <v>238</v>
      </c>
      <c r="CV236" s="19" t="s">
        <v>239</v>
      </c>
      <c r="CW236" s="19" t="s">
        <v>232</v>
      </c>
      <c r="CX236" s="19">
        <v>0.55000000000000004</v>
      </c>
      <c r="CY236" s="19" t="s">
        <v>240</v>
      </c>
      <c r="CZ236" s="19">
        <v>4.0000000000000001E-3</v>
      </c>
      <c r="DA236" s="19" t="s">
        <v>233</v>
      </c>
      <c r="DB236" s="19">
        <v>1.6</v>
      </c>
      <c r="DC236" s="19">
        <v>1.98E-3</v>
      </c>
      <c r="DD236" s="19" t="s">
        <v>233</v>
      </c>
      <c r="DE236" s="19">
        <v>1.19</v>
      </c>
      <c r="DF236" s="19" t="s">
        <v>240</v>
      </c>
      <c r="DG236" s="19">
        <v>4.0000000000000002E-4</v>
      </c>
      <c r="DH236" s="19" t="s">
        <v>246</v>
      </c>
      <c r="DI236" s="19" t="s">
        <v>238</v>
      </c>
      <c r="DJ236" s="19">
        <v>6.9999999999999999E-4</v>
      </c>
      <c r="DK236" s="20" t="s">
        <v>237</v>
      </c>
      <c r="DL236" s="20" t="s">
        <v>241</v>
      </c>
      <c r="DM236" s="19">
        <v>2.23</v>
      </c>
      <c r="DN236" s="19">
        <v>4.7699999999999996</v>
      </c>
      <c r="DO236" s="21" t="s">
        <v>232</v>
      </c>
      <c r="DP236" s="21">
        <v>1.11E-2</v>
      </c>
      <c r="DQ236" s="21" t="s">
        <v>242</v>
      </c>
      <c r="DR236" s="21" t="s">
        <v>227</v>
      </c>
      <c r="DS236" s="21" t="s">
        <v>247</v>
      </c>
      <c r="DT236" s="21">
        <v>2.9999999999999997E-4</v>
      </c>
      <c r="DU236" s="21" t="s">
        <v>233</v>
      </c>
      <c r="DV236" s="21" t="s">
        <v>231</v>
      </c>
      <c r="DW236" s="21" t="s">
        <v>236</v>
      </c>
      <c r="DX236" s="21" t="s">
        <v>238</v>
      </c>
      <c r="DY236" s="21" t="s">
        <v>233</v>
      </c>
      <c r="DZ236" s="21">
        <v>1.6000000000000001E-3</v>
      </c>
      <c r="EA236" s="21" t="s">
        <v>244</v>
      </c>
      <c r="EB236" s="19">
        <v>3.5E-4</v>
      </c>
      <c r="EC236" s="19">
        <v>2.1000000000000001E-2</v>
      </c>
      <c r="ED236" s="19" t="s">
        <v>232</v>
      </c>
      <c r="EE236" s="19">
        <v>0.01</v>
      </c>
      <c r="EF236" s="19">
        <v>2.2000000000000001E-3</v>
      </c>
      <c r="EG236" s="19" t="s">
        <v>233</v>
      </c>
      <c r="EH236" s="19" t="s">
        <v>234</v>
      </c>
      <c r="EI236" s="19">
        <v>3.3759999999999999</v>
      </c>
      <c r="EJ236" s="19">
        <v>0.01</v>
      </c>
      <c r="EK236" s="19" t="s">
        <v>235</v>
      </c>
      <c r="EL236" s="19" t="s">
        <v>234</v>
      </c>
      <c r="EM236" s="19" t="s">
        <v>236</v>
      </c>
      <c r="EN236" s="19">
        <v>1.21E-2</v>
      </c>
      <c r="EO236" s="19" t="s">
        <v>232</v>
      </c>
      <c r="EP236" s="19">
        <v>0.03</v>
      </c>
      <c r="EQ236" s="19">
        <v>2.4000000000000001E-4</v>
      </c>
      <c r="ER236" s="19" t="s">
        <v>238</v>
      </c>
      <c r="ES236" s="19" t="s">
        <v>239</v>
      </c>
      <c r="ET236" s="19" t="s">
        <v>232</v>
      </c>
      <c r="EU236" s="19">
        <v>0.57999999999999996</v>
      </c>
      <c r="EV236" s="19" t="s">
        <v>240</v>
      </c>
      <c r="EW236" s="19">
        <v>4.3E-3</v>
      </c>
      <c r="EX236" s="19" t="s">
        <v>233</v>
      </c>
      <c r="EY236" s="19">
        <v>1.63</v>
      </c>
      <c r="EZ236" s="19">
        <v>3.31E-3</v>
      </c>
      <c r="FA236" s="19" t="s">
        <v>233</v>
      </c>
      <c r="FB236" s="19">
        <v>1.2190000000000001</v>
      </c>
      <c r="FC236" s="19" t="s">
        <v>240</v>
      </c>
      <c r="FD236" s="19">
        <v>5.9999999999999995E-4</v>
      </c>
      <c r="FE236" s="19">
        <v>1.9E-2</v>
      </c>
      <c r="FF236" s="19">
        <v>1E-3</v>
      </c>
      <c r="FG236" s="19">
        <v>1.1000000000000001E-3</v>
      </c>
      <c r="FH236" s="19" t="s">
        <v>237</v>
      </c>
      <c r="FI236" s="19" t="s">
        <v>241</v>
      </c>
      <c r="FJ236" s="19">
        <v>2.41</v>
      </c>
      <c r="FK236" s="19">
        <v>5.16</v>
      </c>
      <c r="FL236" s="19" t="s">
        <v>232</v>
      </c>
      <c r="FM236" s="19">
        <v>1.18E-2</v>
      </c>
      <c r="FN236" s="19" t="s">
        <v>242</v>
      </c>
      <c r="FO236" s="19" t="s">
        <v>227</v>
      </c>
      <c r="FP236" s="19" t="s">
        <v>247</v>
      </c>
      <c r="FQ236" s="19">
        <v>5.0000000000000001E-4</v>
      </c>
      <c r="FR236" s="19">
        <v>1E-4</v>
      </c>
      <c r="FS236" s="19" t="s">
        <v>231</v>
      </c>
      <c r="FT236" s="19" t="s">
        <v>236</v>
      </c>
      <c r="FU236" s="19" t="s">
        <v>238</v>
      </c>
      <c r="FV236" s="19" t="s">
        <v>233</v>
      </c>
      <c r="FW236" s="19">
        <v>4.0000000000000001E-3</v>
      </c>
      <c r="FX236" s="19" t="s">
        <v>244</v>
      </c>
      <c r="FY236" s="18">
        <f t="shared" si="70"/>
        <v>0.16819999999999999</v>
      </c>
      <c r="FZ236" s="18">
        <f t="shared" si="84"/>
        <v>0.13675213675213677</v>
      </c>
      <c r="GA236" s="18">
        <f t="shared" si="85"/>
        <v>5.1739130434782607E-2</v>
      </c>
      <c r="GB236" s="18">
        <f t="shared" si="88"/>
        <v>1.4066496163682865E-2</v>
      </c>
      <c r="GC236" s="18">
        <f t="shared" si="73"/>
        <v>0.37075776335060223</v>
      </c>
      <c r="GD236" s="18">
        <f t="shared" si="74"/>
        <v>0.24754098360655738</v>
      </c>
      <c r="GE236" s="18">
        <v>0</v>
      </c>
      <c r="GF236" s="18">
        <f t="shared" si="75"/>
        <v>8.7500000000000008E-2</v>
      </c>
      <c r="GG236" s="18">
        <f t="shared" ref="GG236:GG259" si="89">BV236/35.45</f>
        <v>3.8363892806770098E-3</v>
      </c>
      <c r="GH236" s="18">
        <f t="shared" si="76"/>
        <v>0.33887737288723441</v>
      </c>
      <c r="GI236" s="22">
        <f t="shared" si="77"/>
        <v>4.4925045048337351</v>
      </c>
      <c r="GJ236" s="18">
        <f t="shared" si="78"/>
        <v>45.366548357598077</v>
      </c>
      <c r="GK236" s="18">
        <f t="shared" si="79"/>
        <v>36.884497175806644</v>
      </c>
      <c r="GL236" s="18">
        <f t="shared" si="80"/>
        <v>17.748954466595283</v>
      </c>
      <c r="GM236" s="18">
        <f t="shared" si="81"/>
        <v>73.047362677982548</v>
      </c>
      <c r="GN236" s="18">
        <f t="shared" si="82"/>
        <v>25.820549555876283</v>
      </c>
      <c r="GO236" s="18">
        <f t="shared" si="83"/>
        <v>1.1320877661411803</v>
      </c>
    </row>
    <row r="237" spans="1:508" ht="12.75" customHeight="1">
      <c r="A237" s="9">
        <v>231</v>
      </c>
      <c r="B237" s="9">
        <v>236</v>
      </c>
      <c r="C237" s="36" t="s">
        <v>197</v>
      </c>
      <c r="D237" s="36" t="s">
        <v>198</v>
      </c>
      <c r="E237" s="36">
        <v>4664</v>
      </c>
      <c r="F237" s="10">
        <v>64</v>
      </c>
      <c r="G237" s="36" t="s">
        <v>1382</v>
      </c>
      <c r="H237" s="36" t="s">
        <v>261</v>
      </c>
      <c r="I237" s="36" t="s">
        <v>642</v>
      </c>
      <c r="J237" s="36" t="s">
        <v>1383</v>
      </c>
      <c r="K237" s="34">
        <v>44657</v>
      </c>
      <c r="L237" s="37">
        <v>0.64930555555555558</v>
      </c>
      <c r="M237" s="38">
        <v>8439090</v>
      </c>
      <c r="N237" s="38">
        <v>343639</v>
      </c>
      <c r="O237" s="36">
        <v>4451</v>
      </c>
      <c r="P237" s="10" t="s">
        <v>203</v>
      </c>
      <c r="Q237" s="36" t="s">
        <v>642</v>
      </c>
      <c r="R237" s="36" t="s">
        <v>1356</v>
      </c>
      <c r="S237" s="10" t="s">
        <v>1357</v>
      </c>
      <c r="T237" s="10" t="s">
        <v>411</v>
      </c>
      <c r="U237" s="36" t="s">
        <v>1358</v>
      </c>
      <c r="V237" s="36" t="s">
        <v>1359</v>
      </c>
      <c r="W237" s="10"/>
      <c r="X237" s="36" t="s">
        <v>208</v>
      </c>
      <c r="Y237" s="10" t="s">
        <v>252</v>
      </c>
      <c r="Z237" s="10"/>
      <c r="AA237" s="10" t="s">
        <v>210</v>
      </c>
      <c r="AB237" s="10" t="s">
        <v>211</v>
      </c>
      <c r="AC237" s="10" t="s">
        <v>212</v>
      </c>
      <c r="AD237" s="36" t="s">
        <v>213</v>
      </c>
      <c r="AE237" s="10"/>
      <c r="AF237" s="10"/>
      <c r="AG237" s="10"/>
      <c r="AH237" s="10"/>
      <c r="AI237" s="36" t="s">
        <v>214</v>
      </c>
      <c r="AJ237" s="36" t="s">
        <v>1384</v>
      </c>
      <c r="AK237" s="36"/>
      <c r="AL237" s="10" t="s">
        <v>216</v>
      </c>
      <c r="AM237" s="36" t="s">
        <v>275</v>
      </c>
      <c r="AN237" s="10" t="s">
        <v>218</v>
      </c>
      <c r="AO237" s="10" t="s">
        <v>219</v>
      </c>
      <c r="AP237" s="10" t="s">
        <v>220</v>
      </c>
      <c r="AQ237" s="39">
        <v>15.7</v>
      </c>
      <c r="AR237" s="10"/>
      <c r="AS237" s="39">
        <v>7.94</v>
      </c>
      <c r="AT237" s="39"/>
      <c r="AU237" s="39">
        <v>68.900000000000006</v>
      </c>
      <c r="AV237" s="39">
        <v>268.39999999999998</v>
      </c>
      <c r="AW237" s="39">
        <v>38.78</v>
      </c>
      <c r="AX237" s="39">
        <v>19.5</v>
      </c>
      <c r="AY237" s="40">
        <v>7.1999999999999995E-2</v>
      </c>
      <c r="AZ237" s="39">
        <v>25.79</v>
      </c>
      <c r="BA237" s="39">
        <v>6.07</v>
      </c>
      <c r="BB237" s="39">
        <v>104.2</v>
      </c>
      <c r="BC237" s="39">
        <v>1.1399999999999999</v>
      </c>
      <c r="BD237" s="36" t="s">
        <v>221</v>
      </c>
      <c r="BE237" s="36" t="s">
        <v>221</v>
      </c>
      <c r="BF237" s="36" t="s">
        <v>221</v>
      </c>
      <c r="BG237" s="36" t="s">
        <v>211</v>
      </c>
      <c r="BH237" s="36" t="s">
        <v>221</v>
      </c>
      <c r="BI237" s="36" t="s">
        <v>222</v>
      </c>
      <c r="BJ237" s="36" t="s">
        <v>221</v>
      </c>
      <c r="BK237" s="10" t="s">
        <v>210</v>
      </c>
      <c r="BL237" s="36" t="s">
        <v>221</v>
      </c>
      <c r="BM237" s="36" t="s">
        <v>223</v>
      </c>
      <c r="BN237" s="36" t="s">
        <v>221</v>
      </c>
      <c r="BO237" s="17"/>
      <c r="BP237" s="17"/>
      <c r="BQ237" s="36" t="s">
        <v>224</v>
      </c>
      <c r="BR237" s="19">
        <v>17</v>
      </c>
      <c r="BS237" s="19" t="s">
        <v>225</v>
      </c>
      <c r="BT237" s="19">
        <v>20.7</v>
      </c>
      <c r="BU237" s="19">
        <v>4.3999999999999997E-2</v>
      </c>
      <c r="BV237" s="19">
        <v>0.26300000000000001</v>
      </c>
      <c r="BW237" s="19">
        <v>0.40500000000000003</v>
      </c>
      <c r="BX237" s="19">
        <v>9.1999999999999998E-2</v>
      </c>
      <c r="BY237" s="19">
        <v>1.79</v>
      </c>
      <c r="BZ237" s="20" t="s">
        <v>226</v>
      </c>
      <c r="CA237" s="20" t="s">
        <v>227</v>
      </c>
      <c r="CB237" s="20" t="s">
        <v>228</v>
      </c>
      <c r="CC237" s="20" t="s">
        <v>229</v>
      </c>
      <c r="CD237" s="20" t="s">
        <v>230</v>
      </c>
      <c r="CE237" s="20" t="s">
        <v>231</v>
      </c>
      <c r="CF237" s="19">
        <v>2.5000000000000001E-2</v>
      </c>
      <c r="CG237" s="19" t="s">
        <v>232</v>
      </c>
      <c r="CH237" s="19">
        <v>1.2999999999999999E-2</v>
      </c>
      <c r="CI237" s="19">
        <v>1.06E-2</v>
      </c>
      <c r="CJ237" s="19">
        <v>2.9999999999999997E-4</v>
      </c>
      <c r="CK237" s="19" t="s">
        <v>234</v>
      </c>
      <c r="CL237" s="19">
        <v>3.738</v>
      </c>
      <c r="CM237" s="19" t="s">
        <v>234</v>
      </c>
      <c r="CN237" s="19">
        <v>2.7E-4</v>
      </c>
      <c r="CO237" s="19" t="s">
        <v>234</v>
      </c>
      <c r="CP237" s="20" t="s">
        <v>236</v>
      </c>
      <c r="CQ237" s="19">
        <v>1.4E-3</v>
      </c>
      <c r="CR237" s="19" t="s">
        <v>232</v>
      </c>
      <c r="CS237" s="19">
        <v>5.9200000000000003E-2</v>
      </c>
      <c r="CT237" s="19">
        <v>1.9000000000000001E-4</v>
      </c>
      <c r="CU237" s="19" t="s">
        <v>238</v>
      </c>
      <c r="CV237" s="19" t="s">
        <v>239</v>
      </c>
      <c r="CW237" s="19" t="s">
        <v>232</v>
      </c>
      <c r="CX237" s="19">
        <v>1</v>
      </c>
      <c r="CY237" s="19" t="s">
        <v>240</v>
      </c>
      <c r="CZ237" s="19">
        <v>1.06E-2</v>
      </c>
      <c r="DA237" s="19" t="s">
        <v>233</v>
      </c>
      <c r="DB237" s="19">
        <v>1.292</v>
      </c>
      <c r="DC237" s="19">
        <v>2.81E-3</v>
      </c>
      <c r="DD237" s="19">
        <v>1.7000000000000001E-4</v>
      </c>
      <c r="DE237" s="19">
        <v>2.87</v>
      </c>
      <c r="DF237" s="19" t="s">
        <v>240</v>
      </c>
      <c r="DG237" s="19">
        <v>5.0000000000000001E-4</v>
      </c>
      <c r="DH237" s="19" t="s">
        <v>246</v>
      </c>
      <c r="DI237" s="19">
        <v>2.9999999999999997E-4</v>
      </c>
      <c r="DJ237" s="19">
        <v>3.3999999999999998E-3</v>
      </c>
      <c r="DK237" s="20" t="s">
        <v>237</v>
      </c>
      <c r="DL237" s="20" t="s">
        <v>241</v>
      </c>
      <c r="DM237" s="19">
        <v>5.36</v>
      </c>
      <c r="DN237" s="19">
        <v>11.46</v>
      </c>
      <c r="DO237" s="21" t="s">
        <v>232</v>
      </c>
      <c r="DP237" s="21">
        <v>1.95E-2</v>
      </c>
      <c r="DQ237" s="21" t="s">
        <v>242</v>
      </c>
      <c r="DR237" s="21" t="s">
        <v>227</v>
      </c>
      <c r="DS237" s="21" t="s">
        <v>247</v>
      </c>
      <c r="DT237" s="21">
        <v>1.1999999999999999E-3</v>
      </c>
      <c r="DU237" s="21" t="s">
        <v>233</v>
      </c>
      <c r="DV237" s="21">
        <v>1E-4</v>
      </c>
      <c r="DW237" s="21" t="s">
        <v>236</v>
      </c>
      <c r="DX237" s="21" t="s">
        <v>238</v>
      </c>
      <c r="DY237" s="21" t="s">
        <v>233</v>
      </c>
      <c r="DZ237" s="21">
        <v>5.0000000000000001E-3</v>
      </c>
      <c r="EA237" s="21" t="s">
        <v>244</v>
      </c>
      <c r="EB237" s="19">
        <v>2.14E-4</v>
      </c>
      <c r="EC237" s="19">
        <v>6.5000000000000002E-2</v>
      </c>
      <c r="ED237" s="19" t="s">
        <v>232</v>
      </c>
      <c r="EE237" s="19">
        <v>1.4E-2</v>
      </c>
      <c r="EF237" s="19">
        <v>1.2200000000000001E-2</v>
      </c>
      <c r="EG237" s="19">
        <v>3.6999999999999999E-4</v>
      </c>
      <c r="EH237" s="19" t="s">
        <v>234</v>
      </c>
      <c r="EI237" s="19">
        <v>3.7879999999999998</v>
      </c>
      <c r="EJ237" s="19" t="s">
        <v>234</v>
      </c>
      <c r="EK237" s="19">
        <v>4.0000000000000002E-4</v>
      </c>
      <c r="EL237" s="19">
        <v>1.1E-4</v>
      </c>
      <c r="EM237" s="19" t="s">
        <v>236</v>
      </c>
      <c r="EN237" s="19">
        <v>3.7000000000000002E-3</v>
      </c>
      <c r="EO237" s="19" t="s">
        <v>232</v>
      </c>
      <c r="EP237" s="19">
        <v>9.6000000000000002E-2</v>
      </c>
      <c r="EQ237" s="19">
        <v>2.7E-4</v>
      </c>
      <c r="ER237" s="19" t="s">
        <v>238</v>
      </c>
      <c r="ES237" s="19" t="s">
        <v>239</v>
      </c>
      <c r="ET237" s="19" t="s">
        <v>232</v>
      </c>
      <c r="EU237" s="19">
        <v>1.06</v>
      </c>
      <c r="EV237" s="19" t="s">
        <v>240</v>
      </c>
      <c r="EW237" s="19">
        <v>1.15E-2</v>
      </c>
      <c r="EX237" s="19" t="s">
        <v>233</v>
      </c>
      <c r="EY237" s="19">
        <v>1.33</v>
      </c>
      <c r="EZ237" s="19">
        <v>3.3800000000000002E-3</v>
      </c>
      <c r="FA237" s="19">
        <v>1.0399999999999999E-3</v>
      </c>
      <c r="FB237" s="19">
        <v>3.0230000000000001</v>
      </c>
      <c r="FC237" s="19" t="s">
        <v>240</v>
      </c>
      <c r="FD237" s="19">
        <v>6.9999999999999999E-4</v>
      </c>
      <c r="FE237" s="19">
        <v>1.7999999999999999E-2</v>
      </c>
      <c r="FF237" s="19" t="s">
        <v>238</v>
      </c>
      <c r="FG237" s="19">
        <v>4.1000000000000003E-3</v>
      </c>
      <c r="FH237" s="19" t="s">
        <v>237</v>
      </c>
      <c r="FI237" s="19" t="s">
        <v>241</v>
      </c>
      <c r="FJ237" s="19">
        <v>5.61</v>
      </c>
      <c r="FK237" s="19">
        <v>11.99</v>
      </c>
      <c r="FL237" s="19" t="s">
        <v>232</v>
      </c>
      <c r="FM237" s="19">
        <v>2.1600000000000001E-2</v>
      </c>
      <c r="FN237" s="19" t="s">
        <v>242</v>
      </c>
      <c r="FO237" s="19" t="s">
        <v>227</v>
      </c>
      <c r="FP237" s="19" t="s">
        <v>247</v>
      </c>
      <c r="FQ237" s="19">
        <v>2.3999999999999998E-3</v>
      </c>
      <c r="FR237" s="19">
        <v>3.3E-4</v>
      </c>
      <c r="FS237" s="19">
        <v>1.35E-4</v>
      </c>
      <c r="FT237" s="19" t="s">
        <v>236</v>
      </c>
      <c r="FU237" s="19" t="s">
        <v>238</v>
      </c>
      <c r="FV237" s="19" t="s">
        <v>233</v>
      </c>
      <c r="FW237" s="19">
        <v>6.0000000000000001E-3</v>
      </c>
      <c r="FX237" s="19">
        <v>1.7000000000000001E-4</v>
      </c>
      <c r="FY237" s="18">
        <f t="shared" si="70"/>
        <v>0.18690000000000001</v>
      </c>
      <c r="FZ237" s="18">
        <f t="shared" si="84"/>
        <v>0.11042735042735044</v>
      </c>
      <c r="GA237" s="18">
        <f t="shared" si="85"/>
        <v>0.12478260869565218</v>
      </c>
      <c r="GB237" s="18">
        <f t="shared" si="88"/>
        <v>2.557544757033248E-2</v>
      </c>
      <c r="GC237" s="18">
        <f t="shared" si="73"/>
        <v>0.44768540669333512</v>
      </c>
      <c r="GD237" s="18">
        <f t="shared" si="74"/>
        <v>0.33934426229508197</v>
      </c>
      <c r="GE237" s="18">
        <v>0</v>
      </c>
      <c r="GF237" s="18">
        <f t="shared" si="75"/>
        <v>3.7291666666666667E-2</v>
      </c>
      <c r="GG237" s="18">
        <f t="shared" si="89"/>
        <v>7.4188998589562764E-3</v>
      </c>
      <c r="GH237" s="18">
        <f t="shared" si="76"/>
        <v>0.38405482882070491</v>
      </c>
      <c r="GI237" s="22">
        <f t="shared" si="77"/>
        <v>7.6502945457850355</v>
      </c>
      <c r="GJ237" s="18">
        <f t="shared" si="78"/>
        <v>41.748066210258813</v>
      </c>
      <c r="GK237" s="18">
        <f t="shared" si="79"/>
        <v>24.666283237370134</v>
      </c>
      <c r="GL237" s="18">
        <f t="shared" si="80"/>
        <v>33.585650552371042</v>
      </c>
      <c r="GM237" s="18">
        <f t="shared" si="81"/>
        <v>88.358285544042474</v>
      </c>
      <c r="GN237" s="18">
        <f t="shared" si="82"/>
        <v>9.7099851032145708</v>
      </c>
      <c r="GO237" s="18">
        <f t="shared" si="83"/>
        <v>1.9317293527429575</v>
      </c>
    </row>
    <row r="238" spans="1:508">
      <c r="A238" s="9">
        <v>232</v>
      </c>
      <c r="B238" s="9">
        <v>237</v>
      </c>
      <c r="C238" s="36" t="s">
        <v>197</v>
      </c>
      <c r="D238" s="36" t="s">
        <v>198</v>
      </c>
      <c r="E238" s="36">
        <v>4664</v>
      </c>
      <c r="F238" s="10">
        <v>64</v>
      </c>
      <c r="G238" s="36" t="s">
        <v>1385</v>
      </c>
      <c r="H238" s="36" t="s">
        <v>268</v>
      </c>
      <c r="I238" s="36" t="s">
        <v>642</v>
      </c>
      <c r="J238" s="36" t="s">
        <v>1383</v>
      </c>
      <c r="K238" s="34">
        <v>44657</v>
      </c>
      <c r="L238" s="37">
        <v>0.60555555555555551</v>
      </c>
      <c r="M238" s="38">
        <v>8439806</v>
      </c>
      <c r="N238" s="38">
        <v>344356</v>
      </c>
      <c r="O238" s="36">
        <v>4436</v>
      </c>
      <c r="P238" s="10" t="s">
        <v>203</v>
      </c>
      <c r="Q238" s="36" t="s">
        <v>1356</v>
      </c>
      <c r="R238" s="36" t="s">
        <v>1356</v>
      </c>
      <c r="S238" s="10" t="s">
        <v>1357</v>
      </c>
      <c r="T238" s="10" t="s">
        <v>411</v>
      </c>
      <c r="U238" s="36" t="s">
        <v>1358</v>
      </c>
      <c r="V238" s="36" t="s">
        <v>1359</v>
      </c>
      <c r="W238" s="10"/>
      <c r="X238" s="36" t="s">
        <v>208</v>
      </c>
      <c r="Y238" s="10" t="s">
        <v>252</v>
      </c>
      <c r="Z238" s="10"/>
      <c r="AA238" s="10" t="s">
        <v>210</v>
      </c>
      <c r="AB238" s="10" t="s">
        <v>211</v>
      </c>
      <c r="AC238" s="10" t="s">
        <v>212</v>
      </c>
      <c r="AD238" s="36" t="s">
        <v>213</v>
      </c>
      <c r="AE238" s="10"/>
      <c r="AF238" s="10"/>
      <c r="AG238" s="10"/>
      <c r="AH238" s="10"/>
      <c r="AI238" s="36" t="s">
        <v>214</v>
      </c>
      <c r="AJ238" s="36" t="s">
        <v>1386</v>
      </c>
      <c r="AK238" s="36"/>
      <c r="AL238" s="10" t="s">
        <v>216</v>
      </c>
      <c r="AM238" s="10" t="s">
        <v>217</v>
      </c>
      <c r="AN238" s="10" t="s">
        <v>218</v>
      </c>
      <c r="AO238" s="10" t="s">
        <v>219</v>
      </c>
      <c r="AP238" s="10" t="s">
        <v>220</v>
      </c>
      <c r="AQ238" s="39">
        <v>15.1</v>
      </c>
      <c r="AR238" s="10"/>
      <c r="AS238" s="39">
        <v>8.18</v>
      </c>
      <c r="AT238" s="39"/>
      <c r="AU238" s="39">
        <v>33.9</v>
      </c>
      <c r="AV238" s="39">
        <v>233.4</v>
      </c>
      <c r="AW238" s="39">
        <v>37.79</v>
      </c>
      <c r="AX238" s="39">
        <v>19.02</v>
      </c>
      <c r="AY238" s="40">
        <v>7.0999999999999994E-2</v>
      </c>
      <c r="AZ238" s="39">
        <v>26.46</v>
      </c>
      <c r="BA238" s="39">
        <v>6.19</v>
      </c>
      <c r="BB238" s="39">
        <v>103.5</v>
      </c>
      <c r="BC238" s="39">
        <v>0.97</v>
      </c>
      <c r="BD238" s="36" t="s">
        <v>221</v>
      </c>
      <c r="BE238" s="36" t="s">
        <v>221</v>
      </c>
      <c r="BF238" s="36" t="s">
        <v>221</v>
      </c>
      <c r="BG238" s="36" t="s">
        <v>211</v>
      </c>
      <c r="BH238" s="36" t="s">
        <v>221</v>
      </c>
      <c r="BI238" s="36" t="s">
        <v>222</v>
      </c>
      <c r="BJ238" s="36" t="s">
        <v>221</v>
      </c>
      <c r="BK238" s="10" t="s">
        <v>210</v>
      </c>
      <c r="BL238" s="36" t="s">
        <v>221</v>
      </c>
      <c r="BM238" s="36" t="s">
        <v>223</v>
      </c>
      <c r="BN238" s="36" t="s">
        <v>221</v>
      </c>
      <c r="BO238" s="17"/>
      <c r="BP238" s="17"/>
      <c r="BQ238" s="36" t="s">
        <v>224</v>
      </c>
      <c r="BR238" s="19">
        <v>15.3</v>
      </c>
      <c r="BS238" s="19" t="s">
        <v>225</v>
      </c>
      <c r="BT238" s="19">
        <v>18.7</v>
      </c>
      <c r="BU238" s="19">
        <v>0.04</v>
      </c>
      <c r="BV238" s="19">
        <v>0.23899999999999999</v>
      </c>
      <c r="BW238" s="19">
        <v>0.28899999999999998</v>
      </c>
      <c r="BX238" s="19">
        <v>6.5000000000000002E-2</v>
      </c>
      <c r="BY238" s="19">
        <v>2.83</v>
      </c>
      <c r="BZ238" s="20" t="s">
        <v>226</v>
      </c>
      <c r="CA238" s="20" t="s">
        <v>227</v>
      </c>
      <c r="CB238" s="20" t="s">
        <v>228</v>
      </c>
      <c r="CC238" s="20" t="s">
        <v>229</v>
      </c>
      <c r="CD238" s="20" t="s">
        <v>230</v>
      </c>
      <c r="CE238" s="20" t="s">
        <v>231</v>
      </c>
      <c r="CF238" s="19" t="s">
        <v>227</v>
      </c>
      <c r="CG238" s="19" t="s">
        <v>232</v>
      </c>
      <c r="CH238" s="19">
        <v>1.2E-2</v>
      </c>
      <c r="CI238" s="19">
        <v>0.01</v>
      </c>
      <c r="CJ238" s="19">
        <v>1.4999999999999999E-4</v>
      </c>
      <c r="CK238" s="19" t="s">
        <v>234</v>
      </c>
      <c r="CL238" s="19">
        <v>3.4820000000000002</v>
      </c>
      <c r="CM238" s="19" t="s">
        <v>234</v>
      </c>
      <c r="CN238" s="19">
        <v>1.4999999999999999E-4</v>
      </c>
      <c r="CO238" s="19" t="s">
        <v>234</v>
      </c>
      <c r="CP238" s="20" t="s">
        <v>236</v>
      </c>
      <c r="CQ238" s="19">
        <v>2.3999999999999998E-3</v>
      </c>
      <c r="CR238" s="19" t="s">
        <v>232</v>
      </c>
      <c r="CS238" s="19">
        <v>4.5699999999999998E-2</v>
      </c>
      <c r="CT238" s="19">
        <v>1.4999999999999999E-4</v>
      </c>
      <c r="CU238" s="19" t="s">
        <v>238</v>
      </c>
      <c r="CV238" s="19" t="s">
        <v>239</v>
      </c>
      <c r="CW238" s="19" t="s">
        <v>232</v>
      </c>
      <c r="CX238" s="19">
        <v>0.7</v>
      </c>
      <c r="CY238" s="19" t="s">
        <v>240</v>
      </c>
      <c r="CZ238" s="19">
        <v>8.0999999999999996E-3</v>
      </c>
      <c r="DA238" s="19" t="s">
        <v>233</v>
      </c>
      <c r="DB238" s="19">
        <v>1.427</v>
      </c>
      <c r="DC238" s="19">
        <v>1.7600000000000001E-3</v>
      </c>
      <c r="DD238" s="19" t="s">
        <v>233</v>
      </c>
      <c r="DE238" s="19">
        <v>2.1</v>
      </c>
      <c r="DF238" s="19" t="s">
        <v>240</v>
      </c>
      <c r="DG238" s="19">
        <v>6.9999999999999999E-4</v>
      </c>
      <c r="DH238" s="19" t="s">
        <v>246</v>
      </c>
      <c r="DI238" s="19" t="s">
        <v>238</v>
      </c>
      <c r="DJ238" s="19">
        <v>2.0999999999999999E-3</v>
      </c>
      <c r="DK238" s="20" t="s">
        <v>237</v>
      </c>
      <c r="DL238" s="20" t="s">
        <v>241</v>
      </c>
      <c r="DM238" s="19">
        <v>3.8</v>
      </c>
      <c r="DN238" s="19">
        <v>8.1300000000000008</v>
      </c>
      <c r="DO238" s="21" t="s">
        <v>232</v>
      </c>
      <c r="DP238" s="21">
        <v>1.61E-2</v>
      </c>
      <c r="DQ238" s="21" t="s">
        <v>242</v>
      </c>
      <c r="DR238" s="21" t="s">
        <v>227</v>
      </c>
      <c r="DS238" s="21" t="s">
        <v>247</v>
      </c>
      <c r="DT238" s="21">
        <v>5.0000000000000001E-4</v>
      </c>
      <c r="DU238" s="21" t="s">
        <v>233</v>
      </c>
      <c r="DV238" s="21">
        <v>6.7000000000000002E-5</v>
      </c>
      <c r="DW238" s="21" t="s">
        <v>236</v>
      </c>
      <c r="DX238" s="21" t="s">
        <v>238</v>
      </c>
      <c r="DY238" s="21">
        <v>3.0000000000000001E-5</v>
      </c>
      <c r="DZ238" s="21">
        <v>2.2000000000000001E-3</v>
      </c>
      <c r="EA238" s="21" t="s">
        <v>244</v>
      </c>
      <c r="EB238" s="19" t="s">
        <v>245</v>
      </c>
      <c r="EC238" s="19">
        <v>0.05</v>
      </c>
      <c r="ED238" s="19" t="s">
        <v>232</v>
      </c>
      <c r="EE238" s="19">
        <v>1.4E-2</v>
      </c>
      <c r="EF238" s="19">
        <v>1.26E-2</v>
      </c>
      <c r="EG238" s="19">
        <v>1.4300000000000001E-3</v>
      </c>
      <c r="EH238" s="19" t="s">
        <v>234</v>
      </c>
      <c r="EI238" s="19">
        <v>3.645</v>
      </c>
      <c r="EJ238" s="19">
        <v>2.7000000000000001E-3</v>
      </c>
      <c r="EK238" s="19">
        <v>3.1E-4</v>
      </c>
      <c r="EL238" s="19">
        <v>8.0000000000000007E-5</v>
      </c>
      <c r="EM238" s="19" t="s">
        <v>236</v>
      </c>
      <c r="EN238" s="19">
        <v>6.4999999999999997E-3</v>
      </c>
      <c r="EO238" s="19" t="s">
        <v>232</v>
      </c>
      <c r="EP238" s="19">
        <v>6.8000000000000005E-2</v>
      </c>
      <c r="EQ238" s="19">
        <v>2.9E-4</v>
      </c>
      <c r="ER238" s="19" t="s">
        <v>238</v>
      </c>
      <c r="ES238" s="19" t="s">
        <v>239</v>
      </c>
      <c r="ET238" s="19" t="s">
        <v>232</v>
      </c>
      <c r="EU238" s="19">
        <v>0.89</v>
      </c>
      <c r="EV238" s="19" t="s">
        <v>240</v>
      </c>
      <c r="EW238" s="19">
        <v>8.6E-3</v>
      </c>
      <c r="EX238" s="19">
        <v>8.0000000000000007E-5</v>
      </c>
      <c r="EY238" s="19">
        <v>1.556</v>
      </c>
      <c r="EZ238" s="19">
        <v>3.3400000000000001E-3</v>
      </c>
      <c r="FA238" s="19">
        <v>2.2799999999999999E-3</v>
      </c>
      <c r="FB238" s="19">
        <v>2.4889999999999999</v>
      </c>
      <c r="FC238" s="19" t="s">
        <v>240</v>
      </c>
      <c r="FD238" s="19">
        <v>1.1999999999999999E-3</v>
      </c>
      <c r="FE238" s="19">
        <v>1.9E-2</v>
      </c>
      <c r="FF238" s="19">
        <v>2.9999999999999997E-4</v>
      </c>
      <c r="FG238" s="19">
        <v>2.8E-3</v>
      </c>
      <c r="FH238" s="19">
        <v>2.8900000000000002E-3</v>
      </c>
      <c r="FI238" s="19" t="s">
        <v>241</v>
      </c>
      <c r="FJ238" s="19">
        <v>4.51</v>
      </c>
      <c r="FK238" s="19">
        <v>9.65</v>
      </c>
      <c r="FL238" s="19" t="s">
        <v>232</v>
      </c>
      <c r="FM238" s="19">
        <v>1.83E-2</v>
      </c>
      <c r="FN238" s="19" t="s">
        <v>242</v>
      </c>
      <c r="FO238" s="19" t="s">
        <v>227</v>
      </c>
      <c r="FP238" s="19" t="s">
        <v>247</v>
      </c>
      <c r="FQ238" s="19">
        <v>2.5000000000000001E-3</v>
      </c>
      <c r="FR238" s="19">
        <v>2.1800000000000001E-3</v>
      </c>
      <c r="FS238" s="19">
        <v>1.1400000000000001E-4</v>
      </c>
      <c r="FT238" s="19">
        <v>4.4000000000000003E-3</v>
      </c>
      <c r="FU238" s="19">
        <v>2.9999999999999997E-4</v>
      </c>
      <c r="FV238" s="19">
        <v>8.0000000000000007E-5</v>
      </c>
      <c r="FW238" s="19">
        <v>4.4000000000000003E-3</v>
      </c>
      <c r="FX238" s="19" t="s">
        <v>244</v>
      </c>
      <c r="FY238" s="18">
        <f t="shared" si="70"/>
        <v>0.1741</v>
      </c>
      <c r="FZ238" s="18">
        <f t="shared" si="84"/>
        <v>0.12196581196581198</v>
      </c>
      <c r="GA238" s="18">
        <f t="shared" si="85"/>
        <v>9.1304347826086957E-2</v>
      </c>
      <c r="GB238" s="18">
        <f t="shared" si="88"/>
        <v>1.7902813299232736E-2</v>
      </c>
      <c r="GC238" s="18">
        <f t="shared" si="73"/>
        <v>0.40527297309113164</v>
      </c>
      <c r="GD238" s="18">
        <f t="shared" si="74"/>
        <v>0.30655737704918029</v>
      </c>
      <c r="GE238" s="18">
        <v>0</v>
      </c>
      <c r="GF238" s="18">
        <f t="shared" si="75"/>
        <v>5.8958333333333335E-2</v>
      </c>
      <c r="GG238" s="18">
        <f t="shared" si="89"/>
        <v>6.7418899858956265E-3</v>
      </c>
      <c r="GH238" s="18">
        <f t="shared" si="76"/>
        <v>0.37225760036840927</v>
      </c>
      <c r="GI238" s="22">
        <f t="shared" si="77"/>
        <v>4.2461832176995848</v>
      </c>
      <c r="GJ238" s="18">
        <f t="shared" si="78"/>
        <v>42.958699829423622</v>
      </c>
      <c r="GK238" s="18">
        <f t="shared" si="79"/>
        <v>30.094731221661348</v>
      </c>
      <c r="GL238" s="18">
        <f t="shared" si="80"/>
        <v>26.946568948915044</v>
      </c>
      <c r="GM238" s="18">
        <f t="shared" si="81"/>
        <v>82.350871210095391</v>
      </c>
      <c r="GN238" s="18">
        <f t="shared" si="82"/>
        <v>15.838046899508432</v>
      </c>
      <c r="GO238" s="18">
        <f t="shared" si="83"/>
        <v>1.8110818903961754</v>
      </c>
    </row>
    <row r="239" spans="1:508" ht="12.75" customHeight="1">
      <c r="A239" s="9">
        <v>233</v>
      </c>
      <c r="B239" s="9">
        <v>238</v>
      </c>
      <c r="C239" s="36" t="s">
        <v>197</v>
      </c>
      <c r="D239" s="36" t="s">
        <v>198</v>
      </c>
      <c r="E239" s="36">
        <v>4664</v>
      </c>
      <c r="F239" s="10">
        <v>64</v>
      </c>
      <c r="G239" s="36" t="s">
        <v>1387</v>
      </c>
      <c r="H239" s="36" t="s">
        <v>279</v>
      </c>
      <c r="I239" s="36" t="s">
        <v>1388</v>
      </c>
      <c r="J239" s="36" t="s">
        <v>1389</v>
      </c>
      <c r="K239" s="34">
        <v>44657</v>
      </c>
      <c r="L239" s="37">
        <v>0.57986111111111105</v>
      </c>
      <c r="M239" s="36">
        <v>8435334</v>
      </c>
      <c r="N239" s="36">
        <v>348214</v>
      </c>
      <c r="O239" s="36">
        <v>4512</v>
      </c>
      <c r="P239" s="10" t="s">
        <v>203</v>
      </c>
      <c r="Q239" s="36" t="s">
        <v>1390</v>
      </c>
      <c r="R239" s="36" t="s">
        <v>1356</v>
      </c>
      <c r="S239" s="10" t="s">
        <v>1357</v>
      </c>
      <c r="T239" s="10" t="s">
        <v>411</v>
      </c>
      <c r="U239" s="36" t="s">
        <v>1358</v>
      </c>
      <c r="V239" s="36" t="s">
        <v>1359</v>
      </c>
      <c r="W239" s="10"/>
      <c r="X239" s="36" t="s">
        <v>208</v>
      </c>
      <c r="Y239" s="36" t="s">
        <v>209</v>
      </c>
      <c r="Z239" s="36"/>
      <c r="AA239" s="10" t="s">
        <v>210</v>
      </c>
      <c r="AB239" s="10" t="s">
        <v>211</v>
      </c>
      <c r="AC239" s="10" t="s">
        <v>212</v>
      </c>
      <c r="AD239" s="36" t="s">
        <v>213</v>
      </c>
      <c r="AE239" s="10"/>
      <c r="AF239" s="10"/>
      <c r="AG239" s="10"/>
      <c r="AH239" s="10"/>
      <c r="AI239" s="36" t="s">
        <v>214</v>
      </c>
      <c r="AJ239" s="36" t="s">
        <v>1391</v>
      </c>
      <c r="AK239" s="36"/>
      <c r="AL239" s="10" t="s">
        <v>216</v>
      </c>
      <c r="AM239" s="36" t="s">
        <v>275</v>
      </c>
      <c r="AN239" s="10" t="s">
        <v>218</v>
      </c>
      <c r="AO239" s="10" t="s">
        <v>219</v>
      </c>
      <c r="AP239" s="10" t="s">
        <v>220</v>
      </c>
      <c r="AQ239" s="39">
        <v>17.899999999999999</v>
      </c>
      <c r="AR239" s="10"/>
      <c r="AS239" s="39">
        <v>8.9499999999999993</v>
      </c>
      <c r="AT239" s="39"/>
      <c r="AU239" s="39">
        <v>38.5</v>
      </c>
      <c r="AV239" s="39">
        <v>237.4</v>
      </c>
      <c r="AW239" s="39">
        <v>220.5</v>
      </c>
      <c r="AX239" s="39">
        <v>108.5</v>
      </c>
      <c r="AY239" s="40">
        <v>0.156</v>
      </c>
      <c r="AZ239" s="39">
        <v>4.5359999999999996</v>
      </c>
      <c r="BA239" s="39">
        <v>5.96</v>
      </c>
      <c r="BB239" s="39">
        <v>106.7</v>
      </c>
      <c r="BC239" s="39">
        <v>1.06</v>
      </c>
      <c r="BD239" s="36" t="s">
        <v>221</v>
      </c>
      <c r="BE239" s="36" t="s">
        <v>221</v>
      </c>
      <c r="BF239" s="36" t="s">
        <v>221</v>
      </c>
      <c r="BG239" s="36" t="s">
        <v>211</v>
      </c>
      <c r="BH239" s="36" t="s">
        <v>221</v>
      </c>
      <c r="BI239" s="36" t="s">
        <v>222</v>
      </c>
      <c r="BJ239" s="36" t="s">
        <v>221</v>
      </c>
      <c r="BK239" s="10" t="s">
        <v>210</v>
      </c>
      <c r="BL239" s="36" t="s">
        <v>221</v>
      </c>
      <c r="BM239" s="36" t="s">
        <v>223</v>
      </c>
      <c r="BN239" s="36" t="s">
        <v>221</v>
      </c>
      <c r="BO239" s="17"/>
      <c r="BP239" s="17"/>
      <c r="BQ239" s="36" t="s">
        <v>224</v>
      </c>
      <c r="BR239" s="19">
        <v>121</v>
      </c>
      <c r="BS239" s="19">
        <v>1</v>
      </c>
      <c r="BT239" s="19">
        <v>145.6</v>
      </c>
      <c r="BU239" s="19">
        <v>2.5999999999999999E-2</v>
      </c>
      <c r="BV239" s="19">
        <v>0.20300000000000001</v>
      </c>
      <c r="BW239" s="19">
        <v>0.93799999999999994</v>
      </c>
      <c r="BX239" s="19">
        <v>0.21199999999999999</v>
      </c>
      <c r="BY239" s="19">
        <v>5.29</v>
      </c>
      <c r="BZ239" s="20" t="s">
        <v>226</v>
      </c>
      <c r="CA239" s="20" t="s">
        <v>227</v>
      </c>
      <c r="CB239" s="20" t="s">
        <v>228</v>
      </c>
      <c r="CC239" s="20" t="s">
        <v>229</v>
      </c>
      <c r="CD239" s="20" t="s">
        <v>230</v>
      </c>
      <c r="CE239" s="20" t="s">
        <v>231</v>
      </c>
      <c r="CF239" s="19" t="s">
        <v>227</v>
      </c>
      <c r="CG239" s="19" t="s">
        <v>232</v>
      </c>
      <c r="CH239" s="19" t="s">
        <v>264</v>
      </c>
      <c r="CI239" s="19">
        <v>7.3400000000000007E-2</v>
      </c>
      <c r="CJ239" s="19" t="s">
        <v>233</v>
      </c>
      <c r="CK239" s="19" t="s">
        <v>234</v>
      </c>
      <c r="CL239" s="19">
        <v>39.173000000000002</v>
      </c>
      <c r="CM239" s="19" t="s">
        <v>234</v>
      </c>
      <c r="CN239" s="19" t="s">
        <v>235</v>
      </c>
      <c r="CO239" s="19" t="s">
        <v>234</v>
      </c>
      <c r="CP239" s="20" t="s">
        <v>236</v>
      </c>
      <c r="CQ239" s="19">
        <v>2.0000000000000001E-4</v>
      </c>
      <c r="CR239" s="19" t="s">
        <v>232</v>
      </c>
      <c r="CS239" s="19">
        <v>6.0699999999999997E-2</v>
      </c>
      <c r="CT239" s="19">
        <v>1.4999999999999999E-4</v>
      </c>
      <c r="CU239" s="19" t="s">
        <v>238</v>
      </c>
      <c r="CV239" s="19" t="s">
        <v>239</v>
      </c>
      <c r="CW239" s="19" t="s">
        <v>232</v>
      </c>
      <c r="CX239" s="19">
        <v>0.97</v>
      </c>
      <c r="CY239" s="19" t="s">
        <v>240</v>
      </c>
      <c r="CZ239" s="19">
        <v>3.0999999999999999E-3</v>
      </c>
      <c r="DA239" s="19" t="s">
        <v>233</v>
      </c>
      <c r="DB239" s="19">
        <v>11.199</v>
      </c>
      <c r="DC239" s="19">
        <v>2.1700000000000001E-3</v>
      </c>
      <c r="DD239" s="19">
        <v>6.3000000000000003E-4</v>
      </c>
      <c r="DE239" s="19">
        <v>1.101</v>
      </c>
      <c r="DF239" s="19" t="s">
        <v>240</v>
      </c>
      <c r="DG239" s="19" t="s">
        <v>238</v>
      </c>
      <c r="DH239" s="19" t="s">
        <v>246</v>
      </c>
      <c r="DI239" s="19" t="s">
        <v>238</v>
      </c>
      <c r="DJ239" s="19" t="s">
        <v>259</v>
      </c>
      <c r="DK239" s="20" t="s">
        <v>237</v>
      </c>
      <c r="DL239" s="20" t="s">
        <v>241</v>
      </c>
      <c r="DM239" s="19">
        <v>2.81</v>
      </c>
      <c r="DN239" s="19">
        <v>6.01</v>
      </c>
      <c r="DO239" s="21" t="s">
        <v>232</v>
      </c>
      <c r="DP239" s="21">
        <v>4.3299999999999998E-2</v>
      </c>
      <c r="DQ239" s="21" t="s">
        <v>242</v>
      </c>
      <c r="DR239" s="21" t="s">
        <v>227</v>
      </c>
      <c r="DS239" s="21" t="s">
        <v>247</v>
      </c>
      <c r="DT239" s="21">
        <v>5.9999999999999995E-4</v>
      </c>
      <c r="DU239" s="21" t="s">
        <v>233</v>
      </c>
      <c r="DV239" s="21">
        <v>2.7500000000000002E-4</v>
      </c>
      <c r="DW239" s="21" t="s">
        <v>236</v>
      </c>
      <c r="DX239" s="21" t="s">
        <v>238</v>
      </c>
      <c r="DY239" s="21" t="s">
        <v>233</v>
      </c>
      <c r="DZ239" s="21" t="s">
        <v>243</v>
      </c>
      <c r="EA239" s="21" t="s">
        <v>244</v>
      </c>
      <c r="EB239" s="19" t="s">
        <v>245</v>
      </c>
      <c r="EC239" s="19">
        <v>0.02</v>
      </c>
      <c r="ED239" s="19" t="s">
        <v>232</v>
      </c>
      <c r="EE239" s="19">
        <v>0.01</v>
      </c>
      <c r="EF239" s="19">
        <v>7.6899999999999996E-2</v>
      </c>
      <c r="EG239" s="19" t="s">
        <v>233</v>
      </c>
      <c r="EH239" s="19" t="s">
        <v>234</v>
      </c>
      <c r="EI239" s="19">
        <v>39.823</v>
      </c>
      <c r="EJ239" s="19" t="s">
        <v>234</v>
      </c>
      <c r="EK239" s="19">
        <v>1.7000000000000001E-4</v>
      </c>
      <c r="EL239" s="19">
        <v>9.0000000000000006E-5</v>
      </c>
      <c r="EM239" s="19" t="s">
        <v>236</v>
      </c>
      <c r="EN239" s="19">
        <v>5.0000000000000001E-4</v>
      </c>
      <c r="EO239" s="19" t="s">
        <v>232</v>
      </c>
      <c r="EP239" s="19">
        <v>0.1082</v>
      </c>
      <c r="EQ239" s="19">
        <v>1.8000000000000001E-4</v>
      </c>
      <c r="ER239" s="19" t="s">
        <v>238</v>
      </c>
      <c r="ES239" s="19" t="s">
        <v>239</v>
      </c>
      <c r="ET239" s="19" t="s">
        <v>232</v>
      </c>
      <c r="EU239" s="19">
        <v>1.1200000000000001</v>
      </c>
      <c r="EV239" s="19" t="s">
        <v>240</v>
      </c>
      <c r="EW239" s="19">
        <v>3.7000000000000002E-3</v>
      </c>
      <c r="EX239" s="19" t="s">
        <v>233</v>
      </c>
      <c r="EY239" s="19">
        <v>11.839</v>
      </c>
      <c r="EZ239" s="19">
        <v>8.5500000000000003E-3</v>
      </c>
      <c r="FA239" s="19">
        <v>7.7999999999999999E-4</v>
      </c>
      <c r="FB239" s="19">
        <v>1.179</v>
      </c>
      <c r="FC239" s="19" t="s">
        <v>240</v>
      </c>
      <c r="FD239" s="19" t="s">
        <v>238</v>
      </c>
      <c r="FE239" s="19" t="s">
        <v>246</v>
      </c>
      <c r="FF239" s="19" t="s">
        <v>238</v>
      </c>
      <c r="FG239" s="19">
        <v>8.9999999999999998E-4</v>
      </c>
      <c r="FH239" s="19" t="s">
        <v>237</v>
      </c>
      <c r="FI239" s="19" t="s">
        <v>241</v>
      </c>
      <c r="FJ239" s="19">
        <v>3.04</v>
      </c>
      <c r="FK239" s="19">
        <v>6.5</v>
      </c>
      <c r="FL239" s="19" t="s">
        <v>232</v>
      </c>
      <c r="FM239" s="19">
        <v>4.9099999999999998E-2</v>
      </c>
      <c r="FN239" s="19" t="s">
        <v>242</v>
      </c>
      <c r="FO239" s="19" t="s">
        <v>227</v>
      </c>
      <c r="FP239" s="19" t="s">
        <v>247</v>
      </c>
      <c r="FQ239" s="19">
        <v>8.0000000000000004E-4</v>
      </c>
      <c r="FR239" s="19">
        <v>5.0000000000000002E-5</v>
      </c>
      <c r="FS239" s="19">
        <v>3.8900000000000002E-4</v>
      </c>
      <c r="FT239" s="19" t="s">
        <v>236</v>
      </c>
      <c r="FU239" s="19" t="s">
        <v>238</v>
      </c>
      <c r="FV239" s="19" t="s">
        <v>233</v>
      </c>
      <c r="FW239" s="19" t="s">
        <v>243</v>
      </c>
      <c r="FX239" s="19" t="s">
        <v>244</v>
      </c>
      <c r="FY239" s="18">
        <f t="shared" si="70"/>
        <v>1.95865</v>
      </c>
      <c r="FZ239" s="18">
        <f t="shared" si="84"/>
        <v>0.9571794871794872</v>
      </c>
      <c r="GA239" s="18">
        <f t="shared" si="85"/>
        <v>4.7869565217391302E-2</v>
      </c>
      <c r="GB239" s="18">
        <f t="shared" si="88"/>
        <v>2.4808184143222504E-2</v>
      </c>
      <c r="GC239" s="18">
        <f t="shared" si="73"/>
        <v>2.9885072365401015</v>
      </c>
      <c r="GD239" s="18">
        <f t="shared" si="74"/>
        <v>2.3868852459016394</v>
      </c>
      <c r="GE239" s="18">
        <f>BS239*2/60</f>
        <v>3.3333333333333333E-2</v>
      </c>
      <c r="GF239" s="18">
        <f t="shared" si="75"/>
        <v>0.11020833333333334</v>
      </c>
      <c r="GG239" s="18">
        <f t="shared" si="89"/>
        <v>5.7263751763046546E-3</v>
      </c>
      <c r="GH239" s="18">
        <f t="shared" si="76"/>
        <v>2.5361532877446109</v>
      </c>
      <c r="GI239" s="22">
        <f t="shared" si="77"/>
        <v>8.1879048822471798</v>
      </c>
      <c r="GJ239" s="18">
        <f t="shared" si="78"/>
        <v>65.539409644113732</v>
      </c>
      <c r="GK239" s="18">
        <f t="shared" si="79"/>
        <v>32.02868226237414</v>
      </c>
      <c r="GL239" s="18">
        <f t="shared" si="80"/>
        <v>2.4319080935121091</v>
      </c>
      <c r="GM239" s="18">
        <f t="shared" si="81"/>
        <v>95.428718403186963</v>
      </c>
      <c r="GN239" s="18">
        <f t="shared" si="82"/>
        <v>4.3454918070563897</v>
      </c>
      <c r="GO239" s="18">
        <f t="shared" si="83"/>
        <v>0.22578978975663941</v>
      </c>
    </row>
    <row r="240" spans="1:508" s="49" customFormat="1" ht="12.75" customHeight="1">
      <c r="A240" s="28">
        <v>239</v>
      </c>
      <c r="B240" s="28">
        <v>239</v>
      </c>
      <c r="C240" s="43" t="s">
        <v>197</v>
      </c>
      <c r="D240" s="43" t="s">
        <v>198</v>
      </c>
      <c r="E240" s="43">
        <v>4664</v>
      </c>
      <c r="F240" s="43">
        <v>64</v>
      </c>
      <c r="G240" s="43" t="s">
        <v>1392</v>
      </c>
      <c r="H240" s="43" t="s">
        <v>315</v>
      </c>
      <c r="I240" s="28"/>
      <c r="J240" s="28"/>
      <c r="K240" s="29">
        <v>44657</v>
      </c>
      <c r="L240" s="30">
        <v>0.67013888888888884</v>
      </c>
      <c r="M240" s="28"/>
      <c r="N240" s="28"/>
      <c r="O240" s="28"/>
      <c r="P240" s="28"/>
      <c r="Q240" s="28"/>
      <c r="R240" s="28"/>
      <c r="S240" s="28"/>
      <c r="T240" s="28"/>
      <c r="U240" s="28"/>
      <c r="V240" s="28"/>
      <c r="W240" s="28"/>
      <c r="X240" s="28"/>
      <c r="Y240" s="28"/>
      <c r="Z240" s="28"/>
      <c r="AA240" s="28"/>
      <c r="AB240" s="28"/>
      <c r="AC240" s="28" t="s">
        <v>212</v>
      </c>
      <c r="AD240" s="43" t="s">
        <v>33</v>
      </c>
      <c r="AE240" s="28"/>
      <c r="AF240" s="28"/>
      <c r="AG240" s="28"/>
      <c r="AH240" s="43" t="s">
        <v>1393</v>
      </c>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43" t="s">
        <v>1394</v>
      </c>
      <c r="BQ240" s="43" t="s">
        <v>258</v>
      </c>
      <c r="BR240" s="44">
        <v>50.4</v>
      </c>
      <c r="BS240" s="44" t="s">
        <v>225</v>
      </c>
      <c r="BT240" s="44">
        <v>61.4</v>
      </c>
      <c r="BU240" s="44">
        <v>5.1999999999999998E-2</v>
      </c>
      <c r="BV240" s="44">
        <v>0.313</v>
      </c>
      <c r="BW240" s="44">
        <v>0.10100000000000001</v>
      </c>
      <c r="BX240" s="44">
        <v>2.3E-2</v>
      </c>
      <c r="BY240" s="44">
        <v>1.59</v>
      </c>
      <c r="BZ240" s="45" t="s">
        <v>226</v>
      </c>
      <c r="CA240" s="45" t="s">
        <v>227</v>
      </c>
      <c r="CB240" s="45" t="s">
        <v>228</v>
      </c>
      <c r="CC240" s="45" t="s">
        <v>229</v>
      </c>
      <c r="CD240" s="45" t="s">
        <v>230</v>
      </c>
      <c r="CE240" s="45" t="s">
        <v>231</v>
      </c>
      <c r="CF240" s="44" t="s">
        <v>227</v>
      </c>
      <c r="CG240" s="44">
        <v>1.17E-3</v>
      </c>
      <c r="CH240" s="44" t="s">
        <v>264</v>
      </c>
      <c r="CI240" s="44">
        <v>3.3700000000000001E-2</v>
      </c>
      <c r="CJ240" s="44" t="s">
        <v>233</v>
      </c>
      <c r="CK240" s="44" t="s">
        <v>234</v>
      </c>
      <c r="CL240" s="44">
        <v>15.673999999999999</v>
      </c>
      <c r="CM240" s="44" t="s">
        <v>234</v>
      </c>
      <c r="CN240" s="44" t="s">
        <v>235</v>
      </c>
      <c r="CO240" s="44" t="s">
        <v>234</v>
      </c>
      <c r="CP240" s="45" t="s">
        <v>236</v>
      </c>
      <c r="CQ240" s="44">
        <v>5.0000000000000001E-4</v>
      </c>
      <c r="CR240" s="44" t="s">
        <v>232</v>
      </c>
      <c r="CS240" s="44">
        <v>0.22320000000000001</v>
      </c>
      <c r="CT240" s="44">
        <v>2.3000000000000001E-4</v>
      </c>
      <c r="CU240" s="44" t="s">
        <v>238</v>
      </c>
      <c r="CV240" s="44" t="s">
        <v>239</v>
      </c>
      <c r="CW240" s="44" t="s">
        <v>232</v>
      </c>
      <c r="CX240" s="44">
        <v>1.1200000000000001</v>
      </c>
      <c r="CY240" s="44" t="s">
        <v>240</v>
      </c>
      <c r="CZ240" s="44">
        <v>2E-3</v>
      </c>
      <c r="DA240" s="44" t="s">
        <v>233</v>
      </c>
      <c r="DB240" s="44">
        <v>3.1720000000000002</v>
      </c>
      <c r="DC240" s="44">
        <v>1.158E-2</v>
      </c>
      <c r="DD240" s="44">
        <v>2.5000000000000001E-3</v>
      </c>
      <c r="DE240" s="44">
        <v>2.9830000000000001</v>
      </c>
      <c r="DF240" s="44" t="s">
        <v>240</v>
      </c>
      <c r="DG240" s="44" t="s">
        <v>238</v>
      </c>
      <c r="DH240" s="44">
        <v>4.2000000000000003E-2</v>
      </c>
      <c r="DI240" s="44">
        <v>6.9999999999999999E-4</v>
      </c>
      <c r="DJ240" s="44">
        <v>1E-3</v>
      </c>
      <c r="DK240" s="45" t="s">
        <v>237</v>
      </c>
      <c r="DL240" s="45" t="s">
        <v>241</v>
      </c>
      <c r="DM240" s="44">
        <v>3.56</v>
      </c>
      <c r="DN240" s="44">
        <v>7.61</v>
      </c>
      <c r="DO240" s="46" t="s">
        <v>232</v>
      </c>
      <c r="DP240" s="46">
        <v>0.14399999999999999</v>
      </c>
      <c r="DQ240" s="46" t="s">
        <v>242</v>
      </c>
      <c r="DR240" s="46" t="s">
        <v>227</v>
      </c>
      <c r="DS240" s="46" t="s">
        <v>247</v>
      </c>
      <c r="DT240" s="46">
        <v>8.0000000000000004E-4</v>
      </c>
      <c r="DU240" s="46" t="s">
        <v>233</v>
      </c>
      <c r="DV240" s="46">
        <v>1.6000000000000001E-4</v>
      </c>
      <c r="DW240" s="46" t="s">
        <v>236</v>
      </c>
      <c r="DX240" s="46" t="s">
        <v>238</v>
      </c>
      <c r="DY240" s="46" t="s">
        <v>233</v>
      </c>
      <c r="DZ240" s="46">
        <v>3.0000000000000001E-3</v>
      </c>
      <c r="EA240" s="46" t="s">
        <v>244</v>
      </c>
      <c r="EB240" s="44" t="s">
        <v>245</v>
      </c>
      <c r="EC240" s="44">
        <v>0.123</v>
      </c>
      <c r="ED240" s="44">
        <v>2.4599999999999999E-3</v>
      </c>
      <c r="EE240" s="44" t="s">
        <v>264</v>
      </c>
      <c r="EF240" s="44">
        <v>4.48E-2</v>
      </c>
      <c r="EG240" s="44" t="s">
        <v>233</v>
      </c>
      <c r="EH240" s="44" t="s">
        <v>234</v>
      </c>
      <c r="EI240" s="44">
        <v>18.251999999999999</v>
      </c>
      <c r="EJ240" s="44" t="s">
        <v>234</v>
      </c>
      <c r="EK240" s="44">
        <v>4.0999999999999999E-4</v>
      </c>
      <c r="EL240" s="44">
        <v>1.2E-4</v>
      </c>
      <c r="EM240" s="44" t="s">
        <v>236</v>
      </c>
      <c r="EN240" s="44">
        <v>8.0000000000000004E-4</v>
      </c>
      <c r="EO240" s="44">
        <v>2.4299999999999999E-3</v>
      </c>
      <c r="EP240" s="44">
        <v>0.46910000000000002</v>
      </c>
      <c r="EQ240" s="44">
        <v>2.7999999999999998E-4</v>
      </c>
      <c r="ER240" s="44" t="s">
        <v>238</v>
      </c>
      <c r="ES240" s="44" t="s">
        <v>239</v>
      </c>
      <c r="ET240" s="44" t="s">
        <v>232</v>
      </c>
      <c r="EU240" s="44">
        <v>1.1299999999999999</v>
      </c>
      <c r="EV240" s="44" t="s">
        <v>240</v>
      </c>
      <c r="EW240" s="44">
        <v>2.2000000000000001E-3</v>
      </c>
      <c r="EX240" s="44" t="s">
        <v>233</v>
      </c>
      <c r="EY240" s="44">
        <v>3.242</v>
      </c>
      <c r="EZ240" s="44">
        <v>0.14165</v>
      </c>
      <c r="FA240" s="44">
        <v>2.7599999999999999E-3</v>
      </c>
      <c r="FB240" s="44">
        <v>3.004</v>
      </c>
      <c r="FC240" s="44" t="s">
        <v>240</v>
      </c>
      <c r="FD240" s="44">
        <v>1.1000000000000001E-3</v>
      </c>
      <c r="FE240" s="44">
        <v>7.0999999999999994E-2</v>
      </c>
      <c r="FF240" s="44">
        <v>1.1000000000000001E-3</v>
      </c>
      <c r="FG240" s="44">
        <v>1.9E-3</v>
      </c>
      <c r="FH240" s="44" t="s">
        <v>237</v>
      </c>
      <c r="FI240" s="44" t="s">
        <v>241</v>
      </c>
      <c r="FJ240" s="44">
        <v>3.58</v>
      </c>
      <c r="FK240" s="44">
        <v>7.66</v>
      </c>
      <c r="FL240" s="44" t="s">
        <v>232</v>
      </c>
      <c r="FM240" s="44">
        <v>0.14430000000000001</v>
      </c>
      <c r="FN240" s="44" t="s">
        <v>242</v>
      </c>
      <c r="FO240" s="44" t="s">
        <v>227</v>
      </c>
      <c r="FP240" s="44" t="s">
        <v>247</v>
      </c>
      <c r="FQ240" s="44">
        <v>2.7000000000000001E-3</v>
      </c>
      <c r="FR240" s="44" t="s">
        <v>233</v>
      </c>
      <c r="FS240" s="44">
        <v>1.6200000000000001E-4</v>
      </c>
      <c r="FT240" s="44" t="s">
        <v>236</v>
      </c>
      <c r="FU240" s="44" t="s">
        <v>238</v>
      </c>
      <c r="FV240" s="44" t="s">
        <v>233</v>
      </c>
      <c r="FW240" s="44">
        <v>2.2599999999999999E-2</v>
      </c>
      <c r="FX240" s="44" t="s">
        <v>244</v>
      </c>
      <c r="FY240" s="47">
        <f t="shared" si="70"/>
        <v>0.78369999999999995</v>
      </c>
      <c r="FZ240" s="47">
        <f t="shared" si="84"/>
        <v>0.27111111111111114</v>
      </c>
      <c r="GA240" s="47">
        <f t="shared" si="85"/>
        <v>0.12969565217391305</v>
      </c>
      <c r="GB240" s="47">
        <f t="shared" si="88"/>
        <v>2.8644501278772379E-2</v>
      </c>
      <c r="GC240" s="47">
        <f t="shared" si="73"/>
        <v>1.2131512645637965</v>
      </c>
      <c r="GD240" s="47">
        <f t="shared" si="74"/>
        <v>1.0065573770491802</v>
      </c>
      <c r="GE240" s="47">
        <v>0</v>
      </c>
      <c r="GF240" s="47">
        <f t="shared" si="75"/>
        <v>3.3125000000000002E-2</v>
      </c>
      <c r="GG240" s="47">
        <f t="shared" si="89"/>
        <v>8.8293370944992934E-3</v>
      </c>
      <c r="GH240" s="47">
        <f t="shared" si="76"/>
        <v>1.0485117141436797</v>
      </c>
      <c r="GI240" s="48">
        <f t="shared" si="77"/>
        <v>7.2795793170831793</v>
      </c>
      <c r="GJ240" s="47">
        <f t="shared" si="78"/>
        <v>64.600353055048657</v>
      </c>
      <c r="GK240" s="47">
        <f t="shared" si="79"/>
        <v>22.347675762312498</v>
      </c>
      <c r="GL240" s="47">
        <f t="shared" si="80"/>
        <v>13.051971182638844</v>
      </c>
      <c r="GM240" s="47">
        <f t="shared" si="81"/>
        <v>95.998677312941268</v>
      </c>
      <c r="GN240" s="47">
        <f t="shared" si="82"/>
        <v>3.159239859046612</v>
      </c>
      <c r="GO240" s="47">
        <f t="shared" si="83"/>
        <v>0.84208282801210477</v>
      </c>
      <c r="GP240" s="27"/>
      <c r="GQ240" s="27"/>
      <c r="GR240" s="27"/>
      <c r="GS240" s="27"/>
      <c r="GT240" s="27"/>
      <c r="GU240" s="27"/>
      <c r="GV240" s="27"/>
      <c r="GW240" s="27"/>
      <c r="GX240" s="27"/>
      <c r="GY240" s="27"/>
      <c r="GZ240" s="27"/>
      <c r="HA240" s="27"/>
      <c r="HB240" s="27"/>
      <c r="HC240" s="27"/>
      <c r="HD240" s="27"/>
      <c r="HE240" s="27"/>
      <c r="HF240" s="27"/>
      <c r="HG240" s="27"/>
      <c r="HH240" s="27"/>
      <c r="HI240" s="27"/>
      <c r="HJ240" s="27"/>
      <c r="HK240" s="27"/>
      <c r="HL240" s="27"/>
      <c r="HM240" s="27"/>
      <c r="HN240" s="27"/>
      <c r="HO240" s="27"/>
      <c r="HP240" s="27"/>
      <c r="HQ240" s="27"/>
      <c r="HR240" s="27"/>
      <c r="HS240" s="27"/>
      <c r="HT240" s="27"/>
      <c r="HU240" s="27"/>
      <c r="HV240" s="27"/>
      <c r="HW240" s="27"/>
      <c r="HX240" s="27"/>
      <c r="HY240" s="27"/>
      <c r="HZ240" s="27"/>
      <c r="IA240" s="27"/>
      <c r="IB240" s="27"/>
      <c r="IC240" s="27"/>
      <c r="ID240" s="27"/>
      <c r="IE240" s="27"/>
      <c r="IF240" s="27"/>
      <c r="IG240" s="27"/>
      <c r="IH240" s="27"/>
      <c r="II240" s="27"/>
      <c r="IJ240" s="27"/>
      <c r="IK240" s="27"/>
      <c r="IL240" s="27"/>
      <c r="IM240" s="27"/>
      <c r="IN240" s="27"/>
      <c r="IO240" s="27"/>
      <c r="IP240" s="27"/>
      <c r="IQ240" s="27"/>
      <c r="IR240" s="27"/>
      <c r="IS240" s="27"/>
      <c r="IT240" s="27"/>
      <c r="IU240" s="27"/>
      <c r="IV240" s="27"/>
      <c r="IW240" s="27"/>
      <c r="IX240" s="27"/>
      <c r="IY240" s="27"/>
      <c r="IZ240" s="27"/>
      <c r="JA240" s="27"/>
      <c r="JB240" s="27"/>
      <c r="JC240" s="27"/>
      <c r="JD240" s="27"/>
      <c r="JE240" s="27"/>
      <c r="JF240" s="27"/>
      <c r="JG240" s="27"/>
      <c r="JH240" s="27"/>
      <c r="JI240" s="27"/>
      <c r="JJ240" s="27"/>
      <c r="JK240" s="27"/>
      <c r="JL240" s="27"/>
      <c r="JM240" s="27"/>
      <c r="JN240" s="27"/>
      <c r="JO240" s="27"/>
      <c r="JP240" s="27"/>
      <c r="JQ240" s="27"/>
      <c r="JR240" s="27"/>
      <c r="JS240" s="27"/>
      <c r="JT240" s="27"/>
      <c r="JU240" s="27"/>
      <c r="JV240" s="27"/>
      <c r="JW240" s="27"/>
      <c r="JX240" s="27"/>
      <c r="JY240" s="27"/>
      <c r="JZ240" s="27"/>
      <c r="KA240" s="27"/>
      <c r="KB240" s="27"/>
      <c r="KC240" s="27"/>
      <c r="KD240" s="27"/>
      <c r="KE240" s="27"/>
      <c r="KF240" s="27"/>
      <c r="KG240" s="27"/>
      <c r="KH240" s="27"/>
      <c r="KI240" s="27"/>
      <c r="KJ240" s="27"/>
      <c r="KK240" s="27"/>
      <c r="KL240" s="27"/>
      <c r="KM240" s="27"/>
      <c r="KN240" s="27"/>
      <c r="KO240" s="27"/>
      <c r="KP240" s="27"/>
      <c r="KQ240" s="27"/>
      <c r="KR240" s="27"/>
      <c r="KS240" s="27"/>
      <c r="KT240" s="27"/>
      <c r="KU240" s="27"/>
      <c r="KV240" s="27"/>
      <c r="KW240" s="27"/>
      <c r="KX240" s="27"/>
      <c r="KY240" s="27"/>
      <c r="KZ240" s="27"/>
      <c r="LA240" s="27"/>
      <c r="LB240" s="27"/>
      <c r="LC240" s="27"/>
      <c r="LD240" s="27"/>
      <c r="LE240" s="27"/>
      <c r="LF240" s="27"/>
      <c r="LG240" s="27"/>
      <c r="LH240" s="27"/>
      <c r="LI240" s="27"/>
      <c r="LJ240" s="27"/>
      <c r="LK240" s="27"/>
      <c r="LL240" s="27"/>
      <c r="LM240" s="27"/>
      <c r="LN240" s="27"/>
      <c r="LO240" s="27"/>
      <c r="LP240" s="27"/>
      <c r="LQ240" s="27"/>
      <c r="LR240" s="27"/>
      <c r="LS240" s="27"/>
      <c r="LT240" s="27"/>
      <c r="LU240" s="27"/>
      <c r="LV240" s="27"/>
      <c r="LW240" s="27"/>
      <c r="LX240" s="27"/>
      <c r="LY240" s="27"/>
      <c r="LZ240" s="27"/>
      <c r="MA240" s="27"/>
      <c r="MB240" s="27"/>
      <c r="MC240" s="27"/>
      <c r="MD240" s="27"/>
      <c r="ME240" s="27"/>
      <c r="MF240" s="27"/>
      <c r="MG240" s="27"/>
      <c r="MH240" s="27"/>
      <c r="MI240" s="27"/>
      <c r="MJ240" s="27"/>
      <c r="MK240" s="27"/>
      <c r="ML240" s="27"/>
      <c r="MM240" s="27"/>
      <c r="MN240" s="27"/>
      <c r="MO240" s="27"/>
      <c r="MP240" s="27"/>
      <c r="MQ240" s="27"/>
      <c r="MR240" s="27"/>
      <c r="MS240" s="27"/>
      <c r="MT240" s="27"/>
      <c r="MU240" s="27"/>
      <c r="MV240" s="27"/>
      <c r="MW240" s="27"/>
      <c r="MX240" s="27"/>
      <c r="MY240" s="27"/>
      <c r="MZ240" s="27"/>
      <c r="NA240" s="27"/>
      <c r="NB240" s="27"/>
      <c r="NC240" s="27"/>
      <c r="ND240" s="27"/>
      <c r="NE240" s="27"/>
      <c r="NF240" s="27"/>
      <c r="NG240" s="27"/>
      <c r="NH240" s="27"/>
      <c r="NI240" s="27"/>
      <c r="NJ240" s="27"/>
      <c r="NK240" s="27"/>
      <c r="NL240" s="27"/>
      <c r="NM240" s="27"/>
      <c r="NN240" s="27"/>
      <c r="NO240" s="27"/>
      <c r="NP240" s="27"/>
      <c r="NQ240" s="27"/>
      <c r="NR240" s="27"/>
      <c r="NS240" s="27"/>
      <c r="NT240" s="27"/>
      <c r="NU240" s="27"/>
      <c r="NV240" s="27"/>
      <c r="NW240" s="27"/>
      <c r="NX240" s="27"/>
      <c r="NY240" s="27"/>
      <c r="NZ240" s="27"/>
      <c r="OA240" s="27"/>
      <c r="OB240" s="27"/>
      <c r="OC240" s="27"/>
      <c r="OD240" s="27"/>
      <c r="OE240" s="27"/>
      <c r="OF240" s="27"/>
      <c r="OG240" s="27"/>
      <c r="OH240" s="27"/>
      <c r="OI240" s="27"/>
      <c r="OJ240" s="27"/>
      <c r="OK240" s="27"/>
      <c r="OL240" s="27"/>
      <c r="OM240" s="27"/>
      <c r="ON240" s="27"/>
      <c r="OO240" s="27"/>
      <c r="OP240" s="27"/>
      <c r="OQ240" s="27"/>
      <c r="OR240" s="27"/>
      <c r="OS240" s="27"/>
      <c r="OT240" s="27"/>
      <c r="OU240" s="27"/>
      <c r="OV240" s="27"/>
      <c r="OW240" s="27"/>
      <c r="OX240" s="27"/>
      <c r="OY240" s="27"/>
      <c r="OZ240" s="27"/>
      <c r="PA240" s="27"/>
      <c r="PB240" s="27"/>
      <c r="PC240" s="27"/>
      <c r="PD240" s="27"/>
      <c r="PE240" s="27"/>
      <c r="PF240" s="27"/>
      <c r="PG240" s="27"/>
      <c r="PH240" s="27"/>
      <c r="PI240" s="27"/>
      <c r="PJ240" s="27"/>
      <c r="PK240" s="27"/>
      <c r="PL240" s="27"/>
      <c r="PM240" s="27"/>
      <c r="PN240" s="27"/>
      <c r="PO240" s="27"/>
      <c r="PP240" s="27"/>
      <c r="PQ240" s="27"/>
      <c r="PR240" s="27"/>
      <c r="PS240" s="27"/>
      <c r="PT240" s="27"/>
      <c r="PU240" s="27"/>
      <c r="PV240" s="27"/>
      <c r="PW240" s="27"/>
      <c r="PX240" s="27"/>
      <c r="PY240" s="27"/>
      <c r="PZ240" s="27"/>
      <c r="QA240" s="27"/>
      <c r="QB240" s="27"/>
      <c r="QC240" s="27"/>
      <c r="QD240" s="27"/>
      <c r="QE240" s="27"/>
      <c r="QF240" s="27"/>
      <c r="QG240" s="27"/>
      <c r="QH240" s="27"/>
      <c r="QI240" s="27"/>
      <c r="QJ240" s="27"/>
      <c r="QK240" s="27"/>
      <c r="QL240" s="27"/>
      <c r="QM240" s="27"/>
      <c r="QN240" s="27"/>
      <c r="QO240" s="27"/>
      <c r="QP240" s="27"/>
      <c r="QQ240" s="27"/>
      <c r="QR240" s="27"/>
      <c r="QS240" s="27"/>
      <c r="QT240" s="27"/>
      <c r="QU240" s="27"/>
      <c r="QV240" s="27"/>
      <c r="QW240" s="27"/>
      <c r="QX240" s="27"/>
      <c r="QY240" s="27"/>
      <c r="QZ240" s="27"/>
      <c r="RA240" s="27"/>
      <c r="RB240" s="27"/>
      <c r="RC240" s="27"/>
      <c r="RD240" s="27"/>
      <c r="RE240" s="27"/>
      <c r="RF240" s="27"/>
      <c r="RG240" s="27"/>
      <c r="RH240" s="27"/>
      <c r="RI240" s="27"/>
      <c r="RJ240" s="27"/>
      <c r="RK240" s="27"/>
      <c r="RL240" s="27"/>
      <c r="RM240" s="27"/>
      <c r="RN240" s="27"/>
      <c r="RO240" s="27"/>
      <c r="RP240" s="27"/>
      <c r="RQ240" s="27"/>
      <c r="RR240" s="27"/>
      <c r="RS240" s="27"/>
      <c r="RT240" s="27"/>
      <c r="RU240" s="27"/>
      <c r="RV240" s="27"/>
      <c r="RW240" s="27"/>
      <c r="RX240" s="27"/>
      <c r="RY240" s="27"/>
      <c r="RZ240" s="27"/>
      <c r="SA240" s="27"/>
      <c r="SB240" s="27"/>
      <c r="SC240" s="27"/>
      <c r="SD240" s="27"/>
      <c r="SE240" s="27"/>
      <c r="SF240" s="27"/>
      <c r="SG240" s="27"/>
      <c r="SH240" s="27"/>
      <c r="SI240" s="27"/>
      <c r="SJ240" s="27"/>
      <c r="SK240" s="27"/>
      <c r="SL240" s="27"/>
      <c r="SM240" s="27"/>
      <c r="SN240" s="27"/>
    </row>
    <row r="241" spans="1:508" ht="12.75" customHeight="1">
      <c r="A241" s="9">
        <v>236</v>
      </c>
      <c r="B241" s="9">
        <v>240</v>
      </c>
      <c r="C241" s="36" t="s">
        <v>197</v>
      </c>
      <c r="D241" s="36" t="s">
        <v>198</v>
      </c>
      <c r="E241" s="36">
        <v>4664</v>
      </c>
      <c r="F241" s="10">
        <v>64</v>
      </c>
      <c r="G241" s="36" t="s">
        <v>1395</v>
      </c>
      <c r="H241" s="36" t="s">
        <v>286</v>
      </c>
      <c r="I241" s="36" t="s">
        <v>1396</v>
      </c>
      <c r="J241" s="36" t="s">
        <v>1397</v>
      </c>
      <c r="K241" s="34">
        <v>44657</v>
      </c>
      <c r="L241" s="37">
        <v>0.54583333333333328</v>
      </c>
      <c r="M241" s="36">
        <v>8439892</v>
      </c>
      <c r="N241" s="36">
        <v>347170</v>
      </c>
      <c r="O241" s="36">
        <v>4403</v>
      </c>
      <c r="P241" s="10" t="s">
        <v>203</v>
      </c>
      <c r="Q241" s="36" t="s">
        <v>1356</v>
      </c>
      <c r="R241" s="36" t="s">
        <v>1356</v>
      </c>
      <c r="S241" s="10" t="s">
        <v>1357</v>
      </c>
      <c r="T241" s="10" t="s">
        <v>411</v>
      </c>
      <c r="U241" s="36" t="s">
        <v>1358</v>
      </c>
      <c r="V241" s="36" t="s">
        <v>1359</v>
      </c>
      <c r="W241" s="10"/>
      <c r="X241" s="36" t="s">
        <v>208</v>
      </c>
      <c r="Y241" s="36" t="s">
        <v>209</v>
      </c>
      <c r="Z241" s="36"/>
      <c r="AA241" s="10" t="s">
        <v>210</v>
      </c>
      <c r="AB241" s="10" t="s">
        <v>211</v>
      </c>
      <c r="AC241" s="10" t="s">
        <v>212</v>
      </c>
      <c r="AD241" s="36" t="s">
        <v>213</v>
      </c>
      <c r="AE241" s="10"/>
      <c r="AF241" s="10"/>
      <c r="AG241" s="10"/>
      <c r="AH241" s="10"/>
      <c r="AI241" s="10" t="s">
        <v>303</v>
      </c>
      <c r="AJ241" s="36" t="s">
        <v>648</v>
      </c>
      <c r="AK241" s="36"/>
      <c r="AL241" s="10" t="s">
        <v>216</v>
      </c>
      <c r="AM241" s="10" t="s">
        <v>217</v>
      </c>
      <c r="AN241" s="10" t="s">
        <v>218</v>
      </c>
      <c r="AO241" s="10" t="s">
        <v>219</v>
      </c>
      <c r="AP241" s="10" t="s">
        <v>220</v>
      </c>
      <c r="AQ241" s="39">
        <v>14.6</v>
      </c>
      <c r="AR241" s="10"/>
      <c r="AS241" s="39">
        <v>8.82</v>
      </c>
      <c r="AT241" s="39"/>
      <c r="AU241" s="39">
        <v>70.400000000000006</v>
      </c>
      <c r="AV241" s="39">
        <v>269.89999999999998</v>
      </c>
      <c r="AW241" s="39">
        <v>206</v>
      </c>
      <c r="AX241" s="39">
        <v>101.4</v>
      </c>
      <c r="AY241" s="40">
        <v>0.14699999999999999</v>
      </c>
      <c r="AZ241" s="39">
        <v>4.8550000000000004</v>
      </c>
      <c r="BA241" s="39">
        <v>6.22</v>
      </c>
      <c r="BB241" s="39">
        <v>102.6</v>
      </c>
      <c r="BC241" s="39">
        <v>0.91</v>
      </c>
      <c r="BD241" s="36" t="s">
        <v>221</v>
      </c>
      <c r="BE241" s="36" t="s">
        <v>221</v>
      </c>
      <c r="BF241" s="36" t="s">
        <v>221</v>
      </c>
      <c r="BG241" s="36" t="s">
        <v>211</v>
      </c>
      <c r="BH241" s="36" t="s">
        <v>221</v>
      </c>
      <c r="BI241" s="36" t="s">
        <v>222</v>
      </c>
      <c r="BJ241" s="36" t="s">
        <v>221</v>
      </c>
      <c r="BK241" s="10" t="s">
        <v>210</v>
      </c>
      <c r="BL241" s="36" t="s">
        <v>221</v>
      </c>
      <c r="BM241" s="36" t="s">
        <v>223</v>
      </c>
      <c r="BN241" s="36" t="s">
        <v>221</v>
      </c>
      <c r="BO241" s="17"/>
      <c r="BP241" s="17"/>
      <c r="BQ241" s="36" t="s">
        <v>224</v>
      </c>
      <c r="BR241" s="19">
        <v>111.3</v>
      </c>
      <c r="BS241" s="19" t="s">
        <v>225</v>
      </c>
      <c r="BT241" s="19">
        <v>135.80000000000001</v>
      </c>
      <c r="BU241" s="19">
        <v>4.2999999999999997E-2</v>
      </c>
      <c r="BV241" s="19">
        <v>0.252</v>
      </c>
      <c r="BW241" s="19">
        <v>0.53600000000000003</v>
      </c>
      <c r="BX241" s="19">
        <v>0.121</v>
      </c>
      <c r="BY241" s="19">
        <v>4.24</v>
      </c>
      <c r="BZ241" s="20" t="s">
        <v>226</v>
      </c>
      <c r="CA241" s="20" t="s">
        <v>227</v>
      </c>
      <c r="CB241" s="20" t="s">
        <v>228</v>
      </c>
      <c r="CC241" s="20" t="s">
        <v>229</v>
      </c>
      <c r="CD241" s="20" t="s">
        <v>230</v>
      </c>
      <c r="CE241" s="20" t="s">
        <v>231</v>
      </c>
      <c r="CF241" s="19" t="s">
        <v>227</v>
      </c>
      <c r="CG241" s="19" t="s">
        <v>232</v>
      </c>
      <c r="CH241" s="19" t="s">
        <v>264</v>
      </c>
      <c r="CI241" s="19">
        <v>6.1600000000000002E-2</v>
      </c>
      <c r="CJ241" s="19" t="s">
        <v>233</v>
      </c>
      <c r="CK241" s="19" t="s">
        <v>234</v>
      </c>
      <c r="CL241" s="19">
        <v>34.945</v>
      </c>
      <c r="CM241" s="19" t="s">
        <v>234</v>
      </c>
      <c r="CN241" s="19" t="s">
        <v>235</v>
      </c>
      <c r="CO241" s="19" t="s">
        <v>234</v>
      </c>
      <c r="CP241" s="20" t="s">
        <v>236</v>
      </c>
      <c r="CQ241" s="19" t="s">
        <v>236</v>
      </c>
      <c r="CR241" s="19" t="s">
        <v>232</v>
      </c>
      <c r="CS241" s="19">
        <v>4.1700000000000001E-2</v>
      </c>
      <c r="CT241" s="19">
        <v>2.5000000000000001E-4</v>
      </c>
      <c r="CU241" s="19" t="s">
        <v>238</v>
      </c>
      <c r="CV241" s="19" t="s">
        <v>239</v>
      </c>
      <c r="CW241" s="19" t="s">
        <v>232</v>
      </c>
      <c r="CX241" s="19">
        <v>0.81</v>
      </c>
      <c r="CY241" s="19" t="s">
        <v>240</v>
      </c>
      <c r="CZ241" s="19">
        <v>3.0999999999999999E-3</v>
      </c>
      <c r="DA241" s="19" t="s">
        <v>233</v>
      </c>
      <c r="DB241" s="19">
        <v>8.8030000000000008</v>
      </c>
      <c r="DC241" s="19">
        <v>2.7499999999999998E-3</v>
      </c>
      <c r="DD241" s="19">
        <v>3.8000000000000002E-4</v>
      </c>
      <c r="DE241" s="19">
        <v>1.266</v>
      </c>
      <c r="DF241" s="19" t="s">
        <v>240</v>
      </c>
      <c r="DG241" s="19" t="s">
        <v>238</v>
      </c>
      <c r="DH241" s="19" t="s">
        <v>246</v>
      </c>
      <c r="DI241" s="19" t="s">
        <v>238</v>
      </c>
      <c r="DJ241" s="19" t="s">
        <v>259</v>
      </c>
      <c r="DK241" s="20" t="s">
        <v>237</v>
      </c>
      <c r="DL241" s="20" t="s">
        <v>241</v>
      </c>
      <c r="DM241" s="19">
        <v>2.84</v>
      </c>
      <c r="DN241" s="19">
        <v>6.07</v>
      </c>
      <c r="DO241" s="21" t="s">
        <v>232</v>
      </c>
      <c r="DP241" s="21">
        <v>3.6400000000000002E-2</v>
      </c>
      <c r="DQ241" s="21" t="s">
        <v>242</v>
      </c>
      <c r="DR241" s="21" t="s">
        <v>227</v>
      </c>
      <c r="DS241" s="21" t="s">
        <v>247</v>
      </c>
      <c r="DT241" s="21">
        <v>1.1000000000000001E-3</v>
      </c>
      <c r="DU241" s="21" t="s">
        <v>233</v>
      </c>
      <c r="DV241" s="21">
        <v>2.2000000000000001E-4</v>
      </c>
      <c r="DW241" s="21" t="s">
        <v>236</v>
      </c>
      <c r="DX241" s="21" t="s">
        <v>238</v>
      </c>
      <c r="DY241" s="21" t="s">
        <v>233</v>
      </c>
      <c r="DZ241" s="21">
        <v>2E-3</v>
      </c>
      <c r="EA241" s="21" t="s">
        <v>244</v>
      </c>
      <c r="EB241" s="19" t="s">
        <v>245</v>
      </c>
      <c r="EC241" s="19">
        <v>2.1999999999999999E-2</v>
      </c>
      <c r="ED241" s="19" t="s">
        <v>232</v>
      </c>
      <c r="EE241" s="19">
        <v>1.0999999999999999E-2</v>
      </c>
      <c r="EF241" s="19">
        <v>6.8900000000000003E-2</v>
      </c>
      <c r="EG241" s="19" t="s">
        <v>233</v>
      </c>
      <c r="EH241" s="19" t="s">
        <v>234</v>
      </c>
      <c r="EI241" s="19">
        <v>37.308999999999997</v>
      </c>
      <c r="EJ241" s="19" t="s">
        <v>234</v>
      </c>
      <c r="EK241" s="19" t="s">
        <v>235</v>
      </c>
      <c r="EL241" s="19">
        <v>1.4999999999999999E-4</v>
      </c>
      <c r="EM241" s="19" t="s">
        <v>236</v>
      </c>
      <c r="EN241" s="19" t="s">
        <v>236</v>
      </c>
      <c r="EO241" s="19" t="s">
        <v>232</v>
      </c>
      <c r="EP241" s="19">
        <v>5.5599999999999997E-2</v>
      </c>
      <c r="EQ241" s="19">
        <v>2.5999999999999998E-4</v>
      </c>
      <c r="ER241" s="19" t="s">
        <v>238</v>
      </c>
      <c r="ES241" s="19" t="s">
        <v>239</v>
      </c>
      <c r="ET241" s="19" t="s">
        <v>232</v>
      </c>
      <c r="EU241" s="19">
        <v>0.98</v>
      </c>
      <c r="EV241" s="19" t="s">
        <v>240</v>
      </c>
      <c r="EW241" s="19">
        <v>3.7000000000000002E-3</v>
      </c>
      <c r="EX241" s="19" t="s">
        <v>233</v>
      </c>
      <c r="EY241" s="19">
        <v>10.103999999999999</v>
      </c>
      <c r="EZ241" s="19">
        <v>3.3700000000000002E-3</v>
      </c>
      <c r="FA241" s="19">
        <v>5.1999999999999995E-4</v>
      </c>
      <c r="FB241" s="19">
        <v>1.5509999999999999</v>
      </c>
      <c r="FC241" s="19" t="s">
        <v>240</v>
      </c>
      <c r="FD241" s="19" t="s">
        <v>238</v>
      </c>
      <c r="FE241" s="19" t="s">
        <v>246</v>
      </c>
      <c r="FF241" s="19">
        <v>4.0000000000000002E-4</v>
      </c>
      <c r="FG241" s="19">
        <v>5.9999999999999995E-4</v>
      </c>
      <c r="FH241" s="19" t="s">
        <v>237</v>
      </c>
      <c r="FI241" s="19" t="s">
        <v>241</v>
      </c>
      <c r="FJ241" s="19">
        <v>3.43</v>
      </c>
      <c r="FK241" s="19">
        <v>7.34</v>
      </c>
      <c r="FL241" s="19" t="s">
        <v>232</v>
      </c>
      <c r="FM241" s="19">
        <v>4.24E-2</v>
      </c>
      <c r="FN241" s="19" t="s">
        <v>242</v>
      </c>
      <c r="FO241" s="19" t="s">
        <v>227</v>
      </c>
      <c r="FP241" s="19" t="s">
        <v>247</v>
      </c>
      <c r="FQ241" s="19">
        <v>8.0000000000000004E-4</v>
      </c>
      <c r="FR241" s="19" t="s">
        <v>233</v>
      </c>
      <c r="FS241" s="19">
        <v>2.9100000000000003E-4</v>
      </c>
      <c r="FT241" s="19" t="s">
        <v>236</v>
      </c>
      <c r="FU241" s="19" t="s">
        <v>238</v>
      </c>
      <c r="FV241" s="19" t="s">
        <v>233</v>
      </c>
      <c r="FW241" s="19">
        <v>3.2000000000000002E-3</v>
      </c>
      <c r="FX241" s="19" t="s">
        <v>244</v>
      </c>
      <c r="FY241" s="18">
        <f t="shared" si="70"/>
        <v>1.74725</v>
      </c>
      <c r="FZ241" s="18">
        <f t="shared" si="84"/>
        <v>0.75239316239316256</v>
      </c>
      <c r="GA241" s="18">
        <f t="shared" si="85"/>
        <v>5.5043478260869569E-2</v>
      </c>
      <c r="GB241" s="18">
        <f t="shared" si="88"/>
        <v>2.0716112531969311E-2</v>
      </c>
      <c r="GC241" s="18">
        <f t="shared" si="73"/>
        <v>2.5754027531860015</v>
      </c>
      <c r="GD241" s="18">
        <f t="shared" si="74"/>
        <v>2.2262295081967216</v>
      </c>
      <c r="GE241" s="18">
        <v>0</v>
      </c>
      <c r="GF241" s="18">
        <f t="shared" si="75"/>
        <v>8.8333333333333333E-2</v>
      </c>
      <c r="GG241" s="18">
        <f t="shared" si="89"/>
        <v>7.1086036671368117E-3</v>
      </c>
      <c r="GH241" s="18">
        <f t="shared" si="76"/>
        <v>2.3216714451971918</v>
      </c>
      <c r="GI241" s="22">
        <f t="shared" si="77"/>
        <v>5.1812837157456393</v>
      </c>
      <c r="GJ241" s="18">
        <f t="shared" si="78"/>
        <v>67.843757557473168</v>
      </c>
      <c r="GK241" s="18">
        <f t="shared" si="79"/>
        <v>29.214582513837321</v>
      </c>
      <c r="GL241" s="18">
        <f t="shared" si="80"/>
        <v>2.9416599286895053</v>
      </c>
      <c r="GM241" s="18">
        <f t="shared" si="81"/>
        <v>95.88908511590175</v>
      </c>
      <c r="GN241" s="18">
        <f t="shared" si="82"/>
        <v>3.8047301445718009</v>
      </c>
      <c r="GO241" s="18">
        <f t="shared" si="83"/>
        <v>0.30618473952644237</v>
      </c>
    </row>
    <row r="242" spans="1:508">
      <c r="A242" s="9">
        <v>234</v>
      </c>
      <c r="B242" s="9">
        <v>241</v>
      </c>
      <c r="C242" s="36" t="s">
        <v>197</v>
      </c>
      <c r="D242" s="36" t="s">
        <v>198</v>
      </c>
      <c r="E242" s="36">
        <v>4664</v>
      </c>
      <c r="F242" s="10">
        <v>64</v>
      </c>
      <c r="G242" s="36" t="s">
        <v>1398</v>
      </c>
      <c r="H242" s="36" t="s">
        <v>292</v>
      </c>
      <c r="I242" s="36" t="s">
        <v>1356</v>
      </c>
      <c r="J242" s="36" t="s">
        <v>1399</v>
      </c>
      <c r="K242" s="34">
        <v>44657</v>
      </c>
      <c r="L242" s="37">
        <v>0.52777777777777779</v>
      </c>
      <c r="M242" s="38">
        <v>8440463</v>
      </c>
      <c r="N242" s="38">
        <v>348352</v>
      </c>
      <c r="O242" s="36">
        <v>4388</v>
      </c>
      <c r="P242" s="10" t="s">
        <v>203</v>
      </c>
      <c r="Q242" s="36" t="s">
        <v>1356</v>
      </c>
      <c r="R242" s="36" t="s">
        <v>1356</v>
      </c>
      <c r="S242" s="10" t="s">
        <v>1357</v>
      </c>
      <c r="T242" s="10" t="s">
        <v>411</v>
      </c>
      <c r="U242" s="36" t="s">
        <v>1358</v>
      </c>
      <c r="V242" s="36" t="s">
        <v>1359</v>
      </c>
      <c r="W242" s="10"/>
      <c r="X242" s="36" t="s">
        <v>208</v>
      </c>
      <c r="Y242" s="10" t="s">
        <v>252</v>
      </c>
      <c r="Z242" s="10"/>
      <c r="AA242" s="10" t="s">
        <v>210</v>
      </c>
      <c r="AB242" s="10" t="s">
        <v>211</v>
      </c>
      <c r="AC242" s="10" t="s">
        <v>212</v>
      </c>
      <c r="AD242" s="36" t="s">
        <v>213</v>
      </c>
      <c r="AE242" s="10"/>
      <c r="AF242" s="10"/>
      <c r="AG242" s="10"/>
      <c r="AH242" s="10"/>
      <c r="AI242" s="36" t="s">
        <v>214</v>
      </c>
      <c r="AJ242" s="36" t="s">
        <v>1400</v>
      </c>
      <c r="AK242" s="36"/>
      <c r="AL242" s="10" t="s">
        <v>216</v>
      </c>
      <c r="AM242" s="36" t="s">
        <v>275</v>
      </c>
      <c r="AN242" s="10" t="s">
        <v>218</v>
      </c>
      <c r="AO242" s="10" t="s">
        <v>219</v>
      </c>
      <c r="AP242" s="10" t="s">
        <v>220</v>
      </c>
      <c r="AQ242" s="39">
        <v>14.7</v>
      </c>
      <c r="AR242" s="10"/>
      <c r="AS242" s="39">
        <v>8.85</v>
      </c>
      <c r="AT242" s="39"/>
      <c r="AU242" s="39">
        <v>65.900000000000006</v>
      </c>
      <c r="AV242" s="39">
        <v>265.39999999999998</v>
      </c>
      <c r="AW242" s="39">
        <v>91.27</v>
      </c>
      <c r="AX242" s="39">
        <v>45.2</v>
      </c>
      <c r="AY242" s="40">
        <v>9.5000000000000001E-2</v>
      </c>
      <c r="AZ242" s="39">
        <v>10.96</v>
      </c>
      <c r="BA242" s="39">
        <v>6.7</v>
      </c>
      <c r="BB242" s="39">
        <v>111</v>
      </c>
      <c r="BC242" s="39">
        <v>0.68</v>
      </c>
      <c r="BD242" s="36" t="s">
        <v>221</v>
      </c>
      <c r="BE242" s="36" t="s">
        <v>221</v>
      </c>
      <c r="BF242" s="36" t="s">
        <v>221</v>
      </c>
      <c r="BG242" s="36" t="s">
        <v>211</v>
      </c>
      <c r="BH242" s="36" t="s">
        <v>221</v>
      </c>
      <c r="BI242" s="36" t="s">
        <v>222</v>
      </c>
      <c r="BJ242" s="36" t="s">
        <v>221</v>
      </c>
      <c r="BK242" s="10" t="s">
        <v>210</v>
      </c>
      <c r="BL242" s="36" t="s">
        <v>221</v>
      </c>
      <c r="BM242" s="36" t="s">
        <v>223</v>
      </c>
      <c r="BN242" s="36" t="s">
        <v>221</v>
      </c>
      <c r="BO242" s="17"/>
      <c r="BP242" s="17"/>
      <c r="BQ242" s="36" t="s">
        <v>224</v>
      </c>
      <c r="BR242" s="19">
        <v>42.9</v>
      </c>
      <c r="BS242" s="19" t="s">
        <v>225</v>
      </c>
      <c r="BT242" s="19">
        <v>52.4</v>
      </c>
      <c r="BU242" s="19">
        <v>4.2999999999999997E-2</v>
      </c>
      <c r="BV242" s="19">
        <v>0.218</v>
      </c>
      <c r="BW242" s="19">
        <v>0.40899999999999997</v>
      </c>
      <c r="BX242" s="19">
        <v>9.2999999999999999E-2</v>
      </c>
      <c r="BY242" s="19">
        <v>3.25</v>
      </c>
      <c r="BZ242" s="20" t="s">
        <v>226</v>
      </c>
      <c r="CA242" s="20" t="s">
        <v>227</v>
      </c>
      <c r="CB242" s="20" t="s">
        <v>228</v>
      </c>
      <c r="CC242" s="20" t="s">
        <v>229</v>
      </c>
      <c r="CD242" s="20" t="s">
        <v>230</v>
      </c>
      <c r="CE242" s="20" t="s">
        <v>231</v>
      </c>
      <c r="CF242" s="19" t="s">
        <v>227</v>
      </c>
      <c r="CG242" s="19" t="s">
        <v>232</v>
      </c>
      <c r="CH242" s="19" t="s">
        <v>264</v>
      </c>
      <c r="CI242" s="19">
        <v>0.02</v>
      </c>
      <c r="CJ242" s="19" t="s">
        <v>233</v>
      </c>
      <c r="CK242" s="19" t="s">
        <v>234</v>
      </c>
      <c r="CL242" s="19">
        <v>11.347</v>
      </c>
      <c r="CM242" s="19" t="s">
        <v>234</v>
      </c>
      <c r="CN242" s="19" t="s">
        <v>235</v>
      </c>
      <c r="CO242" s="19" t="s">
        <v>234</v>
      </c>
      <c r="CP242" s="20" t="s">
        <v>236</v>
      </c>
      <c r="CQ242" s="19">
        <v>1.1999999999999999E-3</v>
      </c>
      <c r="CR242" s="19" t="s">
        <v>232</v>
      </c>
      <c r="CS242" s="19">
        <v>1.8200000000000001E-2</v>
      </c>
      <c r="CT242" s="19">
        <v>2.3000000000000001E-4</v>
      </c>
      <c r="CU242" s="19" t="s">
        <v>238</v>
      </c>
      <c r="CV242" s="19" t="s">
        <v>239</v>
      </c>
      <c r="CW242" s="19" t="s">
        <v>232</v>
      </c>
      <c r="CX242" s="19">
        <v>0.66</v>
      </c>
      <c r="CY242" s="19" t="s">
        <v>240</v>
      </c>
      <c r="CZ242" s="19">
        <v>5.3E-3</v>
      </c>
      <c r="DA242" s="19" t="s">
        <v>233</v>
      </c>
      <c r="DB242" s="19">
        <v>3.51</v>
      </c>
      <c r="DC242" s="19">
        <v>9.3999999999999997E-4</v>
      </c>
      <c r="DD242" s="19">
        <v>2.1000000000000001E-4</v>
      </c>
      <c r="DE242" s="19">
        <v>1.7709999999999999</v>
      </c>
      <c r="DF242" s="19" t="s">
        <v>240</v>
      </c>
      <c r="DG242" s="19">
        <v>5.9999999999999995E-4</v>
      </c>
      <c r="DH242" s="19" t="s">
        <v>246</v>
      </c>
      <c r="DI242" s="19" t="s">
        <v>238</v>
      </c>
      <c r="DJ242" s="19">
        <v>1.2999999999999999E-3</v>
      </c>
      <c r="DK242" s="20" t="s">
        <v>237</v>
      </c>
      <c r="DL242" s="20" t="s">
        <v>241</v>
      </c>
      <c r="DM242" s="19">
        <v>3.31</v>
      </c>
      <c r="DN242" s="19">
        <v>7.09</v>
      </c>
      <c r="DO242" s="21" t="s">
        <v>232</v>
      </c>
      <c r="DP242" s="21">
        <v>2.35E-2</v>
      </c>
      <c r="DQ242" s="21" t="s">
        <v>242</v>
      </c>
      <c r="DR242" s="21" t="s">
        <v>227</v>
      </c>
      <c r="DS242" s="21" t="s">
        <v>247</v>
      </c>
      <c r="DT242" s="21">
        <v>4.0000000000000002E-4</v>
      </c>
      <c r="DU242" s="21" t="s">
        <v>233</v>
      </c>
      <c r="DV242" s="21">
        <v>1.17E-4</v>
      </c>
      <c r="DW242" s="21" t="s">
        <v>236</v>
      </c>
      <c r="DX242" s="21" t="s">
        <v>238</v>
      </c>
      <c r="DY242" s="21" t="s">
        <v>233</v>
      </c>
      <c r="DZ242" s="21">
        <v>1.6000000000000001E-3</v>
      </c>
      <c r="EA242" s="21" t="s">
        <v>244</v>
      </c>
      <c r="EB242" s="19" t="s">
        <v>245</v>
      </c>
      <c r="EC242" s="19">
        <v>2.1999999999999999E-2</v>
      </c>
      <c r="ED242" s="19" t="s">
        <v>232</v>
      </c>
      <c r="EE242" s="19">
        <v>1.2E-2</v>
      </c>
      <c r="EF242" s="19">
        <v>2.5000000000000001E-2</v>
      </c>
      <c r="EG242" s="19" t="s">
        <v>233</v>
      </c>
      <c r="EH242" s="19" t="s">
        <v>234</v>
      </c>
      <c r="EI242" s="19">
        <v>12.781000000000001</v>
      </c>
      <c r="EJ242" s="19" t="s">
        <v>234</v>
      </c>
      <c r="EK242" s="19" t="s">
        <v>235</v>
      </c>
      <c r="EL242" s="19">
        <v>6.9999999999999994E-5</v>
      </c>
      <c r="EM242" s="19" t="s">
        <v>236</v>
      </c>
      <c r="EN242" s="19">
        <v>3.5999999999999999E-3</v>
      </c>
      <c r="EO242" s="19" t="s">
        <v>232</v>
      </c>
      <c r="EP242" s="19">
        <v>8.6699999999999999E-2</v>
      </c>
      <c r="EQ242" s="19">
        <v>3.1E-4</v>
      </c>
      <c r="ER242" s="19" t="s">
        <v>238</v>
      </c>
      <c r="ES242" s="19" t="s">
        <v>239</v>
      </c>
      <c r="ET242" s="19" t="s">
        <v>232</v>
      </c>
      <c r="EU242" s="19">
        <v>0.86</v>
      </c>
      <c r="EV242" s="19" t="s">
        <v>240</v>
      </c>
      <c r="EW242" s="19">
        <v>6.8999999999999999E-3</v>
      </c>
      <c r="EX242" s="19" t="s">
        <v>233</v>
      </c>
      <c r="EY242" s="19">
        <v>4.149</v>
      </c>
      <c r="EZ242" s="19">
        <v>1.8600000000000001E-3</v>
      </c>
      <c r="FA242" s="19">
        <v>4.0000000000000002E-4</v>
      </c>
      <c r="FB242" s="19">
        <v>2.137</v>
      </c>
      <c r="FC242" s="19" t="s">
        <v>240</v>
      </c>
      <c r="FD242" s="19" t="s">
        <v>238</v>
      </c>
      <c r="FE242" s="19" t="s">
        <v>246</v>
      </c>
      <c r="FF242" s="19">
        <v>5.9999999999999995E-4</v>
      </c>
      <c r="FG242" s="19">
        <v>1.8E-3</v>
      </c>
      <c r="FH242" s="19" t="s">
        <v>237</v>
      </c>
      <c r="FI242" s="19" t="s">
        <v>241</v>
      </c>
      <c r="FJ242" s="19">
        <v>3.85</v>
      </c>
      <c r="FK242" s="19">
        <v>8.24</v>
      </c>
      <c r="FL242" s="19" t="s">
        <v>232</v>
      </c>
      <c r="FM242" s="19">
        <v>2.9600000000000001E-2</v>
      </c>
      <c r="FN242" s="19" t="s">
        <v>242</v>
      </c>
      <c r="FO242" s="19" t="s">
        <v>227</v>
      </c>
      <c r="FP242" s="19" t="s">
        <v>247</v>
      </c>
      <c r="FQ242" s="19">
        <v>1.1999999999999999E-3</v>
      </c>
      <c r="FR242" s="19" t="s">
        <v>233</v>
      </c>
      <c r="FS242" s="19">
        <v>1.26E-4</v>
      </c>
      <c r="FT242" s="19">
        <v>2.5999999999999999E-3</v>
      </c>
      <c r="FU242" s="19" t="s">
        <v>238</v>
      </c>
      <c r="FV242" s="19" t="s">
        <v>233</v>
      </c>
      <c r="FW242" s="19">
        <v>3.0000000000000001E-3</v>
      </c>
      <c r="FX242" s="19" t="s">
        <v>244</v>
      </c>
      <c r="FY242" s="18">
        <f t="shared" si="70"/>
        <v>0.56735000000000002</v>
      </c>
      <c r="FZ242" s="18">
        <f t="shared" si="84"/>
        <v>0.3</v>
      </c>
      <c r="GA242" s="18">
        <f t="shared" si="85"/>
        <v>7.6999999999999999E-2</v>
      </c>
      <c r="GB242" s="18">
        <f t="shared" si="88"/>
        <v>1.6879795396419438E-2</v>
      </c>
      <c r="GC242" s="18">
        <f t="shared" si="73"/>
        <v>0.96122979539641951</v>
      </c>
      <c r="GD242" s="18">
        <f t="shared" si="74"/>
        <v>0.85901639344262293</v>
      </c>
      <c r="GE242" s="18">
        <v>0</v>
      </c>
      <c r="GF242" s="18">
        <f t="shared" si="75"/>
        <v>6.7708333333333329E-2</v>
      </c>
      <c r="GG242" s="18">
        <f t="shared" si="89"/>
        <v>6.1495063469675596E-3</v>
      </c>
      <c r="GH242" s="18">
        <f t="shared" si="76"/>
        <v>0.93287423312292383</v>
      </c>
      <c r="GI242" s="22">
        <f t="shared" si="77"/>
        <v>1.497043554448366</v>
      </c>
      <c r="GJ242" s="18">
        <f t="shared" si="78"/>
        <v>59.023347249241262</v>
      </c>
      <c r="GK242" s="18">
        <f t="shared" si="79"/>
        <v>31.210018815144757</v>
      </c>
      <c r="GL242" s="18">
        <f t="shared" si="80"/>
        <v>9.7666339356139709</v>
      </c>
      <c r="GM242" s="18">
        <f t="shared" si="81"/>
        <v>92.082765601419638</v>
      </c>
      <c r="GN242" s="18">
        <f t="shared" si="82"/>
        <v>7.2580344626596061</v>
      </c>
      <c r="GO242" s="18">
        <f t="shared" si="83"/>
        <v>0.65919993592075621</v>
      </c>
    </row>
    <row r="243" spans="1:508" ht="12.75" customHeight="1">
      <c r="A243" s="9">
        <v>235</v>
      </c>
      <c r="B243" s="9">
        <v>242</v>
      </c>
      <c r="C243" s="36" t="s">
        <v>197</v>
      </c>
      <c r="D243" s="36" t="s">
        <v>198</v>
      </c>
      <c r="E243" s="36">
        <v>4664</v>
      </c>
      <c r="F243" s="10">
        <v>64</v>
      </c>
      <c r="G243" s="36" t="s">
        <v>1401</v>
      </c>
      <c r="H243" s="36" t="s">
        <v>299</v>
      </c>
      <c r="I243" s="36" t="s">
        <v>1402</v>
      </c>
      <c r="J243" s="36" t="s">
        <v>1403</v>
      </c>
      <c r="K243" s="34">
        <v>44657</v>
      </c>
      <c r="L243" s="37">
        <v>0.4826388888888889</v>
      </c>
      <c r="M243" s="36">
        <v>8441268</v>
      </c>
      <c r="N243" s="36">
        <v>350433</v>
      </c>
      <c r="O243" s="36">
        <v>4399</v>
      </c>
      <c r="P243" s="10" t="s">
        <v>203</v>
      </c>
      <c r="Q243" s="36" t="s">
        <v>1404</v>
      </c>
      <c r="R243" s="36" t="s">
        <v>1356</v>
      </c>
      <c r="S243" s="10" t="s">
        <v>1357</v>
      </c>
      <c r="T243" s="10" t="s">
        <v>411</v>
      </c>
      <c r="U243" s="36" t="s">
        <v>1358</v>
      </c>
      <c r="V243" s="36" t="s">
        <v>1359</v>
      </c>
      <c r="W243" s="10"/>
      <c r="X243" s="36" t="s">
        <v>208</v>
      </c>
      <c r="Y243" s="36" t="s">
        <v>209</v>
      </c>
      <c r="Z243" s="36"/>
      <c r="AA243" s="10" t="s">
        <v>210</v>
      </c>
      <c r="AB243" s="10" t="s">
        <v>211</v>
      </c>
      <c r="AC243" s="10" t="s">
        <v>212</v>
      </c>
      <c r="AD243" s="36" t="s">
        <v>213</v>
      </c>
      <c r="AE243" s="10"/>
      <c r="AF243" s="10"/>
      <c r="AG243" s="10"/>
      <c r="AH243" s="10"/>
      <c r="AI243" s="10" t="s">
        <v>303</v>
      </c>
      <c r="AJ243" s="36" t="s">
        <v>648</v>
      </c>
      <c r="AK243" s="36"/>
      <c r="AL243" s="10" t="s">
        <v>319</v>
      </c>
      <c r="AM243" s="10" t="s">
        <v>217</v>
      </c>
      <c r="AN243" s="10" t="s">
        <v>218</v>
      </c>
      <c r="AO243" s="10" t="s">
        <v>219</v>
      </c>
      <c r="AP243" s="10" t="s">
        <v>220</v>
      </c>
      <c r="AQ243" s="39">
        <v>16.399999999999999</v>
      </c>
      <c r="AR243" s="10"/>
      <c r="AS243" s="39">
        <v>6.46</v>
      </c>
      <c r="AT243" s="39">
        <v>19.3</v>
      </c>
      <c r="AU243" s="39">
        <v>23.7</v>
      </c>
      <c r="AV243" s="39">
        <v>223.1</v>
      </c>
      <c r="AW243" s="39">
        <v>322.8</v>
      </c>
      <c r="AX243" s="39">
        <v>158.69999999999999</v>
      </c>
      <c r="AY243" s="40">
        <v>0.20300000000000001</v>
      </c>
      <c r="AZ243" s="39">
        <v>3.98</v>
      </c>
      <c r="BA243" s="39">
        <v>6.88</v>
      </c>
      <c r="BB243" s="39">
        <v>119.3</v>
      </c>
      <c r="BC243" s="39">
        <v>1.34</v>
      </c>
      <c r="BD243" s="36" t="s">
        <v>221</v>
      </c>
      <c r="BE243" s="36" t="s">
        <v>221</v>
      </c>
      <c r="BF243" s="36" t="s">
        <v>221</v>
      </c>
      <c r="BG243" s="36" t="s">
        <v>211</v>
      </c>
      <c r="BH243" s="36" t="s">
        <v>221</v>
      </c>
      <c r="BI243" s="36" t="s">
        <v>222</v>
      </c>
      <c r="BJ243" s="36" t="s">
        <v>221</v>
      </c>
      <c r="BK243" s="10" t="s">
        <v>210</v>
      </c>
      <c r="BL243" s="36" t="s">
        <v>221</v>
      </c>
      <c r="BM243" s="36" t="s">
        <v>223</v>
      </c>
      <c r="BN243" s="36" t="s">
        <v>221</v>
      </c>
      <c r="BO243" s="17"/>
      <c r="BP243" s="17"/>
      <c r="BQ243" s="36" t="s">
        <v>224</v>
      </c>
      <c r="BR243" s="19">
        <v>163.19999999999999</v>
      </c>
      <c r="BS243" s="19" t="s">
        <v>225</v>
      </c>
      <c r="BT243" s="19">
        <v>199.1</v>
      </c>
      <c r="BU243" s="19">
        <v>3.4000000000000002E-2</v>
      </c>
      <c r="BV243" s="19">
        <v>0.44900000000000001</v>
      </c>
      <c r="BW243" s="19">
        <v>2.3820000000000001</v>
      </c>
      <c r="BX243" s="19">
        <v>0.53800000000000003</v>
      </c>
      <c r="BY243" s="19">
        <v>4.3899999999999997</v>
      </c>
      <c r="BZ243" s="20" t="s">
        <v>226</v>
      </c>
      <c r="CA243" s="20" t="s">
        <v>227</v>
      </c>
      <c r="CB243" s="20" t="s">
        <v>228</v>
      </c>
      <c r="CC243" s="20" t="s">
        <v>229</v>
      </c>
      <c r="CD243" s="20" t="s">
        <v>230</v>
      </c>
      <c r="CE243" s="20" t="s">
        <v>231</v>
      </c>
      <c r="CF243" s="19" t="s">
        <v>227</v>
      </c>
      <c r="CG243" s="19" t="s">
        <v>232</v>
      </c>
      <c r="CH243" s="19">
        <v>1.4999999999999999E-2</v>
      </c>
      <c r="CI243" s="19">
        <v>0.19120000000000001</v>
      </c>
      <c r="CJ243" s="19" t="s">
        <v>233</v>
      </c>
      <c r="CK243" s="19" t="s">
        <v>234</v>
      </c>
      <c r="CL243" s="19">
        <v>51.884</v>
      </c>
      <c r="CM243" s="19" t="s">
        <v>234</v>
      </c>
      <c r="CN243" s="19" t="s">
        <v>235</v>
      </c>
      <c r="CO243" s="19" t="s">
        <v>234</v>
      </c>
      <c r="CP243" s="20" t="s">
        <v>236</v>
      </c>
      <c r="CQ243" s="19">
        <v>5.9999999999999995E-4</v>
      </c>
      <c r="CR243" s="19" t="s">
        <v>232</v>
      </c>
      <c r="CS243" s="19" t="s">
        <v>241</v>
      </c>
      <c r="CT243" s="19">
        <v>2.9E-4</v>
      </c>
      <c r="CU243" s="19" t="s">
        <v>238</v>
      </c>
      <c r="CV243" s="19" t="s">
        <v>239</v>
      </c>
      <c r="CW243" s="19" t="s">
        <v>232</v>
      </c>
      <c r="CX243" s="19">
        <v>1.87</v>
      </c>
      <c r="CY243" s="19" t="s">
        <v>240</v>
      </c>
      <c r="CZ243" s="19">
        <v>5.0000000000000001E-3</v>
      </c>
      <c r="DA243" s="19" t="s">
        <v>233</v>
      </c>
      <c r="DB243" s="19">
        <v>12.621</v>
      </c>
      <c r="DC243" s="19">
        <v>2.4099999999999998E-3</v>
      </c>
      <c r="DD243" s="19">
        <v>4.6999999999999999E-4</v>
      </c>
      <c r="DE243" s="19">
        <v>1.244</v>
      </c>
      <c r="DF243" s="19" t="s">
        <v>240</v>
      </c>
      <c r="DG243" s="19" t="s">
        <v>238</v>
      </c>
      <c r="DH243" s="19" t="s">
        <v>246</v>
      </c>
      <c r="DI243" s="19" t="s">
        <v>238</v>
      </c>
      <c r="DJ243" s="19">
        <v>2.0999999999999999E-3</v>
      </c>
      <c r="DK243" s="20" t="s">
        <v>237</v>
      </c>
      <c r="DL243" s="20" t="s">
        <v>241</v>
      </c>
      <c r="DM243" s="19">
        <v>2.41</v>
      </c>
      <c r="DN243" s="19">
        <v>5.16</v>
      </c>
      <c r="DO243" s="21" t="s">
        <v>232</v>
      </c>
      <c r="DP243" s="21">
        <v>6.0100000000000001E-2</v>
      </c>
      <c r="DQ243" s="21" t="s">
        <v>242</v>
      </c>
      <c r="DR243" s="21" t="s">
        <v>227</v>
      </c>
      <c r="DS243" s="21" t="s">
        <v>247</v>
      </c>
      <c r="DT243" s="21">
        <v>4.0000000000000002E-4</v>
      </c>
      <c r="DU243" s="21" t="s">
        <v>233</v>
      </c>
      <c r="DV243" s="21">
        <v>5.9999999999999995E-4</v>
      </c>
      <c r="DW243" s="21" t="s">
        <v>236</v>
      </c>
      <c r="DX243" s="21" t="s">
        <v>238</v>
      </c>
      <c r="DY243" s="21" t="s">
        <v>233</v>
      </c>
      <c r="DZ243" s="21">
        <v>1.0200000000000001E-2</v>
      </c>
      <c r="EA243" s="21" t="s">
        <v>244</v>
      </c>
      <c r="EB243" s="19" t="s">
        <v>245</v>
      </c>
      <c r="EC243" s="19">
        <v>6.7000000000000004E-2</v>
      </c>
      <c r="ED243" s="19" t="s">
        <v>232</v>
      </c>
      <c r="EE243" s="19">
        <v>1.7000000000000001E-2</v>
      </c>
      <c r="EF243" s="19">
        <v>0.2339</v>
      </c>
      <c r="EG243" s="19" t="s">
        <v>233</v>
      </c>
      <c r="EH243" s="19" t="s">
        <v>234</v>
      </c>
      <c r="EI243" s="19">
        <v>56.750999999999998</v>
      </c>
      <c r="EJ243" s="19" t="s">
        <v>234</v>
      </c>
      <c r="EK243" s="19" t="s">
        <v>235</v>
      </c>
      <c r="EL243" s="19">
        <v>1E-4</v>
      </c>
      <c r="EM243" s="19" t="s">
        <v>236</v>
      </c>
      <c r="EN243" s="19">
        <v>1.1999999999999999E-3</v>
      </c>
      <c r="EO243" s="19" t="s">
        <v>232</v>
      </c>
      <c r="EP243" s="19">
        <v>7.85E-2</v>
      </c>
      <c r="EQ243" s="19">
        <v>2.9E-4</v>
      </c>
      <c r="ER243" s="19" t="s">
        <v>238</v>
      </c>
      <c r="ES243" s="19" t="s">
        <v>239</v>
      </c>
      <c r="ET243" s="19" t="s">
        <v>232</v>
      </c>
      <c r="EU243" s="19">
        <v>2.4</v>
      </c>
      <c r="EV243" s="19" t="s">
        <v>240</v>
      </c>
      <c r="EW243" s="19">
        <v>6.0000000000000001E-3</v>
      </c>
      <c r="EX243" s="19" t="s">
        <v>233</v>
      </c>
      <c r="EY243" s="19">
        <v>14.367000000000001</v>
      </c>
      <c r="EZ243" s="19">
        <v>5.3E-3</v>
      </c>
      <c r="FA243" s="19">
        <v>5.5000000000000003E-4</v>
      </c>
      <c r="FB243" s="19">
        <v>1.5860000000000001</v>
      </c>
      <c r="FC243" s="19" t="s">
        <v>240</v>
      </c>
      <c r="FD243" s="19" t="s">
        <v>238</v>
      </c>
      <c r="FE243" s="19">
        <v>1.7999999999999999E-2</v>
      </c>
      <c r="FF243" s="19">
        <v>4.0000000000000002E-4</v>
      </c>
      <c r="FG243" s="19">
        <v>2.3999999999999998E-3</v>
      </c>
      <c r="FH243" s="19" t="s">
        <v>237</v>
      </c>
      <c r="FI243" s="19" t="s">
        <v>241</v>
      </c>
      <c r="FJ243" s="19">
        <v>3.18</v>
      </c>
      <c r="FK243" s="19">
        <v>6.8</v>
      </c>
      <c r="FL243" s="19" t="s">
        <v>232</v>
      </c>
      <c r="FM243" s="19">
        <v>7.2099999999999997E-2</v>
      </c>
      <c r="FN243" s="19" t="s">
        <v>242</v>
      </c>
      <c r="FO243" s="19" t="s">
        <v>227</v>
      </c>
      <c r="FP243" s="19" t="s">
        <v>247</v>
      </c>
      <c r="FQ243" s="19">
        <v>8.9999999999999998E-4</v>
      </c>
      <c r="FR243" s="19" t="s">
        <v>233</v>
      </c>
      <c r="FS243" s="19">
        <v>6.9999999999999999E-4</v>
      </c>
      <c r="FT243" s="19" t="s">
        <v>236</v>
      </c>
      <c r="FU243" s="19" t="s">
        <v>238</v>
      </c>
      <c r="FV243" s="19" t="s">
        <v>233</v>
      </c>
      <c r="FW243" s="19">
        <v>1.34E-2</v>
      </c>
      <c r="FX243" s="19" t="s">
        <v>244</v>
      </c>
      <c r="FY243" s="18">
        <f t="shared" si="70"/>
        <v>2.5941999999999998</v>
      </c>
      <c r="FZ243" s="18">
        <f t="shared" si="84"/>
        <v>1.0787179487179488</v>
      </c>
      <c r="GA243" s="18">
        <f t="shared" si="85"/>
        <v>5.408695652173913E-2</v>
      </c>
      <c r="GB243" s="18">
        <f t="shared" si="88"/>
        <v>4.7826086956521741E-2</v>
      </c>
      <c r="GC243" s="18">
        <f t="shared" si="73"/>
        <v>3.7748309921962093</v>
      </c>
      <c r="GD243" s="18">
        <f t="shared" si="74"/>
        <v>3.263934426229508</v>
      </c>
      <c r="GE243" s="18">
        <v>0</v>
      </c>
      <c r="GF243" s="18">
        <f t="shared" si="75"/>
        <v>9.1458333333333322E-2</v>
      </c>
      <c r="GG243" s="18">
        <f t="shared" si="89"/>
        <v>1.2665726375176304E-2</v>
      </c>
      <c r="GH243" s="18">
        <f t="shared" si="76"/>
        <v>3.3680584859380174</v>
      </c>
      <c r="GI243" s="22">
        <f t="shared" si="77"/>
        <v>5.6947893076520595</v>
      </c>
      <c r="GJ243" s="18">
        <f t="shared" si="78"/>
        <v>68.723606576375104</v>
      </c>
      <c r="GK243" s="18">
        <f t="shared" si="79"/>
        <v>28.576589281692506</v>
      </c>
      <c r="GL243" s="18">
        <f t="shared" si="80"/>
        <v>2.6998041419323919</v>
      </c>
      <c r="GM243" s="18">
        <f t="shared" si="81"/>
        <v>96.908484215958907</v>
      </c>
      <c r="GN243" s="18">
        <f t="shared" si="82"/>
        <v>2.7154615549338308</v>
      </c>
      <c r="GO243" s="18">
        <f t="shared" si="83"/>
        <v>0.37605422910727304</v>
      </c>
    </row>
    <row r="244" spans="1:508">
      <c r="A244" s="9">
        <v>237</v>
      </c>
      <c r="B244" s="9">
        <v>243</v>
      </c>
      <c r="C244" s="10" t="s">
        <v>197</v>
      </c>
      <c r="D244" s="10" t="s">
        <v>198</v>
      </c>
      <c r="E244" s="36">
        <v>4664</v>
      </c>
      <c r="F244" s="10">
        <v>64</v>
      </c>
      <c r="G244" s="10" t="s">
        <v>1405</v>
      </c>
      <c r="H244" s="10" t="s">
        <v>306</v>
      </c>
      <c r="I244" s="10" t="s">
        <v>209</v>
      </c>
      <c r="J244" s="10" t="s">
        <v>209</v>
      </c>
      <c r="K244" s="11">
        <v>44657</v>
      </c>
      <c r="L244" s="12">
        <v>0.59166666666666667</v>
      </c>
      <c r="M244" s="10">
        <v>8443985</v>
      </c>
      <c r="N244" s="10">
        <v>358341</v>
      </c>
      <c r="O244" s="10">
        <v>4626</v>
      </c>
      <c r="P244" s="10" t="s">
        <v>203</v>
      </c>
      <c r="Q244" s="10" t="s">
        <v>1356</v>
      </c>
      <c r="R244" s="10" t="s">
        <v>1356</v>
      </c>
      <c r="S244" s="10" t="s">
        <v>1357</v>
      </c>
      <c r="T244" s="10" t="s">
        <v>411</v>
      </c>
      <c r="U244" s="10" t="s">
        <v>1358</v>
      </c>
      <c r="V244" s="10" t="s">
        <v>1359</v>
      </c>
      <c r="W244" s="10"/>
      <c r="X244" s="10" t="s">
        <v>208</v>
      </c>
      <c r="Y244" s="10" t="s">
        <v>209</v>
      </c>
      <c r="Z244" s="10"/>
      <c r="AA244" s="10" t="s">
        <v>210</v>
      </c>
      <c r="AB244" s="10" t="s">
        <v>211</v>
      </c>
      <c r="AC244" s="10" t="s">
        <v>212</v>
      </c>
      <c r="AD244" s="10" t="s">
        <v>213</v>
      </c>
      <c r="AE244" s="10"/>
      <c r="AF244" s="10"/>
      <c r="AG244" s="10"/>
      <c r="AH244" s="10"/>
      <c r="AI244" s="10" t="s">
        <v>488</v>
      </c>
      <c r="AJ244" s="10" t="s">
        <v>1406</v>
      </c>
      <c r="AK244" s="10"/>
      <c r="AL244" s="10" t="s">
        <v>256</v>
      </c>
      <c r="AM244" s="10" t="s">
        <v>275</v>
      </c>
      <c r="AN244" s="10" t="s">
        <v>218</v>
      </c>
      <c r="AO244" s="10" t="s">
        <v>219</v>
      </c>
      <c r="AP244" s="10" t="s">
        <v>220</v>
      </c>
      <c r="AQ244" s="13">
        <v>13.5</v>
      </c>
      <c r="AR244" s="17"/>
      <c r="AS244" s="14">
        <v>6.76</v>
      </c>
      <c r="AT244" s="13">
        <v>0.4</v>
      </c>
      <c r="AU244" s="10"/>
      <c r="AV244" s="13">
        <v>236.7</v>
      </c>
      <c r="AW244" s="14">
        <v>203.3</v>
      </c>
      <c r="AX244" s="14">
        <v>100.1</v>
      </c>
      <c r="AY244" s="15">
        <v>0.14499999999999999</v>
      </c>
      <c r="AZ244" s="16">
        <v>4.92</v>
      </c>
      <c r="BA244" s="14">
        <v>6</v>
      </c>
      <c r="BB244" s="13">
        <v>101.3</v>
      </c>
      <c r="BC244" s="13">
        <v>0.43</v>
      </c>
      <c r="BD244" s="10" t="s">
        <v>221</v>
      </c>
      <c r="BE244" s="10" t="s">
        <v>221</v>
      </c>
      <c r="BF244" s="10" t="s">
        <v>221</v>
      </c>
      <c r="BG244" s="10" t="s">
        <v>211</v>
      </c>
      <c r="BH244" s="10" t="s">
        <v>221</v>
      </c>
      <c r="BI244" s="10" t="s">
        <v>222</v>
      </c>
      <c r="BJ244" s="10" t="s">
        <v>221</v>
      </c>
      <c r="BK244" s="10" t="s">
        <v>210</v>
      </c>
      <c r="BL244" s="10" t="s">
        <v>211</v>
      </c>
      <c r="BM244" s="10" t="s">
        <v>223</v>
      </c>
      <c r="BN244" s="10" t="s">
        <v>221</v>
      </c>
      <c r="BO244" s="17"/>
      <c r="BP244" s="10"/>
      <c r="BQ244" s="10" t="s">
        <v>258</v>
      </c>
      <c r="BR244" s="19">
        <v>84.1</v>
      </c>
      <c r="BS244" s="19" t="s">
        <v>225</v>
      </c>
      <c r="BT244" s="19">
        <v>102.6</v>
      </c>
      <c r="BU244" s="19">
        <v>7.9000000000000001E-2</v>
      </c>
      <c r="BV244" s="19">
        <v>0.27100000000000002</v>
      </c>
      <c r="BW244" s="19" t="s">
        <v>265</v>
      </c>
      <c r="BX244" s="19" t="s">
        <v>266</v>
      </c>
      <c r="BY244" s="19">
        <v>18.93</v>
      </c>
      <c r="BZ244" s="20" t="s">
        <v>226</v>
      </c>
      <c r="CA244" s="20" t="s">
        <v>227</v>
      </c>
      <c r="CB244" s="20" t="s">
        <v>228</v>
      </c>
      <c r="CC244" s="20" t="s">
        <v>229</v>
      </c>
      <c r="CD244" s="20" t="s">
        <v>230</v>
      </c>
      <c r="CE244" s="20" t="s">
        <v>231</v>
      </c>
      <c r="CF244" s="19" t="s">
        <v>227</v>
      </c>
      <c r="CG244" s="19" t="s">
        <v>232</v>
      </c>
      <c r="CH244" s="19" t="s">
        <v>264</v>
      </c>
      <c r="CI244" s="19">
        <v>7.9100000000000004E-2</v>
      </c>
      <c r="CJ244" s="19" t="s">
        <v>233</v>
      </c>
      <c r="CK244" s="19" t="s">
        <v>234</v>
      </c>
      <c r="CL244" s="19">
        <v>36.908000000000001</v>
      </c>
      <c r="CM244" s="19" t="s">
        <v>234</v>
      </c>
      <c r="CN244" s="19" t="s">
        <v>235</v>
      </c>
      <c r="CO244" s="19" t="s">
        <v>234</v>
      </c>
      <c r="CP244" s="20" t="s">
        <v>236</v>
      </c>
      <c r="CQ244" s="19" t="s">
        <v>236</v>
      </c>
      <c r="CR244" s="19" t="s">
        <v>232</v>
      </c>
      <c r="CS244" s="19">
        <v>6.1999999999999998E-3</v>
      </c>
      <c r="CT244" s="19">
        <v>2.2000000000000001E-4</v>
      </c>
      <c r="CU244" s="19" t="s">
        <v>238</v>
      </c>
      <c r="CV244" s="19" t="s">
        <v>239</v>
      </c>
      <c r="CW244" s="19" t="s">
        <v>232</v>
      </c>
      <c r="CX244" s="19">
        <v>0.54</v>
      </c>
      <c r="CY244" s="19" t="s">
        <v>240</v>
      </c>
      <c r="CZ244" s="19">
        <v>1.6000000000000001E-3</v>
      </c>
      <c r="DA244" s="19" t="s">
        <v>233</v>
      </c>
      <c r="DB244" s="19">
        <v>5.1210000000000004</v>
      </c>
      <c r="DC244" s="19">
        <v>2.4099999999999998E-3</v>
      </c>
      <c r="DD244" s="19">
        <v>1.42E-3</v>
      </c>
      <c r="DE244" s="19">
        <v>1.1850000000000001</v>
      </c>
      <c r="DF244" s="19" t="s">
        <v>240</v>
      </c>
      <c r="DG244" s="19" t="s">
        <v>238</v>
      </c>
      <c r="DH244" s="19" t="s">
        <v>246</v>
      </c>
      <c r="DI244" s="19">
        <v>4.0000000000000002E-4</v>
      </c>
      <c r="DJ244" s="19">
        <v>8.0000000000000004E-4</v>
      </c>
      <c r="DK244" s="20" t="s">
        <v>237</v>
      </c>
      <c r="DL244" s="20" t="s">
        <v>241</v>
      </c>
      <c r="DM244" s="19">
        <v>4.9000000000000004</v>
      </c>
      <c r="DN244" s="19">
        <v>10.48</v>
      </c>
      <c r="DO244" s="21" t="s">
        <v>232</v>
      </c>
      <c r="DP244" s="21">
        <v>0.15260000000000001</v>
      </c>
      <c r="DQ244" s="21" t="s">
        <v>242</v>
      </c>
      <c r="DR244" s="21" t="s">
        <v>227</v>
      </c>
      <c r="DS244" s="21" t="s">
        <v>247</v>
      </c>
      <c r="DT244" s="21">
        <v>8.0000000000000004E-4</v>
      </c>
      <c r="DU244" s="21" t="s">
        <v>233</v>
      </c>
      <c r="DV244" s="21">
        <v>1.8699999999999999E-4</v>
      </c>
      <c r="DW244" s="21" t="s">
        <v>236</v>
      </c>
      <c r="DX244" s="21" t="s">
        <v>238</v>
      </c>
      <c r="DY244" s="21" t="s">
        <v>233</v>
      </c>
      <c r="DZ244" s="21">
        <v>4.5999999999999999E-3</v>
      </c>
      <c r="EA244" s="21" t="s">
        <v>244</v>
      </c>
      <c r="EB244" s="19" t="s">
        <v>245</v>
      </c>
      <c r="EC244" s="19" t="s">
        <v>227</v>
      </c>
      <c r="ED244" s="19" t="s">
        <v>232</v>
      </c>
      <c r="EE244" s="19" t="s">
        <v>264</v>
      </c>
      <c r="EF244" s="19">
        <v>9.9099999999999994E-2</v>
      </c>
      <c r="EG244" s="19" t="s">
        <v>233</v>
      </c>
      <c r="EH244" s="19" t="s">
        <v>234</v>
      </c>
      <c r="EI244" s="19">
        <v>40.595999999999997</v>
      </c>
      <c r="EJ244" s="19" t="s">
        <v>234</v>
      </c>
      <c r="EK244" s="19" t="s">
        <v>235</v>
      </c>
      <c r="EL244" s="19" t="s">
        <v>234</v>
      </c>
      <c r="EM244" s="19" t="s">
        <v>236</v>
      </c>
      <c r="EN244" s="19" t="s">
        <v>236</v>
      </c>
      <c r="EO244" s="19" t="s">
        <v>232</v>
      </c>
      <c r="EP244" s="19">
        <v>1.2500000000000001E-2</v>
      </c>
      <c r="EQ244" s="19">
        <v>2.5999999999999998E-4</v>
      </c>
      <c r="ER244" s="19" t="s">
        <v>238</v>
      </c>
      <c r="ES244" s="19" t="s">
        <v>239</v>
      </c>
      <c r="ET244" s="19" t="s">
        <v>232</v>
      </c>
      <c r="EU244" s="19">
        <v>0.65</v>
      </c>
      <c r="EV244" s="19" t="s">
        <v>240</v>
      </c>
      <c r="EW244" s="19">
        <v>1.8E-3</v>
      </c>
      <c r="EX244" s="19" t="s">
        <v>233</v>
      </c>
      <c r="EY244" s="19">
        <v>5.8479999999999999</v>
      </c>
      <c r="EZ244" s="19">
        <v>8.9200000000000008E-3</v>
      </c>
      <c r="FA244" s="19">
        <v>1.56E-3</v>
      </c>
      <c r="FB244" s="19">
        <v>1.3740000000000001</v>
      </c>
      <c r="FC244" s="19" t="s">
        <v>240</v>
      </c>
      <c r="FD244" s="19" t="s">
        <v>238</v>
      </c>
      <c r="FE244" s="19">
        <v>0.03</v>
      </c>
      <c r="FF244" s="19">
        <v>1.2999999999999999E-3</v>
      </c>
      <c r="FG244" s="19">
        <v>1E-3</v>
      </c>
      <c r="FH244" s="19" t="s">
        <v>237</v>
      </c>
      <c r="FI244" s="19" t="s">
        <v>241</v>
      </c>
      <c r="FJ244" s="19">
        <v>4.9000000000000004</v>
      </c>
      <c r="FK244" s="19">
        <v>10.49</v>
      </c>
      <c r="FL244" s="19" t="s">
        <v>232</v>
      </c>
      <c r="FM244" s="19">
        <v>0.19089999999999999</v>
      </c>
      <c r="FN244" s="19" t="s">
        <v>242</v>
      </c>
      <c r="FO244" s="19" t="s">
        <v>227</v>
      </c>
      <c r="FP244" s="19" t="s">
        <v>247</v>
      </c>
      <c r="FQ244" s="19">
        <v>1.1000000000000001E-3</v>
      </c>
      <c r="FR244" s="19" t="s">
        <v>233</v>
      </c>
      <c r="FS244" s="19">
        <v>1.9100000000000001E-4</v>
      </c>
      <c r="FT244" s="19" t="s">
        <v>236</v>
      </c>
      <c r="FU244" s="19" t="s">
        <v>238</v>
      </c>
      <c r="FV244" s="19" t="s">
        <v>233</v>
      </c>
      <c r="FW244" s="19">
        <v>6.1999999999999998E-3</v>
      </c>
      <c r="FX244" s="19" t="s">
        <v>244</v>
      </c>
      <c r="FY244" s="18">
        <f t="shared" si="70"/>
        <v>1.8454000000000002</v>
      </c>
      <c r="FZ244" s="18">
        <f t="shared" si="84"/>
        <v>0.43769230769230777</v>
      </c>
      <c r="GA244" s="18">
        <f t="shared" si="85"/>
        <v>5.1521739130434785E-2</v>
      </c>
      <c r="GB244" s="18">
        <f t="shared" si="88"/>
        <v>1.3810741687979539E-2</v>
      </c>
      <c r="GC244" s="18">
        <f t="shared" si="73"/>
        <v>2.3484247885107221</v>
      </c>
      <c r="GD244" s="18">
        <f t="shared" si="74"/>
        <v>1.6819672131147541</v>
      </c>
      <c r="GE244" s="18">
        <v>0</v>
      </c>
      <c r="GF244" s="18">
        <f t="shared" si="75"/>
        <v>0.39437499999999998</v>
      </c>
      <c r="GG244" s="18">
        <f t="shared" si="89"/>
        <v>7.6445698166431597E-3</v>
      </c>
      <c r="GH244" s="18">
        <f t="shared" si="76"/>
        <v>2.0839867829313974</v>
      </c>
      <c r="GI244" s="22">
        <f t="shared" si="77"/>
        <v>5.9660074728414214</v>
      </c>
      <c r="GJ244" s="18">
        <f t="shared" si="78"/>
        <v>78.580332188125112</v>
      </c>
      <c r="GK244" s="18">
        <f t="shared" si="79"/>
        <v>18.637697482740119</v>
      </c>
      <c r="GL244" s="18">
        <f t="shared" si="80"/>
        <v>2.7819703291347726</v>
      </c>
      <c r="GM244" s="18">
        <f t="shared" si="81"/>
        <v>80.709111348050357</v>
      </c>
      <c r="GN244" s="18">
        <f t="shared" si="82"/>
        <v>18.924064357320944</v>
      </c>
      <c r="GO244" s="18">
        <f t="shared" si="83"/>
        <v>0.36682429462868676</v>
      </c>
    </row>
    <row r="245" spans="1:508" ht="12.75" customHeight="1">
      <c r="A245" s="9">
        <v>238</v>
      </c>
      <c r="B245" s="9">
        <v>244</v>
      </c>
      <c r="C245" s="10" t="s">
        <v>197</v>
      </c>
      <c r="D245" s="10" t="s">
        <v>198</v>
      </c>
      <c r="E245" s="36">
        <v>4664</v>
      </c>
      <c r="F245" s="10">
        <v>64</v>
      </c>
      <c r="G245" s="10" t="s">
        <v>1407</v>
      </c>
      <c r="H245" s="10" t="s">
        <v>310</v>
      </c>
      <c r="I245" s="10" t="s">
        <v>209</v>
      </c>
      <c r="J245" s="10" t="s">
        <v>209</v>
      </c>
      <c r="K245" s="11">
        <v>44657</v>
      </c>
      <c r="L245" s="12">
        <v>0.56597222222222221</v>
      </c>
      <c r="M245" s="10">
        <v>8445481</v>
      </c>
      <c r="N245" s="10">
        <v>356243</v>
      </c>
      <c r="O245" s="10">
        <v>4591</v>
      </c>
      <c r="P245" s="10" t="s">
        <v>203</v>
      </c>
      <c r="Q245" s="10" t="s">
        <v>1356</v>
      </c>
      <c r="R245" s="10" t="s">
        <v>1356</v>
      </c>
      <c r="S245" s="10" t="s">
        <v>1357</v>
      </c>
      <c r="T245" s="10" t="s">
        <v>411</v>
      </c>
      <c r="U245" s="10" t="s">
        <v>1358</v>
      </c>
      <c r="V245" s="10" t="s">
        <v>1359</v>
      </c>
      <c r="W245" s="10"/>
      <c r="X245" s="10" t="s">
        <v>208</v>
      </c>
      <c r="Y245" s="10" t="s">
        <v>209</v>
      </c>
      <c r="Z245" s="10"/>
      <c r="AA245" s="10" t="s">
        <v>223</v>
      </c>
      <c r="AB245" s="10" t="s">
        <v>211</v>
      </c>
      <c r="AC245" s="10" t="s">
        <v>212</v>
      </c>
      <c r="AD245" s="10" t="s">
        <v>213</v>
      </c>
      <c r="AE245" s="10"/>
      <c r="AF245" s="10"/>
      <c r="AG245" s="10"/>
      <c r="AH245" s="10"/>
      <c r="AI245" s="10" t="s">
        <v>488</v>
      </c>
      <c r="AJ245" s="10" t="s">
        <v>1408</v>
      </c>
      <c r="AK245" s="10"/>
      <c r="AL245" s="10" t="s">
        <v>256</v>
      </c>
      <c r="AM245" s="10" t="s">
        <v>275</v>
      </c>
      <c r="AN245" s="10" t="s">
        <v>218</v>
      </c>
      <c r="AO245" s="10" t="s">
        <v>219</v>
      </c>
      <c r="AP245" s="10" t="s">
        <v>220</v>
      </c>
      <c r="AQ245" s="13">
        <v>20.3</v>
      </c>
      <c r="AR245" s="17"/>
      <c r="AS245" s="14">
        <v>6.38</v>
      </c>
      <c r="AT245" s="13">
        <v>20.6</v>
      </c>
      <c r="AU245" s="10"/>
      <c r="AV245" s="13">
        <v>212.5</v>
      </c>
      <c r="AW245" s="14">
        <v>39.74</v>
      </c>
      <c r="AX245" s="14">
        <v>19.97</v>
      </c>
      <c r="AY245" s="15">
        <v>7.3999999999999996E-2</v>
      </c>
      <c r="AZ245" s="16">
        <v>25.16</v>
      </c>
      <c r="BA245" s="14">
        <v>5.23</v>
      </c>
      <c r="BB245" s="13">
        <v>101.6</v>
      </c>
      <c r="BC245" s="13">
        <v>1.01</v>
      </c>
      <c r="BD245" s="10" t="s">
        <v>221</v>
      </c>
      <c r="BE245" s="10" t="s">
        <v>221</v>
      </c>
      <c r="BF245" s="10" t="s">
        <v>221</v>
      </c>
      <c r="BG245" s="10" t="s">
        <v>221</v>
      </c>
      <c r="BH245" s="10" t="s">
        <v>221</v>
      </c>
      <c r="BI245" s="10" t="s">
        <v>222</v>
      </c>
      <c r="BJ245" s="10" t="s">
        <v>221</v>
      </c>
      <c r="BK245" s="10" t="s">
        <v>223</v>
      </c>
      <c r="BL245" s="10" t="s">
        <v>221</v>
      </c>
      <c r="BM245" s="10" t="s">
        <v>223</v>
      </c>
      <c r="BN245" s="10" t="s">
        <v>221</v>
      </c>
      <c r="BO245" s="17"/>
      <c r="BP245" s="10"/>
      <c r="BQ245" s="10" t="s">
        <v>258</v>
      </c>
      <c r="BR245" s="19">
        <v>19</v>
      </c>
      <c r="BS245" s="19" t="s">
        <v>225</v>
      </c>
      <c r="BT245" s="19">
        <v>23.2</v>
      </c>
      <c r="BU245" s="19">
        <v>3.1E-2</v>
      </c>
      <c r="BV245" s="19">
        <v>0.27300000000000002</v>
      </c>
      <c r="BW245" s="19" t="s">
        <v>265</v>
      </c>
      <c r="BX245" s="19" t="s">
        <v>266</v>
      </c>
      <c r="BY245" s="19">
        <v>0.6</v>
      </c>
      <c r="BZ245" s="20" t="s">
        <v>226</v>
      </c>
      <c r="CA245" s="20" t="s">
        <v>227</v>
      </c>
      <c r="CB245" s="20" t="s">
        <v>228</v>
      </c>
      <c r="CC245" s="20" t="s">
        <v>229</v>
      </c>
      <c r="CD245" s="20" t="s">
        <v>230</v>
      </c>
      <c r="CE245" s="20" t="s">
        <v>231</v>
      </c>
      <c r="CF245" s="19" t="s">
        <v>227</v>
      </c>
      <c r="CG245" s="19" t="s">
        <v>232</v>
      </c>
      <c r="CH245" s="19" t="s">
        <v>264</v>
      </c>
      <c r="CI245" s="19">
        <v>5.5999999999999999E-3</v>
      </c>
      <c r="CJ245" s="19" t="s">
        <v>233</v>
      </c>
      <c r="CK245" s="19" t="s">
        <v>234</v>
      </c>
      <c r="CL245" s="19">
        <v>6.0750000000000002</v>
      </c>
      <c r="CM245" s="19" t="s">
        <v>234</v>
      </c>
      <c r="CN245" s="19" t="s">
        <v>235</v>
      </c>
      <c r="CO245" s="19" t="s">
        <v>234</v>
      </c>
      <c r="CP245" s="20" t="s">
        <v>236</v>
      </c>
      <c r="CQ245" s="19" t="s">
        <v>236</v>
      </c>
      <c r="CR245" s="19" t="s">
        <v>232</v>
      </c>
      <c r="CS245" s="19">
        <v>4.5699999999999998E-2</v>
      </c>
      <c r="CT245" s="19">
        <v>1.7000000000000001E-4</v>
      </c>
      <c r="CU245" s="19" t="s">
        <v>238</v>
      </c>
      <c r="CV245" s="19" t="s">
        <v>239</v>
      </c>
      <c r="CW245" s="19" t="s">
        <v>232</v>
      </c>
      <c r="CX245" s="19">
        <v>0.56000000000000005</v>
      </c>
      <c r="CY245" s="19" t="s">
        <v>240</v>
      </c>
      <c r="CZ245" s="19" t="s">
        <v>236</v>
      </c>
      <c r="DA245" s="19" t="s">
        <v>233</v>
      </c>
      <c r="DB245" s="19">
        <v>0.498</v>
      </c>
      <c r="DC245" s="19">
        <v>4.0400000000000002E-3</v>
      </c>
      <c r="DD245" s="19">
        <v>2.7999999999999998E-4</v>
      </c>
      <c r="DE245" s="19">
        <v>2.5419999999999998</v>
      </c>
      <c r="DF245" s="19" t="s">
        <v>240</v>
      </c>
      <c r="DG245" s="19" t="s">
        <v>238</v>
      </c>
      <c r="DH245" s="26">
        <v>0.02</v>
      </c>
      <c r="DI245" s="19">
        <v>4.0000000000000002E-4</v>
      </c>
      <c r="DJ245" s="19" t="s">
        <v>259</v>
      </c>
      <c r="DK245" s="20" t="s">
        <v>237</v>
      </c>
      <c r="DL245" s="20" t="s">
        <v>241</v>
      </c>
      <c r="DM245" s="19">
        <v>3.55</v>
      </c>
      <c r="DN245" s="19">
        <v>7.58</v>
      </c>
      <c r="DO245" s="21" t="s">
        <v>232</v>
      </c>
      <c r="DP245" s="21">
        <v>0.06</v>
      </c>
      <c r="DQ245" s="21" t="s">
        <v>242</v>
      </c>
      <c r="DR245" s="21" t="s">
        <v>227</v>
      </c>
      <c r="DS245" s="21" t="s">
        <v>247</v>
      </c>
      <c r="DT245" s="21">
        <v>8.0000000000000004E-4</v>
      </c>
      <c r="DU245" s="21" t="s">
        <v>233</v>
      </c>
      <c r="DV245" s="21" t="s">
        <v>231</v>
      </c>
      <c r="DW245" s="21" t="s">
        <v>236</v>
      </c>
      <c r="DX245" s="21" t="s">
        <v>238</v>
      </c>
      <c r="DY245" s="21" t="s">
        <v>233</v>
      </c>
      <c r="DZ245" s="21">
        <v>2E-3</v>
      </c>
      <c r="EA245" s="21" t="s">
        <v>244</v>
      </c>
      <c r="EB245" s="19" t="s">
        <v>245</v>
      </c>
      <c r="EC245" s="19">
        <v>2.8000000000000001E-2</v>
      </c>
      <c r="ED245" s="19" t="s">
        <v>232</v>
      </c>
      <c r="EE245" s="19" t="s">
        <v>264</v>
      </c>
      <c r="EF245" s="19">
        <v>8.0000000000000002E-3</v>
      </c>
      <c r="EG245" s="19" t="s">
        <v>233</v>
      </c>
      <c r="EH245" s="19" t="s">
        <v>234</v>
      </c>
      <c r="EI245" s="19">
        <v>6.4420000000000002</v>
      </c>
      <c r="EJ245" s="19" t="s">
        <v>234</v>
      </c>
      <c r="EK245" s="19">
        <v>8.0000000000000007E-5</v>
      </c>
      <c r="EL245" s="19" t="s">
        <v>234</v>
      </c>
      <c r="EM245" s="19" t="s">
        <v>236</v>
      </c>
      <c r="EN245" s="19" t="s">
        <v>236</v>
      </c>
      <c r="EO245" s="19" t="s">
        <v>232</v>
      </c>
      <c r="EP245" s="19">
        <v>5.7799999999999997E-2</v>
      </c>
      <c r="EQ245" s="19">
        <v>2.3000000000000001E-4</v>
      </c>
      <c r="ER245" s="19" t="s">
        <v>238</v>
      </c>
      <c r="ES245" s="19" t="s">
        <v>239</v>
      </c>
      <c r="ET245" s="19" t="s">
        <v>232</v>
      </c>
      <c r="EU245" s="19">
        <v>0.6</v>
      </c>
      <c r="EV245" s="19" t="s">
        <v>240</v>
      </c>
      <c r="EW245" s="19" t="s">
        <v>236</v>
      </c>
      <c r="EX245" s="19" t="s">
        <v>233</v>
      </c>
      <c r="EY245" s="19">
        <v>0.501</v>
      </c>
      <c r="EZ245" s="19">
        <v>8.9599999999999992E-3</v>
      </c>
      <c r="FA245" s="19">
        <v>3.5E-4</v>
      </c>
      <c r="FB245" s="19">
        <v>2.548</v>
      </c>
      <c r="FC245" s="19" t="s">
        <v>240</v>
      </c>
      <c r="FD245" s="19" t="s">
        <v>238</v>
      </c>
      <c r="FE245" s="26">
        <v>1.4999999999999999E-2</v>
      </c>
      <c r="FF245" s="19" t="s">
        <v>238</v>
      </c>
      <c r="FG245" s="19">
        <v>6.9999999999999999E-4</v>
      </c>
      <c r="FH245" s="19" t="s">
        <v>237</v>
      </c>
      <c r="FI245" s="19" t="s">
        <v>241</v>
      </c>
      <c r="FJ245" s="19">
        <v>3.55</v>
      </c>
      <c r="FK245" s="19">
        <v>7.6</v>
      </c>
      <c r="FL245" s="19" t="s">
        <v>232</v>
      </c>
      <c r="FM245" s="19">
        <v>6.6400000000000001E-2</v>
      </c>
      <c r="FN245" s="19" t="s">
        <v>242</v>
      </c>
      <c r="FO245" s="19" t="s">
        <v>227</v>
      </c>
      <c r="FP245" s="19" t="s">
        <v>247</v>
      </c>
      <c r="FQ245" s="19">
        <v>8.0000000000000004E-4</v>
      </c>
      <c r="FR245" s="19">
        <v>1.2999999999999999E-4</v>
      </c>
      <c r="FS245" s="19" t="s">
        <v>231</v>
      </c>
      <c r="FT245" s="19">
        <v>2.3E-3</v>
      </c>
      <c r="FU245" s="19" t="s">
        <v>238</v>
      </c>
      <c r="FV245" s="19" t="s">
        <v>233</v>
      </c>
      <c r="FW245" s="19">
        <v>3.3999999999999998E-3</v>
      </c>
      <c r="FX245" s="19" t="s">
        <v>244</v>
      </c>
      <c r="FY245" s="18">
        <f t="shared" si="70"/>
        <v>0.30375000000000002</v>
      </c>
      <c r="FZ245" s="18">
        <f t="shared" si="84"/>
        <v>4.256410256410257E-2</v>
      </c>
      <c r="GA245" s="18">
        <f t="shared" si="85"/>
        <v>0.11052173913043477</v>
      </c>
      <c r="GB245" s="18">
        <f t="shared" si="88"/>
        <v>1.432225063938619E-2</v>
      </c>
      <c r="GC245" s="18">
        <f t="shared" si="73"/>
        <v>0.47115809233392358</v>
      </c>
      <c r="GD245" s="18">
        <f t="shared" si="74"/>
        <v>0.38032786885245901</v>
      </c>
      <c r="GE245" s="18">
        <v>0</v>
      </c>
      <c r="GF245" s="18">
        <f t="shared" si="75"/>
        <v>1.2499999999999999E-2</v>
      </c>
      <c r="GG245" s="18">
        <f t="shared" si="89"/>
        <v>7.7009873060648803E-3</v>
      </c>
      <c r="GH245" s="18">
        <f t="shared" si="76"/>
        <v>0.4005288561585239</v>
      </c>
      <c r="GI245" s="22">
        <f t="shared" si="77"/>
        <v>8.1025919107255771</v>
      </c>
      <c r="GJ245" s="18">
        <f t="shared" si="78"/>
        <v>64.468806742838126</v>
      </c>
      <c r="GK245" s="18">
        <f t="shared" si="79"/>
        <v>9.0339321889299402</v>
      </c>
      <c r="GL245" s="18">
        <f t="shared" si="80"/>
        <v>26.497261068231925</v>
      </c>
      <c r="GM245" s="18">
        <f t="shared" si="81"/>
        <v>94.956421492370666</v>
      </c>
      <c r="GN245" s="18">
        <f t="shared" si="82"/>
        <v>3.1208737667212341</v>
      </c>
      <c r="GO245" s="18">
        <f t="shared" si="83"/>
        <v>1.9227047409080891</v>
      </c>
    </row>
    <row r="246" spans="1:508" s="49" customFormat="1" ht="12.75" customHeight="1">
      <c r="A246" s="28">
        <v>245</v>
      </c>
      <c r="B246" s="28">
        <v>245</v>
      </c>
      <c r="C246" s="43" t="s">
        <v>197</v>
      </c>
      <c r="D246" s="43" t="s">
        <v>198</v>
      </c>
      <c r="E246" s="43">
        <v>4664</v>
      </c>
      <c r="F246" s="43">
        <v>64</v>
      </c>
      <c r="G246" s="43" t="s">
        <v>1409</v>
      </c>
      <c r="H246" s="43" t="s">
        <v>347</v>
      </c>
      <c r="I246" s="28"/>
      <c r="J246" s="28"/>
      <c r="K246" s="29">
        <v>44661</v>
      </c>
      <c r="L246" s="30">
        <v>0.5854166666666667</v>
      </c>
      <c r="M246" s="28"/>
      <c r="N246" s="28"/>
      <c r="O246" s="28"/>
      <c r="P246" s="28"/>
      <c r="Q246" s="28"/>
      <c r="R246" s="28"/>
      <c r="S246" s="28"/>
      <c r="T246" s="28"/>
      <c r="U246" s="28"/>
      <c r="V246" s="28"/>
      <c r="W246" s="28"/>
      <c r="X246" s="28"/>
      <c r="Y246" s="28"/>
      <c r="Z246" s="28"/>
      <c r="AA246" s="28"/>
      <c r="AB246" s="28"/>
      <c r="AC246" s="28" t="s">
        <v>212</v>
      </c>
      <c r="AD246" s="43" t="s">
        <v>262</v>
      </c>
      <c r="AE246" s="28"/>
      <c r="AF246" s="43" t="s">
        <v>211</v>
      </c>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43" t="s">
        <v>1410</v>
      </c>
      <c r="BQ246" s="43" t="s">
        <v>258</v>
      </c>
      <c r="BR246" s="44">
        <v>2.1</v>
      </c>
      <c r="BS246" s="44" t="s">
        <v>225</v>
      </c>
      <c r="BT246" s="44">
        <v>2.6</v>
      </c>
      <c r="BU246" s="44" t="s">
        <v>264</v>
      </c>
      <c r="BV246" s="44">
        <v>4.3999999999999997E-2</v>
      </c>
      <c r="BW246" s="44" t="s">
        <v>265</v>
      </c>
      <c r="BX246" s="44" t="s">
        <v>266</v>
      </c>
      <c r="BY246" s="44">
        <v>0.03</v>
      </c>
      <c r="BZ246" s="45" t="s">
        <v>226</v>
      </c>
      <c r="CA246" s="45" t="s">
        <v>227</v>
      </c>
      <c r="CB246" s="45" t="s">
        <v>228</v>
      </c>
      <c r="CC246" s="45" t="s">
        <v>229</v>
      </c>
      <c r="CD246" s="45" t="s">
        <v>230</v>
      </c>
      <c r="CE246" s="45" t="s">
        <v>231</v>
      </c>
      <c r="CF246" s="44" t="s">
        <v>227</v>
      </c>
      <c r="CG246" s="44" t="s">
        <v>232</v>
      </c>
      <c r="CH246" s="44" t="s">
        <v>264</v>
      </c>
      <c r="CI246" s="44" t="s">
        <v>236</v>
      </c>
      <c r="CJ246" s="44" t="s">
        <v>233</v>
      </c>
      <c r="CK246" s="44" t="s">
        <v>234</v>
      </c>
      <c r="CL246" s="44">
        <v>0.05</v>
      </c>
      <c r="CM246" s="44" t="s">
        <v>234</v>
      </c>
      <c r="CN246" s="44" t="s">
        <v>235</v>
      </c>
      <c r="CO246" s="44" t="s">
        <v>234</v>
      </c>
      <c r="CP246" s="45" t="s">
        <v>236</v>
      </c>
      <c r="CQ246" s="44" t="s">
        <v>236</v>
      </c>
      <c r="CR246" s="44" t="s">
        <v>232</v>
      </c>
      <c r="CS246" s="44" t="s">
        <v>241</v>
      </c>
      <c r="CT246" s="44" t="s">
        <v>237</v>
      </c>
      <c r="CU246" s="44" t="s">
        <v>238</v>
      </c>
      <c r="CV246" s="44" t="s">
        <v>239</v>
      </c>
      <c r="CW246" s="44" t="s">
        <v>232</v>
      </c>
      <c r="CX246" s="44">
        <v>0.06</v>
      </c>
      <c r="CY246" s="44" t="s">
        <v>240</v>
      </c>
      <c r="CZ246" s="44" t="s">
        <v>236</v>
      </c>
      <c r="DA246" s="44" t="s">
        <v>233</v>
      </c>
      <c r="DB246" s="44">
        <v>2E-3</v>
      </c>
      <c r="DC246" s="44" t="s">
        <v>232</v>
      </c>
      <c r="DD246" s="44" t="s">
        <v>233</v>
      </c>
      <c r="DE246" s="44" t="s">
        <v>229</v>
      </c>
      <c r="DF246" s="44" t="s">
        <v>240</v>
      </c>
      <c r="DG246" s="44" t="s">
        <v>238</v>
      </c>
      <c r="DH246" s="44" t="s">
        <v>246</v>
      </c>
      <c r="DI246" s="44">
        <v>5.0000000000000001E-4</v>
      </c>
      <c r="DJ246" s="44" t="s">
        <v>259</v>
      </c>
      <c r="DK246" s="45" t="s">
        <v>237</v>
      </c>
      <c r="DL246" s="45" t="s">
        <v>241</v>
      </c>
      <c r="DM246" s="44">
        <v>0.11</v>
      </c>
      <c r="DN246" s="44">
        <v>0.22</v>
      </c>
      <c r="DO246" s="46" t="s">
        <v>232</v>
      </c>
      <c r="DP246" s="46" t="s">
        <v>238</v>
      </c>
      <c r="DQ246" s="46" t="s">
        <v>242</v>
      </c>
      <c r="DR246" s="46" t="s">
        <v>227</v>
      </c>
      <c r="DS246" s="46" t="s">
        <v>247</v>
      </c>
      <c r="DT246" s="46">
        <v>2.0000000000000001E-4</v>
      </c>
      <c r="DU246" s="46" t="s">
        <v>233</v>
      </c>
      <c r="DV246" s="46" t="s">
        <v>231</v>
      </c>
      <c r="DW246" s="46" t="s">
        <v>236</v>
      </c>
      <c r="DX246" s="46" t="s">
        <v>238</v>
      </c>
      <c r="DY246" s="46" t="s">
        <v>233</v>
      </c>
      <c r="DZ246" s="46" t="s">
        <v>243</v>
      </c>
      <c r="EA246" s="46" t="s">
        <v>244</v>
      </c>
      <c r="EB246" s="44" t="s">
        <v>245</v>
      </c>
      <c r="EC246" s="44" t="s">
        <v>227</v>
      </c>
      <c r="ED246" s="44" t="s">
        <v>232</v>
      </c>
      <c r="EE246" s="44" t="s">
        <v>264</v>
      </c>
      <c r="EF246" s="44" t="s">
        <v>236</v>
      </c>
      <c r="EG246" s="44" t="s">
        <v>233</v>
      </c>
      <c r="EH246" s="44" t="s">
        <v>234</v>
      </c>
      <c r="EI246" s="44">
        <v>0.06</v>
      </c>
      <c r="EJ246" s="44" t="s">
        <v>234</v>
      </c>
      <c r="EK246" s="44" t="s">
        <v>235</v>
      </c>
      <c r="EL246" s="44" t="s">
        <v>234</v>
      </c>
      <c r="EM246" s="44" t="s">
        <v>236</v>
      </c>
      <c r="EN246" s="44" t="s">
        <v>236</v>
      </c>
      <c r="EO246" s="44" t="s">
        <v>232</v>
      </c>
      <c r="EP246" s="44" t="s">
        <v>241</v>
      </c>
      <c r="EQ246" s="44" t="s">
        <v>237</v>
      </c>
      <c r="ER246" s="44" t="s">
        <v>238</v>
      </c>
      <c r="ES246" s="44" t="s">
        <v>239</v>
      </c>
      <c r="ET246" s="44" t="s">
        <v>232</v>
      </c>
      <c r="EU246" s="44">
        <v>0.05</v>
      </c>
      <c r="EV246" s="44" t="s">
        <v>240</v>
      </c>
      <c r="EW246" s="44" t="s">
        <v>236</v>
      </c>
      <c r="EX246" s="44" t="s">
        <v>233</v>
      </c>
      <c r="EY246" s="44">
        <v>6.0000000000000001E-3</v>
      </c>
      <c r="EZ246" s="44" t="s">
        <v>232</v>
      </c>
      <c r="FA246" s="44" t="s">
        <v>233</v>
      </c>
      <c r="FB246" s="44">
        <v>0.02</v>
      </c>
      <c r="FC246" s="44" t="s">
        <v>240</v>
      </c>
      <c r="FD246" s="44" t="s">
        <v>238</v>
      </c>
      <c r="FE246" s="44" t="s">
        <v>246</v>
      </c>
      <c r="FF246" s="44">
        <v>6.9999999999999999E-4</v>
      </c>
      <c r="FG246" s="44" t="s">
        <v>259</v>
      </c>
      <c r="FH246" s="44" t="s">
        <v>237</v>
      </c>
      <c r="FI246" s="44" t="s">
        <v>241</v>
      </c>
      <c r="FJ246" s="44">
        <v>0.12</v>
      </c>
      <c r="FK246" s="44">
        <v>0.25</v>
      </c>
      <c r="FL246" s="44" t="s">
        <v>232</v>
      </c>
      <c r="FM246" s="44" t="s">
        <v>238</v>
      </c>
      <c r="FN246" s="44" t="s">
        <v>242</v>
      </c>
      <c r="FO246" s="44" t="s">
        <v>227</v>
      </c>
      <c r="FP246" s="44" t="s">
        <v>247</v>
      </c>
      <c r="FQ246" s="44" t="s">
        <v>238</v>
      </c>
      <c r="FR246" s="44" t="s">
        <v>233</v>
      </c>
      <c r="FS246" s="44" t="s">
        <v>231</v>
      </c>
      <c r="FT246" s="44" t="s">
        <v>236</v>
      </c>
      <c r="FU246" s="44" t="s">
        <v>238</v>
      </c>
      <c r="FV246" s="44" t="s">
        <v>233</v>
      </c>
      <c r="FW246" s="44">
        <v>2E-3</v>
      </c>
      <c r="FX246" s="44" t="s">
        <v>244</v>
      </c>
      <c r="FY246" s="47">
        <f t="shared" si="70"/>
        <v>2.5000000000000001E-3</v>
      </c>
      <c r="FZ246" s="47">
        <f t="shared" si="84"/>
        <v>1.7094017094017097E-4</v>
      </c>
      <c r="GA246" s="47">
        <v>0</v>
      </c>
      <c r="GB246" s="47">
        <f t="shared" si="88"/>
        <v>1.5345268542199487E-3</v>
      </c>
      <c r="GC246" s="47">
        <f t="shared" si="73"/>
        <v>4.2054670251601197E-3</v>
      </c>
      <c r="GD246" s="47">
        <f t="shared" si="74"/>
        <v>4.2622950819672135E-2</v>
      </c>
      <c r="GE246" s="47">
        <v>0</v>
      </c>
      <c r="GF246" s="47">
        <f t="shared" si="75"/>
        <v>6.2500000000000001E-4</v>
      </c>
      <c r="GG246" s="47">
        <f t="shared" si="89"/>
        <v>1.241184767277856E-3</v>
      </c>
      <c r="GH246" s="47">
        <f t="shared" si="76"/>
        <v>4.4489135586949995E-2</v>
      </c>
      <c r="GI246" s="48">
        <f t="shared" si="77"/>
        <v>-82.727173856782883</v>
      </c>
      <c r="GJ246" s="47">
        <f t="shared" si="78"/>
        <v>59.446429731661368</v>
      </c>
      <c r="GK246" s="47">
        <f t="shared" si="79"/>
        <v>4.0647131440452222</v>
      </c>
      <c r="GL246" s="47">
        <f t="shared" si="80"/>
        <v>36.488857124293418</v>
      </c>
      <c r="GM246" s="47">
        <f t="shared" si="81"/>
        <v>95.805302254905428</v>
      </c>
      <c r="GN246" s="47">
        <f t="shared" si="82"/>
        <v>1.4048373647954882</v>
      </c>
      <c r="GO246" s="47">
        <f t="shared" si="83"/>
        <v>2.7898603802990789</v>
      </c>
      <c r="GP246" s="27"/>
      <c r="GQ246" s="27"/>
      <c r="GR246" s="27"/>
      <c r="GS246" s="27"/>
      <c r="GT246" s="27"/>
      <c r="GU246" s="27"/>
      <c r="GV246" s="27"/>
      <c r="GW246" s="27"/>
      <c r="GX246" s="27"/>
      <c r="GY246" s="27"/>
      <c r="GZ246" s="27"/>
      <c r="HA246" s="27"/>
      <c r="HB246" s="27"/>
      <c r="HC246" s="27"/>
      <c r="HD246" s="27"/>
      <c r="HE246" s="27"/>
      <c r="HF246" s="27"/>
      <c r="HG246" s="27"/>
      <c r="HH246" s="27"/>
      <c r="HI246" s="27"/>
      <c r="HJ246" s="27"/>
      <c r="HK246" s="27"/>
      <c r="HL246" s="27"/>
      <c r="HM246" s="27"/>
      <c r="HN246" s="27"/>
      <c r="HO246" s="27"/>
      <c r="HP246" s="27"/>
      <c r="HQ246" s="27"/>
      <c r="HR246" s="27"/>
      <c r="HS246" s="27"/>
      <c r="HT246" s="27"/>
      <c r="HU246" s="27"/>
      <c r="HV246" s="27"/>
      <c r="HW246" s="27"/>
      <c r="HX246" s="27"/>
      <c r="HY246" s="27"/>
      <c r="HZ246" s="27"/>
      <c r="IA246" s="27"/>
      <c r="IB246" s="27"/>
      <c r="IC246" s="27"/>
      <c r="ID246" s="27"/>
      <c r="IE246" s="27"/>
      <c r="IF246" s="27"/>
      <c r="IG246" s="27"/>
      <c r="IH246" s="27"/>
      <c r="II246" s="27"/>
      <c r="IJ246" s="27"/>
      <c r="IK246" s="27"/>
      <c r="IL246" s="27"/>
      <c r="IM246" s="27"/>
      <c r="IN246" s="27"/>
      <c r="IO246" s="27"/>
      <c r="IP246" s="27"/>
      <c r="IQ246" s="27"/>
      <c r="IR246" s="27"/>
      <c r="IS246" s="27"/>
      <c r="IT246" s="27"/>
      <c r="IU246" s="27"/>
      <c r="IV246" s="27"/>
      <c r="IW246" s="27"/>
      <c r="IX246" s="27"/>
      <c r="IY246" s="27"/>
      <c r="IZ246" s="27"/>
      <c r="JA246" s="27"/>
      <c r="JB246" s="27"/>
      <c r="JC246" s="27"/>
      <c r="JD246" s="27"/>
      <c r="JE246" s="27"/>
      <c r="JF246" s="27"/>
      <c r="JG246" s="27"/>
      <c r="JH246" s="27"/>
      <c r="JI246" s="27"/>
      <c r="JJ246" s="27"/>
      <c r="JK246" s="27"/>
      <c r="JL246" s="27"/>
      <c r="JM246" s="27"/>
      <c r="JN246" s="27"/>
      <c r="JO246" s="27"/>
      <c r="JP246" s="27"/>
      <c r="JQ246" s="27"/>
      <c r="JR246" s="27"/>
      <c r="JS246" s="27"/>
      <c r="JT246" s="27"/>
      <c r="JU246" s="27"/>
      <c r="JV246" s="27"/>
      <c r="JW246" s="27"/>
      <c r="JX246" s="27"/>
      <c r="JY246" s="27"/>
      <c r="JZ246" s="27"/>
      <c r="KA246" s="27"/>
      <c r="KB246" s="27"/>
      <c r="KC246" s="27"/>
      <c r="KD246" s="27"/>
      <c r="KE246" s="27"/>
      <c r="KF246" s="27"/>
      <c r="KG246" s="27"/>
      <c r="KH246" s="27"/>
      <c r="KI246" s="27"/>
      <c r="KJ246" s="27"/>
      <c r="KK246" s="27"/>
      <c r="KL246" s="27"/>
      <c r="KM246" s="27"/>
      <c r="KN246" s="27"/>
      <c r="KO246" s="27"/>
      <c r="KP246" s="27"/>
      <c r="KQ246" s="27"/>
      <c r="KR246" s="27"/>
      <c r="KS246" s="27"/>
      <c r="KT246" s="27"/>
      <c r="KU246" s="27"/>
      <c r="KV246" s="27"/>
      <c r="KW246" s="27"/>
      <c r="KX246" s="27"/>
      <c r="KY246" s="27"/>
      <c r="KZ246" s="27"/>
      <c r="LA246" s="27"/>
      <c r="LB246" s="27"/>
      <c r="LC246" s="27"/>
      <c r="LD246" s="27"/>
      <c r="LE246" s="27"/>
      <c r="LF246" s="27"/>
      <c r="LG246" s="27"/>
      <c r="LH246" s="27"/>
      <c r="LI246" s="27"/>
      <c r="LJ246" s="27"/>
      <c r="LK246" s="27"/>
      <c r="LL246" s="27"/>
      <c r="LM246" s="27"/>
      <c r="LN246" s="27"/>
      <c r="LO246" s="27"/>
      <c r="LP246" s="27"/>
      <c r="LQ246" s="27"/>
      <c r="LR246" s="27"/>
      <c r="LS246" s="27"/>
      <c r="LT246" s="27"/>
      <c r="LU246" s="27"/>
      <c r="LV246" s="27"/>
      <c r="LW246" s="27"/>
      <c r="LX246" s="27"/>
      <c r="LY246" s="27"/>
      <c r="LZ246" s="27"/>
      <c r="MA246" s="27"/>
      <c r="MB246" s="27"/>
      <c r="MC246" s="27"/>
      <c r="MD246" s="27"/>
      <c r="ME246" s="27"/>
      <c r="MF246" s="27"/>
      <c r="MG246" s="27"/>
      <c r="MH246" s="27"/>
      <c r="MI246" s="27"/>
      <c r="MJ246" s="27"/>
      <c r="MK246" s="27"/>
      <c r="ML246" s="27"/>
      <c r="MM246" s="27"/>
      <c r="MN246" s="27"/>
      <c r="MO246" s="27"/>
      <c r="MP246" s="27"/>
      <c r="MQ246" s="27"/>
      <c r="MR246" s="27"/>
      <c r="MS246" s="27"/>
      <c r="MT246" s="27"/>
      <c r="MU246" s="27"/>
      <c r="MV246" s="27"/>
      <c r="MW246" s="27"/>
      <c r="MX246" s="27"/>
      <c r="MY246" s="27"/>
      <c r="MZ246" s="27"/>
      <c r="NA246" s="27"/>
      <c r="NB246" s="27"/>
      <c r="NC246" s="27"/>
      <c r="ND246" s="27"/>
      <c r="NE246" s="27"/>
      <c r="NF246" s="27"/>
      <c r="NG246" s="27"/>
      <c r="NH246" s="27"/>
      <c r="NI246" s="27"/>
      <c r="NJ246" s="27"/>
      <c r="NK246" s="27"/>
      <c r="NL246" s="27"/>
      <c r="NM246" s="27"/>
      <c r="NN246" s="27"/>
      <c r="NO246" s="27"/>
      <c r="NP246" s="27"/>
      <c r="NQ246" s="27"/>
      <c r="NR246" s="27"/>
      <c r="NS246" s="27"/>
      <c r="NT246" s="27"/>
      <c r="NU246" s="27"/>
      <c r="NV246" s="27"/>
      <c r="NW246" s="27"/>
      <c r="NX246" s="27"/>
      <c r="NY246" s="27"/>
      <c r="NZ246" s="27"/>
      <c r="OA246" s="27"/>
      <c r="OB246" s="27"/>
      <c r="OC246" s="27"/>
      <c r="OD246" s="27"/>
      <c r="OE246" s="27"/>
      <c r="OF246" s="27"/>
      <c r="OG246" s="27"/>
      <c r="OH246" s="27"/>
      <c r="OI246" s="27"/>
      <c r="OJ246" s="27"/>
      <c r="OK246" s="27"/>
      <c r="OL246" s="27"/>
      <c r="OM246" s="27"/>
      <c r="ON246" s="27"/>
      <c r="OO246" s="27"/>
      <c r="OP246" s="27"/>
      <c r="OQ246" s="27"/>
      <c r="OR246" s="27"/>
      <c r="OS246" s="27"/>
      <c r="OT246" s="27"/>
      <c r="OU246" s="27"/>
      <c r="OV246" s="27"/>
      <c r="OW246" s="27"/>
      <c r="OX246" s="27"/>
      <c r="OY246" s="27"/>
      <c r="OZ246" s="27"/>
      <c r="PA246" s="27"/>
      <c r="PB246" s="27"/>
      <c r="PC246" s="27"/>
      <c r="PD246" s="27"/>
      <c r="PE246" s="27"/>
      <c r="PF246" s="27"/>
      <c r="PG246" s="27"/>
      <c r="PH246" s="27"/>
      <c r="PI246" s="27"/>
      <c r="PJ246" s="27"/>
      <c r="PK246" s="27"/>
      <c r="PL246" s="27"/>
      <c r="PM246" s="27"/>
      <c r="PN246" s="27"/>
      <c r="PO246" s="27"/>
      <c r="PP246" s="27"/>
      <c r="PQ246" s="27"/>
      <c r="PR246" s="27"/>
      <c r="PS246" s="27"/>
      <c r="PT246" s="27"/>
      <c r="PU246" s="27"/>
      <c r="PV246" s="27"/>
      <c r="PW246" s="27"/>
      <c r="PX246" s="27"/>
      <c r="PY246" s="27"/>
      <c r="PZ246" s="27"/>
      <c r="QA246" s="27"/>
      <c r="QB246" s="27"/>
      <c r="QC246" s="27"/>
      <c r="QD246" s="27"/>
      <c r="QE246" s="27"/>
      <c r="QF246" s="27"/>
      <c r="QG246" s="27"/>
      <c r="QH246" s="27"/>
      <c r="QI246" s="27"/>
      <c r="QJ246" s="27"/>
      <c r="QK246" s="27"/>
      <c r="QL246" s="27"/>
      <c r="QM246" s="27"/>
      <c r="QN246" s="27"/>
      <c r="QO246" s="27"/>
      <c r="QP246" s="27"/>
      <c r="QQ246" s="27"/>
      <c r="QR246" s="27"/>
      <c r="QS246" s="27"/>
      <c r="QT246" s="27"/>
      <c r="QU246" s="27"/>
      <c r="QV246" s="27"/>
      <c r="QW246" s="27"/>
      <c r="QX246" s="27"/>
      <c r="QY246" s="27"/>
      <c r="QZ246" s="27"/>
      <c r="RA246" s="27"/>
      <c r="RB246" s="27"/>
      <c r="RC246" s="27"/>
      <c r="RD246" s="27"/>
      <c r="RE246" s="27"/>
      <c r="RF246" s="27"/>
      <c r="RG246" s="27"/>
      <c r="RH246" s="27"/>
      <c r="RI246" s="27"/>
      <c r="RJ246" s="27"/>
      <c r="RK246" s="27"/>
      <c r="RL246" s="27"/>
      <c r="RM246" s="27"/>
      <c r="RN246" s="27"/>
      <c r="RO246" s="27"/>
      <c r="RP246" s="27"/>
      <c r="RQ246" s="27"/>
      <c r="RR246" s="27"/>
      <c r="RS246" s="27"/>
      <c r="RT246" s="27"/>
      <c r="RU246" s="27"/>
      <c r="RV246" s="27"/>
      <c r="RW246" s="27"/>
      <c r="RX246" s="27"/>
      <c r="RY246" s="27"/>
      <c r="RZ246" s="27"/>
      <c r="SA246" s="27"/>
      <c r="SB246" s="27"/>
      <c r="SC246" s="27"/>
      <c r="SD246" s="27"/>
      <c r="SE246" s="27"/>
      <c r="SF246" s="27"/>
      <c r="SG246" s="27"/>
      <c r="SH246" s="27"/>
      <c r="SI246" s="27"/>
      <c r="SJ246" s="27"/>
      <c r="SK246" s="27"/>
      <c r="SL246" s="27"/>
      <c r="SM246" s="27"/>
      <c r="SN246" s="27"/>
    </row>
    <row r="247" spans="1:508" ht="12.75" customHeight="1">
      <c r="A247" s="9">
        <v>240</v>
      </c>
      <c r="B247" s="9">
        <v>246</v>
      </c>
      <c r="C247" s="10" t="s">
        <v>197</v>
      </c>
      <c r="D247" s="10" t="s">
        <v>198</v>
      </c>
      <c r="E247" s="36">
        <v>4664</v>
      </c>
      <c r="F247" s="10">
        <v>64</v>
      </c>
      <c r="G247" s="10" t="s">
        <v>1411</v>
      </c>
      <c r="H247" s="10" t="s">
        <v>321</v>
      </c>
      <c r="I247" s="10" t="s">
        <v>1356</v>
      </c>
      <c r="J247" s="10" t="s">
        <v>1412</v>
      </c>
      <c r="K247" s="11">
        <v>44657</v>
      </c>
      <c r="L247" s="12">
        <v>0.68819444444444444</v>
      </c>
      <c r="M247" s="10">
        <v>8442774</v>
      </c>
      <c r="N247" s="10">
        <v>351742</v>
      </c>
      <c r="O247" s="10">
        <v>4425</v>
      </c>
      <c r="P247" s="10" t="s">
        <v>203</v>
      </c>
      <c r="Q247" s="10" t="s">
        <v>1356</v>
      </c>
      <c r="R247" s="10" t="s">
        <v>1356</v>
      </c>
      <c r="S247" s="10" t="s">
        <v>1357</v>
      </c>
      <c r="T247" s="10" t="s">
        <v>411</v>
      </c>
      <c r="U247" s="10" t="s">
        <v>1358</v>
      </c>
      <c r="V247" s="10" t="s">
        <v>1359</v>
      </c>
      <c r="W247" s="10"/>
      <c r="X247" s="10" t="s">
        <v>208</v>
      </c>
      <c r="Y247" s="10" t="s">
        <v>209</v>
      </c>
      <c r="Z247" s="10"/>
      <c r="AA247" s="10" t="s">
        <v>210</v>
      </c>
      <c r="AB247" s="10" t="s">
        <v>211</v>
      </c>
      <c r="AC247" s="10" t="s">
        <v>212</v>
      </c>
      <c r="AD247" s="10" t="s">
        <v>213</v>
      </c>
      <c r="AE247" s="10"/>
      <c r="AF247" s="10"/>
      <c r="AG247" s="10"/>
      <c r="AH247" s="10"/>
      <c r="AI247" s="10" t="s">
        <v>488</v>
      </c>
      <c r="AJ247" s="10" t="s">
        <v>1413</v>
      </c>
      <c r="AK247" s="10"/>
      <c r="AL247" s="10" t="s">
        <v>509</v>
      </c>
      <c r="AM247" s="10" t="s">
        <v>275</v>
      </c>
      <c r="AN247" s="10" t="s">
        <v>218</v>
      </c>
      <c r="AO247" s="10" t="s">
        <v>219</v>
      </c>
      <c r="AP247" s="10" t="s">
        <v>220</v>
      </c>
      <c r="AQ247" s="13">
        <v>16.2</v>
      </c>
      <c r="AR247" s="17"/>
      <c r="AS247" s="14">
        <v>6.46</v>
      </c>
      <c r="AT247" s="13">
        <v>16</v>
      </c>
      <c r="AU247" s="10"/>
      <c r="AV247" s="13">
        <v>258.8</v>
      </c>
      <c r="AW247" s="14">
        <v>101.6</v>
      </c>
      <c r="AX247" s="14">
        <v>50.15</v>
      </c>
      <c r="AY247" s="15">
        <v>0.1</v>
      </c>
      <c r="AZ247" s="16">
        <v>9.8460000000000001</v>
      </c>
      <c r="BA247" s="14">
        <v>5.93</v>
      </c>
      <c r="BB247" s="13">
        <v>102.6</v>
      </c>
      <c r="BC247" s="13">
        <v>1.97</v>
      </c>
      <c r="BD247" s="10" t="s">
        <v>221</v>
      </c>
      <c r="BE247" s="10" t="s">
        <v>221</v>
      </c>
      <c r="BF247" s="10" t="s">
        <v>221</v>
      </c>
      <c r="BG247" s="10" t="s">
        <v>211</v>
      </c>
      <c r="BH247" s="10" t="s">
        <v>221</v>
      </c>
      <c r="BI247" s="10" t="s">
        <v>222</v>
      </c>
      <c r="BJ247" s="10" t="s">
        <v>221</v>
      </c>
      <c r="BK247" s="10" t="s">
        <v>210</v>
      </c>
      <c r="BL247" s="10" t="s">
        <v>221</v>
      </c>
      <c r="BM247" s="10" t="s">
        <v>223</v>
      </c>
      <c r="BN247" s="10" t="s">
        <v>221</v>
      </c>
      <c r="BO247" s="17"/>
      <c r="BP247" s="17"/>
      <c r="BQ247" s="10" t="s">
        <v>258</v>
      </c>
      <c r="BR247" s="19">
        <v>39.1</v>
      </c>
      <c r="BS247" s="19">
        <v>1.8</v>
      </c>
      <c r="BT247" s="19">
        <v>44</v>
      </c>
      <c r="BU247" s="19">
        <v>8.3000000000000004E-2</v>
      </c>
      <c r="BV247" s="19">
        <v>0.40100000000000002</v>
      </c>
      <c r="BW247" s="19">
        <v>0.52800000000000002</v>
      </c>
      <c r="BX247" s="19">
        <v>0.11899999999999999</v>
      </c>
      <c r="BY247" s="19">
        <v>6.37</v>
      </c>
      <c r="BZ247" s="20" t="s">
        <v>226</v>
      </c>
      <c r="CA247" s="20" t="s">
        <v>227</v>
      </c>
      <c r="CB247" s="20" t="s">
        <v>228</v>
      </c>
      <c r="CC247" s="20" t="s">
        <v>229</v>
      </c>
      <c r="CD247" s="20" t="s">
        <v>230</v>
      </c>
      <c r="CE247" s="20" t="s">
        <v>231</v>
      </c>
      <c r="CF247" s="19">
        <v>7.6999999999999999E-2</v>
      </c>
      <c r="CG247" s="19" t="s">
        <v>232</v>
      </c>
      <c r="CH247" s="19">
        <v>1.0999999999999999E-2</v>
      </c>
      <c r="CI247" s="19">
        <v>0.06</v>
      </c>
      <c r="CJ247" s="19">
        <v>1.1E-4</v>
      </c>
      <c r="CK247" s="19" t="s">
        <v>234</v>
      </c>
      <c r="CL247" s="19">
        <v>14.023999999999999</v>
      </c>
      <c r="CM247" s="19" t="s">
        <v>234</v>
      </c>
      <c r="CN247" s="19" t="s">
        <v>235</v>
      </c>
      <c r="CO247" s="19">
        <v>1.7000000000000001E-4</v>
      </c>
      <c r="CP247" s="20" t="s">
        <v>236</v>
      </c>
      <c r="CQ247" s="19">
        <v>7.4999999999999997E-3</v>
      </c>
      <c r="CR247" s="19" t="s">
        <v>232</v>
      </c>
      <c r="CS247" s="19">
        <v>0.14269999999999999</v>
      </c>
      <c r="CT247" s="19">
        <v>1.4999999999999999E-4</v>
      </c>
      <c r="CU247" s="19" t="s">
        <v>238</v>
      </c>
      <c r="CV247" s="19" t="s">
        <v>239</v>
      </c>
      <c r="CW247" s="19" t="s">
        <v>232</v>
      </c>
      <c r="CX247" s="19">
        <v>1.1200000000000001</v>
      </c>
      <c r="CY247" s="19" t="s">
        <v>240</v>
      </c>
      <c r="CZ247" s="19">
        <v>6.1000000000000004E-3</v>
      </c>
      <c r="DA247" s="19" t="s">
        <v>233</v>
      </c>
      <c r="DB247" s="19">
        <v>3.161</v>
      </c>
      <c r="DC247" s="19">
        <v>1.695E-2</v>
      </c>
      <c r="DD247" s="19">
        <v>2.7999999999999998E-4</v>
      </c>
      <c r="DE247" s="19">
        <v>1.724</v>
      </c>
      <c r="DF247" s="19" t="s">
        <v>240</v>
      </c>
      <c r="DG247" s="19">
        <v>5.9999999999999995E-4</v>
      </c>
      <c r="DH247" s="26">
        <v>1.9E-2</v>
      </c>
      <c r="DI247" s="19">
        <v>2.9999999999999997E-4</v>
      </c>
      <c r="DJ247" s="19">
        <v>5.0000000000000001E-3</v>
      </c>
      <c r="DK247" s="20" t="s">
        <v>237</v>
      </c>
      <c r="DL247" s="20" t="s">
        <v>241</v>
      </c>
      <c r="DM247" s="19">
        <v>3.56</v>
      </c>
      <c r="DN247" s="19">
        <v>7.62</v>
      </c>
      <c r="DO247" s="21" t="s">
        <v>232</v>
      </c>
      <c r="DP247" s="21">
        <v>3.3300000000000003E-2</v>
      </c>
      <c r="DQ247" s="21" t="s">
        <v>242</v>
      </c>
      <c r="DR247" s="21" t="s">
        <v>227</v>
      </c>
      <c r="DS247" s="21" t="s">
        <v>247</v>
      </c>
      <c r="DT247" s="21">
        <v>1.5E-3</v>
      </c>
      <c r="DU247" s="21" t="s">
        <v>233</v>
      </c>
      <c r="DV247" s="21">
        <v>1E-4</v>
      </c>
      <c r="DW247" s="21" t="s">
        <v>236</v>
      </c>
      <c r="DX247" s="21" t="s">
        <v>238</v>
      </c>
      <c r="DY247" s="21" t="s">
        <v>233</v>
      </c>
      <c r="DZ247" s="21">
        <v>2.8E-3</v>
      </c>
      <c r="EA247" s="21" t="s">
        <v>244</v>
      </c>
      <c r="EB247" s="19" t="s">
        <v>245</v>
      </c>
      <c r="EC247" s="19">
        <v>0.126</v>
      </c>
      <c r="ED247" s="19" t="s">
        <v>232</v>
      </c>
      <c r="EE247" s="19">
        <v>1.4E-2</v>
      </c>
      <c r="EF247" s="19">
        <v>6.88E-2</v>
      </c>
      <c r="EG247" s="19">
        <v>1.4999999999999999E-4</v>
      </c>
      <c r="EH247" s="19" t="s">
        <v>234</v>
      </c>
      <c r="EI247" s="19">
        <v>14.525</v>
      </c>
      <c r="EJ247" s="19" t="s">
        <v>234</v>
      </c>
      <c r="EK247" s="19">
        <v>2.1000000000000001E-4</v>
      </c>
      <c r="EL247" s="19">
        <v>1.8000000000000001E-4</v>
      </c>
      <c r="EM247" s="19" t="s">
        <v>236</v>
      </c>
      <c r="EN247" s="19">
        <v>1.14E-2</v>
      </c>
      <c r="EO247" s="19" t="s">
        <v>232</v>
      </c>
      <c r="EP247" s="19">
        <v>0.20349999999999999</v>
      </c>
      <c r="EQ247" s="19">
        <v>1.9000000000000001E-4</v>
      </c>
      <c r="ER247" s="19" t="s">
        <v>238</v>
      </c>
      <c r="ES247" s="19" t="s">
        <v>239</v>
      </c>
      <c r="ET247" s="19" t="s">
        <v>232</v>
      </c>
      <c r="EU247" s="19">
        <v>1.19</v>
      </c>
      <c r="EV247" s="19" t="s">
        <v>240</v>
      </c>
      <c r="EW247" s="19">
        <v>8.5000000000000006E-3</v>
      </c>
      <c r="EX247" s="19" t="s">
        <v>233</v>
      </c>
      <c r="EY247" s="19">
        <v>3.2040000000000002</v>
      </c>
      <c r="EZ247" s="19">
        <v>1.8859999999999998E-2</v>
      </c>
      <c r="FA247" s="19">
        <v>3.4000000000000002E-4</v>
      </c>
      <c r="FB247" s="19">
        <v>1.8160000000000001</v>
      </c>
      <c r="FC247" s="19" t="s">
        <v>240</v>
      </c>
      <c r="FD247" s="19">
        <v>1E-3</v>
      </c>
      <c r="FE247" s="26">
        <v>1.7000000000000001E-2</v>
      </c>
      <c r="FF247" s="19" t="s">
        <v>238</v>
      </c>
      <c r="FG247" s="19">
        <v>5.4000000000000003E-3</v>
      </c>
      <c r="FH247" s="19" t="s">
        <v>237</v>
      </c>
      <c r="FI247" s="19" t="s">
        <v>241</v>
      </c>
      <c r="FJ247" s="19">
        <v>3.72</v>
      </c>
      <c r="FK247" s="19">
        <v>7.96</v>
      </c>
      <c r="FL247" s="19" t="s">
        <v>232</v>
      </c>
      <c r="FM247" s="19">
        <v>3.6299999999999999E-2</v>
      </c>
      <c r="FN247" s="19" t="s">
        <v>242</v>
      </c>
      <c r="FO247" s="19" t="s">
        <v>227</v>
      </c>
      <c r="FP247" s="19" t="s">
        <v>247</v>
      </c>
      <c r="FQ247" s="19">
        <v>2.7000000000000001E-3</v>
      </c>
      <c r="FR247" s="19" t="s">
        <v>233</v>
      </c>
      <c r="FS247" s="19">
        <v>1.56E-4</v>
      </c>
      <c r="FT247" s="19" t="s">
        <v>236</v>
      </c>
      <c r="FU247" s="19" t="s">
        <v>238</v>
      </c>
      <c r="FV247" s="19" t="s">
        <v>233</v>
      </c>
      <c r="FW247" s="19">
        <v>4.3E-3</v>
      </c>
      <c r="FX247" s="19">
        <v>9.7999999999999997E-4</v>
      </c>
      <c r="FY247" s="18">
        <f t="shared" ref="FY247:FY304" si="90">CL247*2/40</f>
        <v>0.70119999999999993</v>
      </c>
      <c r="FZ247" s="18">
        <f t="shared" si="84"/>
        <v>0.27017094017094018</v>
      </c>
      <c r="GA247" s="18">
        <f t="shared" ref="GA247:GA259" si="91">DE247/23</f>
        <v>7.4956521739130436E-2</v>
      </c>
      <c r="GB247" s="18">
        <f t="shared" si="88"/>
        <v>2.8644501278772379E-2</v>
      </c>
      <c r="GC247" s="18">
        <f t="shared" si="73"/>
        <v>1.0749719631888428</v>
      </c>
      <c r="GD247" s="18">
        <f t="shared" si="74"/>
        <v>0.72131147540983609</v>
      </c>
      <c r="GE247" s="18">
        <f>BS247*2/60</f>
        <v>6.0000000000000005E-2</v>
      </c>
      <c r="GF247" s="18">
        <f t="shared" si="75"/>
        <v>0.13270833333333334</v>
      </c>
      <c r="GG247" s="18">
        <f t="shared" si="89"/>
        <v>1.1311706629055007E-2</v>
      </c>
      <c r="GH247" s="18">
        <f t="shared" si="76"/>
        <v>0.92533151537222447</v>
      </c>
      <c r="GI247" s="22">
        <f t="shared" si="77"/>
        <v>7.4808872463823981</v>
      </c>
      <c r="GJ247" s="18">
        <f t="shared" si="78"/>
        <v>65.229608214146367</v>
      </c>
      <c r="GK247" s="18">
        <f t="shared" si="79"/>
        <v>25.132835964343997</v>
      </c>
      <c r="GL247" s="18">
        <f t="shared" si="80"/>
        <v>9.6375558215096433</v>
      </c>
      <c r="GM247" s="18">
        <f t="shared" si="81"/>
        <v>84.435844065631471</v>
      </c>
      <c r="GN247" s="18">
        <f t="shared" si="82"/>
        <v>14.341706850863067</v>
      </c>
      <c r="GO247" s="18">
        <f t="shared" si="83"/>
        <v>1.2224490835054671</v>
      </c>
    </row>
    <row r="248" spans="1:508">
      <c r="A248" s="9">
        <v>241</v>
      </c>
      <c r="B248" s="9">
        <v>247</v>
      </c>
      <c r="C248" s="36" t="s">
        <v>197</v>
      </c>
      <c r="D248" s="36" t="s">
        <v>198</v>
      </c>
      <c r="E248" s="36">
        <v>4664</v>
      </c>
      <c r="F248" s="10">
        <v>64</v>
      </c>
      <c r="G248" s="36" t="s">
        <v>1414</v>
      </c>
      <c r="H248" s="36" t="s">
        <v>326</v>
      </c>
      <c r="I248" s="10" t="s">
        <v>1402</v>
      </c>
      <c r="J248" s="10" t="s">
        <v>1403</v>
      </c>
      <c r="K248" s="34">
        <v>44657</v>
      </c>
      <c r="L248" s="37">
        <v>0.5</v>
      </c>
      <c r="M248" s="36">
        <v>8442148</v>
      </c>
      <c r="N248" s="36">
        <v>348992</v>
      </c>
      <c r="O248" s="36">
        <v>4381</v>
      </c>
      <c r="P248" s="10" t="s">
        <v>203</v>
      </c>
      <c r="Q248" s="10" t="s">
        <v>1402</v>
      </c>
      <c r="R248" s="10" t="s">
        <v>1356</v>
      </c>
      <c r="S248" s="10" t="s">
        <v>1357</v>
      </c>
      <c r="T248" s="10" t="s">
        <v>411</v>
      </c>
      <c r="U248" s="36" t="s">
        <v>1358</v>
      </c>
      <c r="V248" s="36" t="s">
        <v>1359</v>
      </c>
      <c r="W248" s="10"/>
      <c r="X248" s="36" t="s">
        <v>208</v>
      </c>
      <c r="Y248" s="36" t="s">
        <v>209</v>
      </c>
      <c r="Z248" s="36"/>
      <c r="AA248" s="10" t="s">
        <v>210</v>
      </c>
      <c r="AB248" s="10" t="s">
        <v>211</v>
      </c>
      <c r="AC248" s="10" t="s">
        <v>212</v>
      </c>
      <c r="AD248" s="36" t="s">
        <v>213</v>
      </c>
      <c r="AE248" s="10"/>
      <c r="AF248" s="10"/>
      <c r="AG248" s="10"/>
      <c r="AH248" s="10"/>
      <c r="AI248" s="10" t="s">
        <v>303</v>
      </c>
      <c r="AJ248" s="36" t="s">
        <v>1415</v>
      </c>
      <c r="AK248" s="36"/>
      <c r="AL248" s="10" t="s">
        <v>319</v>
      </c>
      <c r="AM248" s="36" t="s">
        <v>275</v>
      </c>
      <c r="AN248" s="10" t="s">
        <v>218</v>
      </c>
      <c r="AO248" s="10" t="s">
        <v>219</v>
      </c>
      <c r="AP248" s="10" t="s">
        <v>220</v>
      </c>
      <c r="AQ248" s="39">
        <v>16.3</v>
      </c>
      <c r="AR248" s="10"/>
      <c r="AS248" s="39">
        <v>6.22</v>
      </c>
      <c r="AT248" s="39">
        <v>32.1</v>
      </c>
      <c r="AU248" s="39">
        <v>43.9</v>
      </c>
      <c r="AV248" s="39">
        <v>243.3</v>
      </c>
      <c r="AW248" s="39">
        <v>235.1</v>
      </c>
      <c r="AX248" s="39">
        <v>115.7</v>
      </c>
      <c r="AY248" s="40">
        <v>0.161</v>
      </c>
      <c r="AZ248" s="39">
        <v>4.2530000000000001</v>
      </c>
      <c r="BA248" s="39">
        <v>7</v>
      </c>
      <c r="BB248" s="39">
        <v>119</v>
      </c>
      <c r="BC248" s="39">
        <v>1.22</v>
      </c>
      <c r="BD248" s="36" t="s">
        <v>221</v>
      </c>
      <c r="BE248" s="36" t="s">
        <v>221</v>
      </c>
      <c r="BF248" s="36" t="s">
        <v>221</v>
      </c>
      <c r="BG248" s="36" t="s">
        <v>211</v>
      </c>
      <c r="BH248" s="36" t="s">
        <v>221</v>
      </c>
      <c r="BI248" s="36" t="s">
        <v>222</v>
      </c>
      <c r="BJ248" s="36" t="s">
        <v>221</v>
      </c>
      <c r="BK248" s="10" t="s">
        <v>210</v>
      </c>
      <c r="BL248" s="36" t="s">
        <v>221</v>
      </c>
      <c r="BM248" s="36" t="s">
        <v>223</v>
      </c>
      <c r="BN248" s="36" t="s">
        <v>221</v>
      </c>
      <c r="BO248" s="17"/>
      <c r="BP248" s="36" t="s">
        <v>1416</v>
      </c>
      <c r="BQ248" s="36" t="s">
        <v>224</v>
      </c>
      <c r="BR248" s="19">
        <v>127.5</v>
      </c>
      <c r="BS248" s="19">
        <v>4.7</v>
      </c>
      <c r="BT248" s="19">
        <v>146.1</v>
      </c>
      <c r="BU248" s="19">
        <v>4.2999999999999997E-2</v>
      </c>
      <c r="BV248" s="19">
        <v>0.46400000000000002</v>
      </c>
      <c r="BW248" s="19">
        <v>1.788</v>
      </c>
      <c r="BX248" s="19">
        <v>0.40400000000000003</v>
      </c>
      <c r="BY248" s="19">
        <v>3.88</v>
      </c>
      <c r="BZ248" s="20" t="s">
        <v>226</v>
      </c>
      <c r="CA248" s="20" t="s">
        <v>227</v>
      </c>
      <c r="CB248" s="20" t="s">
        <v>228</v>
      </c>
      <c r="CC248" s="20" t="s">
        <v>229</v>
      </c>
      <c r="CD248" s="20" t="s">
        <v>230</v>
      </c>
      <c r="CE248" s="20" t="s">
        <v>231</v>
      </c>
      <c r="CF248" s="19" t="s">
        <v>227</v>
      </c>
      <c r="CG248" s="19" t="s">
        <v>232</v>
      </c>
      <c r="CH248" s="19">
        <v>1.2E-2</v>
      </c>
      <c r="CI248" s="19">
        <v>0.1457</v>
      </c>
      <c r="CJ248" s="19" t="s">
        <v>233</v>
      </c>
      <c r="CK248" s="19" t="s">
        <v>234</v>
      </c>
      <c r="CL248" s="19">
        <v>41.195999999999998</v>
      </c>
      <c r="CM248" s="19" t="s">
        <v>234</v>
      </c>
      <c r="CN248" s="19" t="s">
        <v>235</v>
      </c>
      <c r="CO248" s="19" t="s">
        <v>234</v>
      </c>
      <c r="CP248" s="20" t="s">
        <v>236</v>
      </c>
      <c r="CQ248" s="19">
        <v>1.4E-3</v>
      </c>
      <c r="CR248" s="19" t="s">
        <v>232</v>
      </c>
      <c r="CS248" s="19">
        <v>5.1999999999999998E-3</v>
      </c>
      <c r="CT248" s="19">
        <v>2.0000000000000001E-4</v>
      </c>
      <c r="CU248" s="19" t="s">
        <v>238</v>
      </c>
      <c r="CV248" s="19" t="s">
        <v>239</v>
      </c>
      <c r="CW248" s="19" t="s">
        <v>232</v>
      </c>
      <c r="CX248" s="19">
        <v>1.33</v>
      </c>
      <c r="CY248" s="19" t="s">
        <v>240</v>
      </c>
      <c r="CZ248" s="19">
        <v>6.7999999999999996E-3</v>
      </c>
      <c r="DA248" s="19" t="s">
        <v>233</v>
      </c>
      <c r="DB248" s="19">
        <v>9.7620000000000005</v>
      </c>
      <c r="DC248" s="19">
        <v>3.3700000000000002E-3</v>
      </c>
      <c r="DD248" s="19">
        <v>4.4999999999999999E-4</v>
      </c>
      <c r="DE248" s="19">
        <v>1.835</v>
      </c>
      <c r="DF248" s="19" t="s">
        <v>240</v>
      </c>
      <c r="DG248" s="19">
        <v>5.0000000000000001E-4</v>
      </c>
      <c r="DH248" s="19" t="s">
        <v>246</v>
      </c>
      <c r="DI248" s="19" t="s">
        <v>238</v>
      </c>
      <c r="DJ248" s="19">
        <v>1.4E-3</v>
      </c>
      <c r="DK248" s="20" t="s">
        <v>237</v>
      </c>
      <c r="DL248" s="20" t="s">
        <v>241</v>
      </c>
      <c r="DM248" s="19">
        <v>3.06</v>
      </c>
      <c r="DN248" s="19">
        <v>6.55</v>
      </c>
      <c r="DO248" s="21" t="s">
        <v>232</v>
      </c>
      <c r="DP248" s="21">
        <v>5.28E-2</v>
      </c>
      <c r="DQ248" s="21" t="s">
        <v>242</v>
      </c>
      <c r="DR248" s="21" t="s">
        <v>227</v>
      </c>
      <c r="DS248" s="21" t="s">
        <v>247</v>
      </c>
      <c r="DT248" s="21">
        <v>8.9999999999999998E-4</v>
      </c>
      <c r="DU248" s="21" t="s">
        <v>233</v>
      </c>
      <c r="DV248" s="21">
        <v>3.8999999999999999E-4</v>
      </c>
      <c r="DW248" s="21" t="s">
        <v>236</v>
      </c>
      <c r="DX248" s="21" t="s">
        <v>238</v>
      </c>
      <c r="DY248" s="21" t="s">
        <v>233</v>
      </c>
      <c r="DZ248" s="21">
        <v>2.2000000000000001E-3</v>
      </c>
      <c r="EA248" s="21" t="s">
        <v>244</v>
      </c>
      <c r="EB248" s="19" t="s">
        <v>245</v>
      </c>
      <c r="EC248" s="19">
        <v>2.5999999999999999E-2</v>
      </c>
      <c r="ED248" s="19" t="s">
        <v>232</v>
      </c>
      <c r="EE248" s="19">
        <v>1.4E-2</v>
      </c>
      <c r="EF248" s="19">
        <v>0.16259999999999999</v>
      </c>
      <c r="EG248" s="19" t="s">
        <v>233</v>
      </c>
      <c r="EH248" s="19" t="s">
        <v>234</v>
      </c>
      <c r="EI248" s="19">
        <v>41.286999999999999</v>
      </c>
      <c r="EJ248" s="19" t="s">
        <v>234</v>
      </c>
      <c r="EK248" s="19" t="s">
        <v>235</v>
      </c>
      <c r="EL248" s="19" t="s">
        <v>234</v>
      </c>
      <c r="EM248" s="19" t="s">
        <v>236</v>
      </c>
      <c r="EN248" s="19">
        <v>2.5999999999999999E-3</v>
      </c>
      <c r="EO248" s="19" t="s">
        <v>232</v>
      </c>
      <c r="EP248" s="19">
        <v>2.8799999999999999E-2</v>
      </c>
      <c r="EQ248" s="19">
        <v>2.7E-4</v>
      </c>
      <c r="ER248" s="19" t="s">
        <v>238</v>
      </c>
      <c r="ES248" s="19" t="s">
        <v>239</v>
      </c>
      <c r="ET248" s="19" t="s">
        <v>232</v>
      </c>
      <c r="EU248" s="19">
        <v>1.37</v>
      </c>
      <c r="EV248" s="19" t="s">
        <v>240</v>
      </c>
      <c r="EW248" s="19">
        <v>7.1999999999999998E-3</v>
      </c>
      <c r="EX248" s="19" t="s">
        <v>233</v>
      </c>
      <c r="EY248" s="19">
        <v>9.9909999999999997</v>
      </c>
      <c r="EZ248" s="19">
        <v>4.45E-3</v>
      </c>
      <c r="FA248" s="19">
        <v>4.6999999999999999E-4</v>
      </c>
      <c r="FB248" s="19">
        <v>1.865</v>
      </c>
      <c r="FC248" s="19" t="s">
        <v>240</v>
      </c>
      <c r="FD248" s="19" t="s">
        <v>238</v>
      </c>
      <c r="FE248" s="19" t="s">
        <v>246</v>
      </c>
      <c r="FF248" s="19" t="s">
        <v>238</v>
      </c>
      <c r="FG248" s="19">
        <v>1.6000000000000001E-3</v>
      </c>
      <c r="FH248" s="19" t="s">
        <v>237</v>
      </c>
      <c r="FI248" s="19" t="s">
        <v>241</v>
      </c>
      <c r="FJ248" s="19">
        <v>3.12</v>
      </c>
      <c r="FK248" s="19">
        <v>6.68</v>
      </c>
      <c r="FL248" s="19" t="s">
        <v>232</v>
      </c>
      <c r="FM248" s="19">
        <v>5.96E-2</v>
      </c>
      <c r="FN248" s="19" t="s">
        <v>242</v>
      </c>
      <c r="FO248" s="19" t="s">
        <v>227</v>
      </c>
      <c r="FP248" s="19" t="s">
        <v>247</v>
      </c>
      <c r="FQ248" s="19">
        <v>8.9999999999999998E-4</v>
      </c>
      <c r="FR248" s="19" t="s">
        <v>233</v>
      </c>
      <c r="FS248" s="19">
        <v>4.9899999999999999E-4</v>
      </c>
      <c r="FT248" s="19" t="s">
        <v>236</v>
      </c>
      <c r="FU248" s="19" t="s">
        <v>238</v>
      </c>
      <c r="FV248" s="19" t="s">
        <v>233</v>
      </c>
      <c r="FW248" s="19">
        <v>3.2000000000000002E-3</v>
      </c>
      <c r="FX248" s="19" t="s">
        <v>244</v>
      </c>
      <c r="FY248" s="18">
        <f t="shared" si="90"/>
        <v>2.0598000000000001</v>
      </c>
      <c r="FZ248" s="18">
        <f t="shared" si="84"/>
        <v>0.83435897435897444</v>
      </c>
      <c r="GA248" s="18">
        <f t="shared" si="91"/>
        <v>7.9782608695652166E-2</v>
      </c>
      <c r="GB248" s="18">
        <f t="shared" si="88"/>
        <v>3.4015345268542198E-2</v>
      </c>
      <c r="GC248" s="18">
        <f t="shared" si="73"/>
        <v>3.0079569283231691</v>
      </c>
      <c r="GD248" s="18">
        <f t="shared" si="74"/>
        <v>2.3950819672131147</v>
      </c>
      <c r="GE248" s="18">
        <f>BS248*2/60</f>
        <v>0.15666666666666668</v>
      </c>
      <c r="GF248" s="18">
        <f t="shared" si="75"/>
        <v>8.0833333333333326E-2</v>
      </c>
      <c r="GG248" s="18">
        <f t="shared" si="89"/>
        <v>1.308885754583921E-2</v>
      </c>
      <c r="GH248" s="18">
        <f t="shared" si="76"/>
        <v>2.645670824758954</v>
      </c>
      <c r="GI248" s="22">
        <f t="shared" si="77"/>
        <v>6.4080289574550031</v>
      </c>
      <c r="GJ248" s="18">
        <f t="shared" si="78"/>
        <v>68.478374161702732</v>
      </c>
      <c r="GK248" s="18">
        <f t="shared" si="79"/>
        <v>27.738395005014265</v>
      </c>
      <c r="GL248" s="18">
        <f t="shared" si="80"/>
        <v>3.783230833283</v>
      </c>
      <c r="GM248" s="18">
        <f t="shared" si="81"/>
        <v>96.449966866617672</v>
      </c>
      <c r="GN248" s="18">
        <f t="shared" si="82"/>
        <v>3.0553057688383447</v>
      </c>
      <c r="GO248" s="18">
        <f t="shared" si="83"/>
        <v>0.49472736454398969</v>
      </c>
    </row>
    <row r="249" spans="1:508" ht="12.75" customHeight="1">
      <c r="A249" s="9">
        <v>242</v>
      </c>
      <c r="B249" s="9">
        <v>248</v>
      </c>
      <c r="C249" s="10" t="s">
        <v>197</v>
      </c>
      <c r="D249" s="10" t="s">
        <v>198</v>
      </c>
      <c r="E249" s="36">
        <v>4664</v>
      </c>
      <c r="F249" s="10">
        <v>64</v>
      </c>
      <c r="G249" s="10" t="s">
        <v>1417</v>
      </c>
      <c r="H249" s="10" t="s">
        <v>333</v>
      </c>
      <c r="I249" s="10" t="s">
        <v>209</v>
      </c>
      <c r="J249" s="10" t="s">
        <v>209</v>
      </c>
      <c r="K249" s="11">
        <v>44657</v>
      </c>
      <c r="L249" s="12">
        <v>0.49722222222222223</v>
      </c>
      <c r="M249" s="10">
        <v>8450267</v>
      </c>
      <c r="N249" s="10">
        <v>355403</v>
      </c>
      <c r="O249" s="10">
        <v>4593</v>
      </c>
      <c r="P249" s="10" t="s">
        <v>203</v>
      </c>
      <c r="Q249" s="10" t="s">
        <v>1356</v>
      </c>
      <c r="R249" s="10" t="s">
        <v>1356</v>
      </c>
      <c r="S249" s="10" t="s">
        <v>1357</v>
      </c>
      <c r="T249" s="10" t="s">
        <v>411</v>
      </c>
      <c r="U249" s="10" t="s">
        <v>1358</v>
      </c>
      <c r="V249" s="10" t="s">
        <v>1359</v>
      </c>
      <c r="W249" s="10"/>
      <c r="X249" s="10" t="s">
        <v>208</v>
      </c>
      <c r="Y249" s="10" t="s">
        <v>209</v>
      </c>
      <c r="Z249" s="10"/>
      <c r="AA249" s="10" t="s">
        <v>210</v>
      </c>
      <c r="AB249" s="10" t="s">
        <v>211</v>
      </c>
      <c r="AC249" s="10" t="s">
        <v>212</v>
      </c>
      <c r="AD249" s="10" t="s">
        <v>213</v>
      </c>
      <c r="AE249" s="10"/>
      <c r="AF249" s="10"/>
      <c r="AG249" s="10"/>
      <c r="AH249" s="10"/>
      <c r="AI249" s="10" t="s">
        <v>303</v>
      </c>
      <c r="AJ249" s="10" t="s">
        <v>1418</v>
      </c>
      <c r="AK249" s="10"/>
      <c r="AL249" s="10" t="s">
        <v>256</v>
      </c>
      <c r="AM249" s="10" t="s">
        <v>275</v>
      </c>
      <c r="AN249" s="10" t="s">
        <v>218</v>
      </c>
      <c r="AO249" s="10" t="s">
        <v>219</v>
      </c>
      <c r="AP249" s="10" t="s">
        <v>220</v>
      </c>
      <c r="AQ249" s="13">
        <v>15.6</v>
      </c>
      <c r="AR249" s="17"/>
      <c r="AS249" s="14">
        <v>5.59</v>
      </c>
      <c r="AT249" s="13">
        <v>61.2</v>
      </c>
      <c r="AU249" s="10"/>
      <c r="AV249" s="13">
        <v>124.4</v>
      </c>
      <c r="AW249" s="14">
        <v>91.42</v>
      </c>
      <c r="AX249" s="14">
        <v>45.5</v>
      </c>
      <c r="AY249" s="15">
        <v>9.5000000000000001E-2</v>
      </c>
      <c r="AZ249" s="16">
        <v>10.94</v>
      </c>
      <c r="BA249" s="14">
        <v>8.3800000000000008</v>
      </c>
      <c r="BB249" s="13">
        <v>147.1</v>
      </c>
      <c r="BC249" s="13">
        <v>0.5</v>
      </c>
      <c r="BD249" s="10" t="s">
        <v>221</v>
      </c>
      <c r="BE249" s="10" t="s">
        <v>221</v>
      </c>
      <c r="BF249" s="10" t="s">
        <v>221</v>
      </c>
      <c r="BG249" s="10" t="s">
        <v>211</v>
      </c>
      <c r="BH249" s="10" t="s">
        <v>221</v>
      </c>
      <c r="BI249" s="10" t="s">
        <v>222</v>
      </c>
      <c r="BJ249" s="10" t="s">
        <v>221</v>
      </c>
      <c r="BK249" s="10" t="s">
        <v>210</v>
      </c>
      <c r="BL249" s="10" t="s">
        <v>211</v>
      </c>
      <c r="BM249" s="10" t="s">
        <v>223</v>
      </c>
      <c r="BN249" s="10" t="s">
        <v>221</v>
      </c>
      <c r="BO249" s="17"/>
      <c r="BP249" s="17"/>
      <c r="BQ249" s="10" t="s">
        <v>258</v>
      </c>
      <c r="BR249" s="19">
        <v>43.4</v>
      </c>
      <c r="BS249" s="19">
        <v>2.5</v>
      </c>
      <c r="BT249" s="19">
        <v>47.8</v>
      </c>
      <c r="BU249" s="19">
        <v>5.3999999999999999E-2</v>
      </c>
      <c r="BV249" s="19">
        <v>0.14699999999999999</v>
      </c>
      <c r="BW249" s="19" t="s">
        <v>265</v>
      </c>
      <c r="BX249" s="19" t="s">
        <v>266</v>
      </c>
      <c r="BY249" s="19">
        <v>3.26</v>
      </c>
      <c r="BZ249" s="20" t="s">
        <v>226</v>
      </c>
      <c r="CA249" s="20" t="s">
        <v>227</v>
      </c>
      <c r="CB249" s="20" t="s">
        <v>228</v>
      </c>
      <c r="CC249" s="20" t="s">
        <v>229</v>
      </c>
      <c r="CD249" s="20" t="s">
        <v>230</v>
      </c>
      <c r="CE249" s="20" t="s">
        <v>231</v>
      </c>
      <c r="CF249" s="19" t="s">
        <v>227</v>
      </c>
      <c r="CG249" s="19" t="s">
        <v>232</v>
      </c>
      <c r="CH249" s="19" t="s">
        <v>264</v>
      </c>
      <c r="CI249" s="19">
        <v>4.4999999999999998E-2</v>
      </c>
      <c r="CJ249" s="19" t="s">
        <v>233</v>
      </c>
      <c r="CK249" s="19" t="s">
        <v>234</v>
      </c>
      <c r="CL249" s="19">
        <v>13.875999999999999</v>
      </c>
      <c r="CM249" s="19" t="s">
        <v>234</v>
      </c>
      <c r="CN249" s="19" t="s">
        <v>235</v>
      </c>
      <c r="CO249" s="19" t="s">
        <v>234</v>
      </c>
      <c r="CP249" s="20" t="s">
        <v>236</v>
      </c>
      <c r="CQ249" s="19">
        <v>4.0000000000000002E-4</v>
      </c>
      <c r="CR249" s="19" t="s">
        <v>232</v>
      </c>
      <c r="CS249" s="19">
        <v>2.7199999999999998E-2</v>
      </c>
      <c r="CT249" s="19">
        <v>1.7000000000000001E-4</v>
      </c>
      <c r="CU249" s="19" t="s">
        <v>238</v>
      </c>
      <c r="CV249" s="19" t="s">
        <v>239</v>
      </c>
      <c r="CW249" s="19" t="s">
        <v>232</v>
      </c>
      <c r="CX249" s="19">
        <v>0.38</v>
      </c>
      <c r="CY249" s="19" t="s">
        <v>240</v>
      </c>
      <c r="CZ249" s="19">
        <v>1.2999999999999999E-3</v>
      </c>
      <c r="DA249" s="19" t="s">
        <v>233</v>
      </c>
      <c r="DB249" s="19">
        <v>2.593</v>
      </c>
      <c r="DC249" s="19">
        <v>2.8800000000000002E-3</v>
      </c>
      <c r="DD249" s="19">
        <v>4.0000000000000001E-3</v>
      </c>
      <c r="DE249" s="19">
        <v>2.089</v>
      </c>
      <c r="DF249" s="19" t="s">
        <v>240</v>
      </c>
      <c r="DG249" s="19" t="s">
        <v>238</v>
      </c>
      <c r="DH249" s="19" t="s">
        <v>246</v>
      </c>
      <c r="DI249" s="19" t="s">
        <v>238</v>
      </c>
      <c r="DJ249" s="19" t="s">
        <v>259</v>
      </c>
      <c r="DK249" s="20" t="s">
        <v>237</v>
      </c>
      <c r="DL249" s="20" t="s">
        <v>241</v>
      </c>
      <c r="DM249" s="19">
        <v>2.04</v>
      </c>
      <c r="DN249" s="19">
        <v>4.37</v>
      </c>
      <c r="DO249" s="21" t="s">
        <v>232</v>
      </c>
      <c r="DP249" s="21">
        <v>0.1671</v>
      </c>
      <c r="DQ249" s="21" t="s">
        <v>242</v>
      </c>
      <c r="DR249" s="21" t="s">
        <v>227</v>
      </c>
      <c r="DS249" s="21" t="s">
        <v>247</v>
      </c>
      <c r="DT249" s="21">
        <v>6.9999999999999999E-4</v>
      </c>
      <c r="DU249" s="21" t="s">
        <v>233</v>
      </c>
      <c r="DV249" s="21">
        <v>2.2499999999999999E-4</v>
      </c>
      <c r="DW249" s="21" t="s">
        <v>236</v>
      </c>
      <c r="DX249" s="21" t="s">
        <v>238</v>
      </c>
      <c r="DY249" s="21" t="s">
        <v>233</v>
      </c>
      <c r="DZ249" s="21">
        <v>3.0999999999999999E-3</v>
      </c>
      <c r="EA249" s="21" t="s">
        <v>244</v>
      </c>
      <c r="EB249" s="19" t="s">
        <v>245</v>
      </c>
      <c r="EC249" s="19" t="s">
        <v>227</v>
      </c>
      <c r="ED249" s="19" t="s">
        <v>232</v>
      </c>
      <c r="EE249" s="19" t="s">
        <v>264</v>
      </c>
      <c r="EF249" s="19">
        <v>4.82E-2</v>
      </c>
      <c r="EG249" s="19" t="s">
        <v>233</v>
      </c>
      <c r="EH249" s="19" t="s">
        <v>234</v>
      </c>
      <c r="EI249" s="19">
        <v>14.089</v>
      </c>
      <c r="EJ249" s="19" t="s">
        <v>234</v>
      </c>
      <c r="EK249" s="19" t="s">
        <v>235</v>
      </c>
      <c r="EL249" s="19" t="s">
        <v>234</v>
      </c>
      <c r="EM249" s="19" t="s">
        <v>236</v>
      </c>
      <c r="EN249" s="19">
        <v>8.0000000000000004E-4</v>
      </c>
      <c r="EO249" s="19" t="s">
        <v>232</v>
      </c>
      <c r="EP249" s="19">
        <v>5.7299999999999997E-2</v>
      </c>
      <c r="EQ249" s="19">
        <v>2.4000000000000001E-4</v>
      </c>
      <c r="ER249" s="19" t="s">
        <v>238</v>
      </c>
      <c r="ES249" s="19" t="s">
        <v>239</v>
      </c>
      <c r="ET249" s="19" t="s">
        <v>232</v>
      </c>
      <c r="EU249" s="19">
        <v>0.41</v>
      </c>
      <c r="EV249" s="19" t="s">
        <v>240</v>
      </c>
      <c r="EW249" s="19">
        <v>1.4E-3</v>
      </c>
      <c r="EX249" s="19" t="s">
        <v>233</v>
      </c>
      <c r="EY249" s="19">
        <v>2.6909999999999998</v>
      </c>
      <c r="EZ249" s="19">
        <v>8.4799999999999997E-3</v>
      </c>
      <c r="FA249" s="19">
        <v>4.3800000000000002E-3</v>
      </c>
      <c r="FB249" s="19">
        <v>2.258</v>
      </c>
      <c r="FC249" s="19" t="s">
        <v>240</v>
      </c>
      <c r="FD249" s="19" t="s">
        <v>238</v>
      </c>
      <c r="FE249" s="19" t="s">
        <v>246</v>
      </c>
      <c r="FF249" s="19" t="s">
        <v>238</v>
      </c>
      <c r="FG249" s="19">
        <v>5.9999999999999995E-4</v>
      </c>
      <c r="FH249" s="19" t="s">
        <v>237</v>
      </c>
      <c r="FI249" s="19" t="s">
        <v>241</v>
      </c>
      <c r="FJ249" s="19">
        <v>2.38</v>
      </c>
      <c r="FK249" s="19">
        <v>5.09</v>
      </c>
      <c r="FL249" s="19" t="s">
        <v>232</v>
      </c>
      <c r="FM249" s="19">
        <v>0.186</v>
      </c>
      <c r="FN249" s="19" t="s">
        <v>242</v>
      </c>
      <c r="FO249" s="19" t="s">
        <v>227</v>
      </c>
      <c r="FP249" s="19" t="s">
        <v>247</v>
      </c>
      <c r="FQ249" s="19">
        <v>1.2999999999999999E-3</v>
      </c>
      <c r="FR249" s="19" t="s">
        <v>233</v>
      </c>
      <c r="FS249" s="19">
        <v>2.5900000000000001E-4</v>
      </c>
      <c r="FT249" s="19" t="s">
        <v>236</v>
      </c>
      <c r="FU249" s="19" t="s">
        <v>238</v>
      </c>
      <c r="FV249" s="19" t="s">
        <v>233</v>
      </c>
      <c r="FW249" s="19">
        <v>4.0000000000000001E-3</v>
      </c>
      <c r="FX249" s="19" t="s">
        <v>244</v>
      </c>
      <c r="FY249" s="18">
        <f t="shared" si="90"/>
        <v>0.69379999999999997</v>
      </c>
      <c r="FZ249" s="18">
        <f t="shared" si="84"/>
        <v>0.22162393162393162</v>
      </c>
      <c r="GA249" s="18">
        <f t="shared" si="91"/>
        <v>9.0826086956521737E-2</v>
      </c>
      <c r="GB249" s="18">
        <f t="shared" si="88"/>
        <v>9.7186700767263427E-3</v>
      </c>
      <c r="GC249" s="18">
        <f t="shared" si="73"/>
        <v>1.0159686886571799</v>
      </c>
      <c r="GD249" s="18">
        <f t="shared" si="74"/>
        <v>0.7836065573770491</v>
      </c>
      <c r="GE249" s="18">
        <f>BS249*2/60</f>
        <v>8.3333333333333329E-2</v>
      </c>
      <c r="GF249" s="18">
        <f t="shared" si="75"/>
        <v>6.7916666666666667E-2</v>
      </c>
      <c r="GG249" s="18">
        <f t="shared" si="89"/>
        <v>4.1466854724964732E-3</v>
      </c>
      <c r="GH249" s="18">
        <f t="shared" si="76"/>
        <v>0.93900324284954562</v>
      </c>
      <c r="GI249" s="22">
        <f t="shared" si="77"/>
        <v>3.9369079712728108</v>
      </c>
      <c r="GJ249" s="18">
        <f t="shared" si="78"/>
        <v>68.2895061379308</v>
      </c>
      <c r="GK249" s="18">
        <f t="shared" si="79"/>
        <v>21.814051367749833</v>
      </c>
      <c r="GL249" s="18">
        <f t="shared" si="80"/>
        <v>9.8964424943193379</v>
      </c>
      <c r="GM249" s="18">
        <f t="shared" si="81"/>
        <v>92.325548107749228</v>
      </c>
      <c r="GN249" s="18">
        <f t="shared" si="82"/>
        <v>7.2328468707481139</v>
      </c>
      <c r="GO249" s="18">
        <f t="shared" si="83"/>
        <v>0.44160502150266667</v>
      </c>
    </row>
    <row r="250" spans="1:508" s="58" customFormat="1">
      <c r="A250" s="10">
        <v>243</v>
      </c>
      <c r="B250" s="9">
        <v>249</v>
      </c>
      <c r="C250" s="10" t="s">
        <v>197</v>
      </c>
      <c r="D250" s="10" t="s">
        <v>198</v>
      </c>
      <c r="E250" s="10">
        <v>4664</v>
      </c>
      <c r="F250" s="10">
        <v>64</v>
      </c>
      <c r="G250" s="10" t="s">
        <v>1419</v>
      </c>
      <c r="H250" s="10" t="s">
        <v>338</v>
      </c>
      <c r="I250" s="10" t="s">
        <v>209</v>
      </c>
      <c r="J250" s="10" t="s">
        <v>209</v>
      </c>
      <c r="K250" s="11">
        <v>44657</v>
      </c>
      <c r="L250" s="12">
        <v>0.66249999999999998</v>
      </c>
      <c r="M250" s="10">
        <v>8443346</v>
      </c>
      <c r="N250" s="10">
        <v>349344</v>
      </c>
      <c r="O250" s="10">
        <v>4391</v>
      </c>
      <c r="P250" s="10" t="s">
        <v>203</v>
      </c>
      <c r="Q250" s="10" t="s">
        <v>1356</v>
      </c>
      <c r="R250" s="10" t="s">
        <v>1356</v>
      </c>
      <c r="S250" s="10" t="s">
        <v>1357</v>
      </c>
      <c r="T250" s="10" t="s">
        <v>411</v>
      </c>
      <c r="U250" s="10" t="s">
        <v>1358</v>
      </c>
      <c r="V250" s="10" t="s">
        <v>1359</v>
      </c>
      <c r="W250" s="10"/>
      <c r="X250" s="10" t="s">
        <v>208</v>
      </c>
      <c r="Y250" s="10" t="s">
        <v>209</v>
      </c>
      <c r="Z250" s="10"/>
      <c r="AA250" s="10" t="s">
        <v>210</v>
      </c>
      <c r="AB250" s="10" t="s">
        <v>211</v>
      </c>
      <c r="AC250" s="10" t="s">
        <v>212</v>
      </c>
      <c r="AD250" s="10" t="s">
        <v>213</v>
      </c>
      <c r="AE250" s="10"/>
      <c r="AF250" s="10"/>
      <c r="AG250" s="10"/>
      <c r="AH250" s="10"/>
      <c r="AI250" s="10" t="s">
        <v>488</v>
      </c>
      <c r="AJ250" s="10" t="s">
        <v>1420</v>
      </c>
      <c r="AK250" s="10"/>
      <c r="AL250" s="10" t="s">
        <v>256</v>
      </c>
      <c r="AM250" s="10" t="s">
        <v>275</v>
      </c>
      <c r="AN250" s="10" t="s">
        <v>218</v>
      </c>
      <c r="AO250" s="10" t="s">
        <v>490</v>
      </c>
      <c r="AP250" s="10" t="s">
        <v>220</v>
      </c>
      <c r="AQ250" s="10">
        <v>16.3</v>
      </c>
      <c r="AR250" s="10"/>
      <c r="AS250" s="10">
        <v>6.25</v>
      </c>
      <c r="AT250" s="10">
        <v>26.9</v>
      </c>
      <c r="AU250" s="10"/>
      <c r="AV250" s="10">
        <v>245.1</v>
      </c>
      <c r="AW250" s="14">
        <v>101.7</v>
      </c>
      <c r="AX250" s="14">
        <v>50.39</v>
      </c>
      <c r="AY250" s="15">
        <v>0.1</v>
      </c>
      <c r="AZ250" s="10">
        <v>9.8000000000000007</v>
      </c>
      <c r="BA250" s="10">
        <v>5.84</v>
      </c>
      <c r="BB250" s="10">
        <v>100.5</v>
      </c>
      <c r="BC250" s="10">
        <v>2.58</v>
      </c>
      <c r="BD250" s="10" t="s">
        <v>221</v>
      </c>
      <c r="BE250" s="10" t="s">
        <v>221</v>
      </c>
      <c r="BF250" s="10" t="s">
        <v>221</v>
      </c>
      <c r="BG250" s="10" t="s">
        <v>211</v>
      </c>
      <c r="BH250" s="10" t="s">
        <v>221</v>
      </c>
      <c r="BI250" s="10" t="s">
        <v>222</v>
      </c>
      <c r="BJ250" s="10" t="s">
        <v>221</v>
      </c>
      <c r="BK250" s="10" t="s">
        <v>210</v>
      </c>
      <c r="BL250" s="10" t="s">
        <v>221</v>
      </c>
      <c r="BM250" s="10" t="s">
        <v>223</v>
      </c>
      <c r="BN250" s="10" t="s">
        <v>221</v>
      </c>
      <c r="BO250" s="17"/>
      <c r="BP250" s="17"/>
      <c r="BQ250" s="10" t="s">
        <v>258</v>
      </c>
      <c r="BR250" s="10">
        <v>50.5</v>
      </c>
      <c r="BS250" s="10" t="s">
        <v>225</v>
      </c>
      <c r="BT250" s="10">
        <v>61.6</v>
      </c>
      <c r="BU250" s="10">
        <v>5.0999999999999997E-2</v>
      </c>
      <c r="BV250" s="10">
        <v>0.29799999999999999</v>
      </c>
      <c r="BW250" s="10">
        <v>0.107</v>
      </c>
      <c r="BX250" s="10">
        <v>2.4E-2</v>
      </c>
      <c r="BY250" s="10">
        <v>1.63</v>
      </c>
      <c r="BZ250" s="10" t="s">
        <v>226</v>
      </c>
      <c r="CA250" s="10" t="s">
        <v>227</v>
      </c>
      <c r="CB250" s="10" t="s">
        <v>228</v>
      </c>
      <c r="CC250" s="10" t="s">
        <v>229</v>
      </c>
      <c r="CD250" s="10" t="s">
        <v>230</v>
      </c>
      <c r="CE250" s="10" t="s">
        <v>231</v>
      </c>
      <c r="CF250" s="10" t="s">
        <v>227</v>
      </c>
      <c r="CG250" s="10">
        <v>1.92E-3</v>
      </c>
      <c r="CH250" s="10" t="s">
        <v>264</v>
      </c>
      <c r="CI250" s="10">
        <v>2.76E-2</v>
      </c>
      <c r="CJ250" s="10" t="s">
        <v>233</v>
      </c>
      <c r="CK250" s="10" t="s">
        <v>234</v>
      </c>
      <c r="CL250" s="10">
        <v>13.746</v>
      </c>
      <c r="CM250" s="10" t="s">
        <v>234</v>
      </c>
      <c r="CN250" s="10" t="s">
        <v>235</v>
      </c>
      <c r="CO250" s="10" t="s">
        <v>234</v>
      </c>
      <c r="CP250" s="10" t="s">
        <v>236</v>
      </c>
      <c r="CQ250" s="10">
        <v>2.9999999999999997E-4</v>
      </c>
      <c r="CR250" s="10" t="s">
        <v>232</v>
      </c>
      <c r="CS250" s="10">
        <v>0.1007</v>
      </c>
      <c r="CT250" s="10">
        <v>2.9E-4</v>
      </c>
      <c r="CU250" s="10" t="s">
        <v>238</v>
      </c>
      <c r="CV250" s="10" t="s">
        <v>239</v>
      </c>
      <c r="CW250" s="10" t="s">
        <v>232</v>
      </c>
      <c r="CX250" s="10">
        <v>0.92</v>
      </c>
      <c r="CY250" s="10" t="s">
        <v>240</v>
      </c>
      <c r="CZ250" s="10">
        <v>1.9E-3</v>
      </c>
      <c r="DA250" s="10" t="s">
        <v>233</v>
      </c>
      <c r="DB250" s="10">
        <v>3.0379999999999998</v>
      </c>
      <c r="DC250" s="10">
        <v>7.9000000000000008E-3</v>
      </c>
      <c r="DD250" s="10">
        <v>2.5600000000000002E-3</v>
      </c>
      <c r="DE250" s="10">
        <v>2.7650000000000001</v>
      </c>
      <c r="DF250" s="10" t="s">
        <v>240</v>
      </c>
      <c r="DG250" s="10" t="s">
        <v>238</v>
      </c>
      <c r="DH250" s="10">
        <v>3.2000000000000001E-2</v>
      </c>
      <c r="DI250" s="10" t="s">
        <v>238</v>
      </c>
      <c r="DJ250" s="10">
        <v>1.6000000000000001E-3</v>
      </c>
      <c r="DK250" s="10" t="s">
        <v>237</v>
      </c>
      <c r="DL250" s="10" t="s">
        <v>241</v>
      </c>
      <c r="DM250" s="10">
        <v>2.57</v>
      </c>
      <c r="DN250" s="10">
        <v>5.49</v>
      </c>
      <c r="DO250" s="10" t="s">
        <v>232</v>
      </c>
      <c r="DP250" s="10">
        <v>0.12089999999999999</v>
      </c>
      <c r="DQ250" s="10" t="s">
        <v>242</v>
      </c>
      <c r="DR250" s="10" t="s">
        <v>227</v>
      </c>
      <c r="DS250" s="10" t="s">
        <v>247</v>
      </c>
      <c r="DT250" s="10">
        <v>6.9999999999999999E-4</v>
      </c>
      <c r="DU250" s="10" t="s">
        <v>233</v>
      </c>
      <c r="DV250" s="10">
        <v>1.25E-4</v>
      </c>
      <c r="DW250" s="10" t="s">
        <v>236</v>
      </c>
      <c r="DX250" s="10" t="s">
        <v>238</v>
      </c>
      <c r="DY250" s="10" t="s">
        <v>233</v>
      </c>
      <c r="DZ250" s="10">
        <v>2.2000000000000001E-3</v>
      </c>
      <c r="EA250" s="10" t="s">
        <v>244</v>
      </c>
      <c r="EB250" s="10" t="s">
        <v>245</v>
      </c>
      <c r="EC250" s="10">
        <v>0.11700000000000001</v>
      </c>
      <c r="ED250" s="10">
        <v>2.5100000000000001E-3</v>
      </c>
      <c r="EE250" s="10" t="s">
        <v>264</v>
      </c>
      <c r="EF250" s="10">
        <v>5.0900000000000001E-2</v>
      </c>
      <c r="EG250" s="10">
        <v>4.4000000000000002E-4</v>
      </c>
      <c r="EH250" s="10" t="s">
        <v>234</v>
      </c>
      <c r="EI250" s="10">
        <v>16.922000000000001</v>
      </c>
      <c r="EJ250" s="10" t="s">
        <v>234</v>
      </c>
      <c r="EK250" s="10">
        <v>4.2000000000000002E-4</v>
      </c>
      <c r="EL250" s="10">
        <v>1.2E-4</v>
      </c>
      <c r="EM250" s="10" t="s">
        <v>236</v>
      </c>
      <c r="EN250" s="10">
        <v>8.9999999999999998E-4</v>
      </c>
      <c r="EO250" s="10" t="s">
        <v>232</v>
      </c>
      <c r="EP250" s="10">
        <v>0.505</v>
      </c>
      <c r="EQ250" s="10">
        <v>3.8000000000000002E-4</v>
      </c>
      <c r="ER250" s="10" t="s">
        <v>238</v>
      </c>
      <c r="ES250" s="10" t="s">
        <v>239</v>
      </c>
      <c r="ET250" s="10" t="s">
        <v>232</v>
      </c>
      <c r="EU250" s="10">
        <v>1.2</v>
      </c>
      <c r="EV250" s="10" t="s">
        <v>240</v>
      </c>
      <c r="EW250" s="10">
        <v>2.7000000000000001E-3</v>
      </c>
      <c r="EX250" s="10" t="s">
        <v>233</v>
      </c>
      <c r="EY250" s="10">
        <v>3.883</v>
      </c>
      <c r="EZ250" s="10">
        <v>0.15143000000000001</v>
      </c>
      <c r="FA250" s="10">
        <v>3.2299999999999998E-3</v>
      </c>
      <c r="FB250" s="10">
        <v>3.4910000000000001</v>
      </c>
      <c r="FC250" s="10" t="s">
        <v>240</v>
      </c>
      <c r="FD250" s="10" t="s">
        <v>238</v>
      </c>
      <c r="FE250" s="10">
        <v>8.1000000000000003E-2</v>
      </c>
      <c r="FF250" s="10" t="s">
        <v>238</v>
      </c>
      <c r="FG250" s="10">
        <v>2E-3</v>
      </c>
      <c r="FH250" s="10" t="s">
        <v>237</v>
      </c>
      <c r="FI250" s="10" t="s">
        <v>241</v>
      </c>
      <c r="FJ250" s="10">
        <v>3.82</v>
      </c>
      <c r="FK250" s="10">
        <v>8.16</v>
      </c>
      <c r="FL250" s="10" t="s">
        <v>232</v>
      </c>
      <c r="FM250" s="10">
        <v>0.1613</v>
      </c>
      <c r="FN250" s="10" t="s">
        <v>242</v>
      </c>
      <c r="FO250" s="10" t="s">
        <v>227</v>
      </c>
      <c r="FP250" s="10" t="s">
        <v>247</v>
      </c>
      <c r="FQ250" s="10">
        <v>3.3E-3</v>
      </c>
      <c r="FR250" s="10">
        <v>6.0999999999999997E-4</v>
      </c>
      <c r="FS250" s="10">
        <v>1.85E-4</v>
      </c>
      <c r="FT250" s="10" t="s">
        <v>236</v>
      </c>
      <c r="FU250" s="10" t="s">
        <v>238</v>
      </c>
      <c r="FV250" s="10" t="s">
        <v>233</v>
      </c>
      <c r="FW250" s="10">
        <v>2.5999999999999999E-3</v>
      </c>
      <c r="FX250" s="10" t="s">
        <v>244</v>
      </c>
      <c r="FY250" s="10">
        <f t="shared" si="90"/>
        <v>0.68730000000000002</v>
      </c>
      <c r="FZ250" s="10">
        <f t="shared" si="84"/>
        <v>0.25965811965811963</v>
      </c>
      <c r="GA250" s="10">
        <f t="shared" si="91"/>
        <v>0.12021739130434783</v>
      </c>
      <c r="GB250" s="10">
        <f t="shared" si="88"/>
        <v>2.3529411764705882E-2</v>
      </c>
      <c r="GC250" s="10">
        <f t="shared" si="73"/>
        <v>1.0907049227271732</v>
      </c>
      <c r="GD250" s="10">
        <f t="shared" si="74"/>
        <v>1.0098360655737706</v>
      </c>
      <c r="GE250" s="10">
        <v>0</v>
      </c>
      <c r="GF250" s="10">
        <f t="shared" si="75"/>
        <v>3.3958333333333333E-2</v>
      </c>
      <c r="GG250" s="10">
        <f t="shared" si="89"/>
        <v>8.4062059238363875E-3</v>
      </c>
      <c r="GH250" s="10">
        <f t="shared" si="76"/>
        <v>1.0522006048309402</v>
      </c>
      <c r="GI250" s="10">
        <f t="shared" si="77"/>
        <v>1.7968275969734178</v>
      </c>
      <c r="GJ250" s="10">
        <f t="shared" si="78"/>
        <v>63.014293387572785</v>
      </c>
      <c r="GK250" s="10">
        <f t="shared" si="79"/>
        <v>23.806449778266014</v>
      </c>
      <c r="GL250" s="10">
        <f t="shared" si="80"/>
        <v>13.17925683416121</v>
      </c>
      <c r="GM250" s="10">
        <f t="shared" si="81"/>
        <v>95.973720309353325</v>
      </c>
      <c r="GN250" s="10">
        <f t="shared" si="82"/>
        <v>3.2273630311008521</v>
      </c>
      <c r="GO250" s="10">
        <f t="shared" si="83"/>
        <v>0.79891665954583191</v>
      </c>
      <c r="GP250" s="57"/>
      <c r="GQ250" s="57"/>
      <c r="GR250" s="57"/>
      <c r="GS250" s="57"/>
      <c r="GT250" s="57"/>
      <c r="GU250" s="57"/>
      <c r="GV250" s="57"/>
      <c r="GW250" s="57"/>
      <c r="GX250" s="57"/>
      <c r="GY250" s="57"/>
      <c r="GZ250" s="57"/>
      <c r="HA250" s="57"/>
      <c r="HB250" s="57"/>
      <c r="HC250" s="57"/>
      <c r="HD250" s="57"/>
      <c r="HE250" s="57"/>
      <c r="HF250" s="57"/>
      <c r="HG250" s="57"/>
      <c r="HH250" s="57"/>
      <c r="HI250" s="57"/>
      <c r="HJ250" s="57"/>
      <c r="HK250" s="57"/>
      <c r="HL250" s="57"/>
      <c r="HM250" s="57"/>
      <c r="HN250" s="57"/>
      <c r="HO250" s="57"/>
      <c r="HP250" s="57"/>
    </row>
    <row r="251" spans="1:508" ht="12.75" customHeight="1">
      <c r="A251" s="9">
        <v>244</v>
      </c>
      <c r="B251" s="9">
        <v>250</v>
      </c>
      <c r="C251" s="10" t="s">
        <v>197</v>
      </c>
      <c r="D251" s="10" t="s">
        <v>198</v>
      </c>
      <c r="E251" s="36">
        <v>4664</v>
      </c>
      <c r="F251" s="10">
        <v>64</v>
      </c>
      <c r="G251" s="10" t="s">
        <v>1421</v>
      </c>
      <c r="H251" s="10" t="s">
        <v>342</v>
      </c>
      <c r="I251" s="10" t="s">
        <v>1356</v>
      </c>
      <c r="J251" s="10" t="s">
        <v>1399</v>
      </c>
      <c r="K251" s="11">
        <v>44657</v>
      </c>
      <c r="L251" s="12">
        <v>0.70972222222222225</v>
      </c>
      <c r="M251" s="24">
        <v>8443574</v>
      </c>
      <c r="N251" s="24">
        <v>347186</v>
      </c>
      <c r="O251" s="10">
        <v>4345</v>
      </c>
      <c r="P251" s="10" t="s">
        <v>203</v>
      </c>
      <c r="Q251" s="10" t="s">
        <v>1356</v>
      </c>
      <c r="R251" s="10" t="s">
        <v>1356</v>
      </c>
      <c r="S251" s="10" t="s">
        <v>1357</v>
      </c>
      <c r="T251" s="10" t="s">
        <v>411</v>
      </c>
      <c r="U251" s="10" t="s">
        <v>1358</v>
      </c>
      <c r="V251" s="10" t="s">
        <v>1359</v>
      </c>
      <c r="W251" s="10"/>
      <c r="X251" s="10" t="s">
        <v>208</v>
      </c>
      <c r="Y251" s="10" t="s">
        <v>252</v>
      </c>
      <c r="Z251" s="10"/>
      <c r="AA251" s="10" t="s">
        <v>210</v>
      </c>
      <c r="AB251" s="10" t="s">
        <v>211</v>
      </c>
      <c r="AC251" s="10" t="s">
        <v>212</v>
      </c>
      <c r="AD251" s="10" t="s">
        <v>213</v>
      </c>
      <c r="AE251" s="10"/>
      <c r="AF251" s="10"/>
      <c r="AG251" s="10"/>
      <c r="AH251" s="10"/>
      <c r="AI251" s="10" t="s">
        <v>303</v>
      </c>
      <c r="AJ251" s="10" t="s">
        <v>1422</v>
      </c>
      <c r="AK251" s="10"/>
      <c r="AL251" s="10" t="s">
        <v>256</v>
      </c>
      <c r="AM251" s="10" t="s">
        <v>275</v>
      </c>
      <c r="AN251" s="10" t="s">
        <v>218</v>
      </c>
      <c r="AO251" s="10" t="s">
        <v>219</v>
      </c>
      <c r="AP251" s="10" t="s">
        <v>220</v>
      </c>
      <c r="AQ251" s="13">
        <v>15.1</v>
      </c>
      <c r="AR251" s="17"/>
      <c r="AS251" s="14">
        <v>6.49</v>
      </c>
      <c r="AT251" s="13">
        <v>14.3</v>
      </c>
      <c r="AU251" s="10"/>
      <c r="AV251" s="13">
        <v>211.9</v>
      </c>
      <c r="AW251" s="14">
        <v>141.5</v>
      </c>
      <c r="AX251" s="14">
        <v>64.92</v>
      </c>
      <c r="AY251" s="15">
        <v>0.113</v>
      </c>
      <c r="AZ251" s="16">
        <v>7.6070000000000002</v>
      </c>
      <c r="BA251" s="14">
        <v>6.86</v>
      </c>
      <c r="BB251" s="13">
        <v>110.1</v>
      </c>
      <c r="BC251" s="13">
        <v>1.39</v>
      </c>
      <c r="BD251" s="10" t="s">
        <v>221</v>
      </c>
      <c r="BE251" s="10" t="s">
        <v>221</v>
      </c>
      <c r="BF251" s="10" t="s">
        <v>221</v>
      </c>
      <c r="BG251" s="10" t="s">
        <v>211</v>
      </c>
      <c r="BH251" s="10" t="s">
        <v>221</v>
      </c>
      <c r="BI251" s="10" t="s">
        <v>222</v>
      </c>
      <c r="BJ251" s="10" t="s">
        <v>221</v>
      </c>
      <c r="BK251" s="10" t="s">
        <v>210</v>
      </c>
      <c r="BL251" s="10" t="s">
        <v>221</v>
      </c>
      <c r="BM251" s="10" t="s">
        <v>223</v>
      </c>
      <c r="BN251" s="10" t="s">
        <v>221</v>
      </c>
      <c r="BO251" s="17"/>
      <c r="BP251" s="17"/>
      <c r="BQ251" s="10" t="s">
        <v>258</v>
      </c>
      <c r="BR251" s="19">
        <v>64.3</v>
      </c>
      <c r="BS251" s="19" t="s">
        <v>225</v>
      </c>
      <c r="BT251" s="19">
        <v>78.5</v>
      </c>
      <c r="BU251" s="19">
        <v>4.8000000000000001E-2</v>
      </c>
      <c r="BV251" s="19">
        <v>0.27</v>
      </c>
      <c r="BW251" s="19">
        <v>0.65200000000000002</v>
      </c>
      <c r="BX251" s="19">
        <v>0.14699999999999999</v>
      </c>
      <c r="BY251" s="19">
        <v>3.03</v>
      </c>
      <c r="BZ251" s="20" t="s">
        <v>226</v>
      </c>
      <c r="CA251" s="20" t="s">
        <v>227</v>
      </c>
      <c r="CB251" s="20" t="s">
        <v>228</v>
      </c>
      <c r="CC251" s="20" t="s">
        <v>229</v>
      </c>
      <c r="CD251" s="20" t="s">
        <v>230</v>
      </c>
      <c r="CE251" s="20" t="s">
        <v>231</v>
      </c>
      <c r="CF251" s="19">
        <v>2.3E-2</v>
      </c>
      <c r="CG251" s="19" t="s">
        <v>232</v>
      </c>
      <c r="CH251" s="19">
        <v>1.0999999999999999E-2</v>
      </c>
      <c r="CI251" s="19">
        <v>5.2600000000000001E-2</v>
      </c>
      <c r="CJ251" s="19" t="s">
        <v>233</v>
      </c>
      <c r="CK251" s="19" t="s">
        <v>234</v>
      </c>
      <c r="CL251" s="19">
        <v>17.253</v>
      </c>
      <c r="CM251" s="19" t="s">
        <v>234</v>
      </c>
      <c r="CN251" s="19" t="s">
        <v>235</v>
      </c>
      <c r="CO251" s="19" t="s">
        <v>234</v>
      </c>
      <c r="CP251" s="20" t="s">
        <v>236</v>
      </c>
      <c r="CQ251" s="19">
        <v>1.6999999999999999E-3</v>
      </c>
      <c r="CR251" s="19" t="s">
        <v>232</v>
      </c>
      <c r="CS251" s="19">
        <v>4.1700000000000001E-2</v>
      </c>
      <c r="CT251" s="19">
        <v>2.7E-4</v>
      </c>
      <c r="CU251" s="19" t="s">
        <v>238</v>
      </c>
      <c r="CV251" s="19" t="s">
        <v>239</v>
      </c>
      <c r="CW251" s="19" t="s">
        <v>232</v>
      </c>
      <c r="CX251" s="19">
        <v>0.89</v>
      </c>
      <c r="CY251" s="19" t="s">
        <v>240</v>
      </c>
      <c r="CZ251" s="19">
        <v>5.5999999999999999E-3</v>
      </c>
      <c r="DA251" s="19" t="s">
        <v>233</v>
      </c>
      <c r="DB251" s="19">
        <v>4.4829999999999997</v>
      </c>
      <c r="DC251" s="19">
        <v>2.9499999999999999E-3</v>
      </c>
      <c r="DD251" s="19">
        <v>7.6999999999999996E-4</v>
      </c>
      <c r="DE251" s="19">
        <v>2</v>
      </c>
      <c r="DF251" s="19" t="s">
        <v>240</v>
      </c>
      <c r="DG251" s="19">
        <v>4.0000000000000002E-4</v>
      </c>
      <c r="DH251" s="19">
        <v>2.1999999999999999E-2</v>
      </c>
      <c r="DI251" s="19">
        <v>5.9999999999999995E-4</v>
      </c>
      <c r="DJ251" s="19">
        <v>1.6000000000000001E-3</v>
      </c>
      <c r="DK251" s="20" t="s">
        <v>237</v>
      </c>
      <c r="DL251" s="20" t="s">
        <v>241</v>
      </c>
      <c r="DM251" s="19">
        <v>4.54</v>
      </c>
      <c r="DN251" s="19">
        <v>9.7200000000000006</v>
      </c>
      <c r="DO251" s="21" t="s">
        <v>232</v>
      </c>
      <c r="DP251" s="21">
        <v>4.3900000000000002E-2</v>
      </c>
      <c r="DQ251" s="21" t="s">
        <v>242</v>
      </c>
      <c r="DR251" s="21" t="s">
        <v>227</v>
      </c>
      <c r="DS251" s="21" t="s">
        <v>247</v>
      </c>
      <c r="DT251" s="21">
        <v>1.2999999999999999E-3</v>
      </c>
      <c r="DU251" s="21" t="s">
        <v>233</v>
      </c>
      <c r="DV251" s="21">
        <v>2.2699999999999999E-4</v>
      </c>
      <c r="DW251" s="21" t="s">
        <v>236</v>
      </c>
      <c r="DX251" s="21" t="s">
        <v>238</v>
      </c>
      <c r="DY251" s="21" t="s">
        <v>233</v>
      </c>
      <c r="DZ251" s="21">
        <v>5.0000000000000001E-3</v>
      </c>
      <c r="EA251" s="21" t="s">
        <v>244</v>
      </c>
      <c r="EB251" s="19" t="s">
        <v>245</v>
      </c>
      <c r="EC251" s="19">
        <v>7.6999999999999999E-2</v>
      </c>
      <c r="ED251" s="19" t="s">
        <v>232</v>
      </c>
      <c r="EE251" s="19">
        <v>1.2E-2</v>
      </c>
      <c r="EF251" s="19">
        <v>6.8099999999999994E-2</v>
      </c>
      <c r="EG251" s="19" t="s">
        <v>233</v>
      </c>
      <c r="EH251" s="19" t="s">
        <v>234</v>
      </c>
      <c r="EI251" s="19">
        <v>22.108000000000001</v>
      </c>
      <c r="EJ251" s="19" t="s">
        <v>234</v>
      </c>
      <c r="EK251" s="19">
        <v>2.1000000000000001E-4</v>
      </c>
      <c r="EL251" s="19">
        <v>8.0000000000000007E-5</v>
      </c>
      <c r="EM251" s="19" t="s">
        <v>236</v>
      </c>
      <c r="EN251" s="19">
        <v>4.3E-3</v>
      </c>
      <c r="EO251" s="19" t="s">
        <v>232</v>
      </c>
      <c r="EP251" s="19">
        <v>0.1353</v>
      </c>
      <c r="EQ251" s="19">
        <v>3.3E-4</v>
      </c>
      <c r="ER251" s="19" t="s">
        <v>238</v>
      </c>
      <c r="ES251" s="19" t="s">
        <v>239</v>
      </c>
      <c r="ET251" s="19" t="s">
        <v>232</v>
      </c>
      <c r="EU251" s="19">
        <v>1.19</v>
      </c>
      <c r="EV251" s="19" t="s">
        <v>240</v>
      </c>
      <c r="EW251" s="19">
        <v>7.0000000000000001E-3</v>
      </c>
      <c r="EX251" s="19" t="s">
        <v>233</v>
      </c>
      <c r="EY251" s="19">
        <v>6.0940000000000003</v>
      </c>
      <c r="EZ251" s="19">
        <v>2.2960000000000001E-2</v>
      </c>
      <c r="FA251" s="19">
        <v>9.1E-4</v>
      </c>
      <c r="FB251" s="19">
        <v>2.677</v>
      </c>
      <c r="FC251" s="19" t="s">
        <v>240</v>
      </c>
      <c r="FD251" s="19" t="s">
        <v>238</v>
      </c>
      <c r="FE251" s="19">
        <v>2.5000000000000001E-2</v>
      </c>
      <c r="FF251" s="19">
        <v>2.0999999999999999E-3</v>
      </c>
      <c r="FG251" s="19">
        <v>2.3999999999999998E-3</v>
      </c>
      <c r="FH251" s="19" t="s">
        <v>237</v>
      </c>
      <c r="FI251" s="19" t="s">
        <v>241</v>
      </c>
      <c r="FJ251" s="19">
        <v>5.59</v>
      </c>
      <c r="FK251" s="19">
        <v>11.95</v>
      </c>
      <c r="FL251" s="19" t="s">
        <v>232</v>
      </c>
      <c r="FM251" s="19">
        <v>6.7799999999999999E-2</v>
      </c>
      <c r="FN251" s="19" t="s">
        <v>242</v>
      </c>
      <c r="FO251" s="19" t="s">
        <v>227</v>
      </c>
      <c r="FP251" s="19" t="s">
        <v>247</v>
      </c>
      <c r="FQ251" s="19">
        <v>2.2000000000000001E-3</v>
      </c>
      <c r="FR251" s="19" t="s">
        <v>233</v>
      </c>
      <c r="FS251" s="19">
        <v>2.5099999999999998E-4</v>
      </c>
      <c r="FT251" s="19" t="s">
        <v>236</v>
      </c>
      <c r="FU251" s="19" t="s">
        <v>238</v>
      </c>
      <c r="FV251" s="19" t="s">
        <v>233</v>
      </c>
      <c r="FW251" s="19">
        <v>7.1999999999999998E-3</v>
      </c>
      <c r="FX251" s="19">
        <v>3.1E-4</v>
      </c>
      <c r="FY251" s="18">
        <f t="shared" si="90"/>
        <v>0.86265000000000003</v>
      </c>
      <c r="FZ251" s="18">
        <f t="shared" si="84"/>
        <v>0.38316239316239314</v>
      </c>
      <c r="GA251" s="18">
        <f t="shared" si="91"/>
        <v>8.6956521739130432E-2</v>
      </c>
      <c r="GB251" s="18">
        <f t="shared" si="88"/>
        <v>2.2762148337595909E-2</v>
      </c>
      <c r="GC251" s="18">
        <f t="shared" si="73"/>
        <v>1.3555310632391195</v>
      </c>
      <c r="GD251" s="18">
        <f t="shared" si="74"/>
        <v>1.2868852459016393</v>
      </c>
      <c r="GE251" s="18">
        <v>0</v>
      </c>
      <c r="GF251" s="18">
        <f t="shared" si="75"/>
        <v>6.3125000000000001E-2</v>
      </c>
      <c r="GG251" s="18">
        <f t="shared" si="89"/>
        <v>7.616361071932299E-3</v>
      </c>
      <c r="GH251" s="18">
        <f t="shared" si="76"/>
        <v>1.3576266069735716</v>
      </c>
      <c r="GI251" s="22">
        <f t="shared" si="77"/>
        <v>-7.7236341900019864E-2</v>
      </c>
      <c r="GJ251" s="18">
        <f t="shared" si="78"/>
        <v>63.639264594840647</v>
      </c>
      <c r="GK251" s="18">
        <f t="shared" si="79"/>
        <v>28.266588907730711</v>
      </c>
      <c r="GL251" s="18">
        <f t="shared" si="80"/>
        <v>8.0941464974286355</v>
      </c>
      <c r="GM251" s="18">
        <f t="shared" si="81"/>
        <v>94.789335984683646</v>
      </c>
      <c r="GN251" s="18">
        <f t="shared" si="82"/>
        <v>4.6496584315416873</v>
      </c>
      <c r="GO251" s="18">
        <f t="shared" si="83"/>
        <v>0.56100558377466769</v>
      </c>
    </row>
    <row r="252" spans="1:508">
      <c r="A252" s="9">
        <v>246</v>
      </c>
      <c r="B252" s="9">
        <v>251</v>
      </c>
      <c r="C252" s="36" t="s">
        <v>197</v>
      </c>
      <c r="D252" s="36" t="s">
        <v>198</v>
      </c>
      <c r="E252" s="36">
        <v>4664</v>
      </c>
      <c r="F252" s="10">
        <v>64</v>
      </c>
      <c r="G252" s="36" t="s">
        <v>1423</v>
      </c>
      <c r="H252" s="36" t="s">
        <v>354</v>
      </c>
      <c r="I252" s="10" t="s">
        <v>1402</v>
      </c>
      <c r="J252" s="10" t="s">
        <v>1403</v>
      </c>
      <c r="K252" s="34">
        <v>44656</v>
      </c>
      <c r="L252" s="37">
        <v>0.50555555555555554</v>
      </c>
      <c r="M252" s="36">
        <v>8442685</v>
      </c>
      <c r="N252" s="36">
        <v>348359</v>
      </c>
      <c r="O252" s="36">
        <v>4362</v>
      </c>
      <c r="P252" s="10" t="s">
        <v>203</v>
      </c>
      <c r="Q252" s="10" t="s">
        <v>1402</v>
      </c>
      <c r="R252" s="10" t="s">
        <v>1356</v>
      </c>
      <c r="S252" s="10" t="s">
        <v>1357</v>
      </c>
      <c r="T252" s="10" t="s">
        <v>411</v>
      </c>
      <c r="U252" s="36" t="s">
        <v>1358</v>
      </c>
      <c r="V252" s="36" t="s">
        <v>1359</v>
      </c>
      <c r="W252" s="10"/>
      <c r="X252" s="36" t="s">
        <v>208</v>
      </c>
      <c r="Y252" s="36" t="s">
        <v>209</v>
      </c>
      <c r="Z252" s="36"/>
      <c r="AA252" s="10" t="s">
        <v>210</v>
      </c>
      <c r="AB252" s="10" t="s">
        <v>211</v>
      </c>
      <c r="AC252" s="10" t="s">
        <v>212</v>
      </c>
      <c r="AD252" s="36" t="s">
        <v>213</v>
      </c>
      <c r="AE252" s="10"/>
      <c r="AF252" s="10"/>
      <c r="AG252" s="10"/>
      <c r="AH252" s="10"/>
      <c r="AI252" s="10" t="s">
        <v>303</v>
      </c>
      <c r="AJ252" s="36" t="s">
        <v>1424</v>
      </c>
      <c r="AK252" s="36"/>
      <c r="AL252" s="10" t="s">
        <v>216</v>
      </c>
      <c r="AM252" s="36" t="s">
        <v>275</v>
      </c>
      <c r="AN252" s="10" t="s">
        <v>218</v>
      </c>
      <c r="AO252" s="36" t="s">
        <v>534</v>
      </c>
      <c r="AP252" s="10" t="s">
        <v>220</v>
      </c>
      <c r="AQ252" s="39">
        <v>13.3</v>
      </c>
      <c r="AR252" s="10"/>
      <c r="AS252" s="39">
        <v>9.14</v>
      </c>
      <c r="AT252" s="39"/>
      <c r="AU252" s="39">
        <v>-156.80000000000001</v>
      </c>
      <c r="AV252" s="39">
        <v>42.7</v>
      </c>
      <c r="AW252" s="39">
        <v>144.4</v>
      </c>
      <c r="AX252" s="39">
        <v>71.25</v>
      </c>
      <c r="AY252" s="40">
        <v>0.11799999999999999</v>
      </c>
      <c r="AZ252" s="39">
        <v>6.26</v>
      </c>
      <c r="BA252" s="39">
        <v>6.94</v>
      </c>
      <c r="BB252" s="39">
        <v>110.8</v>
      </c>
      <c r="BC252" s="39">
        <v>1.44</v>
      </c>
      <c r="BD252" s="36" t="s">
        <v>221</v>
      </c>
      <c r="BE252" s="36" t="s">
        <v>221</v>
      </c>
      <c r="BF252" s="36" t="s">
        <v>221</v>
      </c>
      <c r="BG252" s="36" t="s">
        <v>211</v>
      </c>
      <c r="BH252" s="36" t="s">
        <v>221</v>
      </c>
      <c r="BI252" s="36" t="s">
        <v>222</v>
      </c>
      <c r="BJ252" s="36" t="s">
        <v>221</v>
      </c>
      <c r="BK252" s="10" t="s">
        <v>210</v>
      </c>
      <c r="BL252" s="36" t="s">
        <v>221</v>
      </c>
      <c r="BM252" s="36" t="s">
        <v>223</v>
      </c>
      <c r="BN252" s="36" t="s">
        <v>221</v>
      </c>
      <c r="BO252" s="17"/>
      <c r="BP252" s="17"/>
      <c r="BQ252" s="36" t="s">
        <v>224</v>
      </c>
      <c r="BR252" s="19">
        <v>69.3</v>
      </c>
      <c r="BS252" s="19">
        <v>2.5</v>
      </c>
      <c r="BT252" s="19">
        <v>79.5</v>
      </c>
      <c r="BU252" s="19">
        <v>4.5999999999999999E-2</v>
      </c>
      <c r="BV252" s="19">
        <v>0.29599999999999999</v>
      </c>
      <c r="BW252" s="19">
        <v>0.86299999999999999</v>
      </c>
      <c r="BX252" s="19">
        <v>0.19500000000000001</v>
      </c>
      <c r="BY252" s="19">
        <v>3.18</v>
      </c>
      <c r="BZ252" s="20" t="s">
        <v>226</v>
      </c>
      <c r="CA252" s="20" t="s">
        <v>227</v>
      </c>
      <c r="CB252" s="20" t="s">
        <v>228</v>
      </c>
      <c r="CC252" s="20" t="s">
        <v>229</v>
      </c>
      <c r="CD252" s="20" t="s">
        <v>230</v>
      </c>
      <c r="CE252" s="20" t="s">
        <v>231</v>
      </c>
      <c r="CF252" s="19" t="s">
        <v>227</v>
      </c>
      <c r="CG252" s="19" t="s">
        <v>232</v>
      </c>
      <c r="CH252" s="19">
        <v>0.01</v>
      </c>
      <c r="CI252" s="19">
        <v>6.5699999999999995E-2</v>
      </c>
      <c r="CJ252" s="19" t="s">
        <v>233</v>
      </c>
      <c r="CK252" s="19" t="s">
        <v>234</v>
      </c>
      <c r="CL252" s="19">
        <v>19.608000000000001</v>
      </c>
      <c r="CM252" s="19" t="s">
        <v>234</v>
      </c>
      <c r="CN252" s="19" t="s">
        <v>235</v>
      </c>
      <c r="CO252" s="19" t="s">
        <v>234</v>
      </c>
      <c r="CP252" s="20" t="s">
        <v>236</v>
      </c>
      <c r="CQ252" s="19">
        <v>1.5E-3</v>
      </c>
      <c r="CR252" s="19" t="s">
        <v>232</v>
      </c>
      <c r="CS252" s="19">
        <v>1.17E-2</v>
      </c>
      <c r="CT252" s="19">
        <v>1.4999999999999999E-4</v>
      </c>
      <c r="CU252" s="19" t="s">
        <v>238</v>
      </c>
      <c r="CV252" s="19" t="s">
        <v>239</v>
      </c>
      <c r="CW252" s="19" t="s">
        <v>232</v>
      </c>
      <c r="CX252" s="19">
        <v>0.87</v>
      </c>
      <c r="CY252" s="19" t="s">
        <v>240</v>
      </c>
      <c r="CZ252" s="19">
        <v>5.7999999999999996E-3</v>
      </c>
      <c r="DA252" s="19" t="s">
        <v>233</v>
      </c>
      <c r="DB252" s="19">
        <v>5.3259999999999996</v>
      </c>
      <c r="DC252" s="19">
        <v>1.5900000000000001E-3</v>
      </c>
      <c r="DD252" s="19">
        <v>2.9999999999999997E-4</v>
      </c>
      <c r="DE252" s="19">
        <v>1.7390000000000001</v>
      </c>
      <c r="DF252" s="19" t="s">
        <v>240</v>
      </c>
      <c r="DG252" s="19" t="s">
        <v>238</v>
      </c>
      <c r="DH252" s="19" t="s">
        <v>246</v>
      </c>
      <c r="DI252" s="19" t="s">
        <v>238</v>
      </c>
      <c r="DJ252" s="19">
        <v>1.4E-3</v>
      </c>
      <c r="DK252" s="20" t="s">
        <v>237</v>
      </c>
      <c r="DL252" s="20" t="s">
        <v>241</v>
      </c>
      <c r="DM252" s="19">
        <v>3.1</v>
      </c>
      <c r="DN252" s="19">
        <v>6.63</v>
      </c>
      <c r="DO252" s="21" t="s">
        <v>232</v>
      </c>
      <c r="DP252" s="21">
        <v>3.4000000000000002E-2</v>
      </c>
      <c r="DQ252" s="21" t="s">
        <v>242</v>
      </c>
      <c r="DR252" s="21" t="s">
        <v>227</v>
      </c>
      <c r="DS252" s="21" t="s">
        <v>247</v>
      </c>
      <c r="DT252" s="21">
        <v>8.0000000000000004E-4</v>
      </c>
      <c r="DU252" s="21" t="s">
        <v>233</v>
      </c>
      <c r="DV252" s="21">
        <v>2.0000000000000001E-4</v>
      </c>
      <c r="DW252" s="21" t="s">
        <v>236</v>
      </c>
      <c r="DX252" s="21" t="s">
        <v>238</v>
      </c>
      <c r="DY252" s="21" t="s">
        <v>233</v>
      </c>
      <c r="DZ252" s="21">
        <v>1.6000000000000001E-3</v>
      </c>
      <c r="EA252" s="21" t="s">
        <v>244</v>
      </c>
      <c r="EB252" s="19" t="s">
        <v>245</v>
      </c>
      <c r="EC252" s="19">
        <v>3.6999999999999998E-2</v>
      </c>
      <c r="ED252" s="19" t="s">
        <v>232</v>
      </c>
      <c r="EE252" s="19">
        <v>1.0999999999999999E-2</v>
      </c>
      <c r="EF252" s="19">
        <v>6.5799999999999997E-2</v>
      </c>
      <c r="EG252" s="19" t="s">
        <v>233</v>
      </c>
      <c r="EH252" s="19" t="s">
        <v>234</v>
      </c>
      <c r="EI252" s="19">
        <v>20.151</v>
      </c>
      <c r="EJ252" s="19" t="s">
        <v>234</v>
      </c>
      <c r="EK252" s="19" t="s">
        <v>235</v>
      </c>
      <c r="EL252" s="19" t="s">
        <v>234</v>
      </c>
      <c r="EM252" s="19" t="s">
        <v>236</v>
      </c>
      <c r="EN252" s="19">
        <v>3.5999999999999999E-3</v>
      </c>
      <c r="EO252" s="19" t="s">
        <v>232</v>
      </c>
      <c r="EP252" s="19">
        <v>4.1399999999999999E-2</v>
      </c>
      <c r="EQ252" s="19">
        <v>2.0000000000000001E-4</v>
      </c>
      <c r="ER252" s="19" t="s">
        <v>238</v>
      </c>
      <c r="ES252" s="19" t="s">
        <v>239</v>
      </c>
      <c r="ET252" s="19" t="s">
        <v>232</v>
      </c>
      <c r="EU252" s="19">
        <v>0.97</v>
      </c>
      <c r="EV252" s="19" t="s">
        <v>240</v>
      </c>
      <c r="EW252" s="19">
        <v>6.4000000000000003E-3</v>
      </c>
      <c r="EX252" s="19" t="s">
        <v>233</v>
      </c>
      <c r="EY252" s="19">
        <v>5.758</v>
      </c>
      <c r="EZ252" s="19">
        <v>2.63E-3</v>
      </c>
      <c r="FA252" s="19">
        <v>3.2000000000000003E-4</v>
      </c>
      <c r="FB252" s="19">
        <v>1.9730000000000001</v>
      </c>
      <c r="FC252" s="19" t="s">
        <v>240</v>
      </c>
      <c r="FD252" s="19" t="s">
        <v>238</v>
      </c>
      <c r="FE252" s="19" t="s">
        <v>246</v>
      </c>
      <c r="FF252" s="19" t="s">
        <v>238</v>
      </c>
      <c r="FG252" s="19">
        <v>1.8E-3</v>
      </c>
      <c r="FH252" s="19" t="s">
        <v>237</v>
      </c>
      <c r="FI252" s="19" t="s">
        <v>241</v>
      </c>
      <c r="FJ252" s="19">
        <v>3.62</v>
      </c>
      <c r="FK252" s="19">
        <v>7.74</v>
      </c>
      <c r="FL252" s="19" t="s">
        <v>232</v>
      </c>
      <c r="FM252" s="19">
        <v>3.8600000000000002E-2</v>
      </c>
      <c r="FN252" s="19" t="s">
        <v>242</v>
      </c>
      <c r="FO252" s="19" t="s">
        <v>227</v>
      </c>
      <c r="FP252" s="19" t="s">
        <v>247</v>
      </c>
      <c r="FQ252" s="19">
        <v>6.9999999999999999E-4</v>
      </c>
      <c r="FR252" s="19" t="s">
        <v>233</v>
      </c>
      <c r="FS252" s="19">
        <v>2.41E-4</v>
      </c>
      <c r="FT252" s="19" t="s">
        <v>236</v>
      </c>
      <c r="FU252" s="19" t="s">
        <v>238</v>
      </c>
      <c r="FV252" s="19" t="s">
        <v>233</v>
      </c>
      <c r="FW252" s="19">
        <v>3.0000000000000001E-3</v>
      </c>
      <c r="FX252" s="19" t="s">
        <v>244</v>
      </c>
      <c r="FY252" s="18">
        <f t="shared" si="90"/>
        <v>0.98040000000000005</v>
      </c>
      <c r="FZ252" s="18">
        <f t="shared" si="84"/>
        <v>0.45521367521367523</v>
      </c>
      <c r="GA252" s="18">
        <f t="shared" si="91"/>
        <v>7.5608695652173916E-2</v>
      </c>
      <c r="GB252" s="18">
        <f t="shared" si="88"/>
        <v>2.2250639386189257E-2</v>
      </c>
      <c r="GC252" s="18">
        <f t="shared" si="73"/>
        <v>1.5334730102520384</v>
      </c>
      <c r="GD252" s="18">
        <f t="shared" si="74"/>
        <v>1.3032786885245902</v>
      </c>
      <c r="GE252" s="18">
        <f>BS252*2/60</f>
        <v>8.3333333333333329E-2</v>
      </c>
      <c r="GF252" s="18">
        <f t="shared" si="75"/>
        <v>6.6250000000000003E-2</v>
      </c>
      <c r="GG252" s="18">
        <f t="shared" si="89"/>
        <v>8.3497884344146678E-3</v>
      </c>
      <c r="GH252" s="18">
        <f t="shared" si="76"/>
        <v>1.4612118102923379</v>
      </c>
      <c r="GI252" s="22">
        <f t="shared" si="77"/>
        <v>2.4129818091028619</v>
      </c>
      <c r="GJ252" s="18">
        <f t="shared" si="78"/>
        <v>63.933306517006358</v>
      </c>
      <c r="GK252" s="18">
        <f t="shared" si="79"/>
        <v>29.685144255578212</v>
      </c>
      <c r="GL252" s="18">
        <f t="shared" si="80"/>
        <v>6.3815492274154337</v>
      </c>
      <c r="GM252" s="18">
        <f t="shared" si="81"/>
        <v>94.894662915468103</v>
      </c>
      <c r="GN252" s="18">
        <f t="shared" si="82"/>
        <v>4.5339080572272188</v>
      </c>
      <c r="GO252" s="18">
        <f t="shared" si="83"/>
        <v>0.57142902730468381</v>
      </c>
    </row>
    <row r="253" spans="1:508" ht="12.75" customHeight="1">
      <c r="A253" s="9">
        <v>247</v>
      </c>
      <c r="B253" s="9">
        <v>252</v>
      </c>
      <c r="C253" s="36" t="s">
        <v>197</v>
      </c>
      <c r="D253" s="36" t="s">
        <v>198</v>
      </c>
      <c r="E253" s="36">
        <v>4664</v>
      </c>
      <c r="F253" s="10">
        <v>64</v>
      </c>
      <c r="G253" s="36" t="s">
        <v>1425</v>
      </c>
      <c r="H253" s="36" t="s">
        <v>366</v>
      </c>
      <c r="I253" s="36" t="s">
        <v>1356</v>
      </c>
      <c r="J253" s="36" t="s">
        <v>1399</v>
      </c>
      <c r="K253" s="34">
        <v>44657</v>
      </c>
      <c r="L253" s="37">
        <v>0.6958333333333333</v>
      </c>
      <c r="M253" s="38">
        <v>8446367</v>
      </c>
      <c r="N253" s="38">
        <v>344353</v>
      </c>
      <c r="O253" s="36">
        <v>4285</v>
      </c>
      <c r="P253" s="10" t="s">
        <v>203</v>
      </c>
      <c r="Q253" s="36" t="s">
        <v>1356</v>
      </c>
      <c r="R253" s="36" t="s">
        <v>1356</v>
      </c>
      <c r="S253" s="10" t="s">
        <v>1357</v>
      </c>
      <c r="T253" s="10" t="s">
        <v>411</v>
      </c>
      <c r="U253" s="36" t="s">
        <v>1358</v>
      </c>
      <c r="V253" s="36" t="s">
        <v>1359</v>
      </c>
      <c r="W253" s="10"/>
      <c r="X253" s="36" t="s">
        <v>208</v>
      </c>
      <c r="Y253" s="10" t="s">
        <v>252</v>
      </c>
      <c r="Z253" s="10"/>
      <c r="AA253" s="10" t="s">
        <v>210</v>
      </c>
      <c r="AB253" s="10" t="s">
        <v>211</v>
      </c>
      <c r="AC253" s="10" t="s">
        <v>212</v>
      </c>
      <c r="AD253" s="36" t="s">
        <v>213</v>
      </c>
      <c r="AE253" s="10"/>
      <c r="AF253" s="10"/>
      <c r="AG253" s="10"/>
      <c r="AH253" s="10"/>
      <c r="AI253" s="36" t="s">
        <v>1426</v>
      </c>
      <c r="AJ253" s="36" t="s">
        <v>1427</v>
      </c>
      <c r="AK253" s="36"/>
      <c r="AL253" s="10" t="s">
        <v>216</v>
      </c>
      <c r="AM253" s="36" t="s">
        <v>351</v>
      </c>
      <c r="AN253" s="10" t="s">
        <v>218</v>
      </c>
      <c r="AO253" s="10" t="s">
        <v>219</v>
      </c>
      <c r="AP253" s="10" t="s">
        <v>220</v>
      </c>
      <c r="AQ253" s="39">
        <v>14.8</v>
      </c>
      <c r="AR253" s="10"/>
      <c r="AS253" s="39">
        <v>8.98</v>
      </c>
      <c r="AT253" s="39"/>
      <c r="AU253" s="39">
        <v>31.1</v>
      </c>
      <c r="AV253" s="39">
        <v>230.5</v>
      </c>
      <c r="AW253" s="39">
        <v>138.1</v>
      </c>
      <c r="AX253" s="39">
        <v>66.16</v>
      </c>
      <c r="AY253" s="40">
        <v>0.115</v>
      </c>
      <c r="AZ253" s="39">
        <v>7.242</v>
      </c>
      <c r="BA253" s="39">
        <v>5.89</v>
      </c>
      <c r="BB253" s="39">
        <v>94.7</v>
      </c>
      <c r="BC253" s="39">
        <v>1.82</v>
      </c>
      <c r="BD253" s="36" t="s">
        <v>221</v>
      </c>
      <c r="BE253" s="36" t="s">
        <v>221</v>
      </c>
      <c r="BF253" s="36" t="s">
        <v>221</v>
      </c>
      <c r="BG253" s="36" t="s">
        <v>211</v>
      </c>
      <c r="BH253" s="36" t="s">
        <v>221</v>
      </c>
      <c r="BI253" s="36" t="s">
        <v>222</v>
      </c>
      <c r="BJ253" s="36" t="s">
        <v>221</v>
      </c>
      <c r="BK253" s="10" t="s">
        <v>210</v>
      </c>
      <c r="BL253" s="36" t="s">
        <v>221</v>
      </c>
      <c r="BM253" s="36" t="s">
        <v>223</v>
      </c>
      <c r="BN253" s="36" t="s">
        <v>221</v>
      </c>
      <c r="BO253" s="17"/>
      <c r="BP253" s="17"/>
      <c r="BQ253" s="36" t="s">
        <v>224</v>
      </c>
      <c r="BR253" s="19">
        <v>65.2</v>
      </c>
      <c r="BS253" s="19" t="s">
        <v>225</v>
      </c>
      <c r="BT253" s="19">
        <v>79.5</v>
      </c>
      <c r="BU253" s="19">
        <v>3.3000000000000002E-2</v>
      </c>
      <c r="BV253" s="19">
        <v>0.65300000000000002</v>
      </c>
      <c r="BW253" s="19">
        <v>1.6779999999999999</v>
      </c>
      <c r="BX253" s="19">
        <v>0.379</v>
      </c>
      <c r="BY253" s="19">
        <v>3.48</v>
      </c>
      <c r="BZ253" s="20" t="s">
        <v>226</v>
      </c>
      <c r="CA253" s="20" t="s">
        <v>227</v>
      </c>
      <c r="CB253" s="20" t="s">
        <v>228</v>
      </c>
      <c r="CC253" s="20" t="s">
        <v>229</v>
      </c>
      <c r="CD253" s="20" t="s">
        <v>230</v>
      </c>
      <c r="CE253" s="20" t="s">
        <v>231</v>
      </c>
      <c r="CF253" s="19" t="s">
        <v>227</v>
      </c>
      <c r="CG253" s="19" t="s">
        <v>232</v>
      </c>
      <c r="CH253" s="19">
        <v>1.2E-2</v>
      </c>
      <c r="CI253" s="19">
        <v>5.5E-2</v>
      </c>
      <c r="CJ253" s="19" t="s">
        <v>233</v>
      </c>
      <c r="CK253" s="19" t="s">
        <v>234</v>
      </c>
      <c r="CL253" s="19">
        <v>18.408999999999999</v>
      </c>
      <c r="CM253" s="19" t="s">
        <v>234</v>
      </c>
      <c r="CN253" s="19" t="s">
        <v>235</v>
      </c>
      <c r="CO253" s="19" t="s">
        <v>234</v>
      </c>
      <c r="CP253" s="20" t="s">
        <v>236</v>
      </c>
      <c r="CQ253" s="19">
        <v>3.2000000000000002E-3</v>
      </c>
      <c r="CR253" s="19" t="s">
        <v>232</v>
      </c>
      <c r="CS253" s="19">
        <v>2.12E-2</v>
      </c>
      <c r="CT253" s="19">
        <v>1.4999999999999999E-4</v>
      </c>
      <c r="CU253" s="19" t="s">
        <v>238</v>
      </c>
      <c r="CV253" s="19" t="s">
        <v>239</v>
      </c>
      <c r="CW253" s="19" t="s">
        <v>232</v>
      </c>
      <c r="CX253" s="19">
        <v>1.1200000000000001</v>
      </c>
      <c r="CY253" s="19" t="s">
        <v>240</v>
      </c>
      <c r="CZ253" s="19">
        <v>6.7999999999999996E-3</v>
      </c>
      <c r="DA253" s="19" t="s">
        <v>233</v>
      </c>
      <c r="DB253" s="19">
        <v>5.0049999999999999</v>
      </c>
      <c r="DC253" s="19">
        <v>4.5900000000000003E-3</v>
      </c>
      <c r="DD253" s="19">
        <v>5.0000000000000001E-4</v>
      </c>
      <c r="DE253" s="19">
        <v>2.85</v>
      </c>
      <c r="DF253" s="19" t="s">
        <v>240</v>
      </c>
      <c r="DG253" s="19" t="s">
        <v>238</v>
      </c>
      <c r="DH253" s="19">
        <v>0.02</v>
      </c>
      <c r="DI253" s="19" t="s">
        <v>238</v>
      </c>
      <c r="DJ253" s="19">
        <v>2.5999999999999999E-3</v>
      </c>
      <c r="DK253" s="20" t="s">
        <v>237</v>
      </c>
      <c r="DL253" s="20" t="s">
        <v>241</v>
      </c>
      <c r="DM253" s="19">
        <v>3.7</v>
      </c>
      <c r="DN253" s="19">
        <v>7.92</v>
      </c>
      <c r="DO253" s="21" t="s">
        <v>232</v>
      </c>
      <c r="DP253" s="21">
        <v>4.8599999999999997E-2</v>
      </c>
      <c r="DQ253" s="21" t="s">
        <v>242</v>
      </c>
      <c r="DR253" s="21" t="s">
        <v>227</v>
      </c>
      <c r="DS253" s="21" t="s">
        <v>247</v>
      </c>
      <c r="DT253" s="21">
        <v>8.9999999999999998E-4</v>
      </c>
      <c r="DU253" s="21" t="s">
        <v>233</v>
      </c>
      <c r="DV253" s="21">
        <v>2.7799999999999998E-4</v>
      </c>
      <c r="DW253" s="21" t="s">
        <v>236</v>
      </c>
      <c r="DX253" s="21" t="s">
        <v>238</v>
      </c>
      <c r="DY253" s="21" t="s">
        <v>233</v>
      </c>
      <c r="DZ253" s="21">
        <v>1.6999999999999999E-3</v>
      </c>
      <c r="EA253" s="21" t="s">
        <v>244</v>
      </c>
      <c r="EB253" s="19" t="s">
        <v>245</v>
      </c>
      <c r="EC253" s="19">
        <v>4.4999999999999998E-2</v>
      </c>
      <c r="ED253" s="19" t="s">
        <v>232</v>
      </c>
      <c r="EE253" s="19">
        <v>1.2999999999999999E-2</v>
      </c>
      <c r="EF253" s="19">
        <v>5.5100000000000003E-2</v>
      </c>
      <c r="EG253" s="19" t="s">
        <v>233</v>
      </c>
      <c r="EH253" s="19" t="s">
        <v>234</v>
      </c>
      <c r="EI253" s="19">
        <v>19.544</v>
      </c>
      <c r="EJ253" s="19" t="s">
        <v>234</v>
      </c>
      <c r="EK253" s="19">
        <v>1E-4</v>
      </c>
      <c r="EL253" s="19">
        <v>8.0000000000000007E-5</v>
      </c>
      <c r="EM253" s="19" t="s">
        <v>236</v>
      </c>
      <c r="EN253" s="19">
        <v>6.1000000000000004E-3</v>
      </c>
      <c r="EO253" s="19" t="s">
        <v>232</v>
      </c>
      <c r="EP253" s="19">
        <v>6.6199999999999995E-2</v>
      </c>
      <c r="EQ253" s="19">
        <v>2.1000000000000001E-4</v>
      </c>
      <c r="ER253" s="19" t="s">
        <v>238</v>
      </c>
      <c r="ES253" s="19" t="s">
        <v>239</v>
      </c>
      <c r="ET253" s="19" t="s">
        <v>232</v>
      </c>
      <c r="EU253" s="19">
        <v>1.25</v>
      </c>
      <c r="EV253" s="19" t="s">
        <v>240</v>
      </c>
      <c r="EW253" s="19">
        <v>7.1999999999999998E-3</v>
      </c>
      <c r="EX253" s="19" t="s">
        <v>233</v>
      </c>
      <c r="EY253" s="19">
        <v>5.0170000000000003</v>
      </c>
      <c r="EZ253" s="19">
        <v>1.213E-2</v>
      </c>
      <c r="FA253" s="19">
        <v>7.3999999999999999E-4</v>
      </c>
      <c r="FB253" s="19">
        <v>2.97</v>
      </c>
      <c r="FC253" s="19" t="s">
        <v>240</v>
      </c>
      <c r="FD253" s="19" t="s">
        <v>238</v>
      </c>
      <c r="FE253" s="19">
        <v>2.5999999999999999E-2</v>
      </c>
      <c r="FF253" s="19" t="s">
        <v>238</v>
      </c>
      <c r="FG253" s="19">
        <v>3.0000000000000001E-3</v>
      </c>
      <c r="FH253" s="19" t="s">
        <v>237</v>
      </c>
      <c r="FI253" s="19" t="s">
        <v>241</v>
      </c>
      <c r="FJ253" s="19">
        <v>3.72</v>
      </c>
      <c r="FK253" s="19">
        <v>7.95</v>
      </c>
      <c r="FL253" s="19" t="s">
        <v>232</v>
      </c>
      <c r="FM253" s="19">
        <v>5.6099999999999997E-2</v>
      </c>
      <c r="FN253" s="19" t="s">
        <v>242</v>
      </c>
      <c r="FO253" s="19" t="s">
        <v>227</v>
      </c>
      <c r="FP253" s="19" t="s">
        <v>247</v>
      </c>
      <c r="FQ253" s="19">
        <v>8.9999999999999998E-4</v>
      </c>
      <c r="FR253" s="19" t="s">
        <v>233</v>
      </c>
      <c r="FS253" s="19">
        <v>2.8200000000000002E-4</v>
      </c>
      <c r="FT253" s="19" t="s">
        <v>236</v>
      </c>
      <c r="FU253" s="19" t="s">
        <v>238</v>
      </c>
      <c r="FV253" s="19" t="s">
        <v>233</v>
      </c>
      <c r="FW253" s="19">
        <v>3.0999999999999999E-3</v>
      </c>
      <c r="FX253" s="19" t="s">
        <v>244</v>
      </c>
      <c r="FY253" s="18">
        <f t="shared" si="90"/>
        <v>0.92044999999999999</v>
      </c>
      <c r="FZ253" s="18">
        <f t="shared" si="84"/>
        <v>0.42777777777777781</v>
      </c>
      <c r="GA253" s="18">
        <f t="shared" si="91"/>
        <v>0.12391304347826088</v>
      </c>
      <c r="GB253" s="18">
        <f t="shared" si="88"/>
        <v>2.8644501278772379E-2</v>
      </c>
      <c r="GC253" s="18">
        <f t="shared" si="73"/>
        <v>1.5007853225348111</v>
      </c>
      <c r="GD253" s="18">
        <f t="shared" si="74"/>
        <v>1.3032786885245902</v>
      </c>
      <c r="GE253" s="18">
        <v>0</v>
      </c>
      <c r="GF253" s="18">
        <f t="shared" si="75"/>
        <v>7.2499999999999995E-2</v>
      </c>
      <c r="GG253" s="18">
        <f t="shared" si="89"/>
        <v>1.842031029619182E-2</v>
      </c>
      <c r="GH253" s="18">
        <f t="shared" si="76"/>
        <v>1.3941989988207819</v>
      </c>
      <c r="GI253" s="22">
        <f t="shared" si="77"/>
        <v>3.681758237091922</v>
      </c>
      <c r="GJ253" s="18">
        <f t="shared" si="78"/>
        <v>61.331223472079884</v>
      </c>
      <c r="GK253" s="18">
        <f t="shared" si="79"/>
        <v>28.503595507934836</v>
      </c>
      <c r="GL253" s="18">
        <f t="shared" si="80"/>
        <v>10.165181019985264</v>
      </c>
      <c r="GM253" s="18">
        <f t="shared" si="81"/>
        <v>93.478670521705126</v>
      </c>
      <c r="GN253" s="18">
        <f t="shared" si="82"/>
        <v>5.2001184953740989</v>
      </c>
      <c r="GO253" s="18">
        <f t="shared" si="83"/>
        <v>1.3212109829207868</v>
      </c>
    </row>
    <row r="254" spans="1:508">
      <c r="A254" s="9">
        <v>248</v>
      </c>
      <c r="B254" s="9">
        <v>253</v>
      </c>
      <c r="C254" s="36" t="s">
        <v>197</v>
      </c>
      <c r="D254" s="36" t="s">
        <v>198</v>
      </c>
      <c r="E254" s="36">
        <v>4664</v>
      </c>
      <c r="F254" s="10">
        <v>64</v>
      </c>
      <c r="G254" s="36" t="s">
        <v>1428</v>
      </c>
      <c r="H254" s="36" t="s">
        <v>373</v>
      </c>
      <c r="I254" s="36" t="s">
        <v>1429</v>
      </c>
      <c r="J254" s="36" t="s">
        <v>1403</v>
      </c>
      <c r="K254" s="34">
        <v>44657</v>
      </c>
      <c r="L254" s="37">
        <v>0.71180555555555547</v>
      </c>
      <c r="M254" s="36">
        <v>8447756</v>
      </c>
      <c r="N254" s="36">
        <v>344312</v>
      </c>
      <c r="O254" s="36">
        <v>4287</v>
      </c>
      <c r="P254" s="10" t="s">
        <v>203</v>
      </c>
      <c r="Q254" s="36" t="s">
        <v>1429</v>
      </c>
      <c r="R254" s="36" t="s">
        <v>1356</v>
      </c>
      <c r="S254" s="10" t="s">
        <v>1357</v>
      </c>
      <c r="T254" s="10" t="s">
        <v>411</v>
      </c>
      <c r="U254" s="36" t="s">
        <v>1358</v>
      </c>
      <c r="V254" s="36" t="s">
        <v>1359</v>
      </c>
      <c r="W254" s="10"/>
      <c r="X254" s="36" t="s">
        <v>208</v>
      </c>
      <c r="Y254" s="36" t="s">
        <v>209</v>
      </c>
      <c r="Z254" s="36"/>
      <c r="AA254" s="10" t="s">
        <v>210</v>
      </c>
      <c r="AB254" s="10" t="s">
        <v>211</v>
      </c>
      <c r="AC254" s="10" t="s">
        <v>212</v>
      </c>
      <c r="AD254" s="36" t="s">
        <v>213</v>
      </c>
      <c r="AE254" s="10"/>
      <c r="AF254" s="10"/>
      <c r="AG254" s="10"/>
      <c r="AH254" s="10"/>
      <c r="AI254" s="36" t="s">
        <v>214</v>
      </c>
      <c r="AJ254" s="36" t="s">
        <v>1430</v>
      </c>
      <c r="AK254" s="36"/>
      <c r="AL254" s="10" t="s">
        <v>319</v>
      </c>
      <c r="AM254" s="36" t="s">
        <v>275</v>
      </c>
      <c r="AN254" s="10" t="s">
        <v>218</v>
      </c>
      <c r="AO254" s="10" t="s">
        <v>219</v>
      </c>
      <c r="AP254" s="10" t="s">
        <v>220</v>
      </c>
      <c r="AQ254" s="39">
        <v>13.1</v>
      </c>
      <c r="AR254" s="10"/>
      <c r="AS254" s="39">
        <v>8.39</v>
      </c>
      <c r="AT254" s="39"/>
      <c r="AU254" s="39">
        <v>74.7</v>
      </c>
      <c r="AV254" s="39">
        <v>274.10000000000002</v>
      </c>
      <c r="AW254" s="39">
        <v>109.4</v>
      </c>
      <c r="AX254" s="39">
        <v>54.09</v>
      </c>
      <c r="AY254" s="40">
        <v>0.10199999999999999</v>
      </c>
      <c r="AZ254" s="39">
        <v>9.1430000000000007</v>
      </c>
      <c r="BA254" s="39">
        <v>6.04</v>
      </c>
      <c r="BB254" s="39">
        <v>96.3</v>
      </c>
      <c r="BC254" s="39">
        <v>0.9</v>
      </c>
      <c r="BD254" s="36" t="s">
        <v>221</v>
      </c>
      <c r="BE254" s="36" t="s">
        <v>221</v>
      </c>
      <c r="BF254" s="36" t="s">
        <v>221</v>
      </c>
      <c r="BG254" s="36" t="s">
        <v>211</v>
      </c>
      <c r="BH254" s="36" t="s">
        <v>221</v>
      </c>
      <c r="BI254" s="36" t="s">
        <v>222</v>
      </c>
      <c r="BJ254" s="36" t="s">
        <v>221</v>
      </c>
      <c r="BK254" s="10" t="s">
        <v>210</v>
      </c>
      <c r="BL254" s="36" t="s">
        <v>221</v>
      </c>
      <c r="BM254" s="36" t="s">
        <v>223</v>
      </c>
      <c r="BN254" s="36" t="s">
        <v>221</v>
      </c>
      <c r="BO254" s="17"/>
      <c r="BP254" s="17"/>
      <c r="BQ254" s="36" t="s">
        <v>224</v>
      </c>
      <c r="BR254" s="19">
        <v>55.1</v>
      </c>
      <c r="BS254" s="19" t="s">
        <v>225</v>
      </c>
      <c r="BT254" s="19">
        <v>67.2</v>
      </c>
      <c r="BU254" s="19">
        <v>5.3999999999999999E-2</v>
      </c>
      <c r="BV254" s="19">
        <v>0.24399999999999999</v>
      </c>
      <c r="BW254" s="19">
        <v>0.97299999999999998</v>
      </c>
      <c r="BX254" s="19">
        <v>0.22</v>
      </c>
      <c r="BY254" s="19">
        <v>1.29</v>
      </c>
      <c r="BZ254" s="20" t="s">
        <v>226</v>
      </c>
      <c r="CA254" s="20" t="s">
        <v>227</v>
      </c>
      <c r="CB254" s="20" t="s">
        <v>228</v>
      </c>
      <c r="CC254" s="20" t="s">
        <v>229</v>
      </c>
      <c r="CD254" s="20" t="s">
        <v>230</v>
      </c>
      <c r="CE254" s="20" t="s">
        <v>231</v>
      </c>
      <c r="CF254" s="19" t="s">
        <v>227</v>
      </c>
      <c r="CG254" s="19" t="s">
        <v>232</v>
      </c>
      <c r="CH254" s="19" t="s">
        <v>264</v>
      </c>
      <c r="CI254" s="19">
        <v>3.2800000000000003E-2</v>
      </c>
      <c r="CJ254" s="19" t="s">
        <v>233</v>
      </c>
      <c r="CK254" s="19" t="s">
        <v>234</v>
      </c>
      <c r="CL254" s="19">
        <v>13.021000000000001</v>
      </c>
      <c r="CM254" s="19" t="s">
        <v>234</v>
      </c>
      <c r="CN254" s="19" t="s">
        <v>235</v>
      </c>
      <c r="CO254" s="19" t="s">
        <v>234</v>
      </c>
      <c r="CP254" s="20" t="s">
        <v>236</v>
      </c>
      <c r="CQ254" s="19">
        <v>1E-3</v>
      </c>
      <c r="CR254" s="19" t="s">
        <v>232</v>
      </c>
      <c r="CS254" s="19">
        <v>7.1999999999999998E-3</v>
      </c>
      <c r="CT254" s="19">
        <v>1.7000000000000001E-4</v>
      </c>
      <c r="CU254" s="19" t="s">
        <v>238</v>
      </c>
      <c r="CV254" s="19" t="s">
        <v>239</v>
      </c>
      <c r="CW254" s="19" t="s">
        <v>232</v>
      </c>
      <c r="CX254" s="19">
        <v>1.1299999999999999</v>
      </c>
      <c r="CY254" s="19" t="s">
        <v>240</v>
      </c>
      <c r="CZ254" s="19">
        <v>2.2000000000000001E-3</v>
      </c>
      <c r="DA254" s="19" t="s">
        <v>233</v>
      </c>
      <c r="DB254" s="19">
        <v>3.5049999999999999</v>
      </c>
      <c r="DC254" s="19" t="s">
        <v>232</v>
      </c>
      <c r="DD254" s="19">
        <v>1E-3</v>
      </c>
      <c r="DE254" s="19">
        <v>2.6480000000000001</v>
      </c>
      <c r="DF254" s="19" t="s">
        <v>240</v>
      </c>
      <c r="DG254" s="19" t="s">
        <v>238</v>
      </c>
      <c r="DH254" s="26">
        <v>3.5000000000000003E-2</v>
      </c>
      <c r="DI254" s="19" t="s">
        <v>238</v>
      </c>
      <c r="DJ254" s="19">
        <v>1.5E-3</v>
      </c>
      <c r="DK254" s="20" t="s">
        <v>237</v>
      </c>
      <c r="DL254" s="20" t="s">
        <v>241</v>
      </c>
      <c r="DM254" s="19">
        <v>4.22</v>
      </c>
      <c r="DN254" s="19">
        <v>9.02</v>
      </c>
      <c r="DO254" s="21" t="s">
        <v>232</v>
      </c>
      <c r="DP254" s="21">
        <v>3.8399999999999997E-2</v>
      </c>
      <c r="DQ254" s="21" t="s">
        <v>242</v>
      </c>
      <c r="DR254" s="21" t="s">
        <v>227</v>
      </c>
      <c r="DS254" s="21" t="s">
        <v>247</v>
      </c>
      <c r="DT254" s="21">
        <v>1E-3</v>
      </c>
      <c r="DU254" s="21" t="s">
        <v>233</v>
      </c>
      <c r="DV254" s="21">
        <v>1.47E-4</v>
      </c>
      <c r="DW254" s="21" t="s">
        <v>236</v>
      </c>
      <c r="DX254" s="21" t="s">
        <v>238</v>
      </c>
      <c r="DY254" s="21" t="s">
        <v>233</v>
      </c>
      <c r="DZ254" s="21" t="s">
        <v>243</v>
      </c>
      <c r="EA254" s="21" t="s">
        <v>244</v>
      </c>
      <c r="EB254" s="19" t="s">
        <v>245</v>
      </c>
      <c r="EC254" s="19">
        <v>3.5000000000000003E-2</v>
      </c>
      <c r="ED254" s="19" t="s">
        <v>232</v>
      </c>
      <c r="EE254" s="19" t="s">
        <v>264</v>
      </c>
      <c r="EF254" s="19">
        <v>3.4799999999999998E-2</v>
      </c>
      <c r="EG254" s="19" t="s">
        <v>233</v>
      </c>
      <c r="EH254" s="19" t="s">
        <v>234</v>
      </c>
      <c r="EI254" s="19">
        <v>13.778</v>
      </c>
      <c r="EJ254" s="19" t="s">
        <v>234</v>
      </c>
      <c r="EK254" s="19">
        <v>1.2999999999999999E-4</v>
      </c>
      <c r="EL254" s="19" t="s">
        <v>234</v>
      </c>
      <c r="EM254" s="19" t="s">
        <v>236</v>
      </c>
      <c r="EN254" s="19">
        <v>2E-3</v>
      </c>
      <c r="EO254" s="19" t="s">
        <v>232</v>
      </c>
      <c r="EP254" s="19">
        <v>2.8500000000000001E-2</v>
      </c>
      <c r="EQ254" s="19">
        <v>2.1000000000000001E-4</v>
      </c>
      <c r="ER254" s="19" t="s">
        <v>238</v>
      </c>
      <c r="ES254" s="19" t="s">
        <v>239</v>
      </c>
      <c r="ET254" s="19" t="s">
        <v>232</v>
      </c>
      <c r="EU254" s="19">
        <v>1.1399999999999999</v>
      </c>
      <c r="EV254" s="19" t="s">
        <v>240</v>
      </c>
      <c r="EW254" s="19">
        <v>2.5000000000000001E-3</v>
      </c>
      <c r="EX254" s="19" t="s">
        <v>233</v>
      </c>
      <c r="EY254" s="19">
        <v>3.915</v>
      </c>
      <c r="EZ254" s="19">
        <v>1.6100000000000001E-3</v>
      </c>
      <c r="FA254" s="19">
        <v>1.33E-3</v>
      </c>
      <c r="FB254" s="19">
        <v>2.8029999999999999</v>
      </c>
      <c r="FC254" s="19" t="s">
        <v>240</v>
      </c>
      <c r="FD254" s="19" t="s">
        <v>238</v>
      </c>
      <c r="FE254" s="26">
        <v>2.9000000000000001E-2</v>
      </c>
      <c r="FF254" s="19" t="s">
        <v>238</v>
      </c>
      <c r="FG254" s="19">
        <v>1.6000000000000001E-3</v>
      </c>
      <c r="FH254" s="19" t="s">
        <v>237</v>
      </c>
      <c r="FI254" s="19" t="s">
        <v>241</v>
      </c>
      <c r="FJ254" s="19">
        <v>4.24</v>
      </c>
      <c r="FK254" s="19">
        <v>9.08</v>
      </c>
      <c r="FL254" s="19" t="s">
        <v>232</v>
      </c>
      <c r="FM254" s="19">
        <v>4.5600000000000002E-2</v>
      </c>
      <c r="FN254" s="19" t="s">
        <v>242</v>
      </c>
      <c r="FO254" s="19" t="s">
        <v>227</v>
      </c>
      <c r="FP254" s="19" t="s">
        <v>247</v>
      </c>
      <c r="FQ254" s="19">
        <v>1.1000000000000001E-3</v>
      </c>
      <c r="FR254" s="19" t="s">
        <v>233</v>
      </c>
      <c r="FS254" s="19">
        <v>1.5799999999999999E-4</v>
      </c>
      <c r="FT254" s="19" t="s">
        <v>236</v>
      </c>
      <c r="FU254" s="19" t="s">
        <v>238</v>
      </c>
      <c r="FV254" s="19" t="s">
        <v>233</v>
      </c>
      <c r="FW254" s="19">
        <v>1.1000000000000001E-3</v>
      </c>
      <c r="FX254" s="19" t="s">
        <v>244</v>
      </c>
      <c r="FY254" s="18">
        <f t="shared" si="90"/>
        <v>0.65105000000000002</v>
      </c>
      <c r="FZ254" s="18">
        <f t="shared" si="84"/>
        <v>0.29957264957264956</v>
      </c>
      <c r="GA254" s="18">
        <f t="shared" si="91"/>
        <v>0.1151304347826087</v>
      </c>
      <c r="GB254" s="18">
        <f t="shared" si="88"/>
        <v>2.89002557544757E-2</v>
      </c>
      <c r="GC254" s="18">
        <f t="shared" si="73"/>
        <v>1.094653340109734</v>
      </c>
      <c r="GD254" s="18">
        <f t="shared" si="74"/>
        <v>1.1016393442622952</v>
      </c>
      <c r="GE254" s="18">
        <v>0</v>
      </c>
      <c r="GF254" s="18">
        <f t="shared" si="75"/>
        <v>2.6875E-2</v>
      </c>
      <c r="GG254" s="18">
        <f t="shared" si="89"/>
        <v>6.8829337094499284E-3</v>
      </c>
      <c r="GH254" s="18">
        <f t="shared" si="76"/>
        <v>1.1353972779717452</v>
      </c>
      <c r="GI254" s="22">
        <f t="shared" si="77"/>
        <v>-1.8270409438985427</v>
      </c>
      <c r="GJ254" s="18">
        <f t="shared" si="78"/>
        <v>59.475450002713657</v>
      </c>
      <c r="GK254" s="18">
        <f t="shared" si="79"/>
        <v>27.366896769585409</v>
      </c>
      <c r="GL254" s="18">
        <f t="shared" si="80"/>
        <v>13.157653227700925</v>
      </c>
      <c r="GM254" s="18">
        <f t="shared" si="81"/>
        <v>97.026773415402701</v>
      </c>
      <c r="GN254" s="18">
        <f t="shared" si="82"/>
        <v>2.3670128968433897</v>
      </c>
      <c r="GO254" s="18">
        <f t="shared" si="83"/>
        <v>0.60621368775390116</v>
      </c>
    </row>
    <row r="255" spans="1:508" ht="12.75" customHeight="1">
      <c r="A255" s="9">
        <v>249</v>
      </c>
      <c r="B255" s="9">
        <v>254</v>
      </c>
      <c r="C255" s="36" t="s">
        <v>197</v>
      </c>
      <c r="D255" s="36" t="s">
        <v>198</v>
      </c>
      <c r="E255" s="36">
        <v>4664</v>
      </c>
      <c r="F255" s="10">
        <v>64</v>
      </c>
      <c r="G255" s="36" t="s">
        <v>1431</v>
      </c>
      <c r="H255" s="36" t="s">
        <v>378</v>
      </c>
      <c r="I255" s="36" t="s">
        <v>1362</v>
      </c>
      <c r="J255" s="36" t="s">
        <v>1432</v>
      </c>
      <c r="K255" s="34">
        <v>44658</v>
      </c>
      <c r="L255" s="37">
        <v>0.51458333333333328</v>
      </c>
      <c r="M255" s="36">
        <v>8442155</v>
      </c>
      <c r="N255" s="36">
        <v>326167</v>
      </c>
      <c r="O255" s="36">
        <v>4542</v>
      </c>
      <c r="P255" s="10" t="s">
        <v>203</v>
      </c>
      <c r="Q255" s="36" t="s">
        <v>1362</v>
      </c>
      <c r="R255" s="10" t="s">
        <v>1356</v>
      </c>
      <c r="S255" s="10" t="s">
        <v>1357</v>
      </c>
      <c r="T255" s="10" t="s">
        <v>411</v>
      </c>
      <c r="U255" s="36" t="s">
        <v>1358</v>
      </c>
      <c r="V255" s="36" t="s">
        <v>1359</v>
      </c>
      <c r="W255" s="10"/>
      <c r="X255" s="36" t="s">
        <v>208</v>
      </c>
      <c r="Y255" s="36" t="s">
        <v>209</v>
      </c>
      <c r="Z255" s="36"/>
      <c r="AA255" s="10" t="s">
        <v>210</v>
      </c>
      <c r="AB255" s="10" t="s">
        <v>211</v>
      </c>
      <c r="AC255" s="10" t="s">
        <v>212</v>
      </c>
      <c r="AD255" s="36" t="s">
        <v>213</v>
      </c>
      <c r="AE255" s="10"/>
      <c r="AF255" s="10"/>
      <c r="AG255" s="10"/>
      <c r="AH255" s="10"/>
      <c r="AI255" s="36" t="s">
        <v>1433</v>
      </c>
      <c r="AJ255" s="36" t="s">
        <v>1434</v>
      </c>
      <c r="AK255" s="36"/>
      <c r="AL255" s="10" t="s">
        <v>319</v>
      </c>
      <c r="AM255" s="10" t="s">
        <v>217</v>
      </c>
      <c r="AN255" s="10" t="s">
        <v>218</v>
      </c>
      <c r="AO255" s="10" t="s">
        <v>219</v>
      </c>
      <c r="AP255" s="10" t="s">
        <v>220</v>
      </c>
      <c r="AQ255" s="39">
        <v>13.4</v>
      </c>
      <c r="AR255" s="10"/>
      <c r="AS255" s="39">
        <v>7.69</v>
      </c>
      <c r="AT255" s="39"/>
      <c r="AU255" s="39">
        <v>112</v>
      </c>
      <c r="AV255" s="39">
        <v>311.39999999999998</v>
      </c>
      <c r="AW255" s="39">
        <v>91.8</v>
      </c>
      <c r="AX255" s="39">
        <v>45.49</v>
      </c>
      <c r="AY255" s="40">
        <v>9.4E-2</v>
      </c>
      <c r="AZ255" s="39">
        <v>10.89</v>
      </c>
      <c r="BA255" s="39">
        <v>7.03</v>
      </c>
      <c r="BB255" s="39">
        <v>106.2</v>
      </c>
      <c r="BC255" s="39">
        <v>1.88</v>
      </c>
      <c r="BD255" s="36" t="s">
        <v>221</v>
      </c>
      <c r="BE255" s="36" t="s">
        <v>221</v>
      </c>
      <c r="BF255" s="36" t="s">
        <v>221</v>
      </c>
      <c r="BG255" s="36" t="s">
        <v>211</v>
      </c>
      <c r="BH255" s="36" t="s">
        <v>221</v>
      </c>
      <c r="BI255" s="36" t="s">
        <v>222</v>
      </c>
      <c r="BJ255" s="36" t="s">
        <v>221</v>
      </c>
      <c r="BK255" s="10" t="s">
        <v>210</v>
      </c>
      <c r="BL255" s="36" t="s">
        <v>221</v>
      </c>
      <c r="BM255" s="36" t="s">
        <v>223</v>
      </c>
      <c r="BN255" s="36" t="s">
        <v>221</v>
      </c>
      <c r="BO255" s="17"/>
      <c r="BP255" s="17"/>
      <c r="BQ255" s="36" t="s">
        <v>224</v>
      </c>
      <c r="BR255" s="19">
        <v>31.5</v>
      </c>
      <c r="BS255" s="19" t="s">
        <v>225</v>
      </c>
      <c r="BT255" s="19">
        <v>38.5</v>
      </c>
      <c r="BU255" s="19">
        <v>8.4000000000000005E-2</v>
      </c>
      <c r="BV255" s="19">
        <v>1.6919999999999999</v>
      </c>
      <c r="BW255" s="19">
        <v>0.128</v>
      </c>
      <c r="BX255" s="19">
        <v>2.9000000000000001E-2</v>
      </c>
      <c r="BY255" s="19">
        <v>9.36</v>
      </c>
      <c r="BZ255" s="32">
        <v>2.5000000000000001E-2</v>
      </c>
      <c r="CA255" s="32">
        <v>8.0000000000000002E-3</v>
      </c>
      <c r="CB255" s="20" t="s">
        <v>228</v>
      </c>
      <c r="CC255" s="20" t="s">
        <v>229</v>
      </c>
      <c r="CD255" s="20" t="s">
        <v>230</v>
      </c>
      <c r="CE255" s="20" t="s">
        <v>231</v>
      </c>
      <c r="CF255" s="19">
        <v>3.7999999999999999E-2</v>
      </c>
      <c r="CG255" s="19">
        <v>0.04</v>
      </c>
      <c r="CH255" s="19">
        <v>0.54500000000000004</v>
      </c>
      <c r="CI255" s="19">
        <v>6.1000000000000004E-3</v>
      </c>
      <c r="CJ255" s="19">
        <v>3.8000000000000002E-4</v>
      </c>
      <c r="CK255" s="19" t="s">
        <v>234</v>
      </c>
      <c r="CL255" s="19">
        <v>8.6219999999999999</v>
      </c>
      <c r="CM255" s="19" t="s">
        <v>234</v>
      </c>
      <c r="CN255" s="19">
        <v>1.4999999999999999E-4</v>
      </c>
      <c r="CO255" s="19">
        <v>1.2E-4</v>
      </c>
      <c r="CP255" s="20" t="s">
        <v>236</v>
      </c>
      <c r="CQ255" s="19">
        <v>7.1900000000000006E-2</v>
      </c>
      <c r="CR255" s="19" t="s">
        <v>232</v>
      </c>
      <c r="CS255" s="19">
        <v>0.20019999999999999</v>
      </c>
      <c r="CT255" s="19">
        <v>1.4999999999999999E-4</v>
      </c>
      <c r="CU255" s="19" t="s">
        <v>238</v>
      </c>
      <c r="CV255" s="19" t="s">
        <v>239</v>
      </c>
      <c r="CW255" s="19" t="s">
        <v>232</v>
      </c>
      <c r="CX255" s="19">
        <v>1.07</v>
      </c>
      <c r="CY255" s="19" t="s">
        <v>240</v>
      </c>
      <c r="CZ255" s="19">
        <v>0.33119999999999999</v>
      </c>
      <c r="DA255" s="19" t="s">
        <v>233</v>
      </c>
      <c r="DB255" s="19">
        <v>1.5109999999999999</v>
      </c>
      <c r="DC255" s="19">
        <v>3.227E-2</v>
      </c>
      <c r="DD255" s="19" t="s">
        <v>233</v>
      </c>
      <c r="DE255" s="19">
        <v>5.8879999999999999</v>
      </c>
      <c r="DF255" s="19" t="s">
        <v>240</v>
      </c>
      <c r="DG255" s="19">
        <v>5.0000000000000001E-4</v>
      </c>
      <c r="DH255" s="19">
        <v>3.3000000000000002E-2</v>
      </c>
      <c r="DI255" s="19" t="s">
        <v>238</v>
      </c>
      <c r="DJ255" s="19">
        <v>0.01</v>
      </c>
      <c r="DK255" s="32">
        <v>5.1500000000000001E-3</v>
      </c>
      <c r="DL255" s="20" t="s">
        <v>241</v>
      </c>
      <c r="DM255" s="19">
        <v>4.59</v>
      </c>
      <c r="DN255" s="19">
        <v>9.82</v>
      </c>
      <c r="DO255" s="21" t="s">
        <v>232</v>
      </c>
      <c r="DP255" s="21">
        <v>5.3800000000000001E-2</v>
      </c>
      <c r="DQ255" s="21" t="s">
        <v>242</v>
      </c>
      <c r="DR255" s="21" t="s">
        <v>227</v>
      </c>
      <c r="DS255" s="21" t="s">
        <v>247</v>
      </c>
      <c r="DT255" s="21">
        <v>1.5E-3</v>
      </c>
      <c r="DU255" s="21" t="s">
        <v>233</v>
      </c>
      <c r="DV255" s="21">
        <v>4.3300000000000001E-4</v>
      </c>
      <c r="DW255" s="21">
        <v>2.8E-3</v>
      </c>
      <c r="DX255" s="21">
        <v>3.2000000000000002E-3</v>
      </c>
      <c r="DY255" s="21" t="s">
        <v>233</v>
      </c>
      <c r="DZ255" s="21">
        <v>5.4999999999999997E-3</v>
      </c>
      <c r="EA255" s="21" t="s">
        <v>244</v>
      </c>
      <c r="EB255" s="19" t="s">
        <v>245</v>
      </c>
      <c r="EC255" s="19">
        <v>0.106</v>
      </c>
      <c r="ED255" s="19">
        <v>4.3790000000000003E-2</v>
      </c>
      <c r="EE255" s="19">
        <v>0.55200000000000005</v>
      </c>
      <c r="EF255" s="19">
        <v>9.2999999999999992E-3</v>
      </c>
      <c r="EG255" s="19">
        <v>4.2999999999999999E-4</v>
      </c>
      <c r="EH255" s="19" t="s">
        <v>234</v>
      </c>
      <c r="EI255" s="19">
        <v>8.8230000000000004</v>
      </c>
      <c r="EJ255" s="19" t="s">
        <v>234</v>
      </c>
      <c r="EK255" s="19">
        <v>2.7E-4</v>
      </c>
      <c r="EL255" s="19">
        <v>1.3999999999999999E-4</v>
      </c>
      <c r="EM255" s="19" t="s">
        <v>236</v>
      </c>
      <c r="EN255" s="19">
        <v>0.105</v>
      </c>
      <c r="EO255" s="19" t="s">
        <v>232</v>
      </c>
      <c r="EP255" s="19">
        <v>0.33650000000000002</v>
      </c>
      <c r="EQ255" s="19">
        <v>2.3000000000000001E-4</v>
      </c>
      <c r="ER255" s="19" t="s">
        <v>238</v>
      </c>
      <c r="ES255" s="19" t="s">
        <v>239</v>
      </c>
      <c r="ET255" s="19" t="s">
        <v>232</v>
      </c>
      <c r="EU255" s="19">
        <v>1.18</v>
      </c>
      <c r="EV255" s="19" t="s">
        <v>240</v>
      </c>
      <c r="EW255" s="19">
        <v>0.3619</v>
      </c>
      <c r="EX255" s="19" t="s">
        <v>233</v>
      </c>
      <c r="EY255" s="19">
        <v>1.5980000000000001</v>
      </c>
      <c r="EZ255" s="19">
        <v>3.4229999999999997E-2</v>
      </c>
      <c r="FA255" s="19" t="s">
        <v>233</v>
      </c>
      <c r="FB255" s="19">
        <v>6.4669999999999996</v>
      </c>
      <c r="FC255" s="19" t="s">
        <v>240</v>
      </c>
      <c r="FD255" s="19">
        <v>5.9999999999999995E-4</v>
      </c>
      <c r="FE255" s="19">
        <v>3.5000000000000003E-2</v>
      </c>
      <c r="FF255" s="19" t="s">
        <v>238</v>
      </c>
      <c r="FG255" s="19">
        <v>1.06E-2</v>
      </c>
      <c r="FH255" s="19">
        <v>7.45E-3</v>
      </c>
      <c r="FI255" s="19" t="s">
        <v>241</v>
      </c>
      <c r="FJ255" s="19">
        <v>5.24</v>
      </c>
      <c r="FK255" s="19">
        <v>11.2</v>
      </c>
      <c r="FL255" s="19" t="s">
        <v>232</v>
      </c>
      <c r="FM255" s="19">
        <v>6.0900000000000003E-2</v>
      </c>
      <c r="FN255" s="19" t="s">
        <v>242</v>
      </c>
      <c r="FO255" s="19" t="s">
        <v>227</v>
      </c>
      <c r="FP255" s="19" t="s">
        <v>247</v>
      </c>
      <c r="FQ255" s="19">
        <v>2.3999999999999998E-3</v>
      </c>
      <c r="FR255" s="19" t="s">
        <v>233</v>
      </c>
      <c r="FS255" s="19">
        <v>4.7899999999999999E-4</v>
      </c>
      <c r="FT255" s="19">
        <v>3.0000000000000001E-3</v>
      </c>
      <c r="FU255" s="19">
        <v>3.3999999999999998E-3</v>
      </c>
      <c r="FV255" s="19" t="s">
        <v>233</v>
      </c>
      <c r="FW255" s="19">
        <v>6.7000000000000002E-3</v>
      </c>
      <c r="FX255" s="19" t="s">
        <v>244</v>
      </c>
      <c r="FY255" s="18">
        <f t="shared" si="90"/>
        <v>0.43109999999999998</v>
      </c>
      <c r="FZ255" s="18">
        <f t="shared" si="84"/>
        <v>0.12914529914529915</v>
      </c>
      <c r="GA255" s="18">
        <f t="shared" si="91"/>
        <v>0.25600000000000001</v>
      </c>
      <c r="GB255" s="18">
        <f t="shared" si="88"/>
        <v>2.7365728900255754E-2</v>
      </c>
      <c r="GC255" s="18">
        <f t="shared" si="73"/>
        <v>0.84361102804555488</v>
      </c>
      <c r="GD255" s="18">
        <f t="shared" si="74"/>
        <v>0.63114754098360659</v>
      </c>
      <c r="GE255" s="18">
        <v>0</v>
      </c>
      <c r="GF255" s="18">
        <f t="shared" si="75"/>
        <v>0.19499999999999998</v>
      </c>
      <c r="GG255" s="18">
        <f t="shared" si="89"/>
        <v>4.7729196050775732E-2</v>
      </c>
      <c r="GH255" s="18">
        <f t="shared" si="76"/>
        <v>0.87387673703438229</v>
      </c>
      <c r="GI255" s="22">
        <f t="shared" si="77"/>
        <v>-1.7622081277195445</v>
      </c>
      <c r="GJ255" s="18">
        <f t="shared" si="78"/>
        <v>51.101750174930224</v>
      </c>
      <c r="GK255" s="18">
        <f t="shared" si="79"/>
        <v>15.308630974691967</v>
      </c>
      <c r="GL255" s="18">
        <f t="shared" si="80"/>
        <v>33.589618850377811</v>
      </c>
      <c r="GM255" s="18">
        <f t="shared" si="81"/>
        <v>72.223863416423043</v>
      </c>
      <c r="GN255" s="18">
        <f t="shared" si="82"/>
        <v>22.314359878918228</v>
      </c>
      <c r="GO255" s="18">
        <f t="shared" si="83"/>
        <v>5.4617767046587318</v>
      </c>
    </row>
    <row r="256" spans="1:508">
      <c r="A256" s="9">
        <v>250</v>
      </c>
      <c r="B256" s="9">
        <v>255</v>
      </c>
      <c r="C256" s="10" t="s">
        <v>197</v>
      </c>
      <c r="D256" s="10" t="s">
        <v>198</v>
      </c>
      <c r="E256" s="36">
        <v>4664</v>
      </c>
      <c r="F256" s="10">
        <v>64</v>
      </c>
      <c r="G256" s="10" t="s">
        <v>1435</v>
      </c>
      <c r="H256" s="10" t="s">
        <v>387</v>
      </c>
      <c r="I256" s="36" t="s">
        <v>1362</v>
      </c>
      <c r="J256" s="36" t="s">
        <v>1432</v>
      </c>
      <c r="K256" s="11">
        <v>44658</v>
      </c>
      <c r="L256" s="12">
        <v>0.45833333333333331</v>
      </c>
      <c r="M256" s="10">
        <v>8440099</v>
      </c>
      <c r="N256" s="10">
        <v>325063</v>
      </c>
      <c r="O256" s="10">
        <v>4563</v>
      </c>
      <c r="P256" s="10" t="s">
        <v>203</v>
      </c>
      <c r="Q256" s="36" t="s">
        <v>1362</v>
      </c>
      <c r="R256" s="10" t="s">
        <v>1356</v>
      </c>
      <c r="S256" s="10" t="s">
        <v>1357</v>
      </c>
      <c r="T256" s="10" t="s">
        <v>411</v>
      </c>
      <c r="U256" s="10" t="s">
        <v>1358</v>
      </c>
      <c r="V256" s="10" t="s">
        <v>1359</v>
      </c>
      <c r="W256" s="10"/>
      <c r="X256" s="10" t="s">
        <v>208</v>
      </c>
      <c r="Y256" s="10" t="s">
        <v>209</v>
      </c>
      <c r="Z256" s="10"/>
      <c r="AA256" s="10" t="s">
        <v>210</v>
      </c>
      <c r="AB256" s="10" t="s">
        <v>211</v>
      </c>
      <c r="AC256" s="10" t="s">
        <v>212</v>
      </c>
      <c r="AD256" s="10" t="s">
        <v>213</v>
      </c>
      <c r="AE256" s="10"/>
      <c r="AF256" s="10"/>
      <c r="AG256" s="10"/>
      <c r="AH256" s="10"/>
      <c r="AI256" s="10" t="s">
        <v>1426</v>
      </c>
      <c r="AJ256" s="10" t="s">
        <v>1436</v>
      </c>
      <c r="AK256" s="10"/>
      <c r="AL256" s="10" t="s">
        <v>1437</v>
      </c>
      <c r="AM256" s="10" t="s">
        <v>275</v>
      </c>
      <c r="AN256" s="10" t="s">
        <v>218</v>
      </c>
      <c r="AO256" s="10" t="s">
        <v>219</v>
      </c>
      <c r="AP256" s="10" t="s">
        <v>220</v>
      </c>
      <c r="AQ256" s="14">
        <v>8.5</v>
      </c>
      <c r="AR256" s="10"/>
      <c r="AS256" s="14">
        <v>8.14</v>
      </c>
      <c r="AT256" s="14"/>
      <c r="AU256" s="14">
        <v>104.6</v>
      </c>
      <c r="AV256" s="14">
        <v>304</v>
      </c>
      <c r="AW256" s="14">
        <v>65.040000000000006</v>
      </c>
      <c r="AX256" s="14">
        <v>32.369999999999997</v>
      </c>
      <c r="AY256" s="15">
        <v>0.08</v>
      </c>
      <c r="AZ256" s="14">
        <v>15.38</v>
      </c>
      <c r="BA256" s="14">
        <v>7.09</v>
      </c>
      <c r="BB256" s="14">
        <v>102.8</v>
      </c>
      <c r="BC256" s="14">
        <v>1.84</v>
      </c>
      <c r="BD256" s="10" t="s">
        <v>221</v>
      </c>
      <c r="BE256" s="10" t="s">
        <v>221</v>
      </c>
      <c r="BF256" s="10" t="s">
        <v>221</v>
      </c>
      <c r="BG256" s="10" t="s">
        <v>211</v>
      </c>
      <c r="BH256" s="10" t="s">
        <v>221</v>
      </c>
      <c r="BI256" s="10" t="s">
        <v>222</v>
      </c>
      <c r="BJ256" s="10" t="s">
        <v>221</v>
      </c>
      <c r="BK256" s="10" t="s">
        <v>210</v>
      </c>
      <c r="BL256" s="10" t="s">
        <v>221</v>
      </c>
      <c r="BM256" s="10" t="s">
        <v>223</v>
      </c>
      <c r="BN256" s="10" t="s">
        <v>221</v>
      </c>
      <c r="BO256" s="17"/>
      <c r="BP256" s="17"/>
      <c r="BQ256" s="10" t="s">
        <v>224</v>
      </c>
      <c r="BR256" s="19">
        <v>23.1</v>
      </c>
      <c r="BS256" s="19" t="s">
        <v>225</v>
      </c>
      <c r="BT256" s="19">
        <v>28.2</v>
      </c>
      <c r="BU256" s="19">
        <v>3.3000000000000002E-2</v>
      </c>
      <c r="BV256" s="19">
        <v>0.16900000000000001</v>
      </c>
      <c r="BW256" s="19">
        <v>6.2E-2</v>
      </c>
      <c r="BX256" s="19">
        <v>1.4E-2</v>
      </c>
      <c r="BY256" s="19">
        <v>7.02</v>
      </c>
      <c r="BZ256" s="20" t="s">
        <v>226</v>
      </c>
      <c r="CA256" s="20" t="s">
        <v>227</v>
      </c>
      <c r="CB256" s="20" t="s">
        <v>228</v>
      </c>
      <c r="CC256" s="20" t="s">
        <v>229</v>
      </c>
      <c r="CD256" s="20" t="s">
        <v>230</v>
      </c>
      <c r="CE256" s="20" t="s">
        <v>231</v>
      </c>
      <c r="CF256" s="19">
        <v>5.5E-2</v>
      </c>
      <c r="CG256" s="19">
        <v>5.5500000000000002E-3</v>
      </c>
      <c r="CH256" s="19">
        <v>1.6E-2</v>
      </c>
      <c r="CI256" s="19">
        <v>6.1000000000000004E-3</v>
      </c>
      <c r="CJ256" s="19">
        <v>2.7999999999999998E-4</v>
      </c>
      <c r="CK256" s="19" t="s">
        <v>234</v>
      </c>
      <c r="CL256" s="19">
        <v>8.0280000000000005</v>
      </c>
      <c r="CM256" s="19" t="s">
        <v>234</v>
      </c>
      <c r="CN256" s="19">
        <v>1.9000000000000001E-4</v>
      </c>
      <c r="CO256" s="19">
        <v>1.1E-4</v>
      </c>
      <c r="CP256" s="20" t="s">
        <v>236</v>
      </c>
      <c r="CQ256" s="19">
        <v>1.5900000000000001E-2</v>
      </c>
      <c r="CR256" s="19" t="s">
        <v>232</v>
      </c>
      <c r="CS256" s="19">
        <v>0.19719999999999999</v>
      </c>
      <c r="CT256" s="19">
        <v>2.3000000000000001E-4</v>
      </c>
      <c r="CU256" s="19" t="s">
        <v>238</v>
      </c>
      <c r="CV256" s="19" t="s">
        <v>239</v>
      </c>
      <c r="CW256" s="19" t="s">
        <v>232</v>
      </c>
      <c r="CX256" s="19">
        <v>0.75</v>
      </c>
      <c r="CY256" s="19" t="s">
        <v>240</v>
      </c>
      <c r="CZ256" s="19">
        <v>2.7199999999999998E-2</v>
      </c>
      <c r="DA256" s="19" t="s">
        <v>233</v>
      </c>
      <c r="DB256" s="19">
        <v>1.472</v>
      </c>
      <c r="DC256" s="19">
        <v>2.3879999999999998E-2</v>
      </c>
      <c r="DD256" s="19" t="s">
        <v>233</v>
      </c>
      <c r="DE256" s="19">
        <v>2.8210000000000002</v>
      </c>
      <c r="DF256" s="19" t="s">
        <v>240</v>
      </c>
      <c r="DG256" s="19">
        <v>5.9999999999999995E-4</v>
      </c>
      <c r="DH256" s="19">
        <v>3.1E-2</v>
      </c>
      <c r="DI256" s="19" t="s">
        <v>238</v>
      </c>
      <c r="DJ256" s="19">
        <v>3.8E-3</v>
      </c>
      <c r="DK256" s="20" t="s">
        <v>237</v>
      </c>
      <c r="DL256" s="20" t="s">
        <v>241</v>
      </c>
      <c r="DM256" s="19">
        <v>4.83</v>
      </c>
      <c r="DN256" s="19">
        <v>10.34</v>
      </c>
      <c r="DO256" s="21" t="s">
        <v>232</v>
      </c>
      <c r="DP256" s="21">
        <v>4.8300000000000003E-2</v>
      </c>
      <c r="DQ256" s="21" t="s">
        <v>242</v>
      </c>
      <c r="DR256" s="21" t="s">
        <v>227</v>
      </c>
      <c r="DS256" s="21" t="s">
        <v>247</v>
      </c>
      <c r="DT256" s="21">
        <v>1.6999999999999999E-3</v>
      </c>
      <c r="DU256" s="21" t="s">
        <v>233</v>
      </c>
      <c r="DV256" s="21">
        <v>5.0000000000000001E-4</v>
      </c>
      <c r="DW256" s="21">
        <v>3.0999999999999999E-3</v>
      </c>
      <c r="DX256" s="21" t="s">
        <v>238</v>
      </c>
      <c r="DY256" s="21">
        <v>4.0000000000000003E-5</v>
      </c>
      <c r="DZ256" s="21">
        <v>5.0000000000000001E-3</v>
      </c>
      <c r="EA256" s="21" t="s">
        <v>244</v>
      </c>
      <c r="EB256" s="19" t="s">
        <v>245</v>
      </c>
      <c r="EC256" s="19">
        <v>0.14000000000000001</v>
      </c>
      <c r="ED256" s="19">
        <v>6.2100000000000002E-3</v>
      </c>
      <c r="EE256" s="19">
        <v>1.6E-2</v>
      </c>
      <c r="EF256" s="19">
        <v>8.6999999999999994E-3</v>
      </c>
      <c r="EG256" s="19">
        <v>3.6000000000000002E-4</v>
      </c>
      <c r="EH256" s="19" t="s">
        <v>234</v>
      </c>
      <c r="EI256" s="19">
        <v>8.23</v>
      </c>
      <c r="EJ256" s="19" t="s">
        <v>234</v>
      </c>
      <c r="EK256" s="19">
        <v>2.9999999999999997E-4</v>
      </c>
      <c r="EL256" s="19">
        <v>1.3999999999999999E-4</v>
      </c>
      <c r="EM256" s="19" t="s">
        <v>236</v>
      </c>
      <c r="EN256" s="19">
        <v>3.04E-2</v>
      </c>
      <c r="EO256" s="19" t="s">
        <v>232</v>
      </c>
      <c r="EP256" s="19">
        <v>0.31169999999999998</v>
      </c>
      <c r="EQ256" s="19">
        <v>2.5000000000000001E-4</v>
      </c>
      <c r="ER256" s="19" t="s">
        <v>238</v>
      </c>
      <c r="ES256" s="19" t="s">
        <v>239</v>
      </c>
      <c r="ET256" s="19" t="s">
        <v>232</v>
      </c>
      <c r="EU256" s="19">
        <v>0.81</v>
      </c>
      <c r="EV256" s="19" t="s">
        <v>240</v>
      </c>
      <c r="EW256" s="19">
        <v>2.81E-2</v>
      </c>
      <c r="EX256" s="19" t="s">
        <v>233</v>
      </c>
      <c r="EY256" s="19">
        <v>1.494</v>
      </c>
      <c r="EZ256" s="19">
        <v>2.4629999999999999E-2</v>
      </c>
      <c r="FA256" s="19" t="s">
        <v>233</v>
      </c>
      <c r="FB256" s="19">
        <v>3.01</v>
      </c>
      <c r="FC256" s="19" t="s">
        <v>240</v>
      </c>
      <c r="FD256" s="19">
        <v>8.0000000000000004E-4</v>
      </c>
      <c r="FE256" s="19">
        <v>3.2000000000000001E-2</v>
      </c>
      <c r="FF256" s="19">
        <v>4.0000000000000002E-4</v>
      </c>
      <c r="FG256" s="19">
        <v>4.8999999999999998E-3</v>
      </c>
      <c r="FH256" s="19">
        <v>8.3000000000000001E-4</v>
      </c>
      <c r="FI256" s="19" t="s">
        <v>241</v>
      </c>
      <c r="FJ256" s="19">
        <v>5.12</v>
      </c>
      <c r="FK256" s="19">
        <v>10.95</v>
      </c>
      <c r="FL256" s="19" t="s">
        <v>232</v>
      </c>
      <c r="FM256" s="19">
        <v>5.1400000000000001E-2</v>
      </c>
      <c r="FN256" s="19" t="s">
        <v>242</v>
      </c>
      <c r="FO256" s="19" t="s">
        <v>227</v>
      </c>
      <c r="FP256" s="19" t="s">
        <v>247</v>
      </c>
      <c r="FQ256" s="19">
        <v>1.8E-3</v>
      </c>
      <c r="FR256" s="19" t="s">
        <v>233</v>
      </c>
      <c r="FS256" s="19">
        <v>5.4699999999999996E-4</v>
      </c>
      <c r="FT256" s="19">
        <v>4.4000000000000003E-3</v>
      </c>
      <c r="FU256" s="19" t="s">
        <v>238</v>
      </c>
      <c r="FV256" s="19" t="s">
        <v>233</v>
      </c>
      <c r="FW256" s="19">
        <v>6.6E-3</v>
      </c>
      <c r="FX256" s="19" t="s">
        <v>244</v>
      </c>
      <c r="FY256" s="18">
        <f t="shared" si="90"/>
        <v>0.40140000000000003</v>
      </c>
      <c r="FZ256" s="18">
        <f t="shared" si="84"/>
        <v>0.12581196581196583</v>
      </c>
      <c r="GA256" s="18">
        <f t="shared" si="91"/>
        <v>0.12265217391304349</v>
      </c>
      <c r="GB256" s="18">
        <f t="shared" si="88"/>
        <v>1.9181585677749361E-2</v>
      </c>
      <c r="GC256" s="18">
        <f t="shared" si="73"/>
        <v>0.66904572540275875</v>
      </c>
      <c r="GD256" s="18">
        <f t="shared" si="74"/>
        <v>0.46229508196721308</v>
      </c>
      <c r="GE256" s="18">
        <v>0</v>
      </c>
      <c r="GF256" s="18">
        <f t="shared" si="75"/>
        <v>0.14624999999999999</v>
      </c>
      <c r="GG256" s="18">
        <f t="shared" si="89"/>
        <v>4.7672778561354016E-3</v>
      </c>
      <c r="GH256" s="18">
        <f t="shared" si="76"/>
        <v>0.61331235982334853</v>
      </c>
      <c r="GI256" s="22">
        <f t="shared" si="77"/>
        <v>4.3461624503722946</v>
      </c>
      <c r="GJ256" s="18">
        <f t="shared" si="78"/>
        <v>59.995899347292195</v>
      </c>
      <c r="GK256" s="18">
        <f t="shared" si="79"/>
        <v>18.804688683457069</v>
      </c>
      <c r="GL256" s="18">
        <f t="shared" si="80"/>
        <v>21.199411969250736</v>
      </c>
      <c r="GM256" s="18">
        <f t="shared" si="81"/>
        <v>75.376775726542874</v>
      </c>
      <c r="GN256" s="18">
        <f t="shared" si="82"/>
        <v>23.845924129447539</v>
      </c>
      <c r="GO256" s="18">
        <f t="shared" si="83"/>
        <v>0.77730014400957348</v>
      </c>
    </row>
    <row r="257" spans="1:508" ht="12.75" customHeight="1">
      <c r="A257" s="9">
        <v>251</v>
      </c>
      <c r="B257" s="9">
        <v>256</v>
      </c>
      <c r="C257" s="36" t="s">
        <v>197</v>
      </c>
      <c r="D257" s="36" t="s">
        <v>198</v>
      </c>
      <c r="E257" s="36">
        <v>4664</v>
      </c>
      <c r="F257" s="10">
        <v>64</v>
      </c>
      <c r="G257" s="36" t="s">
        <v>1438</v>
      </c>
      <c r="H257" s="36" t="s">
        <v>390</v>
      </c>
      <c r="I257" s="36" t="s">
        <v>1439</v>
      </c>
      <c r="J257" s="36" t="s">
        <v>1440</v>
      </c>
      <c r="K257" s="34">
        <v>44658</v>
      </c>
      <c r="L257" s="37">
        <v>0.68194444444444446</v>
      </c>
      <c r="M257" s="38">
        <v>8442992</v>
      </c>
      <c r="N257" s="38">
        <v>335408</v>
      </c>
      <c r="O257" s="36">
        <v>4428</v>
      </c>
      <c r="P257" s="10" t="s">
        <v>203</v>
      </c>
      <c r="Q257" s="36" t="s">
        <v>1439</v>
      </c>
      <c r="R257" s="10" t="s">
        <v>1356</v>
      </c>
      <c r="S257" s="10" t="s">
        <v>1357</v>
      </c>
      <c r="T257" s="10" t="s">
        <v>411</v>
      </c>
      <c r="U257" s="36" t="s">
        <v>1358</v>
      </c>
      <c r="V257" s="36" t="s">
        <v>1359</v>
      </c>
      <c r="W257" s="10"/>
      <c r="X257" s="36" t="s">
        <v>208</v>
      </c>
      <c r="Y257" s="10" t="s">
        <v>252</v>
      </c>
      <c r="Z257" s="10"/>
      <c r="AA257" s="10" t="s">
        <v>210</v>
      </c>
      <c r="AB257" s="10" t="s">
        <v>211</v>
      </c>
      <c r="AC257" s="10" t="s">
        <v>212</v>
      </c>
      <c r="AD257" s="36" t="s">
        <v>213</v>
      </c>
      <c r="AE257" s="10"/>
      <c r="AF257" s="10"/>
      <c r="AG257" s="10"/>
      <c r="AH257" s="10"/>
      <c r="AI257" s="36" t="s">
        <v>1433</v>
      </c>
      <c r="AJ257" s="36" t="s">
        <v>1441</v>
      </c>
      <c r="AK257" s="36"/>
      <c r="AL257" s="10" t="s">
        <v>363</v>
      </c>
      <c r="AM257" s="10" t="s">
        <v>275</v>
      </c>
      <c r="AN257" s="10" t="s">
        <v>218</v>
      </c>
      <c r="AO257" s="10" t="s">
        <v>219</v>
      </c>
      <c r="AP257" s="10" t="s">
        <v>220</v>
      </c>
      <c r="AQ257" s="39">
        <v>11.1</v>
      </c>
      <c r="AR257" s="10"/>
      <c r="AS257" s="39">
        <v>8.11</v>
      </c>
      <c r="AT257" s="39"/>
      <c r="AU257" s="39">
        <v>1.4</v>
      </c>
      <c r="AV257" s="39">
        <v>200.8</v>
      </c>
      <c r="AW257" s="39">
        <v>84.2</v>
      </c>
      <c r="AX257" s="39">
        <v>41.67</v>
      </c>
      <c r="AY257" s="40">
        <v>8.8999999999999996E-2</v>
      </c>
      <c r="AZ257" s="39">
        <v>11.9</v>
      </c>
      <c r="BA257" s="39">
        <v>6.68</v>
      </c>
      <c r="BB257" s="39">
        <v>102.3</v>
      </c>
      <c r="BC257" s="39">
        <v>2.85</v>
      </c>
      <c r="BD257" s="36" t="s">
        <v>221</v>
      </c>
      <c r="BE257" s="36" t="s">
        <v>221</v>
      </c>
      <c r="BF257" s="36" t="s">
        <v>221</v>
      </c>
      <c r="BG257" s="36" t="s">
        <v>211</v>
      </c>
      <c r="BH257" s="36" t="s">
        <v>221</v>
      </c>
      <c r="BI257" s="36" t="s">
        <v>222</v>
      </c>
      <c r="BJ257" s="36" t="s">
        <v>221</v>
      </c>
      <c r="BK257" s="10" t="s">
        <v>210</v>
      </c>
      <c r="BL257" s="36" t="s">
        <v>221</v>
      </c>
      <c r="BM257" s="36" t="s">
        <v>223</v>
      </c>
      <c r="BN257" s="36" t="s">
        <v>221</v>
      </c>
      <c r="BO257" s="17"/>
      <c r="BP257" s="17"/>
      <c r="BQ257" s="36" t="s">
        <v>224</v>
      </c>
      <c r="BR257" s="19">
        <v>30.1</v>
      </c>
      <c r="BS257" s="19" t="s">
        <v>225</v>
      </c>
      <c r="BT257" s="19">
        <v>36.799999999999997</v>
      </c>
      <c r="BU257" s="19">
        <v>9.2999999999999999E-2</v>
      </c>
      <c r="BV257" s="19">
        <v>1.319</v>
      </c>
      <c r="BW257" s="19">
        <v>0.373</v>
      </c>
      <c r="BX257" s="19">
        <v>8.4000000000000005E-2</v>
      </c>
      <c r="BY257" s="19">
        <v>8.2799999999999994</v>
      </c>
      <c r="BZ257" s="20" t="s">
        <v>226</v>
      </c>
      <c r="CA257" s="20" t="s">
        <v>227</v>
      </c>
      <c r="CB257" s="20" t="s">
        <v>228</v>
      </c>
      <c r="CC257" s="20" t="s">
        <v>229</v>
      </c>
      <c r="CD257" s="20" t="s">
        <v>230</v>
      </c>
      <c r="CE257" s="20" t="s">
        <v>231</v>
      </c>
      <c r="CF257" s="19">
        <v>0.122</v>
      </c>
      <c r="CG257" s="19">
        <v>3.8850000000000003E-2</v>
      </c>
      <c r="CH257" s="19">
        <v>0.41699999999999998</v>
      </c>
      <c r="CI257" s="19">
        <v>7.4999999999999997E-3</v>
      </c>
      <c r="CJ257" s="19">
        <v>5.6999999999999998E-4</v>
      </c>
      <c r="CK257" s="19" t="s">
        <v>234</v>
      </c>
      <c r="CL257" s="19">
        <v>8.4060000000000006</v>
      </c>
      <c r="CM257" s="19" t="s">
        <v>234</v>
      </c>
      <c r="CN257" s="19">
        <v>1.4999999999999999E-4</v>
      </c>
      <c r="CO257" s="19">
        <v>1E-4</v>
      </c>
      <c r="CP257" s="20" t="s">
        <v>236</v>
      </c>
      <c r="CQ257" s="19">
        <v>4.3799999999999999E-2</v>
      </c>
      <c r="CR257" s="19" t="s">
        <v>232</v>
      </c>
      <c r="CS257" s="19">
        <v>0.2077</v>
      </c>
      <c r="CT257" s="19">
        <v>1E-4</v>
      </c>
      <c r="CU257" s="19" t="s">
        <v>238</v>
      </c>
      <c r="CV257" s="19" t="s">
        <v>239</v>
      </c>
      <c r="CW257" s="19" t="s">
        <v>232</v>
      </c>
      <c r="CX257" s="19">
        <v>1.39</v>
      </c>
      <c r="CY257" s="19" t="s">
        <v>240</v>
      </c>
      <c r="CZ257" s="19">
        <v>0.29630000000000001</v>
      </c>
      <c r="DA257" s="19" t="s">
        <v>233</v>
      </c>
      <c r="DB257" s="19">
        <v>1.5649999999999999</v>
      </c>
      <c r="DC257" s="19">
        <v>1.736E-2</v>
      </c>
      <c r="DD257" s="19" t="s">
        <v>233</v>
      </c>
      <c r="DE257" s="19">
        <v>6.4770000000000003</v>
      </c>
      <c r="DF257" s="19" t="s">
        <v>240</v>
      </c>
      <c r="DG257" s="19">
        <v>5.0000000000000001E-4</v>
      </c>
      <c r="DH257" s="19">
        <v>3.6999999999999998E-2</v>
      </c>
      <c r="DI257" s="19" t="s">
        <v>238</v>
      </c>
      <c r="DJ257" s="19">
        <v>1.4E-2</v>
      </c>
      <c r="DK257" s="32">
        <v>7.3600000000000002E-3</v>
      </c>
      <c r="DL257" s="20" t="s">
        <v>241</v>
      </c>
      <c r="DM257" s="19">
        <v>6.66</v>
      </c>
      <c r="DN257" s="19">
        <v>14.26</v>
      </c>
      <c r="DO257" s="21" t="s">
        <v>232</v>
      </c>
      <c r="DP257" s="21">
        <v>4.8500000000000001E-2</v>
      </c>
      <c r="DQ257" s="21" t="s">
        <v>242</v>
      </c>
      <c r="DR257" s="21" t="s">
        <v>227</v>
      </c>
      <c r="DS257" s="21" t="s">
        <v>247</v>
      </c>
      <c r="DT257" s="21">
        <v>1.5E-3</v>
      </c>
      <c r="DU257" s="21" t="s">
        <v>233</v>
      </c>
      <c r="DV257" s="21">
        <v>6.4599999999999998E-4</v>
      </c>
      <c r="DW257" s="21">
        <v>3.7000000000000002E-3</v>
      </c>
      <c r="DX257" s="21">
        <v>2E-3</v>
      </c>
      <c r="DY257" s="21">
        <v>4.0000000000000003E-5</v>
      </c>
      <c r="DZ257" s="21">
        <v>2.5000000000000001E-3</v>
      </c>
      <c r="EA257" s="21" t="s">
        <v>244</v>
      </c>
      <c r="EB257" s="19" t="s">
        <v>245</v>
      </c>
      <c r="EC257" s="19">
        <v>0.14799999999999999</v>
      </c>
      <c r="ED257" s="19">
        <v>4.0739999999999998E-2</v>
      </c>
      <c r="EE257" s="19">
        <v>0.44</v>
      </c>
      <c r="EF257" s="19">
        <v>9.4999999999999998E-3</v>
      </c>
      <c r="EG257" s="19">
        <v>6.6E-4</v>
      </c>
      <c r="EH257" s="19" t="s">
        <v>234</v>
      </c>
      <c r="EI257" s="19">
        <v>8.7840000000000007</v>
      </c>
      <c r="EJ257" s="19" t="s">
        <v>234</v>
      </c>
      <c r="EK257" s="19">
        <v>3.3E-4</v>
      </c>
      <c r="EL257" s="19">
        <v>1.9000000000000001E-4</v>
      </c>
      <c r="EM257" s="19" t="s">
        <v>236</v>
      </c>
      <c r="EN257" s="19">
        <v>7.6499999999999999E-2</v>
      </c>
      <c r="EO257" s="19" t="s">
        <v>232</v>
      </c>
      <c r="EP257" s="19">
        <v>0.33539999999999998</v>
      </c>
      <c r="EQ257" s="19">
        <v>1.8000000000000001E-4</v>
      </c>
      <c r="ER257" s="19" t="s">
        <v>238</v>
      </c>
      <c r="ES257" s="19" t="s">
        <v>239</v>
      </c>
      <c r="ET257" s="19" t="s">
        <v>232</v>
      </c>
      <c r="EU257" s="19">
        <v>1.61</v>
      </c>
      <c r="EV257" s="19" t="s">
        <v>240</v>
      </c>
      <c r="EW257" s="19">
        <v>0.32829999999999998</v>
      </c>
      <c r="EX257" s="19" t="s">
        <v>233</v>
      </c>
      <c r="EY257" s="19">
        <v>1.69</v>
      </c>
      <c r="EZ257" s="19">
        <v>2.0740000000000001E-2</v>
      </c>
      <c r="FA257" s="19">
        <v>1.3999999999999999E-4</v>
      </c>
      <c r="FB257" s="19">
        <v>6.9619999999999997</v>
      </c>
      <c r="FC257" s="19" t="s">
        <v>240</v>
      </c>
      <c r="FD257" s="19">
        <v>8.0000000000000004E-4</v>
      </c>
      <c r="FE257" s="19">
        <v>4.3999999999999997E-2</v>
      </c>
      <c r="FF257" s="19">
        <v>2.9999999999999997E-4</v>
      </c>
      <c r="FG257" s="19">
        <v>1.41E-2</v>
      </c>
      <c r="FH257" s="19">
        <v>1.0160000000000001E-2</v>
      </c>
      <c r="FI257" s="19" t="s">
        <v>241</v>
      </c>
      <c r="FJ257" s="19">
        <v>7.24</v>
      </c>
      <c r="FK257" s="19">
        <v>15.49</v>
      </c>
      <c r="FL257" s="19" t="s">
        <v>232</v>
      </c>
      <c r="FM257" s="19">
        <v>5.5899999999999998E-2</v>
      </c>
      <c r="FN257" s="19" t="s">
        <v>242</v>
      </c>
      <c r="FO257" s="19" t="s">
        <v>227</v>
      </c>
      <c r="FP257" s="19" t="s">
        <v>247</v>
      </c>
      <c r="FQ257" s="19">
        <v>3.5000000000000001E-3</v>
      </c>
      <c r="FR257" s="19">
        <v>6.9999999999999994E-5</v>
      </c>
      <c r="FS257" s="19">
        <v>7.1599999999999995E-4</v>
      </c>
      <c r="FT257" s="19">
        <v>4.4000000000000003E-3</v>
      </c>
      <c r="FU257" s="19">
        <v>2.0999999999999999E-3</v>
      </c>
      <c r="FV257" s="19">
        <v>3.0000000000000001E-5</v>
      </c>
      <c r="FW257" s="19">
        <v>5.1999999999999998E-3</v>
      </c>
      <c r="FX257" s="19" t="s">
        <v>244</v>
      </c>
      <c r="FY257" s="18">
        <f t="shared" si="90"/>
        <v>0.42030000000000001</v>
      </c>
      <c r="FZ257" s="18">
        <f t="shared" si="84"/>
        <v>0.13376068376068376</v>
      </c>
      <c r="GA257" s="18">
        <f t="shared" si="91"/>
        <v>0.28160869565217395</v>
      </c>
      <c r="GB257" s="18">
        <f t="shared" si="88"/>
        <v>3.5549872122762144E-2</v>
      </c>
      <c r="GC257" s="18">
        <f t="shared" si="73"/>
        <v>0.87121925153561985</v>
      </c>
      <c r="GD257" s="18">
        <f t="shared" si="74"/>
        <v>0.6032786885245901</v>
      </c>
      <c r="GE257" s="18">
        <v>0</v>
      </c>
      <c r="GF257" s="18">
        <f t="shared" si="75"/>
        <v>0.17249999999999999</v>
      </c>
      <c r="GG257" s="18">
        <f t="shared" si="89"/>
        <v>3.7207334273624819E-2</v>
      </c>
      <c r="GH257" s="18">
        <f t="shared" si="76"/>
        <v>0.81298602279821486</v>
      </c>
      <c r="GI257" s="22">
        <f t="shared" si="77"/>
        <v>3.4576087383670253</v>
      </c>
      <c r="GJ257" s="18">
        <f t="shared" si="78"/>
        <v>48.242735598320976</v>
      </c>
      <c r="GK257" s="18">
        <f t="shared" si="79"/>
        <v>15.353274566065412</v>
      </c>
      <c r="GL257" s="18">
        <f t="shared" si="80"/>
        <v>36.403989835613622</v>
      </c>
      <c r="GM257" s="18">
        <f t="shared" si="81"/>
        <v>74.20529647584425</v>
      </c>
      <c r="GN257" s="18">
        <f t="shared" si="82"/>
        <v>21.218076961061715</v>
      </c>
      <c r="GO257" s="18">
        <f t="shared" si="83"/>
        <v>4.5766265630940337</v>
      </c>
    </row>
    <row r="258" spans="1:508">
      <c r="A258" s="9">
        <v>252</v>
      </c>
      <c r="B258" s="9">
        <v>257</v>
      </c>
      <c r="C258" s="36" t="s">
        <v>197</v>
      </c>
      <c r="D258" s="36" t="s">
        <v>198</v>
      </c>
      <c r="E258" s="36">
        <v>4664</v>
      </c>
      <c r="F258" s="10">
        <v>64</v>
      </c>
      <c r="G258" s="36" t="s">
        <v>1442</v>
      </c>
      <c r="H258" s="36" t="s">
        <v>395</v>
      </c>
      <c r="I258" s="36" t="s">
        <v>642</v>
      </c>
      <c r="J258" s="36" t="s">
        <v>1443</v>
      </c>
      <c r="K258" s="34">
        <v>44656</v>
      </c>
      <c r="L258" s="37">
        <v>0.4777777777777778</v>
      </c>
      <c r="M258" s="36">
        <v>8447809</v>
      </c>
      <c r="N258" s="36">
        <v>343005</v>
      </c>
      <c r="O258" s="36">
        <v>4266</v>
      </c>
      <c r="P258" s="10" t="s">
        <v>203</v>
      </c>
      <c r="Q258" s="36" t="s">
        <v>1356</v>
      </c>
      <c r="R258" s="36" t="s">
        <v>1356</v>
      </c>
      <c r="S258" s="10" t="s">
        <v>1357</v>
      </c>
      <c r="T258" s="10" t="s">
        <v>411</v>
      </c>
      <c r="U258" s="36" t="s">
        <v>1358</v>
      </c>
      <c r="V258" s="36" t="s">
        <v>1359</v>
      </c>
      <c r="W258" s="10"/>
      <c r="X258" s="36" t="s">
        <v>208</v>
      </c>
      <c r="Y258" s="36" t="s">
        <v>209</v>
      </c>
      <c r="Z258" s="36"/>
      <c r="AA258" s="10" t="s">
        <v>210</v>
      </c>
      <c r="AB258" s="10" t="s">
        <v>211</v>
      </c>
      <c r="AC258" s="10" t="s">
        <v>212</v>
      </c>
      <c r="AD258" s="36" t="s">
        <v>213</v>
      </c>
      <c r="AE258" s="10"/>
      <c r="AF258" s="10"/>
      <c r="AG258" s="10"/>
      <c r="AH258" s="10"/>
      <c r="AI258" s="36" t="s">
        <v>1433</v>
      </c>
      <c r="AJ258" s="36" t="s">
        <v>1444</v>
      </c>
      <c r="AK258" s="36"/>
      <c r="AL258" s="10" t="s">
        <v>216</v>
      </c>
      <c r="AM258" s="36" t="s">
        <v>275</v>
      </c>
      <c r="AN258" s="10" t="s">
        <v>218</v>
      </c>
      <c r="AO258" s="36" t="s">
        <v>534</v>
      </c>
      <c r="AP258" s="10" t="s">
        <v>220</v>
      </c>
      <c r="AQ258" s="39">
        <v>18.100000000000001</v>
      </c>
      <c r="AR258" s="10"/>
      <c r="AS258" s="39">
        <v>8.9</v>
      </c>
      <c r="AT258" s="39"/>
      <c r="AU258" s="39">
        <v>-157.1</v>
      </c>
      <c r="AV258" s="39">
        <v>42.3</v>
      </c>
      <c r="AW258" s="39">
        <v>109.3</v>
      </c>
      <c r="AX258" s="39">
        <v>54.7</v>
      </c>
      <c r="AY258" s="40">
        <v>0.104</v>
      </c>
      <c r="AZ258" s="39">
        <v>9.1470000000000002</v>
      </c>
      <c r="BA258" s="39">
        <v>6.12</v>
      </c>
      <c r="BB258" s="39">
        <v>107.9</v>
      </c>
      <c r="BC258" s="39">
        <v>1.1000000000000001</v>
      </c>
      <c r="BD258" s="36" t="s">
        <v>221</v>
      </c>
      <c r="BE258" s="36" t="s">
        <v>221</v>
      </c>
      <c r="BF258" s="36" t="s">
        <v>221</v>
      </c>
      <c r="BG258" s="36" t="s">
        <v>211</v>
      </c>
      <c r="BH258" s="36" t="s">
        <v>221</v>
      </c>
      <c r="BI258" s="36" t="s">
        <v>222</v>
      </c>
      <c r="BJ258" s="36" t="s">
        <v>221</v>
      </c>
      <c r="BK258" s="10" t="s">
        <v>210</v>
      </c>
      <c r="BL258" s="36" t="s">
        <v>221</v>
      </c>
      <c r="BM258" s="36" t="s">
        <v>223</v>
      </c>
      <c r="BN258" s="36" t="s">
        <v>221</v>
      </c>
      <c r="BO258" s="17"/>
      <c r="BP258" s="17"/>
      <c r="BQ258" s="36" t="s">
        <v>224</v>
      </c>
      <c r="BR258" s="19">
        <v>43.7</v>
      </c>
      <c r="BS258" s="19" t="s">
        <v>225</v>
      </c>
      <c r="BT258" s="19">
        <v>53.3</v>
      </c>
      <c r="BU258" s="19">
        <v>7.5999999999999998E-2</v>
      </c>
      <c r="BV258" s="19">
        <v>0.67700000000000005</v>
      </c>
      <c r="BW258" s="19">
        <v>0.34699999999999998</v>
      </c>
      <c r="BX258" s="19">
        <v>7.8E-2</v>
      </c>
      <c r="BY258" s="19">
        <v>5.18</v>
      </c>
      <c r="BZ258" s="20" t="s">
        <v>226</v>
      </c>
      <c r="CA258" s="20" t="s">
        <v>227</v>
      </c>
      <c r="CB258" s="20" t="s">
        <v>228</v>
      </c>
      <c r="CC258" s="20" t="s">
        <v>229</v>
      </c>
      <c r="CD258" s="20" t="s">
        <v>230</v>
      </c>
      <c r="CE258" s="20" t="s">
        <v>231</v>
      </c>
      <c r="CF258" s="19" t="s">
        <v>227</v>
      </c>
      <c r="CG258" s="19">
        <v>1.6449999999999999E-2</v>
      </c>
      <c r="CH258" s="19">
        <v>0.156</v>
      </c>
      <c r="CI258" s="19">
        <v>2.0500000000000001E-2</v>
      </c>
      <c r="CJ258" s="19">
        <v>3.5E-4</v>
      </c>
      <c r="CK258" s="19" t="s">
        <v>234</v>
      </c>
      <c r="CL258" s="19">
        <v>11.596</v>
      </c>
      <c r="CM258" s="19" t="s">
        <v>234</v>
      </c>
      <c r="CN258" s="19">
        <v>8.0000000000000007E-5</v>
      </c>
      <c r="CO258" s="19" t="s">
        <v>234</v>
      </c>
      <c r="CP258" s="20" t="s">
        <v>236</v>
      </c>
      <c r="CQ258" s="19">
        <v>1.5699999999999999E-2</v>
      </c>
      <c r="CR258" s="19" t="s">
        <v>232</v>
      </c>
      <c r="CS258" s="19">
        <v>6.2700000000000006E-2</v>
      </c>
      <c r="CT258" s="19">
        <v>1.4999999999999999E-4</v>
      </c>
      <c r="CU258" s="19" t="s">
        <v>238</v>
      </c>
      <c r="CV258" s="19" t="s">
        <v>239</v>
      </c>
      <c r="CW258" s="19" t="s">
        <v>232</v>
      </c>
      <c r="CX258" s="19">
        <v>1.52</v>
      </c>
      <c r="CY258" s="19" t="s">
        <v>240</v>
      </c>
      <c r="CZ258" s="19">
        <v>0.1206</v>
      </c>
      <c r="DA258" s="19" t="s">
        <v>233</v>
      </c>
      <c r="DB258" s="19">
        <v>3.1179999999999999</v>
      </c>
      <c r="DC258" s="19">
        <v>2.66E-3</v>
      </c>
      <c r="DD258" s="19">
        <v>2.7999999999999998E-4</v>
      </c>
      <c r="DE258" s="19">
        <v>4.4480000000000004</v>
      </c>
      <c r="DF258" s="19" t="s">
        <v>240</v>
      </c>
      <c r="DG258" s="19">
        <v>4.0000000000000002E-4</v>
      </c>
      <c r="DH258" s="19">
        <v>3.5000000000000003E-2</v>
      </c>
      <c r="DI258" s="19" t="s">
        <v>238</v>
      </c>
      <c r="DJ258" s="19">
        <v>1.04E-2</v>
      </c>
      <c r="DK258" s="32">
        <v>4.1000000000000003E-3</v>
      </c>
      <c r="DL258" s="20" t="s">
        <v>241</v>
      </c>
      <c r="DM258" s="19">
        <v>5.78</v>
      </c>
      <c r="DN258" s="19">
        <v>12.36</v>
      </c>
      <c r="DO258" s="21" t="s">
        <v>232</v>
      </c>
      <c r="DP258" s="21">
        <v>4.9200000000000001E-2</v>
      </c>
      <c r="DQ258" s="21" t="s">
        <v>242</v>
      </c>
      <c r="DR258" s="21" t="s">
        <v>227</v>
      </c>
      <c r="DS258" s="21" t="s">
        <v>247</v>
      </c>
      <c r="DT258" s="21">
        <v>1.1999999999999999E-3</v>
      </c>
      <c r="DU258" s="21" t="s">
        <v>233</v>
      </c>
      <c r="DV258" s="21">
        <v>6.6500000000000001E-4</v>
      </c>
      <c r="DW258" s="21">
        <v>2.0999999999999999E-3</v>
      </c>
      <c r="DX258" s="21">
        <v>5.0000000000000001E-4</v>
      </c>
      <c r="DY258" s="21" t="s">
        <v>233</v>
      </c>
      <c r="DZ258" s="21">
        <v>2.0999999999999999E-3</v>
      </c>
      <c r="EA258" s="21" t="s">
        <v>244</v>
      </c>
      <c r="EB258" s="19" t="s">
        <v>245</v>
      </c>
      <c r="EC258" s="19">
        <v>0.13300000000000001</v>
      </c>
      <c r="ED258" s="19">
        <v>1.711E-2</v>
      </c>
      <c r="EE258" s="19">
        <v>0.16300000000000001</v>
      </c>
      <c r="EF258" s="19">
        <v>2.58E-2</v>
      </c>
      <c r="EG258" s="19">
        <v>4.6000000000000001E-4</v>
      </c>
      <c r="EH258" s="19" t="s">
        <v>234</v>
      </c>
      <c r="EI258" s="19">
        <v>12.462999999999999</v>
      </c>
      <c r="EJ258" s="19" t="s">
        <v>234</v>
      </c>
      <c r="EK258" s="19">
        <v>3.1E-4</v>
      </c>
      <c r="EL258" s="19">
        <v>1E-4</v>
      </c>
      <c r="EM258" s="19" t="s">
        <v>236</v>
      </c>
      <c r="EN258" s="19">
        <v>3.2199999999999999E-2</v>
      </c>
      <c r="EO258" s="19" t="s">
        <v>232</v>
      </c>
      <c r="EP258" s="19">
        <v>0.19520000000000001</v>
      </c>
      <c r="EQ258" s="19">
        <v>2.1000000000000001E-4</v>
      </c>
      <c r="ER258" s="19" t="s">
        <v>238</v>
      </c>
      <c r="ES258" s="19" t="s">
        <v>239</v>
      </c>
      <c r="ET258" s="19" t="s">
        <v>232</v>
      </c>
      <c r="EU258" s="19">
        <v>1.54</v>
      </c>
      <c r="EV258" s="19" t="s">
        <v>240</v>
      </c>
      <c r="EW258" s="19">
        <v>0.12959999999999999</v>
      </c>
      <c r="EX258" s="19" t="s">
        <v>233</v>
      </c>
      <c r="EY258" s="19">
        <v>3.1469999999999998</v>
      </c>
      <c r="EZ258" s="19">
        <v>6.1399999999999996E-3</v>
      </c>
      <c r="FA258" s="19">
        <v>3.6000000000000002E-4</v>
      </c>
      <c r="FB258" s="19">
        <v>4.4820000000000002</v>
      </c>
      <c r="FC258" s="19" t="s">
        <v>240</v>
      </c>
      <c r="FD258" s="19">
        <v>4.0000000000000002E-4</v>
      </c>
      <c r="FE258" s="19">
        <v>4.3999999999999997E-2</v>
      </c>
      <c r="FF258" s="19" t="s">
        <v>238</v>
      </c>
      <c r="FG258" s="19">
        <v>1.14E-2</v>
      </c>
      <c r="FH258" s="19">
        <v>5.4299999999999999E-3</v>
      </c>
      <c r="FI258" s="19" t="s">
        <v>241</v>
      </c>
      <c r="FJ258" s="19">
        <v>6.22</v>
      </c>
      <c r="FK258" s="19">
        <v>13.32</v>
      </c>
      <c r="FL258" s="19" t="s">
        <v>232</v>
      </c>
      <c r="FM258" s="19">
        <v>5.28E-2</v>
      </c>
      <c r="FN258" s="19" t="s">
        <v>242</v>
      </c>
      <c r="FO258" s="19" t="s">
        <v>227</v>
      </c>
      <c r="FP258" s="19" t="s">
        <v>247</v>
      </c>
      <c r="FQ258" s="19">
        <v>3.0999999999999999E-3</v>
      </c>
      <c r="FR258" s="19">
        <v>4.0000000000000003E-5</v>
      </c>
      <c r="FS258" s="19">
        <v>9.7999999999999997E-4</v>
      </c>
      <c r="FT258" s="19">
        <v>3.3999999999999998E-3</v>
      </c>
      <c r="FU258" s="19">
        <v>5.9999999999999995E-4</v>
      </c>
      <c r="FV258" s="19" t="s">
        <v>233</v>
      </c>
      <c r="FW258" s="19">
        <v>6.3E-3</v>
      </c>
      <c r="FX258" s="19" t="s">
        <v>244</v>
      </c>
      <c r="FY258" s="18">
        <f t="shared" si="90"/>
        <v>0.57979999999999998</v>
      </c>
      <c r="FZ258" s="18">
        <f t="shared" si="84"/>
        <v>0.2664957264957265</v>
      </c>
      <c r="GA258" s="18">
        <f t="shared" si="91"/>
        <v>0.19339130434782612</v>
      </c>
      <c r="GB258" s="18">
        <f t="shared" si="88"/>
        <v>3.8874680306905371E-2</v>
      </c>
      <c r="GC258" s="18">
        <f t="shared" ref="GC258:GC321" si="92">FY258+FZ258+GA258+GB258</f>
        <v>1.078561711150458</v>
      </c>
      <c r="GD258" s="18">
        <f t="shared" ref="GD258:GD271" si="93">BT258/61</f>
        <v>0.87377049180327859</v>
      </c>
      <c r="GE258" s="18">
        <v>0</v>
      </c>
      <c r="GF258" s="18">
        <f t="shared" ref="GF258:GF321" si="94">BY258*2/96</f>
        <v>0.10791666666666666</v>
      </c>
      <c r="GG258" s="18">
        <f t="shared" si="89"/>
        <v>1.9097320169252467E-2</v>
      </c>
      <c r="GH258" s="18">
        <f t="shared" ref="GH258:GH321" si="95">GD258+GE258+GF258+GG258</f>
        <v>1.0007844786391977</v>
      </c>
      <c r="GI258" s="22">
        <f t="shared" ref="GI258:GI321" si="96">((GC258-GH258)/(GC258+GH258))*100</f>
        <v>3.7404657720380889</v>
      </c>
      <c r="GJ258" s="18">
        <f t="shared" ref="GJ258:GJ321" si="97">FY258/GC258*100</f>
        <v>53.756775713978463</v>
      </c>
      <c r="GK258" s="18">
        <f t="shared" ref="GK258:GK321" si="98">FZ258/GC258*100</f>
        <v>24.708435663960881</v>
      </c>
      <c r="GL258" s="18">
        <f t="shared" ref="GL258:GL321" si="99">(GA258+GB258)/GC258*100</f>
        <v>21.534788622060649</v>
      </c>
      <c r="GM258" s="18">
        <f t="shared" ref="GM258:GM321" si="100">(GD258+GE258)/GH258*100</f>
        <v>87.308557481964087</v>
      </c>
      <c r="GN258" s="18">
        <f t="shared" ref="GN258:GN321" si="101">GF258/GH258*100</f>
        <v>10.783207470743831</v>
      </c>
      <c r="GO258" s="18">
        <f t="shared" ref="GO258:GO321" si="102">GG258/GH258*100</f>
        <v>1.9082350472920777</v>
      </c>
    </row>
    <row r="259" spans="1:508" ht="12.75" customHeight="1">
      <c r="A259" s="9">
        <v>253</v>
      </c>
      <c r="B259" s="9">
        <v>258</v>
      </c>
      <c r="C259" s="10" t="s">
        <v>197</v>
      </c>
      <c r="D259" s="10" t="s">
        <v>198</v>
      </c>
      <c r="E259" s="36">
        <v>4664</v>
      </c>
      <c r="F259" s="10">
        <v>64</v>
      </c>
      <c r="G259" s="10" t="s">
        <v>1445</v>
      </c>
      <c r="H259" s="10" t="s">
        <v>410</v>
      </c>
      <c r="I259" s="36" t="s">
        <v>1446</v>
      </c>
      <c r="J259" s="36" t="s">
        <v>1447</v>
      </c>
      <c r="K259" s="11">
        <v>44657</v>
      </c>
      <c r="L259" s="12">
        <v>0.7402777777777777</v>
      </c>
      <c r="M259" s="10">
        <v>8450527</v>
      </c>
      <c r="N259" s="10">
        <v>344324</v>
      </c>
      <c r="O259" s="10">
        <v>4324</v>
      </c>
      <c r="P259" s="10" t="s">
        <v>203</v>
      </c>
      <c r="Q259" s="36" t="s">
        <v>1446</v>
      </c>
      <c r="R259" s="10" t="s">
        <v>1356</v>
      </c>
      <c r="S259" s="10" t="s">
        <v>1357</v>
      </c>
      <c r="T259" s="10" t="s">
        <v>411</v>
      </c>
      <c r="U259" s="10" t="s">
        <v>1358</v>
      </c>
      <c r="V259" s="10" t="s">
        <v>1359</v>
      </c>
      <c r="W259" s="10"/>
      <c r="X259" s="10" t="s">
        <v>208</v>
      </c>
      <c r="Y259" s="10" t="s">
        <v>209</v>
      </c>
      <c r="Z259" s="10"/>
      <c r="AA259" s="10" t="s">
        <v>210</v>
      </c>
      <c r="AB259" s="10" t="s">
        <v>211</v>
      </c>
      <c r="AC259" s="10" t="s">
        <v>212</v>
      </c>
      <c r="AD259" s="10" t="s">
        <v>213</v>
      </c>
      <c r="AE259" s="10"/>
      <c r="AF259" s="10"/>
      <c r="AG259" s="10"/>
      <c r="AH259" s="10"/>
      <c r="AI259" s="10" t="s">
        <v>303</v>
      </c>
      <c r="AJ259" s="10" t="s">
        <v>1448</v>
      </c>
      <c r="AK259" s="10"/>
      <c r="AL259" s="10" t="s">
        <v>1437</v>
      </c>
      <c r="AM259" s="10" t="s">
        <v>275</v>
      </c>
      <c r="AN259" s="10" t="s">
        <v>218</v>
      </c>
      <c r="AO259" s="10" t="s">
        <v>219</v>
      </c>
      <c r="AP259" s="10" t="s">
        <v>220</v>
      </c>
      <c r="AQ259" s="14">
        <v>12.4</v>
      </c>
      <c r="AR259" s="10"/>
      <c r="AS259" s="14">
        <v>8.57</v>
      </c>
      <c r="AT259" s="14"/>
      <c r="AU259" s="14">
        <v>14.3</v>
      </c>
      <c r="AV259" s="14">
        <v>213.8</v>
      </c>
      <c r="AW259" s="14">
        <v>142.6</v>
      </c>
      <c r="AX259" s="14">
        <v>70.37</v>
      </c>
      <c r="AY259" s="15">
        <v>0.11700000000000001</v>
      </c>
      <c r="AZ259" s="14">
        <v>7.0129999999999999</v>
      </c>
      <c r="BA259" s="14">
        <v>5.94</v>
      </c>
      <c r="BB259" s="14">
        <v>97.3</v>
      </c>
      <c r="BC259" s="14">
        <v>0.38</v>
      </c>
      <c r="BD259" s="10" t="s">
        <v>221</v>
      </c>
      <c r="BE259" s="10" t="s">
        <v>221</v>
      </c>
      <c r="BF259" s="10" t="s">
        <v>221</v>
      </c>
      <c r="BG259" s="10" t="s">
        <v>211</v>
      </c>
      <c r="BH259" s="10" t="s">
        <v>221</v>
      </c>
      <c r="BI259" s="10" t="s">
        <v>222</v>
      </c>
      <c r="BJ259" s="10" t="s">
        <v>221</v>
      </c>
      <c r="BK259" s="10" t="s">
        <v>210</v>
      </c>
      <c r="BL259" s="10" t="s">
        <v>221</v>
      </c>
      <c r="BM259" s="10" t="s">
        <v>223</v>
      </c>
      <c r="BN259" s="10" t="s">
        <v>221</v>
      </c>
      <c r="BO259" s="17"/>
      <c r="BP259" s="17"/>
      <c r="BQ259" s="10" t="s">
        <v>224</v>
      </c>
      <c r="BR259" s="19">
        <v>58.5</v>
      </c>
      <c r="BS259" s="19" t="s">
        <v>225</v>
      </c>
      <c r="BT259" s="19">
        <v>71.400000000000006</v>
      </c>
      <c r="BU259" s="19">
        <v>3.9E-2</v>
      </c>
      <c r="BV259" s="19">
        <v>0.36499999999999999</v>
      </c>
      <c r="BW259" s="19">
        <v>0.19900000000000001</v>
      </c>
      <c r="BX259" s="19">
        <v>4.4999999999999998E-2</v>
      </c>
      <c r="BY259" s="19">
        <v>11.56</v>
      </c>
      <c r="BZ259" s="20" t="s">
        <v>226</v>
      </c>
      <c r="CA259" s="20" t="s">
        <v>227</v>
      </c>
      <c r="CB259" s="20" t="s">
        <v>228</v>
      </c>
      <c r="CC259" s="20" t="s">
        <v>229</v>
      </c>
      <c r="CD259" s="20" t="s">
        <v>230</v>
      </c>
      <c r="CE259" s="20" t="s">
        <v>231</v>
      </c>
      <c r="CF259" s="19" t="s">
        <v>227</v>
      </c>
      <c r="CG259" s="19" t="s">
        <v>232</v>
      </c>
      <c r="CH259" s="19" t="s">
        <v>264</v>
      </c>
      <c r="CI259" s="19">
        <v>2.5600000000000001E-2</v>
      </c>
      <c r="CJ259" s="19" t="s">
        <v>233</v>
      </c>
      <c r="CK259" s="19" t="s">
        <v>234</v>
      </c>
      <c r="CL259" s="19">
        <v>18.608000000000001</v>
      </c>
      <c r="CM259" s="19" t="s">
        <v>234</v>
      </c>
      <c r="CN259" s="19" t="s">
        <v>235</v>
      </c>
      <c r="CO259" s="19" t="s">
        <v>234</v>
      </c>
      <c r="CP259" s="20" t="s">
        <v>236</v>
      </c>
      <c r="CQ259" s="19">
        <v>8.9999999999999998E-4</v>
      </c>
      <c r="CR259" s="19" t="s">
        <v>232</v>
      </c>
      <c r="CS259" s="19">
        <v>7.1999999999999998E-3</v>
      </c>
      <c r="CT259" s="19">
        <v>1E-4</v>
      </c>
      <c r="CU259" s="19" t="s">
        <v>238</v>
      </c>
      <c r="CV259" s="19" t="s">
        <v>239</v>
      </c>
      <c r="CW259" s="19" t="s">
        <v>232</v>
      </c>
      <c r="CX259" s="19">
        <v>0.65</v>
      </c>
      <c r="CY259" s="19" t="s">
        <v>240</v>
      </c>
      <c r="CZ259" s="19">
        <v>1.5E-3</v>
      </c>
      <c r="DA259" s="19" t="s">
        <v>233</v>
      </c>
      <c r="DB259" s="19">
        <v>5.3289999999999997</v>
      </c>
      <c r="DC259" s="19">
        <v>5.96E-3</v>
      </c>
      <c r="DD259" s="19">
        <v>5.5500000000000002E-3</v>
      </c>
      <c r="DE259" s="19">
        <v>3.6539999999999999</v>
      </c>
      <c r="DF259" s="19" t="s">
        <v>240</v>
      </c>
      <c r="DG259" s="19" t="s">
        <v>238</v>
      </c>
      <c r="DH259" s="19" t="s">
        <v>246</v>
      </c>
      <c r="DI259" s="19" t="s">
        <v>238</v>
      </c>
      <c r="DJ259" s="19" t="s">
        <v>259</v>
      </c>
      <c r="DK259" s="20" t="s">
        <v>237</v>
      </c>
      <c r="DL259" s="20" t="s">
        <v>241</v>
      </c>
      <c r="DM259" s="19">
        <v>2.16</v>
      </c>
      <c r="DN259" s="19">
        <v>4.63</v>
      </c>
      <c r="DO259" s="21" t="s">
        <v>232</v>
      </c>
      <c r="DP259" s="21">
        <v>0.29339999999999999</v>
      </c>
      <c r="DQ259" s="21" t="s">
        <v>242</v>
      </c>
      <c r="DR259" s="21" t="s">
        <v>227</v>
      </c>
      <c r="DS259" s="21" t="s">
        <v>247</v>
      </c>
      <c r="DT259" s="21">
        <v>8.9999999999999998E-4</v>
      </c>
      <c r="DU259" s="21" t="s">
        <v>233</v>
      </c>
      <c r="DV259" s="21">
        <v>2.22E-4</v>
      </c>
      <c r="DW259" s="21" t="s">
        <v>236</v>
      </c>
      <c r="DX259" s="21" t="s">
        <v>238</v>
      </c>
      <c r="DY259" s="21" t="s">
        <v>233</v>
      </c>
      <c r="DZ259" s="21" t="s">
        <v>243</v>
      </c>
      <c r="EA259" s="21" t="s">
        <v>244</v>
      </c>
      <c r="EB259" s="19" t="s">
        <v>245</v>
      </c>
      <c r="EC259" s="19" t="s">
        <v>227</v>
      </c>
      <c r="ED259" s="19">
        <v>1.06E-3</v>
      </c>
      <c r="EE259" s="19" t="s">
        <v>264</v>
      </c>
      <c r="EF259" s="19">
        <v>2.81E-2</v>
      </c>
      <c r="EG259" s="19" t="s">
        <v>233</v>
      </c>
      <c r="EH259" s="19" t="s">
        <v>234</v>
      </c>
      <c r="EI259" s="19">
        <v>18.919</v>
      </c>
      <c r="EJ259" s="19" t="s">
        <v>234</v>
      </c>
      <c r="EK259" s="19" t="s">
        <v>235</v>
      </c>
      <c r="EL259" s="19" t="s">
        <v>234</v>
      </c>
      <c r="EM259" s="19" t="s">
        <v>236</v>
      </c>
      <c r="EN259" s="19">
        <v>2.2000000000000001E-3</v>
      </c>
      <c r="EO259" s="19" t="s">
        <v>232</v>
      </c>
      <c r="EP259" s="19">
        <v>1.43E-2</v>
      </c>
      <c r="EQ259" s="19">
        <v>1.8000000000000001E-4</v>
      </c>
      <c r="ER259" s="19" t="s">
        <v>238</v>
      </c>
      <c r="ES259" s="19" t="s">
        <v>239</v>
      </c>
      <c r="ET259" s="19" t="s">
        <v>232</v>
      </c>
      <c r="EU259" s="19">
        <v>0.65</v>
      </c>
      <c r="EV259" s="19" t="s">
        <v>240</v>
      </c>
      <c r="EW259" s="19">
        <v>1.6000000000000001E-3</v>
      </c>
      <c r="EX259" s="19" t="s">
        <v>233</v>
      </c>
      <c r="EY259" s="19">
        <v>5.423</v>
      </c>
      <c r="EZ259" s="19">
        <v>1.55E-2</v>
      </c>
      <c r="FA259" s="19">
        <v>8.4600000000000005E-3</v>
      </c>
      <c r="FB259" s="19">
        <v>3.9569999999999999</v>
      </c>
      <c r="FC259" s="19" t="s">
        <v>240</v>
      </c>
      <c r="FD259" s="19" t="s">
        <v>238</v>
      </c>
      <c r="FE259" s="19" t="s">
        <v>246</v>
      </c>
      <c r="FF259" s="19" t="s">
        <v>238</v>
      </c>
      <c r="FG259" s="19">
        <v>5.9999999999999995E-4</v>
      </c>
      <c r="FH259" s="19" t="s">
        <v>237</v>
      </c>
      <c r="FI259" s="19" t="s">
        <v>241</v>
      </c>
      <c r="FJ259" s="19">
        <v>2.19</v>
      </c>
      <c r="FK259" s="19">
        <v>4.68</v>
      </c>
      <c r="FL259" s="19" t="s">
        <v>232</v>
      </c>
      <c r="FM259" s="19">
        <v>0.318</v>
      </c>
      <c r="FN259" s="19" t="s">
        <v>242</v>
      </c>
      <c r="FO259" s="19" t="s">
        <v>227</v>
      </c>
      <c r="FP259" s="19" t="s">
        <v>247</v>
      </c>
      <c r="FQ259" s="19">
        <v>8.0000000000000004E-4</v>
      </c>
      <c r="FR259" s="19" t="s">
        <v>233</v>
      </c>
      <c r="FS259" s="19">
        <v>2.8499999999999999E-4</v>
      </c>
      <c r="FT259" s="19" t="s">
        <v>236</v>
      </c>
      <c r="FU259" s="19" t="s">
        <v>238</v>
      </c>
      <c r="FV259" s="19" t="s">
        <v>233</v>
      </c>
      <c r="FW259" s="19">
        <v>2E-3</v>
      </c>
      <c r="FX259" s="19" t="s">
        <v>244</v>
      </c>
      <c r="FY259" s="18">
        <f t="shared" si="90"/>
        <v>0.9304</v>
      </c>
      <c r="FZ259" s="18">
        <f t="shared" si="84"/>
        <v>0.4554700854700855</v>
      </c>
      <c r="GA259" s="18">
        <f t="shared" si="91"/>
        <v>0.15886956521739129</v>
      </c>
      <c r="GB259" s="18">
        <f t="shared" si="88"/>
        <v>1.6624040920716114E-2</v>
      </c>
      <c r="GC259" s="18">
        <f t="shared" si="92"/>
        <v>1.5613636916081928</v>
      </c>
      <c r="GD259" s="18">
        <f t="shared" si="93"/>
        <v>1.1704918032786886</v>
      </c>
      <c r="GE259" s="18">
        <v>0</v>
      </c>
      <c r="GF259" s="18">
        <f t="shared" si="94"/>
        <v>0.24083333333333334</v>
      </c>
      <c r="GG259" s="18">
        <f t="shared" si="89"/>
        <v>1.0296191819464033E-2</v>
      </c>
      <c r="GH259" s="18">
        <f t="shared" si="95"/>
        <v>1.4216213284314858</v>
      </c>
      <c r="GI259" s="22">
        <f t="shared" si="96"/>
        <v>4.6846485060407099</v>
      </c>
      <c r="GJ259" s="18">
        <f t="shared" si="97"/>
        <v>59.588935300634219</v>
      </c>
      <c r="GK259" s="18">
        <f t="shared" si="98"/>
        <v>29.171299929547789</v>
      </c>
      <c r="GL259" s="18">
        <f t="shared" si="99"/>
        <v>11.239764769818001</v>
      </c>
      <c r="GM259" s="18">
        <f t="shared" si="100"/>
        <v>82.334991735817908</v>
      </c>
      <c r="GN259" s="18">
        <f t="shared" si="101"/>
        <v>16.940751275802217</v>
      </c>
      <c r="GO259" s="18">
        <f t="shared" si="102"/>
        <v>0.72425698837988772</v>
      </c>
    </row>
    <row r="260" spans="1:508" s="49" customFormat="1" ht="12.75" customHeight="1">
      <c r="A260" s="28">
        <v>259</v>
      </c>
      <c r="B260" s="28">
        <v>259</v>
      </c>
      <c r="C260" s="43" t="s">
        <v>197</v>
      </c>
      <c r="D260" s="43" t="s">
        <v>198</v>
      </c>
      <c r="E260" s="43">
        <v>4664</v>
      </c>
      <c r="F260" s="43">
        <v>64</v>
      </c>
      <c r="G260" s="43" t="s">
        <v>1449</v>
      </c>
      <c r="H260" s="43" t="s">
        <v>425</v>
      </c>
      <c r="I260" s="28"/>
      <c r="J260" s="28"/>
      <c r="K260" s="29">
        <v>44656</v>
      </c>
      <c r="L260" s="30">
        <v>0.4201388888888889</v>
      </c>
      <c r="M260" s="28"/>
      <c r="N260" s="28"/>
      <c r="O260" s="28"/>
      <c r="P260" s="28"/>
      <c r="Q260" s="28"/>
      <c r="R260" s="28"/>
      <c r="S260" s="28"/>
      <c r="T260" s="28"/>
      <c r="U260" s="28"/>
      <c r="V260" s="28"/>
      <c r="W260" s="28"/>
      <c r="X260" s="28"/>
      <c r="Y260" s="28"/>
      <c r="Z260" s="28"/>
      <c r="AA260" s="28"/>
      <c r="AB260" s="28"/>
      <c r="AC260" s="28" t="s">
        <v>212</v>
      </c>
      <c r="AD260" s="28" t="s">
        <v>396</v>
      </c>
      <c r="AE260" s="28"/>
      <c r="AF260" s="28"/>
      <c r="AG260" s="55" t="s">
        <v>397</v>
      </c>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43" t="s">
        <v>465</v>
      </c>
      <c r="BQ260" s="43" t="s">
        <v>224</v>
      </c>
      <c r="BR260" s="44">
        <v>1.6</v>
      </c>
      <c r="BS260" s="44" t="s">
        <v>225</v>
      </c>
      <c r="BT260" s="44">
        <v>1.9</v>
      </c>
      <c r="BU260" s="44" t="s">
        <v>264</v>
      </c>
      <c r="BV260" s="44" t="s">
        <v>399</v>
      </c>
      <c r="BW260" s="44" t="s">
        <v>265</v>
      </c>
      <c r="BX260" s="44" t="s">
        <v>266</v>
      </c>
      <c r="BY260" s="44">
        <v>0.03</v>
      </c>
      <c r="BZ260" s="45" t="s">
        <v>226</v>
      </c>
      <c r="CA260" s="45" t="s">
        <v>227</v>
      </c>
      <c r="CB260" s="45" t="s">
        <v>228</v>
      </c>
      <c r="CC260" s="45" t="s">
        <v>229</v>
      </c>
      <c r="CD260" s="45" t="s">
        <v>230</v>
      </c>
      <c r="CE260" s="45" t="s">
        <v>231</v>
      </c>
      <c r="CF260" s="44" t="s">
        <v>227</v>
      </c>
      <c r="CG260" s="44" t="s">
        <v>232</v>
      </c>
      <c r="CH260" s="44" t="s">
        <v>264</v>
      </c>
      <c r="CI260" s="44" t="s">
        <v>236</v>
      </c>
      <c r="CJ260" s="44" t="s">
        <v>233</v>
      </c>
      <c r="CK260" s="44" t="s">
        <v>234</v>
      </c>
      <c r="CL260" s="44">
        <v>5.5E-2</v>
      </c>
      <c r="CM260" s="44" t="s">
        <v>234</v>
      </c>
      <c r="CN260" s="44" t="s">
        <v>235</v>
      </c>
      <c r="CO260" s="44" t="s">
        <v>234</v>
      </c>
      <c r="CP260" s="45" t="s">
        <v>236</v>
      </c>
      <c r="CQ260" s="44" t="s">
        <v>236</v>
      </c>
      <c r="CR260" s="44" t="s">
        <v>232</v>
      </c>
      <c r="CS260" s="44" t="s">
        <v>241</v>
      </c>
      <c r="CT260" s="44">
        <v>1.7000000000000001E-4</v>
      </c>
      <c r="CU260" s="44" t="s">
        <v>238</v>
      </c>
      <c r="CV260" s="44" t="s">
        <v>239</v>
      </c>
      <c r="CW260" s="44" t="s">
        <v>232</v>
      </c>
      <c r="CX260" s="44" t="s">
        <v>355</v>
      </c>
      <c r="CY260" s="44" t="s">
        <v>240</v>
      </c>
      <c r="CZ260" s="44" t="s">
        <v>236</v>
      </c>
      <c r="DA260" s="44" t="s">
        <v>233</v>
      </c>
      <c r="DB260" s="44" t="s">
        <v>227</v>
      </c>
      <c r="DC260" s="44" t="s">
        <v>232</v>
      </c>
      <c r="DD260" s="44" t="s">
        <v>233</v>
      </c>
      <c r="DE260" s="44" t="s">
        <v>229</v>
      </c>
      <c r="DF260" s="44" t="s">
        <v>240</v>
      </c>
      <c r="DG260" s="44" t="s">
        <v>238</v>
      </c>
      <c r="DH260" s="44" t="s">
        <v>246</v>
      </c>
      <c r="DI260" s="44">
        <v>8.0000000000000004E-4</v>
      </c>
      <c r="DJ260" s="44" t="s">
        <v>259</v>
      </c>
      <c r="DK260" s="45" t="s">
        <v>237</v>
      </c>
      <c r="DL260" s="45" t="s">
        <v>241</v>
      </c>
      <c r="DM260" s="44">
        <v>0.26</v>
      </c>
      <c r="DN260" s="44">
        <v>0.55000000000000004</v>
      </c>
      <c r="DO260" s="46" t="s">
        <v>232</v>
      </c>
      <c r="DP260" s="46" t="s">
        <v>238</v>
      </c>
      <c r="DQ260" s="46" t="s">
        <v>242</v>
      </c>
      <c r="DR260" s="46" t="s">
        <v>227</v>
      </c>
      <c r="DS260" s="46" t="s">
        <v>247</v>
      </c>
      <c r="DT260" s="46">
        <v>2.9999999999999997E-4</v>
      </c>
      <c r="DU260" s="46" t="s">
        <v>233</v>
      </c>
      <c r="DV260" s="46" t="s">
        <v>231</v>
      </c>
      <c r="DW260" s="46">
        <v>2.0999999999999999E-3</v>
      </c>
      <c r="DX260" s="46" t="s">
        <v>238</v>
      </c>
      <c r="DY260" s="46" t="s">
        <v>233</v>
      </c>
      <c r="DZ260" s="46">
        <v>1.6999999999999999E-3</v>
      </c>
      <c r="EA260" s="46" t="s">
        <v>244</v>
      </c>
      <c r="EB260" s="44">
        <v>1.911961</v>
      </c>
      <c r="EC260" s="44">
        <v>109.377</v>
      </c>
      <c r="ED260" s="44">
        <v>88.918350000000004</v>
      </c>
      <c r="EE260" s="44" t="s">
        <v>467</v>
      </c>
      <c r="EF260" s="44" t="s">
        <v>400</v>
      </c>
      <c r="EG260" s="44" t="s">
        <v>401</v>
      </c>
      <c r="EH260" s="44">
        <v>9.0000000000000006E-5</v>
      </c>
      <c r="EI260" s="44">
        <v>102.76600000000001</v>
      </c>
      <c r="EJ260" s="44" t="s">
        <v>1212</v>
      </c>
      <c r="EK260" s="44">
        <v>2.2000000000000001E-4</v>
      </c>
      <c r="EL260" s="44" t="s">
        <v>468</v>
      </c>
      <c r="EM260" s="44" t="s">
        <v>402</v>
      </c>
      <c r="EN260" s="44">
        <v>6.9999999999999999E-4</v>
      </c>
      <c r="EO260" s="44">
        <v>92.569969999999998</v>
      </c>
      <c r="EP260" s="44">
        <v>116.74</v>
      </c>
      <c r="EQ260" s="44">
        <v>4.3E-3</v>
      </c>
      <c r="ER260" s="44" t="s">
        <v>238</v>
      </c>
      <c r="ES260" s="44">
        <v>3.6900000000000001E-3</v>
      </c>
      <c r="ET260" s="44">
        <v>3.6800000000000001E-3</v>
      </c>
      <c r="EU260" s="44">
        <v>924.74</v>
      </c>
      <c r="EV260" s="44">
        <v>4.1000000000000003E-3</v>
      </c>
      <c r="EW260" s="44" t="s">
        <v>236</v>
      </c>
      <c r="EX260" s="44">
        <v>2.7999999999999998E-4</v>
      </c>
      <c r="EY260" s="44">
        <v>103.236</v>
      </c>
      <c r="EZ260" s="44">
        <v>101.81345</v>
      </c>
      <c r="FA260" s="44">
        <v>113.43648</v>
      </c>
      <c r="FB260" s="44">
        <v>124.392</v>
      </c>
      <c r="FC260" s="44">
        <v>6.3E-3</v>
      </c>
      <c r="FD260" s="44" t="s">
        <v>469</v>
      </c>
      <c r="FE260" s="44">
        <v>0.03</v>
      </c>
      <c r="FF260" s="44" t="s">
        <v>469</v>
      </c>
      <c r="FG260" s="44">
        <v>5.57E-2</v>
      </c>
      <c r="FH260" s="44" t="s">
        <v>468</v>
      </c>
      <c r="FI260" s="44" t="s">
        <v>402</v>
      </c>
      <c r="FJ260" s="44">
        <v>41.05</v>
      </c>
      <c r="FK260" s="44">
        <v>87.83</v>
      </c>
      <c r="FL260" s="44" t="s">
        <v>232</v>
      </c>
      <c r="FM260" s="44">
        <v>1.4E-3</v>
      </c>
      <c r="FN260" s="44">
        <v>7.0000000000000001E-3</v>
      </c>
      <c r="FO260" s="44" t="s">
        <v>227</v>
      </c>
      <c r="FP260" s="44">
        <v>8.9300000000000004E-3</v>
      </c>
      <c r="FQ260" s="44" t="s">
        <v>403</v>
      </c>
      <c r="FR260" s="44" t="s">
        <v>470</v>
      </c>
      <c r="FS260" s="44" t="s">
        <v>231</v>
      </c>
      <c r="FT260" s="44" t="s">
        <v>469</v>
      </c>
      <c r="FU260" s="44">
        <v>7.9000000000000008E-3</v>
      </c>
      <c r="FV260" s="44">
        <v>1.1E-4</v>
      </c>
      <c r="FW260" s="44">
        <v>89.188699999999997</v>
      </c>
      <c r="FX260" s="44">
        <v>2.7000000000000001E-3</v>
      </c>
      <c r="FY260" s="47">
        <f t="shared" si="90"/>
        <v>2.7499999999999998E-3</v>
      </c>
      <c r="FZ260" s="47">
        <v>0</v>
      </c>
      <c r="GA260" s="47">
        <v>0</v>
      </c>
      <c r="GB260" s="47">
        <v>0</v>
      </c>
      <c r="GC260" s="47">
        <f t="shared" si="92"/>
        <v>2.7499999999999998E-3</v>
      </c>
      <c r="GD260" s="47">
        <f t="shared" si="93"/>
        <v>3.1147540983606555E-2</v>
      </c>
      <c r="GE260" s="47">
        <v>0</v>
      </c>
      <c r="GF260" s="47">
        <f t="shared" si="94"/>
        <v>6.2500000000000001E-4</v>
      </c>
      <c r="GG260" s="47">
        <v>0</v>
      </c>
      <c r="GH260" s="47">
        <f t="shared" si="95"/>
        <v>3.1772540983606552E-2</v>
      </c>
      <c r="GI260" s="48">
        <f t="shared" si="96"/>
        <v>-84.068380127025577</v>
      </c>
      <c r="GJ260" s="47">
        <f t="shared" si="97"/>
        <v>100</v>
      </c>
      <c r="GK260" s="47">
        <f t="shared" si="98"/>
        <v>0</v>
      </c>
      <c r="GL260" s="47">
        <f t="shared" si="99"/>
        <v>0</v>
      </c>
      <c r="GM260" s="47">
        <f t="shared" si="100"/>
        <v>98.032892615285405</v>
      </c>
      <c r="GN260" s="47">
        <f t="shared" si="101"/>
        <v>1.9671073847146086</v>
      </c>
      <c r="GO260" s="47">
        <f t="shared" si="102"/>
        <v>0</v>
      </c>
      <c r="GP260" s="27"/>
      <c r="GQ260" s="27"/>
      <c r="GR260" s="27"/>
      <c r="GS260" s="27"/>
      <c r="GT260" s="27"/>
      <c r="GU260" s="27"/>
      <c r="GV260" s="27"/>
      <c r="GW260" s="27"/>
      <c r="GX260" s="27"/>
      <c r="GY260" s="27"/>
      <c r="GZ260" s="27"/>
      <c r="HA260" s="27"/>
      <c r="HB260" s="27"/>
      <c r="HC260" s="27"/>
      <c r="HD260" s="27"/>
      <c r="HE260" s="27"/>
      <c r="HF260" s="27"/>
      <c r="HG260" s="27"/>
      <c r="HH260" s="27"/>
      <c r="HI260" s="27"/>
      <c r="HJ260" s="27"/>
      <c r="HK260" s="27"/>
      <c r="HL260" s="27"/>
      <c r="HM260" s="27"/>
      <c r="HN260" s="27"/>
      <c r="HO260" s="27"/>
      <c r="HP260" s="27"/>
      <c r="HQ260" s="27"/>
      <c r="HR260" s="27"/>
      <c r="HS260" s="27"/>
      <c r="HT260" s="27"/>
      <c r="HU260" s="27"/>
      <c r="HV260" s="27"/>
      <c r="HW260" s="27"/>
      <c r="HX260" s="27"/>
      <c r="HY260" s="27"/>
      <c r="HZ260" s="27"/>
      <c r="IA260" s="27"/>
      <c r="IB260" s="27"/>
      <c r="IC260" s="27"/>
      <c r="ID260" s="27"/>
      <c r="IE260" s="27"/>
      <c r="IF260" s="27"/>
      <c r="IG260" s="27"/>
      <c r="IH260" s="27"/>
      <c r="II260" s="27"/>
      <c r="IJ260" s="27"/>
      <c r="IK260" s="27"/>
      <c r="IL260" s="27"/>
      <c r="IM260" s="27"/>
      <c r="IN260" s="27"/>
      <c r="IO260" s="27"/>
      <c r="IP260" s="27"/>
      <c r="IQ260" s="27"/>
      <c r="IR260" s="27"/>
      <c r="IS260" s="27"/>
      <c r="IT260" s="27"/>
      <c r="IU260" s="27"/>
      <c r="IV260" s="27"/>
      <c r="IW260" s="27"/>
      <c r="IX260" s="27"/>
      <c r="IY260" s="27"/>
      <c r="IZ260" s="27"/>
      <c r="JA260" s="27"/>
      <c r="JB260" s="27"/>
      <c r="JC260" s="27"/>
      <c r="JD260" s="27"/>
      <c r="JE260" s="27"/>
      <c r="JF260" s="27"/>
      <c r="JG260" s="27"/>
      <c r="JH260" s="27"/>
      <c r="JI260" s="27"/>
      <c r="JJ260" s="27"/>
      <c r="JK260" s="27"/>
      <c r="JL260" s="27"/>
      <c r="JM260" s="27"/>
      <c r="JN260" s="27"/>
      <c r="JO260" s="27"/>
      <c r="JP260" s="27"/>
      <c r="JQ260" s="27"/>
      <c r="JR260" s="27"/>
      <c r="JS260" s="27"/>
      <c r="JT260" s="27"/>
      <c r="JU260" s="27"/>
      <c r="JV260" s="27"/>
      <c r="JW260" s="27"/>
      <c r="JX260" s="27"/>
      <c r="JY260" s="27"/>
      <c r="JZ260" s="27"/>
      <c r="KA260" s="27"/>
      <c r="KB260" s="27"/>
      <c r="KC260" s="27"/>
      <c r="KD260" s="27"/>
      <c r="KE260" s="27"/>
      <c r="KF260" s="27"/>
      <c r="KG260" s="27"/>
      <c r="KH260" s="27"/>
      <c r="KI260" s="27"/>
      <c r="KJ260" s="27"/>
      <c r="KK260" s="27"/>
      <c r="KL260" s="27"/>
      <c r="KM260" s="27"/>
      <c r="KN260" s="27"/>
      <c r="KO260" s="27"/>
      <c r="KP260" s="27"/>
      <c r="KQ260" s="27"/>
      <c r="KR260" s="27"/>
      <c r="KS260" s="27"/>
      <c r="KT260" s="27"/>
      <c r="KU260" s="27"/>
      <c r="KV260" s="27"/>
      <c r="KW260" s="27"/>
      <c r="KX260" s="27"/>
      <c r="KY260" s="27"/>
      <c r="KZ260" s="27"/>
      <c r="LA260" s="27"/>
      <c r="LB260" s="27"/>
      <c r="LC260" s="27"/>
      <c r="LD260" s="27"/>
      <c r="LE260" s="27"/>
      <c r="LF260" s="27"/>
      <c r="LG260" s="27"/>
      <c r="LH260" s="27"/>
      <c r="LI260" s="27"/>
      <c r="LJ260" s="27"/>
      <c r="LK260" s="27"/>
      <c r="LL260" s="27"/>
      <c r="LM260" s="27"/>
      <c r="LN260" s="27"/>
      <c r="LO260" s="27"/>
      <c r="LP260" s="27"/>
      <c r="LQ260" s="27"/>
      <c r="LR260" s="27"/>
      <c r="LS260" s="27"/>
      <c r="LT260" s="27"/>
      <c r="LU260" s="27"/>
      <c r="LV260" s="27"/>
      <c r="LW260" s="27"/>
      <c r="LX260" s="27"/>
      <c r="LY260" s="27"/>
      <c r="LZ260" s="27"/>
      <c r="MA260" s="27"/>
      <c r="MB260" s="27"/>
      <c r="MC260" s="27"/>
      <c r="MD260" s="27"/>
      <c r="ME260" s="27"/>
      <c r="MF260" s="27"/>
      <c r="MG260" s="27"/>
      <c r="MH260" s="27"/>
      <c r="MI260" s="27"/>
      <c r="MJ260" s="27"/>
      <c r="MK260" s="27"/>
      <c r="ML260" s="27"/>
      <c r="MM260" s="27"/>
      <c r="MN260" s="27"/>
      <c r="MO260" s="27"/>
      <c r="MP260" s="27"/>
      <c r="MQ260" s="27"/>
      <c r="MR260" s="27"/>
      <c r="MS260" s="27"/>
      <c r="MT260" s="27"/>
      <c r="MU260" s="27"/>
      <c r="MV260" s="27"/>
      <c r="MW260" s="27"/>
      <c r="MX260" s="27"/>
      <c r="MY260" s="27"/>
      <c r="MZ260" s="27"/>
      <c r="NA260" s="27"/>
      <c r="NB260" s="27"/>
      <c r="NC260" s="27"/>
      <c r="ND260" s="27"/>
      <c r="NE260" s="27"/>
      <c r="NF260" s="27"/>
      <c r="NG260" s="27"/>
      <c r="NH260" s="27"/>
      <c r="NI260" s="27"/>
      <c r="NJ260" s="27"/>
      <c r="NK260" s="27"/>
      <c r="NL260" s="27"/>
      <c r="NM260" s="27"/>
      <c r="NN260" s="27"/>
      <c r="NO260" s="27"/>
      <c r="NP260" s="27"/>
      <c r="NQ260" s="27"/>
      <c r="NR260" s="27"/>
      <c r="NS260" s="27"/>
      <c r="NT260" s="27"/>
      <c r="NU260" s="27"/>
      <c r="NV260" s="27"/>
      <c r="NW260" s="27"/>
      <c r="NX260" s="27"/>
      <c r="NY260" s="27"/>
      <c r="NZ260" s="27"/>
      <c r="OA260" s="27"/>
      <c r="OB260" s="27"/>
      <c r="OC260" s="27"/>
      <c r="OD260" s="27"/>
      <c r="OE260" s="27"/>
      <c r="OF260" s="27"/>
      <c r="OG260" s="27"/>
      <c r="OH260" s="27"/>
      <c r="OI260" s="27"/>
      <c r="OJ260" s="27"/>
      <c r="OK260" s="27"/>
      <c r="OL260" s="27"/>
      <c r="OM260" s="27"/>
      <c r="ON260" s="27"/>
      <c r="OO260" s="27"/>
      <c r="OP260" s="27"/>
      <c r="OQ260" s="27"/>
      <c r="OR260" s="27"/>
      <c r="OS260" s="27"/>
      <c r="OT260" s="27"/>
      <c r="OU260" s="27"/>
      <c r="OV260" s="27"/>
      <c r="OW260" s="27"/>
      <c r="OX260" s="27"/>
      <c r="OY260" s="27"/>
      <c r="OZ260" s="27"/>
      <c r="PA260" s="27"/>
      <c r="PB260" s="27"/>
      <c r="PC260" s="27"/>
      <c r="PD260" s="27"/>
      <c r="PE260" s="27"/>
      <c r="PF260" s="27"/>
      <c r="PG260" s="27"/>
      <c r="PH260" s="27"/>
      <c r="PI260" s="27"/>
      <c r="PJ260" s="27"/>
      <c r="PK260" s="27"/>
      <c r="PL260" s="27"/>
      <c r="PM260" s="27"/>
      <c r="PN260" s="27"/>
      <c r="PO260" s="27"/>
      <c r="PP260" s="27"/>
      <c r="PQ260" s="27"/>
      <c r="PR260" s="27"/>
      <c r="PS260" s="27"/>
      <c r="PT260" s="27"/>
      <c r="PU260" s="27"/>
      <c r="PV260" s="27"/>
      <c r="PW260" s="27"/>
      <c r="PX260" s="27"/>
      <c r="PY260" s="27"/>
      <c r="PZ260" s="27"/>
      <c r="QA260" s="27"/>
      <c r="QB260" s="27"/>
      <c r="QC260" s="27"/>
      <c r="QD260" s="27"/>
      <c r="QE260" s="27"/>
      <c r="QF260" s="27"/>
      <c r="QG260" s="27"/>
      <c r="QH260" s="27"/>
      <c r="QI260" s="27"/>
      <c r="QJ260" s="27"/>
      <c r="QK260" s="27"/>
      <c r="QL260" s="27"/>
      <c r="QM260" s="27"/>
      <c r="QN260" s="27"/>
      <c r="QO260" s="27"/>
      <c r="QP260" s="27"/>
      <c r="QQ260" s="27"/>
      <c r="QR260" s="27"/>
      <c r="QS260" s="27"/>
      <c r="QT260" s="27"/>
      <c r="QU260" s="27"/>
      <c r="QV260" s="27"/>
      <c r="QW260" s="27"/>
      <c r="QX260" s="27"/>
      <c r="QY260" s="27"/>
      <c r="QZ260" s="27"/>
      <c r="RA260" s="27"/>
      <c r="RB260" s="27"/>
      <c r="RC260" s="27"/>
      <c r="RD260" s="27"/>
      <c r="RE260" s="27"/>
      <c r="RF260" s="27"/>
      <c r="RG260" s="27"/>
      <c r="RH260" s="27"/>
      <c r="RI260" s="27"/>
      <c r="RJ260" s="27"/>
      <c r="RK260" s="27"/>
      <c r="RL260" s="27"/>
      <c r="RM260" s="27"/>
      <c r="RN260" s="27"/>
      <c r="RO260" s="27"/>
      <c r="RP260" s="27"/>
      <c r="RQ260" s="27"/>
      <c r="RR260" s="27"/>
      <c r="RS260" s="27"/>
      <c r="RT260" s="27"/>
      <c r="RU260" s="27"/>
      <c r="RV260" s="27"/>
      <c r="RW260" s="27"/>
      <c r="RX260" s="27"/>
      <c r="RY260" s="27"/>
      <c r="RZ260" s="27"/>
      <c r="SA260" s="27"/>
      <c r="SB260" s="27"/>
      <c r="SC260" s="27"/>
      <c r="SD260" s="27"/>
      <c r="SE260" s="27"/>
      <c r="SF260" s="27"/>
      <c r="SG260" s="27"/>
      <c r="SH260" s="27"/>
      <c r="SI260" s="27"/>
      <c r="SJ260" s="27"/>
      <c r="SK260" s="27"/>
      <c r="SL260" s="27"/>
      <c r="SM260" s="27"/>
      <c r="SN260" s="27"/>
    </row>
    <row r="261" spans="1:508" ht="12.75" customHeight="1">
      <c r="A261" s="9">
        <v>255</v>
      </c>
      <c r="B261" s="9">
        <v>260</v>
      </c>
      <c r="C261" s="10" t="s">
        <v>197</v>
      </c>
      <c r="D261" s="10" t="s">
        <v>198</v>
      </c>
      <c r="E261" s="36">
        <v>4664</v>
      </c>
      <c r="F261" s="10">
        <v>64</v>
      </c>
      <c r="G261" s="10" t="s">
        <v>1450</v>
      </c>
      <c r="H261" s="10" t="s">
        <v>413</v>
      </c>
      <c r="I261" s="10" t="s">
        <v>1356</v>
      </c>
      <c r="J261" s="10" t="s">
        <v>1399</v>
      </c>
      <c r="K261" s="11">
        <v>44659</v>
      </c>
      <c r="L261" s="12">
        <v>0.4236111111111111</v>
      </c>
      <c r="M261" s="24">
        <v>8448929</v>
      </c>
      <c r="N261" s="24">
        <v>343319</v>
      </c>
      <c r="O261" s="10">
        <v>4250</v>
      </c>
      <c r="P261" s="10" t="s">
        <v>203</v>
      </c>
      <c r="Q261" s="10" t="s">
        <v>1356</v>
      </c>
      <c r="R261" s="10" t="s">
        <v>1356</v>
      </c>
      <c r="S261" s="10" t="s">
        <v>1357</v>
      </c>
      <c r="T261" s="10" t="s">
        <v>411</v>
      </c>
      <c r="U261" s="10" t="s">
        <v>1358</v>
      </c>
      <c r="V261" s="10" t="s">
        <v>1359</v>
      </c>
      <c r="W261" s="10"/>
      <c r="X261" s="10" t="s">
        <v>208</v>
      </c>
      <c r="Y261" s="10" t="s">
        <v>252</v>
      </c>
      <c r="Z261" s="10"/>
      <c r="AA261" s="10" t="s">
        <v>210</v>
      </c>
      <c r="AB261" s="10" t="s">
        <v>211</v>
      </c>
      <c r="AC261" s="10" t="s">
        <v>212</v>
      </c>
      <c r="AD261" s="10" t="s">
        <v>213</v>
      </c>
      <c r="AE261" s="10"/>
      <c r="AF261" s="10"/>
      <c r="AG261" s="10"/>
      <c r="AH261" s="10"/>
      <c r="AI261" s="10" t="s">
        <v>488</v>
      </c>
      <c r="AJ261" s="10" t="s">
        <v>1451</v>
      </c>
      <c r="AK261" s="10"/>
      <c r="AL261" s="10" t="s">
        <v>256</v>
      </c>
      <c r="AM261" s="10" t="s">
        <v>275</v>
      </c>
      <c r="AN261" s="10" t="s">
        <v>218</v>
      </c>
      <c r="AO261" s="10" t="s">
        <v>534</v>
      </c>
      <c r="AP261" s="10" t="s">
        <v>220</v>
      </c>
      <c r="AQ261" s="13">
        <v>12.7</v>
      </c>
      <c r="AR261" s="17"/>
      <c r="AS261" s="14">
        <v>7.71</v>
      </c>
      <c r="AT261" s="13">
        <v>-50.5</v>
      </c>
      <c r="AU261" s="10"/>
      <c r="AV261" s="13">
        <v>261.89999999999998</v>
      </c>
      <c r="AW261" s="14">
        <v>125.4</v>
      </c>
      <c r="AX261" s="14">
        <v>71.959999999999994</v>
      </c>
      <c r="AY261" s="15">
        <v>0.109</v>
      </c>
      <c r="AZ261" s="16">
        <v>7.9720000000000004</v>
      </c>
      <c r="BA261" s="14">
        <v>7.52</v>
      </c>
      <c r="BB261" s="13">
        <v>114.7</v>
      </c>
      <c r="BC261" s="13">
        <v>7.8</v>
      </c>
      <c r="BD261" s="10" t="s">
        <v>221</v>
      </c>
      <c r="BE261" s="10" t="s">
        <v>221</v>
      </c>
      <c r="BF261" s="10" t="s">
        <v>1452</v>
      </c>
      <c r="BG261" s="10" t="s">
        <v>221</v>
      </c>
      <c r="BH261" s="10" t="s">
        <v>221</v>
      </c>
      <c r="BI261" s="10" t="s">
        <v>222</v>
      </c>
      <c r="BJ261" s="10" t="s">
        <v>221</v>
      </c>
      <c r="BK261" s="10" t="s">
        <v>210</v>
      </c>
      <c r="BL261" s="10" t="s">
        <v>221</v>
      </c>
      <c r="BM261" s="10" t="s">
        <v>223</v>
      </c>
      <c r="BN261" s="10" t="s">
        <v>221</v>
      </c>
      <c r="BO261" s="17"/>
      <c r="BP261" s="10"/>
      <c r="BQ261" s="10" t="s">
        <v>258</v>
      </c>
      <c r="BR261" s="19">
        <v>54.6</v>
      </c>
      <c r="BS261" s="19" t="s">
        <v>225</v>
      </c>
      <c r="BT261" s="19">
        <v>66.599999999999994</v>
      </c>
      <c r="BU261" s="19">
        <v>7.3999999999999996E-2</v>
      </c>
      <c r="BV261" s="19">
        <v>1.042</v>
      </c>
      <c r="BW261" s="19">
        <v>1.3160000000000001</v>
      </c>
      <c r="BX261" s="19">
        <v>0.29699999999999999</v>
      </c>
      <c r="BY261" s="19">
        <v>4.8499999999999996</v>
      </c>
      <c r="BZ261" s="32">
        <v>6.8000000000000005E-2</v>
      </c>
      <c r="CA261" s="32">
        <v>2.1000000000000001E-2</v>
      </c>
      <c r="CB261" s="20" t="s">
        <v>228</v>
      </c>
      <c r="CC261" s="20" t="s">
        <v>229</v>
      </c>
      <c r="CD261" s="20" t="s">
        <v>230</v>
      </c>
      <c r="CE261" s="20" t="s">
        <v>231</v>
      </c>
      <c r="CF261" s="19">
        <v>2.1000000000000001E-2</v>
      </c>
      <c r="CG261" s="19">
        <v>6.1000000000000004E-3</v>
      </c>
      <c r="CH261" s="19">
        <v>0.111</v>
      </c>
      <c r="CI261" s="19">
        <v>3.3300000000000003E-2</v>
      </c>
      <c r="CJ261" s="19">
        <v>2.7999999999999998E-4</v>
      </c>
      <c r="CK261" s="19" t="s">
        <v>234</v>
      </c>
      <c r="CL261" s="19">
        <v>14.798</v>
      </c>
      <c r="CM261" s="19" t="s">
        <v>234</v>
      </c>
      <c r="CN261" s="19" t="s">
        <v>235</v>
      </c>
      <c r="CO261" s="19" t="s">
        <v>234</v>
      </c>
      <c r="CP261" s="20" t="s">
        <v>236</v>
      </c>
      <c r="CQ261" s="19">
        <v>1.6799999999999999E-2</v>
      </c>
      <c r="CR261" s="19" t="s">
        <v>232</v>
      </c>
      <c r="CS261" s="19">
        <v>8.0699999999999994E-2</v>
      </c>
      <c r="CT261" s="19">
        <v>1E-4</v>
      </c>
      <c r="CU261" s="19" t="s">
        <v>238</v>
      </c>
      <c r="CV261" s="19" t="s">
        <v>239</v>
      </c>
      <c r="CW261" s="19" t="s">
        <v>232</v>
      </c>
      <c r="CX261" s="19">
        <v>1.42</v>
      </c>
      <c r="CY261" s="19" t="s">
        <v>240</v>
      </c>
      <c r="CZ261" s="19">
        <v>9.7500000000000003E-2</v>
      </c>
      <c r="DA261" s="19" t="s">
        <v>233</v>
      </c>
      <c r="DB261" s="19">
        <v>3.8279999999999998</v>
      </c>
      <c r="DC261" s="19">
        <v>6.7999999999999996E-3</v>
      </c>
      <c r="DD261" s="19">
        <v>5.0000000000000001E-4</v>
      </c>
      <c r="DE261" s="19">
        <v>4.4169999999999998</v>
      </c>
      <c r="DF261" s="19" t="s">
        <v>240</v>
      </c>
      <c r="DG261" s="19" t="s">
        <v>238</v>
      </c>
      <c r="DH261" s="19">
        <v>5.6000000000000001E-2</v>
      </c>
      <c r="DI261" s="19" t="s">
        <v>238</v>
      </c>
      <c r="DJ261" s="19">
        <v>2.7000000000000001E-3</v>
      </c>
      <c r="DK261" s="32">
        <v>2.2100000000000002E-3</v>
      </c>
      <c r="DL261" s="20" t="s">
        <v>241</v>
      </c>
      <c r="DM261" s="19">
        <v>5.29</v>
      </c>
      <c r="DN261" s="19">
        <v>11.33</v>
      </c>
      <c r="DO261" s="21" t="s">
        <v>232</v>
      </c>
      <c r="DP261" s="21">
        <v>5.5800000000000002E-2</v>
      </c>
      <c r="DQ261" s="21" t="s">
        <v>242</v>
      </c>
      <c r="DR261" s="21" t="s">
        <v>227</v>
      </c>
      <c r="DS261" s="21" t="s">
        <v>247</v>
      </c>
      <c r="DT261" s="21">
        <v>2E-3</v>
      </c>
      <c r="DU261" s="21" t="s">
        <v>233</v>
      </c>
      <c r="DV261" s="21">
        <v>5.0000000000000001E-4</v>
      </c>
      <c r="DW261" s="21" t="s">
        <v>236</v>
      </c>
      <c r="DX261" s="21" t="s">
        <v>238</v>
      </c>
      <c r="DY261" s="21" t="s">
        <v>233</v>
      </c>
      <c r="DZ261" s="21">
        <v>5.0000000000000001E-3</v>
      </c>
      <c r="EA261" s="21" t="s">
        <v>244</v>
      </c>
      <c r="EB261" s="19" t="s">
        <v>245</v>
      </c>
      <c r="EC261" s="19">
        <v>0.09</v>
      </c>
      <c r="ED261" s="19">
        <v>9.9900000000000006E-3</v>
      </c>
      <c r="EE261" s="19">
        <v>0.121</v>
      </c>
      <c r="EF261" s="19">
        <v>3.5099999999999999E-2</v>
      </c>
      <c r="EG261" s="19">
        <v>3.1E-4</v>
      </c>
      <c r="EH261" s="19" t="s">
        <v>234</v>
      </c>
      <c r="EI261" s="19">
        <v>14.904</v>
      </c>
      <c r="EJ261" s="19" t="s">
        <v>234</v>
      </c>
      <c r="EK261" s="19">
        <v>2.1000000000000001E-4</v>
      </c>
      <c r="EL261" s="19">
        <v>8.0000000000000007E-5</v>
      </c>
      <c r="EM261" s="19" t="s">
        <v>236</v>
      </c>
      <c r="EN261" s="19">
        <v>2.2599999999999999E-2</v>
      </c>
      <c r="EO261" s="19" t="s">
        <v>232</v>
      </c>
      <c r="EP261" s="19">
        <v>0.15529999999999999</v>
      </c>
      <c r="EQ261" s="19">
        <v>2.1000000000000001E-4</v>
      </c>
      <c r="ER261" s="19" t="s">
        <v>238</v>
      </c>
      <c r="ES261" s="19" t="s">
        <v>239</v>
      </c>
      <c r="ET261" s="19" t="s">
        <v>232</v>
      </c>
      <c r="EU261" s="19">
        <v>1.44</v>
      </c>
      <c r="EV261" s="19" t="s">
        <v>240</v>
      </c>
      <c r="EW261" s="19">
        <v>9.8400000000000001E-2</v>
      </c>
      <c r="EX261" s="19" t="s">
        <v>233</v>
      </c>
      <c r="EY261" s="19">
        <v>3.8690000000000002</v>
      </c>
      <c r="EZ261" s="19">
        <v>9.0900000000000009E-3</v>
      </c>
      <c r="FA261" s="19">
        <v>5.9999999999999995E-4</v>
      </c>
      <c r="FB261" s="19">
        <v>4.4969999999999999</v>
      </c>
      <c r="FC261" s="19" t="s">
        <v>240</v>
      </c>
      <c r="FD261" s="19">
        <v>5.0000000000000001E-4</v>
      </c>
      <c r="FE261" s="19">
        <v>5.8999999999999997E-2</v>
      </c>
      <c r="FF261" s="19" t="s">
        <v>238</v>
      </c>
      <c r="FG261" s="19">
        <v>8.2000000000000007E-3</v>
      </c>
      <c r="FH261" s="19">
        <v>3.1800000000000001E-3</v>
      </c>
      <c r="FI261" s="19" t="s">
        <v>241</v>
      </c>
      <c r="FJ261" s="19">
        <v>5.39</v>
      </c>
      <c r="FK261" s="19">
        <v>11.54</v>
      </c>
      <c r="FL261" s="19" t="s">
        <v>232</v>
      </c>
      <c r="FM261" s="19">
        <v>5.6099999999999997E-2</v>
      </c>
      <c r="FN261" s="19" t="s">
        <v>242</v>
      </c>
      <c r="FO261" s="19" t="s">
        <v>227</v>
      </c>
      <c r="FP261" s="19" t="s">
        <v>247</v>
      </c>
      <c r="FQ261" s="19">
        <v>3.3999999999999998E-3</v>
      </c>
      <c r="FR261" s="19" t="s">
        <v>233</v>
      </c>
      <c r="FS261" s="19">
        <v>5.5000000000000003E-4</v>
      </c>
      <c r="FT261" s="19" t="s">
        <v>236</v>
      </c>
      <c r="FU261" s="19">
        <v>5.0000000000000001E-4</v>
      </c>
      <c r="FV261" s="19" t="s">
        <v>233</v>
      </c>
      <c r="FW261" s="19">
        <v>6.3E-3</v>
      </c>
      <c r="FX261" s="19" t="s">
        <v>244</v>
      </c>
      <c r="FY261" s="18">
        <f t="shared" si="90"/>
        <v>0.7399</v>
      </c>
      <c r="FZ261" s="18">
        <f t="shared" ref="FZ261:FZ266" si="103">DB261*2/23.4</f>
        <v>0.32717948717948719</v>
      </c>
      <c r="GA261" s="18">
        <f t="shared" ref="GA261:GA266" si="104">DE261/23</f>
        <v>0.19204347826086957</v>
      </c>
      <c r="GB261" s="18">
        <f t="shared" ref="GB261:GB266" si="105">CX261/39.1</f>
        <v>3.631713554987212E-2</v>
      </c>
      <c r="GC261" s="18">
        <f t="shared" si="92"/>
        <v>1.2954401009902288</v>
      </c>
      <c r="GD261" s="18">
        <f t="shared" si="93"/>
        <v>1.0918032786885246</v>
      </c>
      <c r="GE261" s="18">
        <v>0</v>
      </c>
      <c r="GF261" s="18">
        <f t="shared" si="94"/>
        <v>0.10104166666666665</v>
      </c>
      <c r="GG261" s="18">
        <f t="shared" ref="GG261:GG310" si="106">BV261/35.45</f>
        <v>2.9393511988716502E-2</v>
      </c>
      <c r="GH261" s="18">
        <f t="shared" si="95"/>
        <v>1.2222384573439078</v>
      </c>
      <c r="GI261" s="22">
        <f t="shared" si="96"/>
        <v>2.9075055433111388</v>
      </c>
      <c r="GJ261" s="18">
        <f t="shared" si="97"/>
        <v>57.115724566070149</v>
      </c>
      <c r="GK261" s="18">
        <f t="shared" si="98"/>
        <v>25.256242023802773</v>
      </c>
      <c r="GL261" s="18">
        <f t="shared" si="99"/>
        <v>17.628033410127092</v>
      </c>
      <c r="GM261" s="18">
        <f t="shared" si="100"/>
        <v>89.328172594173083</v>
      </c>
      <c r="GN261" s="18">
        <f t="shared" si="101"/>
        <v>8.2669356425131699</v>
      </c>
      <c r="GO261" s="18">
        <f t="shared" si="102"/>
        <v>2.4048917633137354</v>
      </c>
    </row>
    <row r="262" spans="1:508">
      <c r="A262" s="9">
        <v>256</v>
      </c>
      <c r="B262" s="9">
        <v>261</v>
      </c>
      <c r="C262" s="36" t="s">
        <v>197</v>
      </c>
      <c r="D262" s="36" t="s">
        <v>198</v>
      </c>
      <c r="E262" s="36">
        <v>4664</v>
      </c>
      <c r="F262" s="10">
        <v>64</v>
      </c>
      <c r="G262" s="36" t="s">
        <v>1453</v>
      </c>
      <c r="H262" s="36" t="s">
        <v>418</v>
      </c>
      <c r="I262" s="36" t="s">
        <v>1356</v>
      </c>
      <c r="J262" s="36" t="s">
        <v>1399</v>
      </c>
      <c r="K262" s="34">
        <v>44660</v>
      </c>
      <c r="L262" s="37">
        <v>0.43055555555555558</v>
      </c>
      <c r="M262" s="38">
        <v>8450577</v>
      </c>
      <c r="N262" s="38">
        <v>341421</v>
      </c>
      <c r="O262" s="36">
        <v>4191</v>
      </c>
      <c r="P262" s="10" t="s">
        <v>203</v>
      </c>
      <c r="Q262" s="10" t="s">
        <v>1356</v>
      </c>
      <c r="R262" s="10" t="s">
        <v>1356</v>
      </c>
      <c r="S262" s="10" t="s">
        <v>1357</v>
      </c>
      <c r="T262" s="10" t="s">
        <v>411</v>
      </c>
      <c r="U262" s="36" t="s">
        <v>1358</v>
      </c>
      <c r="V262" s="36" t="s">
        <v>1359</v>
      </c>
      <c r="W262" s="10"/>
      <c r="X262" s="36" t="s">
        <v>208</v>
      </c>
      <c r="Y262" s="10" t="s">
        <v>252</v>
      </c>
      <c r="Z262" s="10"/>
      <c r="AA262" s="10" t="s">
        <v>210</v>
      </c>
      <c r="AB262" s="10" t="s">
        <v>211</v>
      </c>
      <c r="AC262" s="10" t="s">
        <v>212</v>
      </c>
      <c r="AD262" s="36" t="s">
        <v>213</v>
      </c>
      <c r="AE262" s="10"/>
      <c r="AF262" s="10"/>
      <c r="AG262" s="10"/>
      <c r="AH262" s="10"/>
      <c r="AI262" s="36" t="s">
        <v>214</v>
      </c>
      <c r="AJ262" s="60" t="s">
        <v>1454</v>
      </c>
      <c r="AK262" s="60"/>
      <c r="AL262" s="36" t="s">
        <v>509</v>
      </c>
      <c r="AM262" s="10" t="s">
        <v>324</v>
      </c>
      <c r="AN262" s="10" t="s">
        <v>218</v>
      </c>
      <c r="AO262" s="10" t="s">
        <v>219</v>
      </c>
      <c r="AP262" s="10" t="s">
        <v>220</v>
      </c>
      <c r="AQ262" s="39">
        <v>12.3</v>
      </c>
      <c r="AR262" s="10"/>
      <c r="AS262" s="39">
        <v>8.52</v>
      </c>
      <c r="AT262" s="39"/>
      <c r="AU262" s="39">
        <v>38.6</v>
      </c>
      <c r="AV262" s="39">
        <v>288</v>
      </c>
      <c r="AW262" s="39">
        <v>135.5</v>
      </c>
      <c r="AX262" s="39">
        <v>66.92</v>
      </c>
      <c r="AY262" s="40">
        <v>0.113</v>
      </c>
      <c r="AZ262" s="39">
        <v>7.3780000000000001</v>
      </c>
      <c r="BA262" s="39">
        <v>6.73</v>
      </c>
      <c r="BB262" s="39">
        <v>103.8</v>
      </c>
      <c r="BC262" s="39">
        <v>4.1399999999999997</v>
      </c>
      <c r="BD262" s="36" t="s">
        <v>221</v>
      </c>
      <c r="BE262" s="36" t="s">
        <v>221</v>
      </c>
      <c r="BF262" s="36" t="s">
        <v>221</v>
      </c>
      <c r="BG262" s="36" t="s">
        <v>211</v>
      </c>
      <c r="BH262" s="36" t="s">
        <v>221</v>
      </c>
      <c r="BI262" s="36" t="s">
        <v>222</v>
      </c>
      <c r="BJ262" s="36" t="s">
        <v>221</v>
      </c>
      <c r="BK262" s="10" t="s">
        <v>210</v>
      </c>
      <c r="BL262" s="36" t="s">
        <v>221</v>
      </c>
      <c r="BM262" s="36" t="s">
        <v>223</v>
      </c>
      <c r="BN262" s="36" t="s">
        <v>221</v>
      </c>
      <c r="BO262" s="17"/>
      <c r="BP262" s="17"/>
      <c r="BQ262" s="36" t="s">
        <v>224</v>
      </c>
      <c r="BR262" s="19">
        <v>56.9</v>
      </c>
      <c r="BS262" s="19" t="s">
        <v>225</v>
      </c>
      <c r="BT262" s="19">
        <v>69.400000000000006</v>
      </c>
      <c r="BU262" s="19">
        <v>7.0000000000000007E-2</v>
      </c>
      <c r="BV262" s="19">
        <v>0.85399999999999998</v>
      </c>
      <c r="BW262" s="19">
        <v>1.1419999999999999</v>
      </c>
      <c r="BX262" s="19">
        <v>0.25800000000000001</v>
      </c>
      <c r="BY262" s="19">
        <v>6.84</v>
      </c>
      <c r="BZ262" s="32">
        <v>0.21299999999999999</v>
      </c>
      <c r="CA262" s="32">
        <v>6.5000000000000002E-2</v>
      </c>
      <c r="CB262" s="20" t="s">
        <v>228</v>
      </c>
      <c r="CC262" s="20" t="s">
        <v>229</v>
      </c>
      <c r="CD262" s="20" t="s">
        <v>230</v>
      </c>
      <c r="CE262" s="20" t="s">
        <v>231</v>
      </c>
      <c r="CF262" s="19" t="s">
        <v>227</v>
      </c>
      <c r="CG262" s="19">
        <v>8.7299999999999999E-3</v>
      </c>
      <c r="CH262" s="19">
        <v>7.0000000000000007E-2</v>
      </c>
      <c r="CI262" s="19">
        <v>3.2800000000000003E-2</v>
      </c>
      <c r="CJ262" s="19">
        <v>2.7999999999999998E-4</v>
      </c>
      <c r="CK262" s="19" t="s">
        <v>234</v>
      </c>
      <c r="CL262" s="19">
        <v>15.996</v>
      </c>
      <c r="CM262" s="19" t="s">
        <v>234</v>
      </c>
      <c r="CN262" s="19" t="s">
        <v>235</v>
      </c>
      <c r="CO262" s="19" t="s">
        <v>234</v>
      </c>
      <c r="CP262" s="20" t="s">
        <v>236</v>
      </c>
      <c r="CQ262" s="19">
        <v>1.11E-2</v>
      </c>
      <c r="CR262" s="19" t="s">
        <v>232</v>
      </c>
      <c r="CS262" s="19">
        <v>7.6200000000000004E-2</v>
      </c>
      <c r="CT262" s="19">
        <v>1E-4</v>
      </c>
      <c r="CU262" s="19" t="s">
        <v>238</v>
      </c>
      <c r="CV262" s="19" t="s">
        <v>239</v>
      </c>
      <c r="CW262" s="19" t="s">
        <v>232</v>
      </c>
      <c r="CX262" s="19">
        <v>1.29</v>
      </c>
      <c r="CY262" s="19" t="s">
        <v>240</v>
      </c>
      <c r="CZ262" s="19">
        <v>6.0600000000000001E-2</v>
      </c>
      <c r="DA262" s="19" t="s">
        <v>233</v>
      </c>
      <c r="DB262" s="19">
        <v>4.7729999999999997</v>
      </c>
      <c r="DC262" s="19">
        <v>5.6800000000000002E-3</v>
      </c>
      <c r="DD262" s="19">
        <v>2.7499999999999998E-3</v>
      </c>
      <c r="DE262" s="19">
        <v>4.54</v>
      </c>
      <c r="DF262" s="19" t="s">
        <v>240</v>
      </c>
      <c r="DG262" s="19" t="s">
        <v>238</v>
      </c>
      <c r="DH262" s="19">
        <v>4.1000000000000002E-2</v>
      </c>
      <c r="DI262" s="19" t="s">
        <v>238</v>
      </c>
      <c r="DJ262" s="19">
        <v>7.1999999999999998E-3</v>
      </c>
      <c r="DK262" s="32">
        <v>1.2800000000000001E-3</v>
      </c>
      <c r="DL262" s="20" t="s">
        <v>241</v>
      </c>
      <c r="DM262" s="19">
        <v>4.83</v>
      </c>
      <c r="DN262" s="19">
        <v>10.34</v>
      </c>
      <c r="DO262" s="21" t="s">
        <v>232</v>
      </c>
      <c r="DP262" s="21">
        <v>0.121</v>
      </c>
      <c r="DQ262" s="21" t="s">
        <v>242</v>
      </c>
      <c r="DR262" s="21" t="s">
        <v>227</v>
      </c>
      <c r="DS262" s="21" t="s">
        <v>247</v>
      </c>
      <c r="DT262" s="21">
        <v>1.5E-3</v>
      </c>
      <c r="DU262" s="21" t="s">
        <v>233</v>
      </c>
      <c r="DV262" s="21">
        <v>5.5000000000000003E-4</v>
      </c>
      <c r="DW262" s="21" t="s">
        <v>236</v>
      </c>
      <c r="DX262" s="21" t="s">
        <v>238</v>
      </c>
      <c r="DY262" s="21" t="s">
        <v>233</v>
      </c>
      <c r="DZ262" s="21">
        <v>2E-3</v>
      </c>
      <c r="EA262" s="21" t="s">
        <v>244</v>
      </c>
      <c r="EB262" s="19" t="s">
        <v>245</v>
      </c>
      <c r="EC262" s="19">
        <v>0.18</v>
      </c>
      <c r="ED262" s="19">
        <v>8.8500000000000002E-3</v>
      </c>
      <c r="EE262" s="19">
        <v>8.3000000000000004E-2</v>
      </c>
      <c r="EF262" s="19">
        <v>3.6499999999999998E-2</v>
      </c>
      <c r="EG262" s="19">
        <v>4.6999999999999999E-4</v>
      </c>
      <c r="EH262" s="19" t="s">
        <v>234</v>
      </c>
      <c r="EI262" s="19">
        <v>16.062999999999999</v>
      </c>
      <c r="EJ262" s="19" t="s">
        <v>234</v>
      </c>
      <c r="EK262" s="19">
        <v>2.5999999999999998E-4</v>
      </c>
      <c r="EL262" s="19" t="s">
        <v>234</v>
      </c>
      <c r="EM262" s="19" t="s">
        <v>236</v>
      </c>
      <c r="EN262" s="19">
        <v>1.7000000000000001E-2</v>
      </c>
      <c r="EO262" s="19" t="s">
        <v>232</v>
      </c>
      <c r="EP262" s="19">
        <v>0.1646</v>
      </c>
      <c r="EQ262" s="19">
        <v>2.3000000000000001E-4</v>
      </c>
      <c r="ER262" s="19" t="s">
        <v>238</v>
      </c>
      <c r="ES262" s="19" t="s">
        <v>239</v>
      </c>
      <c r="ET262" s="19" t="s">
        <v>232</v>
      </c>
      <c r="EU262" s="19">
        <v>1.41</v>
      </c>
      <c r="EV262" s="19" t="s">
        <v>240</v>
      </c>
      <c r="EW262" s="19">
        <v>6.4299999999999996E-2</v>
      </c>
      <c r="EX262" s="19" t="s">
        <v>233</v>
      </c>
      <c r="EY262" s="19">
        <v>4.8029999999999999</v>
      </c>
      <c r="EZ262" s="19">
        <v>1.421E-2</v>
      </c>
      <c r="FA262" s="19">
        <v>2.8500000000000001E-3</v>
      </c>
      <c r="FB262" s="19">
        <v>4.6310000000000002</v>
      </c>
      <c r="FC262" s="19" t="s">
        <v>240</v>
      </c>
      <c r="FD262" s="19" t="s">
        <v>238</v>
      </c>
      <c r="FE262" s="19">
        <v>4.2999999999999997E-2</v>
      </c>
      <c r="FF262" s="19" t="s">
        <v>238</v>
      </c>
      <c r="FG262" s="19">
        <v>7.4000000000000003E-3</v>
      </c>
      <c r="FH262" s="19">
        <v>2.0699999999999998E-3</v>
      </c>
      <c r="FI262" s="19" t="s">
        <v>241</v>
      </c>
      <c r="FJ262" s="19">
        <v>4.93</v>
      </c>
      <c r="FK262" s="19">
        <v>10.55</v>
      </c>
      <c r="FL262" s="19" t="s">
        <v>232</v>
      </c>
      <c r="FM262" s="19">
        <v>0.1275</v>
      </c>
      <c r="FN262" s="19" t="s">
        <v>242</v>
      </c>
      <c r="FO262" s="19" t="s">
        <v>227</v>
      </c>
      <c r="FP262" s="19" t="s">
        <v>247</v>
      </c>
      <c r="FQ262" s="19">
        <v>3.8E-3</v>
      </c>
      <c r="FR262" s="19" t="s">
        <v>233</v>
      </c>
      <c r="FS262" s="19">
        <v>6.6399999999999999E-4</v>
      </c>
      <c r="FT262" s="19" t="s">
        <v>236</v>
      </c>
      <c r="FU262" s="19">
        <v>2.9999999999999997E-4</v>
      </c>
      <c r="FV262" s="19" t="s">
        <v>233</v>
      </c>
      <c r="FW262" s="19">
        <v>3.5000000000000001E-3</v>
      </c>
      <c r="FX262" s="19" t="s">
        <v>244</v>
      </c>
      <c r="FY262" s="18">
        <f t="shared" si="90"/>
        <v>0.79980000000000007</v>
      </c>
      <c r="FZ262" s="18">
        <f t="shared" si="103"/>
        <v>0.40794871794871795</v>
      </c>
      <c r="GA262" s="18">
        <f t="shared" si="104"/>
        <v>0.19739130434782609</v>
      </c>
      <c r="GB262" s="18">
        <f t="shared" si="105"/>
        <v>3.29923273657289E-2</v>
      </c>
      <c r="GC262" s="18">
        <f t="shared" si="92"/>
        <v>1.4381323496622731</v>
      </c>
      <c r="GD262" s="18">
        <f t="shared" si="93"/>
        <v>1.1377049180327869</v>
      </c>
      <c r="GE262" s="18">
        <v>0</v>
      </c>
      <c r="GF262" s="18">
        <f t="shared" si="94"/>
        <v>0.14249999999999999</v>
      </c>
      <c r="GG262" s="18">
        <f t="shared" si="106"/>
        <v>2.4090267983074752E-2</v>
      </c>
      <c r="GH262" s="18">
        <f t="shared" si="95"/>
        <v>1.3042951860158618</v>
      </c>
      <c r="GI262" s="22">
        <f t="shared" si="96"/>
        <v>4.880244305646408</v>
      </c>
      <c r="GJ262" s="18">
        <f t="shared" si="97"/>
        <v>55.613796615299194</v>
      </c>
      <c r="GK262" s="18">
        <f t="shared" si="98"/>
        <v>28.366562927571966</v>
      </c>
      <c r="GL262" s="18">
        <f t="shared" si="99"/>
        <v>16.019640457128833</v>
      </c>
      <c r="GM262" s="18">
        <f t="shared" si="100"/>
        <v>87.227563992477315</v>
      </c>
      <c r="GN262" s="18">
        <f t="shared" si="101"/>
        <v>10.925440922256614</v>
      </c>
      <c r="GO262" s="18">
        <f t="shared" si="102"/>
        <v>1.8469950852660577</v>
      </c>
    </row>
    <row r="263" spans="1:508" ht="12.75" customHeight="1">
      <c r="A263" s="9">
        <v>257</v>
      </c>
      <c r="B263" s="9">
        <v>262</v>
      </c>
      <c r="C263" s="10" t="s">
        <v>197</v>
      </c>
      <c r="D263" s="10" t="s">
        <v>198</v>
      </c>
      <c r="E263" s="36">
        <v>4664</v>
      </c>
      <c r="F263" s="10">
        <v>64</v>
      </c>
      <c r="G263" s="10" t="s">
        <v>1455</v>
      </c>
      <c r="H263" s="10" t="s">
        <v>420</v>
      </c>
      <c r="I263" s="10" t="s">
        <v>1356</v>
      </c>
      <c r="J263" s="10" t="s">
        <v>1399</v>
      </c>
      <c r="K263" s="11">
        <v>44660</v>
      </c>
      <c r="L263" s="12">
        <v>0.44791666666666669</v>
      </c>
      <c r="M263" s="24">
        <v>8454380</v>
      </c>
      <c r="N263" s="24">
        <v>340047</v>
      </c>
      <c r="O263" s="10">
        <v>4156</v>
      </c>
      <c r="P263" s="10" t="s">
        <v>203</v>
      </c>
      <c r="Q263" s="10" t="s">
        <v>1456</v>
      </c>
      <c r="R263" s="10" t="s">
        <v>1356</v>
      </c>
      <c r="S263" s="10" t="s">
        <v>1357</v>
      </c>
      <c r="T263" s="10" t="s">
        <v>411</v>
      </c>
      <c r="U263" s="10" t="s">
        <v>1358</v>
      </c>
      <c r="V263" s="10" t="s">
        <v>1359</v>
      </c>
      <c r="W263" s="10"/>
      <c r="X263" s="10" t="s">
        <v>208</v>
      </c>
      <c r="Y263" s="10" t="s">
        <v>252</v>
      </c>
      <c r="Z263" s="10"/>
      <c r="AA263" s="10" t="s">
        <v>210</v>
      </c>
      <c r="AB263" s="10" t="s">
        <v>211</v>
      </c>
      <c r="AC263" s="10" t="s">
        <v>212</v>
      </c>
      <c r="AD263" s="10" t="s">
        <v>213</v>
      </c>
      <c r="AE263" s="10"/>
      <c r="AF263" s="10"/>
      <c r="AG263" s="10"/>
      <c r="AH263" s="10"/>
      <c r="AI263" s="10" t="s">
        <v>1457</v>
      </c>
      <c r="AJ263" s="10" t="s">
        <v>1458</v>
      </c>
      <c r="AK263" s="10"/>
      <c r="AL263" s="10" t="s">
        <v>256</v>
      </c>
      <c r="AM263" s="10" t="s">
        <v>275</v>
      </c>
      <c r="AN263" s="10" t="s">
        <v>218</v>
      </c>
      <c r="AO263" s="10" t="s">
        <v>534</v>
      </c>
      <c r="AP263" s="10" t="s">
        <v>220</v>
      </c>
      <c r="AQ263" s="13">
        <v>11.9</v>
      </c>
      <c r="AR263" s="17"/>
      <c r="AS263" s="14">
        <v>7.82</v>
      </c>
      <c r="AT263" s="13">
        <v>-56.1</v>
      </c>
      <c r="AU263" s="10"/>
      <c r="AV263" s="13">
        <v>251.7</v>
      </c>
      <c r="AW263" s="14">
        <v>133.6</v>
      </c>
      <c r="AX263" s="14">
        <v>65.95</v>
      </c>
      <c r="AY263" s="15">
        <v>0.112</v>
      </c>
      <c r="AZ263" s="15">
        <v>7.4870000000000001</v>
      </c>
      <c r="BA263" s="14">
        <v>7.2</v>
      </c>
      <c r="BB263" s="13">
        <v>108.5</v>
      </c>
      <c r="BC263" s="13">
        <v>8.3000000000000007</v>
      </c>
      <c r="BD263" s="10" t="s">
        <v>221</v>
      </c>
      <c r="BE263" s="10" t="s">
        <v>221</v>
      </c>
      <c r="BF263" s="10" t="s">
        <v>1452</v>
      </c>
      <c r="BG263" s="10" t="s">
        <v>211</v>
      </c>
      <c r="BH263" s="10" t="s">
        <v>221</v>
      </c>
      <c r="BI263" s="10" t="s">
        <v>222</v>
      </c>
      <c r="BJ263" s="10" t="s">
        <v>221</v>
      </c>
      <c r="BK263" s="10" t="s">
        <v>210</v>
      </c>
      <c r="BL263" s="10" t="s">
        <v>221</v>
      </c>
      <c r="BM263" s="10" t="s">
        <v>223</v>
      </c>
      <c r="BN263" s="10" t="s">
        <v>221</v>
      </c>
      <c r="BO263" s="17"/>
      <c r="BP263" s="10"/>
      <c r="BQ263" s="10" t="s">
        <v>258</v>
      </c>
      <c r="BR263" s="19">
        <v>57</v>
      </c>
      <c r="BS263" s="19" t="s">
        <v>225</v>
      </c>
      <c r="BT263" s="19">
        <v>69.599999999999994</v>
      </c>
      <c r="BU263" s="19">
        <v>7.5999999999999998E-2</v>
      </c>
      <c r="BV263" s="19">
        <v>0.70299999999999996</v>
      </c>
      <c r="BW263" s="19">
        <v>1.254</v>
      </c>
      <c r="BX263" s="19">
        <v>0.28299999999999997</v>
      </c>
      <c r="BY263" s="19">
        <v>6.8</v>
      </c>
      <c r="BZ263" s="32">
        <v>8.5999999999999993E-2</v>
      </c>
      <c r="CA263" s="32">
        <v>2.5999999999999999E-2</v>
      </c>
      <c r="CB263" s="20" t="s">
        <v>228</v>
      </c>
      <c r="CC263" s="20" t="s">
        <v>229</v>
      </c>
      <c r="CD263" s="20" t="s">
        <v>230</v>
      </c>
      <c r="CE263" s="20" t="s">
        <v>231</v>
      </c>
      <c r="CF263" s="19">
        <v>2.1000000000000001E-2</v>
      </c>
      <c r="CG263" s="19">
        <v>6.1000000000000004E-3</v>
      </c>
      <c r="CH263" s="19">
        <v>6.0999999999999999E-2</v>
      </c>
      <c r="CI263" s="19">
        <v>3.39E-2</v>
      </c>
      <c r="CJ263" s="19">
        <v>5.6999999999999998E-4</v>
      </c>
      <c r="CK263" s="19" t="s">
        <v>234</v>
      </c>
      <c r="CL263" s="19">
        <v>15.496</v>
      </c>
      <c r="CM263" s="19" t="s">
        <v>234</v>
      </c>
      <c r="CN263" s="19" t="s">
        <v>235</v>
      </c>
      <c r="CO263" s="19" t="s">
        <v>234</v>
      </c>
      <c r="CP263" s="20" t="s">
        <v>236</v>
      </c>
      <c r="CQ263" s="19">
        <v>1.1299999999999999E-2</v>
      </c>
      <c r="CR263" s="19" t="s">
        <v>232</v>
      </c>
      <c r="CS263" s="19">
        <v>5.5E-2</v>
      </c>
      <c r="CT263" s="19">
        <v>2.3000000000000001E-4</v>
      </c>
      <c r="CU263" s="19" t="s">
        <v>238</v>
      </c>
      <c r="CV263" s="19" t="s">
        <v>239</v>
      </c>
      <c r="CW263" s="19" t="s">
        <v>232</v>
      </c>
      <c r="CX263" s="19">
        <v>1.1399999999999999</v>
      </c>
      <c r="CY263" s="19" t="s">
        <v>240</v>
      </c>
      <c r="CZ263" s="19">
        <v>6.2E-2</v>
      </c>
      <c r="DA263" s="19" t="s">
        <v>233</v>
      </c>
      <c r="DB263" s="19">
        <v>4.0810000000000004</v>
      </c>
      <c r="DC263" s="19">
        <v>8.6800000000000002E-3</v>
      </c>
      <c r="DD263" s="19">
        <v>2.2799999999999999E-3</v>
      </c>
      <c r="DE263" s="19">
        <v>4.38</v>
      </c>
      <c r="DF263" s="19" t="s">
        <v>240</v>
      </c>
      <c r="DG263" s="19" t="s">
        <v>238</v>
      </c>
      <c r="DH263" s="19">
        <v>5.2999999999999999E-2</v>
      </c>
      <c r="DI263" s="19" t="s">
        <v>238</v>
      </c>
      <c r="DJ263" s="19">
        <v>8.6E-3</v>
      </c>
      <c r="DK263" s="32">
        <v>9.3999999999999997E-4</v>
      </c>
      <c r="DL263" s="20" t="s">
        <v>241</v>
      </c>
      <c r="DM263" s="19">
        <v>4.84</v>
      </c>
      <c r="DN263" s="19">
        <v>10.36</v>
      </c>
      <c r="DO263" s="21" t="s">
        <v>232</v>
      </c>
      <c r="DP263" s="21">
        <v>0.1182</v>
      </c>
      <c r="DQ263" s="21" t="s">
        <v>242</v>
      </c>
      <c r="DR263" s="21" t="s">
        <v>227</v>
      </c>
      <c r="DS263" s="21" t="s">
        <v>247</v>
      </c>
      <c r="DT263" s="21">
        <v>1E-3</v>
      </c>
      <c r="DU263" s="21" t="s">
        <v>233</v>
      </c>
      <c r="DV263" s="21">
        <v>1.291E-3</v>
      </c>
      <c r="DW263" s="21">
        <v>2E-3</v>
      </c>
      <c r="DX263" s="21" t="s">
        <v>238</v>
      </c>
      <c r="DY263" s="21" t="s">
        <v>233</v>
      </c>
      <c r="DZ263" s="21">
        <v>7.0000000000000001E-3</v>
      </c>
      <c r="EA263" s="21" t="s">
        <v>244</v>
      </c>
      <c r="EB263" s="19" t="s">
        <v>245</v>
      </c>
      <c r="EC263" s="19">
        <v>0.33200000000000002</v>
      </c>
      <c r="ED263" s="19">
        <v>7.1399999999999996E-3</v>
      </c>
      <c r="EE263" s="19">
        <v>7.1999999999999995E-2</v>
      </c>
      <c r="EF263" s="19">
        <v>3.5299999999999998E-2</v>
      </c>
      <c r="EG263" s="19">
        <v>8.7000000000000001E-4</v>
      </c>
      <c r="EH263" s="19" t="s">
        <v>234</v>
      </c>
      <c r="EI263" s="19">
        <v>15.911</v>
      </c>
      <c r="EJ263" s="19" t="s">
        <v>234</v>
      </c>
      <c r="EK263" s="19">
        <v>7.5000000000000002E-4</v>
      </c>
      <c r="EL263" s="19">
        <v>9.0000000000000006E-5</v>
      </c>
      <c r="EM263" s="19" t="s">
        <v>236</v>
      </c>
      <c r="EN263" s="19">
        <v>1.8599999999999998E-2</v>
      </c>
      <c r="EO263" s="19" t="s">
        <v>232</v>
      </c>
      <c r="EP263" s="19">
        <v>0.27679999999999999</v>
      </c>
      <c r="EQ263" s="19">
        <v>2.7999999999999998E-4</v>
      </c>
      <c r="ER263" s="19" t="s">
        <v>238</v>
      </c>
      <c r="ES263" s="19" t="s">
        <v>239</v>
      </c>
      <c r="ET263" s="19" t="s">
        <v>232</v>
      </c>
      <c r="EU263" s="19">
        <v>1.49</v>
      </c>
      <c r="EV263" s="19" t="s">
        <v>240</v>
      </c>
      <c r="EW263" s="19">
        <v>6.8099999999999994E-2</v>
      </c>
      <c r="EX263" s="19" t="s">
        <v>233</v>
      </c>
      <c r="EY263" s="19">
        <v>4.1529999999999996</v>
      </c>
      <c r="EZ263" s="19">
        <v>2.2919999999999999E-2</v>
      </c>
      <c r="FA263" s="19">
        <v>2.5000000000000001E-3</v>
      </c>
      <c r="FB263" s="19">
        <v>4.7779999999999996</v>
      </c>
      <c r="FC263" s="19" t="s">
        <v>240</v>
      </c>
      <c r="FD263" s="19" t="s">
        <v>238</v>
      </c>
      <c r="FE263" s="19">
        <v>5.5E-2</v>
      </c>
      <c r="FF263" s="19">
        <v>5.0000000000000001E-4</v>
      </c>
      <c r="FG263" s="19">
        <v>1.06E-2</v>
      </c>
      <c r="FH263" s="19">
        <v>1.9300000000000001E-3</v>
      </c>
      <c r="FI263" s="19" t="s">
        <v>241</v>
      </c>
      <c r="FJ263" s="19">
        <v>5.64</v>
      </c>
      <c r="FK263" s="19">
        <v>12.06</v>
      </c>
      <c r="FL263" s="19" t="s">
        <v>232</v>
      </c>
      <c r="FM263" s="19">
        <v>0.1331</v>
      </c>
      <c r="FN263" s="19" t="s">
        <v>242</v>
      </c>
      <c r="FO263" s="19" t="s">
        <v>227</v>
      </c>
      <c r="FP263" s="19" t="s">
        <v>247</v>
      </c>
      <c r="FQ263" s="19">
        <v>7.1999999999999998E-3</v>
      </c>
      <c r="FR263" s="19" t="s">
        <v>233</v>
      </c>
      <c r="FS263" s="19">
        <v>1.3910000000000001E-3</v>
      </c>
      <c r="FT263" s="19">
        <v>2.2000000000000001E-3</v>
      </c>
      <c r="FU263" s="19">
        <v>2.9999999999999997E-4</v>
      </c>
      <c r="FV263" s="19" t="s">
        <v>233</v>
      </c>
      <c r="FW263" s="19">
        <v>7.1000000000000004E-3</v>
      </c>
      <c r="FX263" s="19">
        <v>2.7999999999999998E-4</v>
      </c>
      <c r="FY263" s="18">
        <f t="shared" si="90"/>
        <v>0.77480000000000004</v>
      </c>
      <c r="FZ263" s="18">
        <f t="shared" si="103"/>
        <v>0.34880341880341886</v>
      </c>
      <c r="GA263" s="18">
        <f t="shared" si="104"/>
        <v>0.19043478260869565</v>
      </c>
      <c r="GB263" s="18">
        <f t="shared" si="105"/>
        <v>2.9156010230179025E-2</v>
      </c>
      <c r="GC263" s="18">
        <f t="shared" si="92"/>
        <v>1.3431942116422937</v>
      </c>
      <c r="GD263" s="18">
        <f t="shared" si="93"/>
        <v>1.1409836065573769</v>
      </c>
      <c r="GE263" s="18">
        <v>0</v>
      </c>
      <c r="GF263" s="18">
        <f t="shared" si="94"/>
        <v>0.14166666666666666</v>
      </c>
      <c r="GG263" s="18">
        <f t="shared" si="106"/>
        <v>1.9830747531734836E-2</v>
      </c>
      <c r="GH263" s="18">
        <f t="shared" si="95"/>
        <v>1.3024810207557782</v>
      </c>
      <c r="GI263" s="22">
        <f t="shared" si="96"/>
        <v>1.5388582237137456</v>
      </c>
      <c r="GJ263" s="18">
        <f t="shared" si="97"/>
        <v>57.683393308601985</v>
      </c>
      <c r="GK263" s="18">
        <f t="shared" si="98"/>
        <v>25.968204432398846</v>
      </c>
      <c r="GL263" s="18">
        <f t="shared" si="99"/>
        <v>16.348402258999158</v>
      </c>
      <c r="GM263" s="18">
        <f t="shared" si="100"/>
        <v>87.600785606481182</v>
      </c>
      <c r="GN263" s="18">
        <f t="shared" si="101"/>
        <v>10.876678002145713</v>
      </c>
      <c r="GO263" s="18">
        <f t="shared" si="102"/>
        <v>1.5225363913731225</v>
      </c>
    </row>
    <row r="264" spans="1:508">
      <c r="A264" s="9">
        <v>258</v>
      </c>
      <c r="B264" s="9">
        <v>263</v>
      </c>
      <c r="C264" s="10" t="s">
        <v>197</v>
      </c>
      <c r="D264" s="10" t="s">
        <v>198</v>
      </c>
      <c r="E264" s="36">
        <v>4664</v>
      </c>
      <c r="F264" s="10">
        <v>64</v>
      </c>
      <c r="G264" s="10" t="s">
        <v>1459</v>
      </c>
      <c r="H264" s="10" t="s">
        <v>422</v>
      </c>
      <c r="I264" s="10" t="s">
        <v>1356</v>
      </c>
      <c r="J264" s="10" t="s">
        <v>1460</v>
      </c>
      <c r="K264" s="11">
        <v>44659</v>
      </c>
      <c r="L264" s="12">
        <v>0.51388888888888895</v>
      </c>
      <c r="M264" s="10">
        <v>8459940</v>
      </c>
      <c r="N264" s="10">
        <v>337179</v>
      </c>
      <c r="O264" s="10">
        <v>3910</v>
      </c>
      <c r="P264" s="10" t="s">
        <v>203</v>
      </c>
      <c r="Q264" s="10" t="s">
        <v>1461</v>
      </c>
      <c r="R264" s="10" t="s">
        <v>1462</v>
      </c>
      <c r="S264" s="10" t="s">
        <v>1357</v>
      </c>
      <c r="T264" s="10" t="s">
        <v>411</v>
      </c>
      <c r="U264" s="10" t="s">
        <v>1358</v>
      </c>
      <c r="V264" s="10" t="s">
        <v>1359</v>
      </c>
      <c r="W264" s="10"/>
      <c r="X264" s="10" t="s">
        <v>208</v>
      </c>
      <c r="Y264" s="10" t="s">
        <v>252</v>
      </c>
      <c r="Z264" s="10"/>
      <c r="AA264" s="10" t="s">
        <v>210</v>
      </c>
      <c r="AB264" s="10" t="s">
        <v>211</v>
      </c>
      <c r="AC264" s="10" t="s">
        <v>212</v>
      </c>
      <c r="AD264" s="10" t="s">
        <v>213</v>
      </c>
      <c r="AE264" s="10"/>
      <c r="AF264" s="10"/>
      <c r="AG264" s="10"/>
      <c r="AH264" s="10"/>
      <c r="AI264" s="10" t="s">
        <v>254</v>
      </c>
      <c r="AJ264" s="10" t="s">
        <v>1463</v>
      </c>
      <c r="AK264" s="10"/>
      <c r="AL264" s="10" t="s">
        <v>1464</v>
      </c>
      <c r="AM264" s="10" t="s">
        <v>275</v>
      </c>
      <c r="AN264" s="10" t="s">
        <v>218</v>
      </c>
      <c r="AO264" s="10" t="s">
        <v>510</v>
      </c>
      <c r="AP264" s="10" t="s">
        <v>220</v>
      </c>
      <c r="AQ264" s="13">
        <v>13.2</v>
      </c>
      <c r="AR264" s="17"/>
      <c r="AS264" s="14">
        <v>7.68</v>
      </c>
      <c r="AT264" s="13">
        <v>-48.7</v>
      </c>
      <c r="AU264" s="10"/>
      <c r="AV264" s="13">
        <v>278.89999999999998</v>
      </c>
      <c r="AW264" s="14">
        <v>126</v>
      </c>
      <c r="AX264" s="14">
        <v>62.23</v>
      </c>
      <c r="AY264" s="15">
        <v>0.109</v>
      </c>
      <c r="AZ264" s="10">
        <v>7.9870000000000001</v>
      </c>
      <c r="BA264" s="14">
        <v>7.21</v>
      </c>
      <c r="BB264" s="13">
        <v>11.3</v>
      </c>
      <c r="BC264" s="13">
        <v>13.8</v>
      </c>
      <c r="BD264" s="10" t="s">
        <v>221</v>
      </c>
      <c r="BE264" s="10" t="s">
        <v>221</v>
      </c>
      <c r="BF264" s="10" t="s">
        <v>1452</v>
      </c>
      <c r="BG264" s="10" t="s">
        <v>211</v>
      </c>
      <c r="BH264" s="10" t="s">
        <v>221</v>
      </c>
      <c r="BI264" s="10" t="s">
        <v>222</v>
      </c>
      <c r="BJ264" s="10" t="s">
        <v>221</v>
      </c>
      <c r="BK264" s="10" t="s">
        <v>210</v>
      </c>
      <c r="BL264" s="10" t="s">
        <v>221</v>
      </c>
      <c r="BM264" s="10" t="s">
        <v>223</v>
      </c>
      <c r="BN264" s="10" t="s">
        <v>221</v>
      </c>
      <c r="BO264" s="17"/>
      <c r="BP264" s="10"/>
      <c r="BQ264" s="10" t="s">
        <v>258</v>
      </c>
      <c r="BR264" s="19">
        <v>58</v>
      </c>
      <c r="BS264" s="19" t="s">
        <v>225</v>
      </c>
      <c r="BT264" s="19">
        <v>70.8</v>
      </c>
      <c r="BU264" s="19">
        <v>9.8000000000000004E-2</v>
      </c>
      <c r="BV264" s="19">
        <v>0.66900000000000004</v>
      </c>
      <c r="BW264" s="19">
        <v>1.244</v>
      </c>
      <c r="BX264" s="19">
        <v>0.28100000000000003</v>
      </c>
      <c r="BY264" s="19">
        <v>6.06</v>
      </c>
      <c r="BZ264" s="32">
        <v>3.7999999999999999E-2</v>
      </c>
      <c r="CA264" s="32">
        <v>1.2E-2</v>
      </c>
      <c r="CB264" s="20" t="s">
        <v>228</v>
      </c>
      <c r="CC264" s="20" t="s">
        <v>229</v>
      </c>
      <c r="CD264" s="20" t="s">
        <v>230</v>
      </c>
      <c r="CE264" s="20" t="s">
        <v>231</v>
      </c>
      <c r="CF264" s="19">
        <v>3.6999999999999998E-2</v>
      </c>
      <c r="CG264" s="19">
        <v>6.0499999999999998E-3</v>
      </c>
      <c r="CH264" s="19">
        <v>5.6000000000000001E-2</v>
      </c>
      <c r="CI264" s="19">
        <v>4.3799999999999999E-2</v>
      </c>
      <c r="CJ264" s="19">
        <v>8.5999999999999998E-4</v>
      </c>
      <c r="CK264" s="19" t="s">
        <v>234</v>
      </c>
      <c r="CL264" s="19">
        <v>15.554</v>
      </c>
      <c r="CM264" s="19" t="s">
        <v>234</v>
      </c>
      <c r="CN264" s="19" t="s">
        <v>235</v>
      </c>
      <c r="CO264" s="19" t="s">
        <v>234</v>
      </c>
      <c r="CP264" s="20" t="s">
        <v>236</v>
      </c>
      <c r="CQ264" s="19">
        <v>1.1900000000000001E-2</v>
      </c>
      <c r="CR264" s="19" t="s">
        <v>232</v>
      </c>
      <c r="CS264" s="19">
        <v>1.77E-2</v>
      </c>
      <c r="CT264" s="19">
        <v>1.8000000000000001E-4</v>
      </c>
      <c r="CU264" s="19" t="s">
        <v>238</v>
      </c>
      <c r="CV264" s="19" t="s">
        <v>239</v>
      </c>
      <c r="CW264" s="19" t="s">
        <v>232</v>
      </c>
      <c r="CX264" s="19">
        <v>1.26</v>
      </c>
      <c r="CY264" s="19" t="s">
        <v>240</v>
      </c>
      <c r="CZ264" s="19">
        <v>6.4899999999999999E-2</v>
      </c>
      <c r="DA264" s="19" t="s">
        <v>233</v>
      </c>
      <c r="DB264" s="19">
        <v>3.4609999999999999</v>
      </c>
      <c r="DC264" s="19">
        <v>3.6800000000000001E-3</v>
      </c>
      <c r="DD264" s="19">
        <v>2.5699999999999998E-3</v>
      </c>
      <c r="DE264" s="19">
        <v>4.2960000000000003</v>
      </c>
      <c r="DF264" s="19" t="s">
        <v>240</v>
      </c>
      <c r="DG264" s="19" t="s">
        <v>238</v>
      </c>
      <c r="DH264" s="19">
        <v>4.2000000000000003E-2</v>
      </c>
      <c r="DI264" s="19" t="s">
        <v>238</v>
      </c>
      <c r="DJ264" s="19">
        <v>1.15E-2</v>
      </c>
      <c r="DK264" s="20" t="s">
        <v>237</v>
      </c>
      <c r="DL264" s="20" t="s">
        <v>241</v>
      </c>
      <c r="DM264" s="19">
        <v>5.64</v>
      </c>
      <c r="DN264" s="19">
        <v>12.07</v>
      </c>
      <c r="DO264" s="21" t="s">
        <v>232</v>
      </c>
      <c r="DP264" s="21">
        <v>0.17979999999999999</v>
      </c>
      <c r="DQ264" s="21" t="s">
        <v>242</v>
      </c>
      <c r="DR264" s="21" t="s">
        <v>227</v>
      </c>
      <c r="DS264" s="21" t="s">
        <v>247</v>
      </c>
      <c r="DT264" s="21">
        <v>1.5E-3</v>
      </c>
      <c r="DU264" s="21" t="s">
        <v>233</v>
      </c>
      <c r="DV264" s="21">
        <v>1.5330000000000001E-3</v>
      </c>
      <c r="DW264" s="21">
        <v>2.3E-3</v>
      </c>
      <c r="DX264" s="21" t="s">
        <v>238</v>
      </c>
      <c r="DY264" s="21" t="s">
        <v>233</v>
      </c>
      <c r="DZ264" s="21">
        <v>2.7000000000000001E-3</v>
      </c>
      <c r="EA264" s="21" t="s">
        <v>244</v>
      </c>
      <c r="EB264" s="19" t="s">
        <v>245</v>
      </c>
      <c r="EC264" s="19">
        <v>0.39500000000000002</v>
      </c>
      <c r="ED264" s="19">
        <v>7.6400000000000001E-3</v>
      </c>
      <c r="EE264" s="19">
        <v>7.4999999999999997E-2</v>
      </c>
      <c r="EF264" s="19">
        <v>4.4200000000000003E-2</v>
      </c>
      <c r="EG264" s="19">
        <v>1.24E-3</v>
      </c>
      <c r="EH264" s="19" t="s">
        <v>234</v>
      </c>
      <c r="EI264" s="19">
        <v>15.699</v>
      </c>
      <c r="EJ264" s="19" t="s">
        <v>234</v>
      </c>
      <c r="EK264" s="19">
        <v>7.1000000000000002E-4</v>
      </c>
      <c r="EL264" s="19">
        <v>1.4999999999999999E-4</v>
      </c>
      <c r="EM264" s="19" t="s">
        <v>236</v>
      </c>
      <c r="EN264" s="19">
        <v>0.02</v>
      </c>
      <c r="EO264" s="19" t="s">
        <v>232</v>
      </c>
      <c r="EP264" s="19">
        <v>0.29199999999999998</v>
      </c>
      <c r="EQ264" s="19">
        <v>3.1E-4</v>
      </c>
      <c r="ER264" s="19" t="s">
        <v>238</v>
      </c>
      <c r="ES264" s="19" t="s">
        <v>239</v>
      </c>
      <c r="ET264" s="19" t="s">
        <v>232</v>
      </c>
      <c r="EU264" s="19">
        <v>1.46</v>
      </c>
      <c r="EV264" s="19" t="s">
        <v>240</v>
      </c>
      <c r="EW264" s="19">
        <v>7.2800000000000004E-2</v>
      </c>
      <c r="EX264" s="19" t="s">
        <v>233</v>
      </c>
      <c r="EY264" s="19">
        <v>3.5569999999999999</v>
      </c>
      <c r="EZ264" s="19">
        <v>1.7489999999999999E-2</v>
      </c>
      <c r="FA264" s="19">
        <v>2.6900000000000001E-3</v>
      </c>
      <c r="FB264" s="19">
        <v>4.8109999999999999</v>
      </c>
      <c r="FC264" s="19" t="s">
        <v>240</v>
      </c>
      <c r="FD264" s="19" t="s">
        <v>238</v>
      </c>
      <c r="FE264" s="19">
        <v>5.7000000000000002E-2</v>
      </c>
      <c r="FF264" s="19">
        <v>4.0000000000000002E-4</v>
      </c>
      <c r="FG264" s="19">
        <v>1.3599999999999999E-2</v>
      </c>
      <c r="FH264" s="19">
        <v>1.7899999999999999E-3</v>
      </c>
      <c r="FI264" s="19" t="s">
        <v>241</v>
      </c>
      <c r="FJ264" s="19">
        <v>6.72</v>
      </c>
      <c r="FK264" s="19">
        <v>14.38</v>
      </c>
      <c r="FL264" s="19" t="s">
        <v>232</v>
      </c>
      <c r="FM264" s="19">
        <v>0.20930000000000001</v>
      </c>
      <c r="FN264" s="19" t="s">
        <v>242</v>
      </c>
      <c r="FO264" s="19" t="s">
        <v>227</v>
      </c>
      <c r="FP264" s="19" t="s">
        <v>247</v>
      </c>
      <c r="FQ264" s="19">
        <v>7.7000000000000002E-3</v>
      </c>
      <c r="FR264" s="19">
        <v>3.0000000000000001E-5</v>
      </c>
      <c r="FS264" s="19">
        <v>1.691E-3</v>
      </c>
      <c r="FT264" s="19">
        <v>2.7000000000000001E-3</v>
      </c>
      <c r="FU264" s="19">
        <v>4.0000000000000002E-4</v>
      </c>
      <c r="FV264" s="19" t="s">
        <v>233</v>
      </c>
      <c r="FW264" s="19">
        <v>4.0000000000000001E-3</v>
      </c>
      <c r="FX264" s="19" t="s">
        <v>244</v>
      </c>
      <c r="FY264" s="18">
        <f t="shared" si="90"/>
        <v>0.77770000000000006</v>
      </c>
      <c r="FZ264" s="18">
        <f t="shared" si="103"/>
        <v>0.29581196581196584</v>
      </c>
      <c r="GA264" s="18">
        <f t="shared" si="104"/>
        <v>0.18678260869565219</v>
      </c>
      <c r="GB264" s="18">
        <f t="shared" si="105"/>
        <v>3.2225063938618924E-2</v>
      </c>
      <c r="GC264" s="18">
        <f t="shared" si="92"/>
        <v>1.292519638446237</v>
      </c>
      <c r="GD264" s="18">
        <f t="shared" si="93"/>
        <v>1.160655737704918</v>
      </c>
      <c r="GE264" s="18">
        <v>0</v>
      </c>
      <c r="GF264" s="18">
        <f t="shared" si="94"/>
        <v>0.12625</v>
      </c>
      <c r="GG264" s="18">
        <f t="shared" si="106"/>
        <v>1.8871650211565585E-2</v>
      </c>
      <c r="GH264" s="18">
        <f t="shared" si="95"/>
        <v>1.3057773879164836</v>
      </c>
      <c r="GI264" s="22">
        <f t="shared" si="96"/>
        <v>-0.5102476481992414</v>
      </c>
      <c r="GJ264" s="18">
        <f t="shared" si="97"/>
        <v>60.169298544267257</v>
      </c>
      <c r="GK264" s="18">
        <f t="shared" si="98"/>
        <v>22.886458125121191</v>
      </c>
      <c r="GL264" s="18">
        <f t="shared" si="99"/>
        <v>16.94424333061156</v>
      </c>
      <c r="GM264" s="18">
        <f t="shared" si="100"/>
        <v>88.886187526717436</v>
      </c>
      <c r="GN264" s="18">
        <f t="shared" si="101"/>
        <v>9.6685699391261668</v>
      </c>
      <c r="GO264" s="18">
        <f t="shared" si="102"/>
        <v>1.4452425341564117</v>
      </c>
    </row>
    <row r="265" spans="1:508" ht="12.75" customHeight="1">
      <c r="A265" s="9">
        <v>260</v>
      </c>
      <c r="B265" s="9">
        <v>264</v>
      </c>
      <c r="C265" s="10" t="s">
        <v>197</v>
      </c>
      <c r="D265" s="10" t="s">
        <v>198</v>
      </c>
      <c r="E265" s="36">
        <v>4664</v>
      </c>
      <c r="F265" s="10">
        <v>64</v>
      </c>
      <c r="G265" s="10" t="s">
        <v>1465</v>
      </c>
      <c r="H265" s="10" t="s">
        <v>437</v>
      </c>
      <c r="I265" s="10" t="s">
        <v>1466</v>
      </c>
      <c r="J265" s="10" t="s">
        <v>1467</v>
      </c>
      <c r="K265" s="11">
        <v>44659</v>
      </c>
      <c r="L265" s="12">
        <v>0.48333333333333334</v>
      </c>
      <c r="M265" s="24">
        <v>8461835</v>
      </c>
      <c r="N265" s="24">
        <v>334370</v>
      </c>
      <c r="O265" s="10">
        <v>4335</v>
      </c>
      <c r="P265" s="10" t="s">
        <v>203</v>
      </c>
      <c r="Q265" s="10" t="s">
        <v>1466</v>
      </c>
      <c r="R265" s="10" t="s">
        <v>1462</v>
      </c>
      <c r="S265" s="10" t="s">
        <v>1357</v>
      </c>
      <c r="T265" s="10" t="s">
        <v>411</v>
      </c>
      <c r="U265" s="10" t="s">
        <v>1358</v>
      </c>
      <c r="V265" s="10" t="s">
        <v>1359</v>
      </c>
      <c r="W265" s="10"/>
      <c r="X265" s="10" t="s">
        <v>208</v>
      </c>
      <c r="Y265" s="10" t="s">
        <v>252</v>
      </c>
      <c r="Z265" s="10"/>
      <c r="AA265" s="10" t="s">
        <v>210</v>
      </c>
      <c r="AB265" s="10" t="s">
        <v>211</v>
      </c>
      <c r="AC265" s="10" t="s">
        <v>212</v>
      </c>
      <c r="AD265" s="10" t="s">
        <v>213</v>
      </c>
      <c r="AE265" s="10"/>
      <c r="AF265" s="10"/>
      <c r="AG265" s="10"/>
      <c r="AH265" s="10"/>
      <c r="AI265" s="10" t="s">
        <v>1173</v>
      </c>
      <c r="AJ265" s="10" t="s">
        <v>1468</v>
      </c>
      <c r="AK265" s="10"/>
      <c r="AL265" s="10" t="s">
        <v>256</v>
      </c>
      <c r="AM265" s="10" t="s">
        <v>275</v>
      </c>
      <c r="AN265" s="10" t="s">
        <v>218</v>
      </c>
      <c r="AO265" s="10" t="s">
        <v>1469</v>
      </c>
      <c r="AP265" s="10" t="s">
        <v>220</v>
      </c>
      <c r="AQ265" s="13">
        <v>17.5</v>
      </c>
      <c r="AR265" s="17"/>
      <c r="AS265" s="14">
        <v>7.83</v>
      </c>
      <c r="AT265" s="13">
        <v>-57.5</v>
      </c>
      <c r="AU265" s="10"/>
      <c r="AV265" s="13">
        <v>274.8</v>
      </c>
      <c r="AW265" s="14">
        <v>64.48</v>
      </c>
      <c r="AX265" s="14">
        <v>32.1</v>
      </c>
      <c r="AY265" s="15">
        <v>8.4000000000000005E-2</v>
      </c>
      <c r="AZ265" s="10">
        <v>15.51</v>
      </c>
      <c r="BA265" s="14">
        <v>5.8</v>
      </c>
      <c r="BB265" s="13">
        <v>105.8</v>
      </c>
      <c r="BC265" s="13">
        <v>19.8</v>
      </c>
      <c r="BD265" s="10" t="s">
        <v>221</v>
      </c>
      <c r="BE265" s="10" t="s">
        <v>221</v>
      </c>
      <c r="BF265" s="10" t="s">
        <v>1452</v>
      </c>
      <c r="BG265" s="10" t="s">
        <v>211</v>
      </c>
      <c r="BH265" s="10" t="s">
        <v>221</v>
      </c>
      <c r="BI265" s="10" t="s">
        <v>222</v>
      </c>
      <c r="BJ265" s="10" t="s">
        <v>221</v>
      </c>
      <c r="BK265" s="10" t="s">
        <v>210</v>
      </c>
      <c r="BL265" s="10" t="s">
        <v>221</v>
      </c>
      <c r="BM265" s="10" t="s">
        <v>223</v>
      </c>
      <c r="BN265" s="10" t="s">
        <v>221</v>
      </c>
      <c r="BO265" s="17"/>
      <c r="BP265" s="10"/>
      <c r="BQ265" s="10" t="s">
        <v>258</v>
      </c>
      <c r="BR265" s="19">
        <v>23.8</v>
      </c>
      <c r="BS265" s="19" t="s">
        <v>225</v>
      </c>
      <c r="BT265" s="19">
        <v>29</v>
      </c>
      <c r="BU265" s="19">
        <v>0.126</v>
      </c>
      <c r="BV265" s="19">
        <v>1.085</v>
      </c>
      <c r="BW265" s="19">
        <v>2.7480000000000002</v>
      </c>
      <c r="BX265" s="19">
        <v>0.621</v>
      </c>
      <c r="BY265" s="19">
        <v>1.84</v>
      </c>
      <c r="BZ265" s="32">
        <v>3.6999999999999998E-2</v>
      </c>
      <c r="CA265" s="32">
        <v>1.0999999999999999E-2</v>
      </c>
      <c r="CB265" s="32">
        <v>0.16300000000000001</v>
      </c>
      <c r="CC265" s="32">
        <v>5.2999999999999999E-2</v>
      </c>
      <c r="CD265" s="20" t="s">
        <v>230</v>
      </c>
      <c r="CE265" s="20" t="s">
        <v>231</v>
      </c>
      <c r="CF265" s="19">
        <v>0.59</v>
      </c>
      <c r="CG265" s="19">
        <v>1.0829999999999999E-2</v>
      </c>
      <c r="CH265" s="19">
        <v>5.5E-2</v>
      </c>
      <c r="CI265" s="19">
        <v>2.06E-2</v>
      </c>
      <c r="CJ265" s="19">
        <v>1.026E-2</v>
      </c>
      <c r="CK265" s="19" t="s">
        <v>234</v>
      </c>
      <c r="CL265" s="19">
        <v>4.516</v>
      </c>
      <c r="CM265" s="19" t="s">
        <v>234</v>
      </c>
      <c r="CN265" s="19">
        <v>4.4999999999999999E-4</v>
      </c>
      <c r="CO265" s="19">
        <v>1E-4</v>
      </c>
      <c r="CP265" s="20" t="s">
        <v>236</v>
      </c>
      <c r="CQ265" s="19">
        <v>1.41E-2</v>
      </c>
      <c r="CR265" s="19" t="s">
        <v>232</v>
      </c>
      <c r="CS265" s="19">
        <v>0.155</v>
      </c>
      <c r="CT265" s="19">
        <v>4.2999999999999999E-4</v>
      </c>
      <c r="CU265" s="19" t="s">
        <v>238</v>
      </c>
      <c r="CV265" s="19" t="s">
        <v>239</v>
      </c>
      <c r="CW265" s="19" t="s">
        <v>232</v>
      </c>
      <c r="CX265" s="19">
        <v>3.86</v>
      </c>
      <c r="CY265" s="19" t="s">
        <v>240</v>
      </c>
      <c r="CZ265" s="19">
        <v>0.105</v>
      </c>
      <c r="DA265" s="19" t="s">
        <v>233</v>
      </c>
      <c r="DB265" s="19">
        <v>0.66700000000000004</v>
      </c>
      <c r="DC265" s="19">
        <v>2.7560000000000001E-2</v>
      </c>
      <c r="DD265" s="19" t="s">
        <v>233</v>
      </c>
      <c r="DE265" s="19">
        <v>7.5890000000000004</v>
      </c>
      <c r="DF265" s="19" t="s">
        <v>240</v>
      </c>
      <c r="DG265" s="19" t="s">
        <v>238</v>
      </c>
      <c r="DH265" s="19">
        <v>0.16500000000000001</v>
      </c>
      <c r="DI265" s="19" t="s">
        <v>238</v>
      </c>
      <c r="DJ265" s="19">
        <v>3.8699999999999998E-2</v>
      </c>
      <c r="DK265" s="20" t="s">
        <v>237</v>
      </c>
      <c r="DL265" s="20" t="s">
        <v>241</v>
      </c>
      <c r="DM265" s="19">
        <v>14.19</v>
      </c>
      <c r="DN265" s="19">
        <v>30.36</v>
      </c>
      <c r="DO265" s="21" t="s">
        <v>232</v>
      </c>
      <c r="DP265" s="21">
        <v>2.4899999999999999E-2</v>
      </c>
      <c r="DQ265" s="21" t="s">
        <v>242</v>
      </c>
      <c r="DR265" s="21" t="s">
        <v>227</v>
      </c>
      <c r="DS265" s="21" t="s">
        <v>247</v>
      </c>
      <c r="DT265" s="21">
        <v>8.0000000000000002E-3</v>
      </c>
      <c r="DU265" s="21" t="s">
        <v>233</v>
      </c>
      <c r="DV265" s="21">
        <v>5.117E-3</v>
      </c>
      <c r="DW265" s="21" t="s">
        <v>236</v>
      </c>
      <c r="DX265" s="21" t="s">
        <v>238</v>
      </c>
      <c r="DY265" s="21">
        <v>8.0000000000000007E-5</v>
      </c>
      <c r="DZ265" s="21">
        <v>5.0000000000000001E-3</v>
      </c>
      <c r="EA265" s="21">
        <v>1.6000000000000001E-4</v>
      </c>
      <c r="EB265" s="19">
        <v>2.0000000000000001E-4</v>
      </c>
      <c r="EC265" s="19">
        <v>1.754</v>
      </c>
      <c r="ED265" s="19">
        <v>1.11E-2</v>
      </c>
      <c r="EE265" s="19">
        <v>0.06</v>
      </c>
      <c r="EF265" s="19">
        <v>2.06E-2</v>
      </c>
      <c r="EG265" s="19">
        <v>1.452E-2</v>
      </c>
      <c r="EH265" s="19" t="s">
        <v>234</v>
      </c>
      <c r="EI265" s="19">
        <v>4.6289999999999996</v>
      </c>
      <c r="EJ265" s="19" t="s">
        <v>234</v>
      </c>
      <c r="EK265" s="19">
        <v>1.1199999999999999E-3</v>
      </c>
      <c r="EL265" s="19">
        <v>1.4999999999999999E-4</v>
      </c>
      <c r="EM265" s="19" t="s">
        <v>236</v>
      </c>
      <c r="EN265" s="19">
        <v>3.5099999999999999E-2</v>
      </c>
      <c r="EO265" s="19" t="s">
        <v>232</v>
      </c>
      <c r="EP265" s="19">
        <v>0.56430000000000002</v>
      </c>
      <c r="EQ265" s="19">
        <v>8.4000000000000003E-4</v>
      </c>
      <c r="ER265" s="19" t="s">
        <v>238</v>
      </c>
      <c r="ES265" s="19" t="s">
        <v>239</v>
      </c>
      <c r="ET265" s="19" t="s">
        <v>232</v>
      </c>
      <c r="EU265" s="19">
        <v>4.17</v>
      </c>
      <c r="EV265" s="19">
        <v>5.9999999999999995E-4</v>
      </c>
      <c r="EW265" s="19">
        <v>0.1179</v>
      </c>
      <c r="EX265" s="19" t="s">
        <v>233</v>
      </c>
      <c r="EY265" s="19">
        <v>0.67</v>
      </c>
      <c r="EZ265" s="19">
        <v>3.61E-2</v>
      </c>
      <c r="FA265" s="19">
        <v>2.7999999999999998E-4</v>
      </c>
      <c r="FB265" s="19">
        <v>7.782</v>
      </c>
      <c r="FC265" s="19" t="s">
        <v>240</v>
      </c>
      <c r="FD265" s="19">
        <v>5.0000000000000001E-4</v>
      </c>
      <c r="FE265" s="19">
        <v>0.187</v>
      </c>
      <c r="FF265" s="19">
        <v>3.3E-3</v>
      </c>
      <c r="FG265" s="19">
        <v>5.5899999999999998E-2</v>
      </c>
      <c r="FH265" s="19" t="s">
        <v>237</v>
      </c>
      <c r="FI265" s="19">
        <v>4.4999999999999997E-3</v>
      </c>
      <c r="FJ265" s="19">
        <v>16.89</v>
      </c>
      <c r="FK265" s="19">
        <v>36.14</v>
      </c>
      <c r="FL265" s="19" t="s">
        <v>232</v>
      </c>
      <c r="FM265" s="19">
        <v>2.6800000000000001E-2</v>
      </c>
      <c r="FN265" s="19" t="s">
        <v>242</v>
      </c>
      <c r="FO265" s="19" t="s">
        <v>227</v>
      </c>
      <c r="FP265" s="19" t="s">
        <v>247</v>
      </c>
      <c r="FQ265" s="19">
        <v>2.06E-2</v>
      </c>
      <c r="FR265" s="19">
        <v>4.0000000000000002E-4</v>
      </c>
      <c r="FS265" s="19">
        <v>6.1799999999999997E-3</v>
      </c>
      <c r="FT265" s="19" t="s">
        <v>236</v>
      </c>
      <c r="FU265" s="19">
        <v>4.0000000000000002E-4</v>
      </c>
      <c r="FV265" s="19">
        <v>1.1E-4</v>
      </c>
      <c r="FW265" s="19">
        <v>1.06E-2</v>
      </c>
      <c r="FX265" s="19">
        <v>2.0000000000000001E-4</v>
      </c>
      <c r="FY265" s="18">
        <f t="shared" si="90"/>
        <v>0.2258</v>
      </c>
      <c r="FZ265" s="18">
        <f t="shared" si="103"/>
        <v>5.7008547008547017E-2</v>
      </c>
      <c r="GA265" s="18">
        <f t="shared" si="104"/>
        <v>0.32995652173913043</v>
      </c>
      <c r="GB265" s="18">
        <f t="shared" si="105"/>
        <v>9.8721227621483373E-2</v>
      </c>
      <c r="GC265" s="18">
        <f t="shared" si="92"/>
        <v>0.71148629636916083</v>
      </c>
      <c r="GD265" s="18">
        <f t="shared" si="93"/>
        <v>0.47540983606557374</v>
      </c>
      <c r="GE265" s="18">
        <v>0</v>
      </c>
      <c r="GF265" s="18">
        <f t="shared" si="94"/>
        <v>3.8333333333333337E-2</v>
      </c>
      <c r="GG265" s="18">
        <f t="shared" si="106"/>
        <v>3.0606488011283496E-2</v>
      </c>
      <c r="GH265" s="18">
        <f t="shared" si="95"/>
        <v>0.54434965741019059</v>
      </c>
      <c r="GI265" s="22">
        <f t="shared" si="96"/>
        <v>13.308795504379701</v>
      </c>
      <c r="GJ265" s="18">
        <f t="shared" si="97"/>
        <v>31.736380750029475</v>
      </c>
      <c r="GK265" s="18">
        <f t="shared" si="98"/>
        <v>8.0125994414047916</v>
      </c>
      <c r="GL265" s="18">
        <f t="shared" si="99"/>
        <v>60.251019808565729</v>
      </c>
      <c r="GM265" s="18">
        <f t="shared" si="100"/>
        <v>87.335378941431429</v>
      </c>
      <c r="GN265" s="18">
        <f t="shared" si="101"/>
        <v>7.0420423364843856</v>
      </c>
      <c r="GO265" s="18">
        <f t="shared" si="102"/>
        <v>5.6225787220841781</v>
      </c>
    </row>
    <row r="266" spans="1:508">
      <c r="A266" s="9">
        <v>261</v>
      </c>
      <c r="B266" s="9">
        <v>265</v>
      </c>
      <c r="C266" s="36" t="s">
        <v>197</v>
      </c>
      <c r="D266" s="36" t="s">
        <v>198</v>
      </c>
      <c r="E266" s="36">
        <v>4664</v>
      </c>
      <c r="F266" s="10">
        <v>64</v>
      </c>
      <c r="G266" s="36" t="s">
        <v>1470</v>
      </c>
      <c r="H266" s="36" t="s">
        <v>441</v>
      </c>
      <c r="I266" s="10" t="s">
        <v>1471</v>
      </c>
      <c r="J266" s="10" t="s">
        <v>1399</v>
      </c>
      <c r="K266" s="34">
        <v>44660</v>
      </c>
      <c r="L266" s="37">
        <v>0.52430555555555558</v>
      </c>
      <c r="M266" s="38">
        <v>8467846</v>
      </c>
      <c r="N266" s="38">
        <v>336912</v>
      </c>
      <c r="O266" s="36">
        <v>3328</v>
      </c>
      <c r="P266" s="10" t="s">
        <v>203</v>
      </c>
      <c r="Q266" s="10" t="s">
        <v>1471</v>
      </c>
      <c r="R266" s="10" t="s">
        <v>1462</v>
      </c>
      <c r="S266" s="10" t="s">
        <v>1357</v>
      </c>
      <c r="T266" s="10" t="s">
        <v>411</v>
      </c>
      <c r="U266" s="36" t="s">
        <v>1358</v>
      </c>
      <c r="V266" s="36" t="s">
        <v>1359</v>
      </c>
      <c r="W266" s="10"/>
      <c r="X266" s="36" t="s">
        <v>208</v>
      </c>
      <c r="Y266" s="10" t="s">
        <v>252</v>
      </c>
      <c r="Z266" s="10"/>
      <c r="AA266" s="10" t="s">
        <v>210</v>
      </c>
      <c r="AB266" s="10" t="s">
        <v>211</v>
      </c>
      <c r="AC266" s="10" t="s">
        <v>212</v>
      </c>
      <c r="AD266" s="36" t="s">
        <v>213</v>
      </c>
      <c r="AE266" s="10"/>
      <c r="AF266" s="10"/>
      <c r="AG266" s="10"/>
      <c r="AH266" s="10"/>
      <c r="AI266" s="36" t="s">
        <v>254</v>
      </c>
      <c r="AJ266" s="36" t="s">
        <v>1472</v>
      </c>
      <c r="AK266" s="36"/>
      <c r="AL266" s="36" t="s">
        <v>509</v>
      </c>
      <c r="AM266" s="10" t="s">
        <v>324</v>
      </c>
      <c r="AN266" s="10" t="s">
        <v>218</v>
      </c>
      <c r="AO266" s="10" t="s">
        <v>219</v>
      </c>
      <c r="AP266" s="10" t="s">
        <v>220</v>
      </c>
      <c r="AQ266" s="39">
        <v>15.5</v>
      </c>
      <c r="AR266" s="10"/>
      <c r="AS266" s="39">
        <v>8.43</v>
      </c>
      <c r="AT266" s="39"/>
      <c r="AU266" s="39">
        <v>-17.899999999999999</v>
      </c>
      <c r="AV266" s="39">
        <v>181.6</v>
      </c>
      <c r="AW266" s="39">
        <v>154.9</v>
      </c>
      <c r="AX266" s="39">
        <v>76.42</v>
      </c>
      <c r="AY266" s="40">
        <v>0.124</v>
      </c>
      <c r="AZ266" s="39">
        <v>6.4539999999999997</v>
      </c>
      <c r="BA266" s="39">
        <v>7.37</v>
      </c>
      <c r="BB266" s="39">
        <v>110.5</v>
      </c>
      <c r="BC266" s="39">
        <v>12.6</v>
      </c>
      <c r="BD266" s="36" t="s">
        <v>221</v>
      </c>
      <c r="BE266" s="36" t="s">
        <v>221</v>
      </c>
      <c r="BF266" s="36" t="s">
        <v>221</v>
      </c>
      <c r="BG266" s="36" t="s">
        <v>221</v>
      </c>
      <c r="BH266" s="36" t="s">
        <v>221</v>
      </c>
      <c r="BI266" s="36" t="s">
        <v>222</v>
      </c>
      <c r="BJ266" s="36" t="s">
        <v>221</v>
      </c>
      <c r="BK266" s="36" t="s">
        <v>223</v>
      </c>
      <c r="BL266" s="36" t="s">
        <v>221</v>
      </c>
      <c r="BM266" s="36" t="s">
        <v>223</v>
      </c>
      <c r="BN266" s="36" t="s">
        <v>221</v>
      </c>
      <c r="BO266" s="17"/>
      <c r="BP266" s="17"/>
      <c r="BQ266" s="36" t="s">
        <v>224</v>
      </c>
      <c r="BR266" s="19">
        <v>63</v>
      </c>
      <c r="BS266" s="19" t="s">
        <v>225</v>
      </c>
      <c r="BT266" s="19">
        <v>76.8</v>
      </c>
      <c r="BU266" s="19">
        <v>9.5000000000000001E-2</v>
      </c>
      <c r="BV266" s="19">
        <v>1.272</v>
      </c>
      <c r="BW266" s="19">
        <v>1.2689999999999999</v>
      </c>
      <c r="BX266" s="19">
        <v>0.28699999999999998</v>
      </c>
      <c r="BY266" s="19">
        <v>10.4</v>
      </c>
      <c r="BZ266" s="32">
        <v>8.4000000000000005E-2</v>
      </c>
      <c r="CA266" s="32">
        <v>2.5999999999999999E-2</v>
      </c>
      <c r="CB266" s="20" t="s">
        <v>228</v>
      </c>
      <c r="CC266" s="20" t="s">
        <v>229</v>
      </c>
      <c r="CD266" s="20" t="s">
        <v>230</v>
      </c>
      <c r="CE266" s="20" t="s">
        <v>231</v>
      </c>
      <c r="CF266" s="19">
        <v>2.1999999999999999E-2</v>
      </c>
      <c r="CG266" s="19">
        <v>1.0200000000000001E-2</v>
      </c>
      <c r="CH266" s="19">
        <v>0.191</v>
      </c>
      <c r="CI266" s="19">
        <v>4.5600000000000002E-2</v>
      </c>
      <c r="CJ266" s="19">
        <v>8.4000000000000003E-4</v>
      </c>
      <c r="CK266" s="19" t="s">
        <v>234</v>
      </c>
      <c r="CL266" s="19">
        <v>17.381</v>
      </c>
      <c r="CM266" s="19" t="s">
        <v>234</v>
      </c>
      <c r="CN266" s="19" t="s">
        <v>235</v>
      </c>
      <c r="CO266" s="19" t="s">
        <v>234</v>
      </c>
      <c r="CP266" s="20" t="s">
        <v>236</v>
      </c>
      <c r="CQ266" s="19">
        <v>1.7299999999999999E-2</v>
      </c>
      <c r="CR266" s="19" t="s">
        <v>232</v>
      </c>
      <c r="CS266" s="19">
        <v>4.1999999999999997E-3</v>
      </c>
      <c r="CT266" s="19">
        <v>2.5999999999999998E-4</v>
      </c>
      <c r="CU266" s="19" t="s">
        <v>238</v>
      </c>
      <c r="CV266" s="19" t="s">
        <v>239</v>
      </c>
      <c r="CW266" s="19" t="s">
        <v>232</v>
      </c>
      <c r="CX266" s="19">
        <v>1.36</v>
      </c>
      <c r="CY266" s="19" t="s">
        <v>240</v>
      </c>
      <c r="CZ266" s="19">
        <v>0.1237</v>
      </c>
      <c r="DA266" s="19" t="s">
        <v>233</v>
      </c>
      <c r="DB266" s="19">
        <v>4.4790000000000001</v>
      </c>
      <c r="DC266" s="19">
        <v>7.92E-3</v>
      </c>
      <c r="DD266" s="19">
        <v>5.3600000000000002E-3</v>
      </c>
      <c r="DE266" s="19">
        <v>7.7370000000000001</v>
      </c>
      <c r="DF266" s="19" t="s">
        <v>240</v>
      </c>
      <c r="DG266" s="19" t="s">
        <v>238</v>
      </c>
      <c r="DH266" s="19">
        <v>3.5000000000000003E-2</v>
      </c>
      <c r="DI266" s="19" t="s">
        <v>238</v>
      </c>
      <c r="DJ266" s="19">
        <v>1.1900000000000001E-2</v>
      </c>
      <c r="DK266" s="20" t="s">
        <v>237</v>
      </c>
      <c r="DL266" s="20" t="s">
        <v>241</v>
      </c>
      <c r="DM266" s="19">
        <v>6.62</v>
      </c>
      <c r="DN266" s="19">
        <v>14.17</v>
      </c>
      <c r="DO266" s="21" t="s">
        <v>232</v>
      </c>
      <c r="DP266" s="21">
        <v>0.27429999999999999</v>
      </c>
      <c r="DQ266" s="21" t="s">
        <v>242</v>
      </c>
      <c r="DR266" s="21" t="s">
        <v>227</v>
      </c>
      <c r="DS266" s="21" t="s">
        <v>247</v>
      </c>
      <c r="DT266" s="21">
        <v>1.1999999999999999E-3</v>
      </c>
      <c r="DU266" s="21" t="s">
        <v>233</v>
      </c>
      <c r="DV266" s="21">
        <v>1.737E-3</v>
      </c>
      <c r="DW266" s="21" t="s">
        <v>236</v>
      </c>
      <c r="DX266" s="21" t="s">
        <v>238</v>
      </c>
      <c r="DY266" s="21" t="s">
        <v>233</v>
      </c>
      <c r="DZ266" s="21">
        <v>2E-3</v>
      </c>
      <c r="EA266" s="21" t="s">
        <v>244</v>
      </c>
      <c r="EB266" s="19" t="s">
        <v>245</v>
      </c>
      <c r="EC266" s="19">
        <v>0.436</v>
      </c>
      <c r="ED266" s="19">
        <v>1.2409999999999999E-2</v>
      </c>
      <c r="EE266" s="19">
        <v>0.222</v>
      </c>
      <c r="EF266" s="19">
        <v>4.9000000000000002E-2</v>
      </c>
      <c r="EG266" s="19">
        <v>2.6900000000000001E-3</v>
      </c>
      <c r="EH266" s="19" t="s">
        <v>234</v>
      </c>
      <c r="EI266" s="19">
        <v>17.541</v>
      </c>
      <c r="EJ266" s="19">
        <v>1.7099999999999999E-3</v>
      </c>
      <c r="EK266" s="19">
        <v>8.4000000000000003E-4</v>
      </c>
      <c r="EL266" s="19">
        <v>4.6000000000000001E-4</v>
      </c>
      <c r="EM266" s="19" t="s">
        <v>236</v>
      </c>
      <c r="EN266" s="19">
        <v>2.81E-2</v>
      </c>
      <c r="EO266" s="19">
        <v>1.06E-3</v>
      </c>
      <c r="EP266" s="19">
        <v>0.33389999999999997</v>
      </c>
      <c r="EQ266" s="19">
        <v>3.8000000000000002E-4</v>
      </c>
      <c r="ER266" s="19" t="s">
        <v>238</v>
      </c>
      <c r="ES266" s="19" t="s">
        <v>239</v>
      </c>
      <c r="ET266" s="19" t="s">
        <v>232</v>
      </c>
      <c r="EU266" s="19">
        <v>1.77</v>
      </c>
      <c r="EV266" s="19" t="s">
        <v>240</v>
      </c>
      <c r="EW266" s="19">
        <v>0.12690000000000001</v>
      </c>
      <c r="EX266" s="19" t="s">
        <v>233</v>
      </c>
      <c r="EY266" s="19">
        <v>4.5549999999999997</v>
      </c>
      <c r="EZ266" s="19">
        <v>2.554E-2</v>
      </c>
      <c r="FA266" s="19">
        <v>1.17E-2</v>
      </c>
      <c r="FB266" s="19">
        <v>8.8059999999999992</v>
      </c>
      <c r="FC266" s="19" t="s">
        <v>240</v>
      </c>
      <c r="FD266" s="19">
        <v>8.0000000000000004E-4</v>
      </c>
      <c r="FE266" s="19">
        <v>5.8999999999999997E-2</v>
      </c>
      <c r="FF266" s="19">
        <v>8.0000000000000004E-4</v>
      </c>
      <c r="FG266" s="19">
        <v>1.4200000000000001E-2</v>
      </c>
      <c r="FH266" s="19">
        <v>3.0999999999999999E-3</v>
      </c>
      <c r="FI266" s="19">
        <v>3.5999999999999999E-3</v>
      </c>
      <c r="FJ266" s="19">
        <v>7.22</v>
      </c>
      <c r="FK266" s="19">
        <v>15.44</v>
      </c>
      <c r="FL266" s="19" t="s">
        <v>232</v>
      </c>
      <c r="FM266" s="19">
        <v>0.31929999999999997</v>
      </c>
      <c r="FN266" s="19" t="s">
        <v>242</v>
      </c>
      <c r="FO266" s="19" t="s">
        <v>227</v>
      </c>
      <c r="FP266" s="19" t="s">
        <v>247</v>
      </c>
      <c r="FQ266" s="19">
        <v>1.5299999999999999E-2</v>
      </c>
      <c r="FR266" s="19">
        <v>2.2699999999999999E-3</v>
      </c>
      <c r="FS266" s="19">
        <v>1.8259999999999999E-3</v>
      </c>
      <c r="FT266" s="19" t="s">
        <v>236</v>
      </c>
      <c r="FU266" s="19">
        <v>2.9999999999999997E-4</v>
      </c>
      <c r="FV266" s="19" t="s">
        <v>233</v>
      </c>
      <c r="FW266" s="19">
        <v>5.1000000000000004E-3</v>
      </c>
      <c r="FX266" s="19" t="s">
        <v>244</v>
      </c>
      <c r="FY266" s="18">
        <f t="shared" si="90"/>
        <v>0.86904999999999999</v>
      </c>
      <c r="FZ266" s="18">
        <f t="shared" si="103"/>
        <v>0.38282051282051283</v>
      </c>
      <c r="GA266" s="18">
        <f t="shared" si="104"/>
        <v>0.3363913043478261</v>
      </c>
      <c r="GB266" s="18">
        <f t="shared" si="105"/>
        <v>3.4782608695652174E-2</v>
      </c>
      <c r="GC266" s="18">
        <f t="shared" si="92"/>
        <v>1.6230444258639911</v>
      </c>
      <c r="GD266" s="18">
        <f t="shared" si="93"/>
        <v>1.2590163934426228</v>
      </c>
      <c r="GE266" s="18">
        <v>0</v>
      </c>
      <c r="GF266" s="18">
        <f t="shared" si="94"/>
        <v>0.21666666666666667</v>
      </c>
      <c r="GG266" s="18">
        <f t="shared" si="106"/>
        <v>3.5881523272214381E-2</v>
      </c>
      <c r="GH266" s="18">
        <f t="shared" si="95"/>
        <v>1.5115645833815039</v>
      </c>
      <c r="GI266" s="22">
        <f t="shared" si="96"/>
        <v>3.5564193860758588</v>
      </c>
      <c r="GJ266" s="18">
        <f t="shared" si="97"/>
        <v>53.544436994531488</v>
      </c>
      <c r="GK266" s="18">
        <f t="shared" si="98"/>
        <v>23.586570196113204</v>
      </c>
      <c r="GL266" s="18">
        <f t="shared" si="99"/>
        <v>22.868992809355309</v>
      </c>
      <c r="GM266" s="18">
        <f t="shared" si="100"/>
        <v>83.292265992769671</v>
      </c>
      <c r="GN266" s="18">
        <f t="shared" si="101"/>
        <v>14.333933796064747</v>
      </c>
      <c r="GO266" s="18">
        <f t="shared" si="102"/>
        <v>2.3738002111655878</v>
      </c>
    </row>
    <row r="267" spans="1:508" s="49" customFormat="1" ht="12.75" customHeight="1">
      <c r="A267" s="28">
        <v>266</v>
      </c>
      <c r="B267" s="28">
        <v>266</v>
      </c>
      <c r="C267" s="43" t="s">
        <v>197</v>
      </c>
      <c r="D267" s="43" t="s">
        <v>198</v>
      </c>
      <c r="E267" s="43">
        <v>4664</v>
      </c>
      <c r="F267" s="43">
        <v>64</v>
      </c>
      <c r="G267" s="43" t="s">
        <v>1473</v>
      </c>
      <c r="H267" s="43" t="s">
        <v>611</v>
      </c>
      <c r="I267" s="28"/>
      <c r="J267" s="28"/>
      <c r="K267" s="29">
        <v>44658</v>
      </c>
      <c r="L267" s="30">
        <v>0.33680555555555558</v>
      </c>
      <c r="M267" s="28"/>
      <c r="N267" s="28"/>
      <c r="O267" s="28"/>
      <c r="P267" s="28"/>
      <c r="Q267" s="28"/>
      <c r="R267" s="28"/>
      <c r="S267" s="28"/>
      <c r="T267" s="28"/>
      <c r="U267" s="28"/>
      <c r="V267" s="28"/>
      <c r="W267" s="28"/>
      <c r="X267" s="28"/>
      <c r="Y267" s="28"/>
      <c r="Z267" s="28"/>
      <c r="AA267" s="28"/>
      <c r="AB267" s="28"/>
      <c r="AC267" s="28" t="s">
        <v>212</v>
      </c>
      <c r="AD267" s="43" t="s">
        <v>262</v>
      </c>
      <c r="AE267" s="28"/>
      <c r="AF267" s="43" t="s">
        <v>211</v>
      </c>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43" t="s">
        <v>1474</v>
      </c>
      <c r="BQ267" s="43" t="s">
        <v>258</v>
      </c>
      <c r="BR267" s="44">
        <v>1.5</v>
      </c>
      <c r="BS267" s="44" t="s">
        <v>225</v>
      </c>
      <c r="BT267" s="44">
        <v>1.8</v>
      </c>
      <c r="BU267" s="44" t="s">
        <v>264</v>
      </c>
      <c r="BV267" s="44">
        <v>3.9E-2</v>
      </c>
      <c r="BW267" s="44" t="s">
        <v>265</v>
      </c>
      <c r="BX267" s="44" t="s">
        <v>266</v>
      </c>
      <c r="BY267" s="44">
        <v>0.03</v>
      </c>
      <c r="BZ267" s="45" t="s">
        <v>226</v>
      </c>
      <c r="CA267" s="45" t="s">
        <v>227</v>
      </c>
      <c r="CB267" s="45" t="s">
        <v>228</v>
      </c>
      <c r="CC267" s="45" t="s">
        <v>229</v>
      </c>
      <c r="CD267" s="45" t="s">
        <v>230</v>
      </c>
      <c r="CE267" s="45" t="s">
        <v>231</v>
      </c>
      <c r="CF267" s="44" t="s">
        <v>227</v>
      </c>
      <c r="CG267" s="44" t="s">
        <v>232</v>
      </c>
      <c r="CH267" s="44" t="s">
        <v>264</v>
      </c>
      <c r="CI267" s="44" t="s">
        <v>236</v>
      </c>
      <c r="CJ267" s="44" t="s">
        <v>233</v>
      </c>
      <c r="CK267" s="44" t="s">
        <v>234</v>
      </c>
      <c r="CL267" s="44">
        <v>5.5E-2</v>
      </c>
      <c r="CM267" s="44" t="s">
        <v>234</v>
      </c>
      <c r="CN267" s="44" t="s">
        <v>235</v>
      </c>
      <c r="CO267" s="44" t="s">
        <v>234</v>
      </c>
      <c r="CP267" s="45" t="s">
        <v>236</v>
      </c>
      <c r="CQ267" s="44" t="s">
        <v>236</v>
      </c>
      <c r="CR267" s="44" t="s">
        <v>232</v>
      </c>
      <c r="CS267" s="44" t="s">
        <v>241</v>
      </c>
      <c r="CT267" s="44" t="s">
        <v>237</v>
      </c>
      <c r="CU267" s="44" t="s">
        <v>238</v>
      </c>
      <c r="CV267" s="44" t="s">
        <v>239</v>
      </c>
      <c r="CW267" s="44" t="s">
        <v>232</v>
      </c>
      <c r="CX267" s="44" t="s">
        <v>355</v>
      </c>
      <c r="CY267" s="44" t="s">
        <v>240</v>
      </c>
      <c r="CZ267" s="44" t="s">
        <v>236</v>
      </c>
      <c r="DA267" s="44" t="s">
        <v>233</v>
      </c>
      <c r="DB267" s="44" t="s">
        <v>227</v>
      </c>
      <c r="DC267" s="44" t="s">
        <v>232</v>
      </c>
      <c r="DD267" s="44" t="s">
        <v>233</v>
      </c>
      <c r="DE267" s="44" t="s">
        <v>229</v>
      </c>
      <c r="DF267" s="44" t="s">
        <v>240</v>
      </c>
      <c r="DG267" s="44" t="s">
        <v>238</v>
      </c>
      <c r="DH267" s="44" t="s">
        <v>246</v>
      </c>
      <c r="DI267" s="44" t="s">
        <v>238</v>
      </c>
      <c r="DJ267" s="44" t="s">
        <v>259</v>
      </c>
      <c r="DK267" s="45" t="s">
        <v>237</v>
      </c>
      <c r="DL267" s="45" t="s">
        <v>241</v>
      </c>
      <c r="DM267" s="44">
        <v>1.01</v>
      </c>
      <c r="DN267" s="44">
        <v>2.16</v>
      </c>
      <c r="DO267" s="46" t="s">
        <v>232</v>
      </c>
      <c r="DP267" s="46" t="s">
        <v>238</v>
      </c>
      <c r="DQ267" s="46" t="s">
        <v>242</v>
      </c>
      <c r="DR267" s="46" t="s">
        <v>227</v>
      </c>
      <c r="DS267" s="46" t="s">
        <v>247</v>
      </c>
      <c r="DT267" s="46" t="s">
        <v>238</v>
      </c>
      <c r="DU267" s="46" t="s">
        <v>233</v>
      </c>
      <c r="DV267" s="46" t="s">
        <v>231</v>
      </c>
      <c r="DW267" s="46" t="s">
        <v>236</v>
      </c>
      <c r="DX267" s="46" t="s">
        <v>238</v>
      </c>
      <c r="DY267" s="46" t="s">
        <v>233</v>
      </c>
      <c r="DZ267" s="46" t="s">
        <v>243</v>
      </c>
      <c r="EA267" s="46" t="s">
        <v>244</v>
      </c>
      <c r="EB267" s="44" t="s">
        <v>245</v>
      </c>
      <c r="EC267" s="44" t="s">
        <v>227</v>
      </c>
      <c r="ED267" s="44" t="s">
        <v>232</v>
      </c>
      <c r="EE267" s="44" t="s">
        <v>264</v>
      </c>
      <c r="EF267" s="44" t="s">
        <v>236</v>
      </c>
      <c r="EG267" s="44" t="s">
        <v>233</v>
      </c>
      <c r="EH267" s="44" t="s">
        <v>234</v>
      </c>
      <c r="EI267" s="44">
        <v>0.154</v>
      </c>
      <c r="EJ267" s="44" t="s">
        <v>234</v>
      </c>
      <c r="EK267" s="44" t="s">
        <v>235</v>
      </c>
      <c r="EL267" s="44" t="s">
        <v>234</v>
      </c>
      <c r="EM267" s="44" t="s">
        <v>236</v>
      </c>
      <c r="EN267" s="44" t="s">
        <v>236</v>
      </c>
      <c r="EO267" s="44" t="s">
        <v>232</v>
      </c>
      <c r="EP267" s="44">
        <v>1.1999999999999999E-3</v>
      </c>
      <c r="EQ267" s="44">
        <v>9.0000000000000006E-5</v>
      </c>
      <c r="ER267" s="44" t="s">
        <v>238</v>
      </c>
      <c r="ES267" s="44" t="s">
        <v>239</v>
      </c>
      <c r="ET267" s="44" t="s">
        <v>232</v>
      </c>
      <c r="EU267" s="44" t="s">
        <v>355</v>
      </c>
      <c r="EV267" s="44" t="s">
        <v>240</v>
      </c>
      <c r="EW267" s="44" t="s">
        <v>236</v>
      </c>
      <c r="EX267" s="44" t="s">
        <v>233</v>
      </c>
      <c r="EY267" s="44" t="s">
        <v>227</v>
      </c>
      <c r="EZ267" s="44" t="s">
        <v>232</v>
      </c>
      <c r="FA267" s="44" t="s">
        <v>233</v>
      </c>
      <c r="FB267" s="44" t="s">
        <v>229</v>
      </c>
      <c r="FC267" s="44" t="s">
        <v>240</v>
      </c>
      <c r="FD267" s="44" t="s">
        <v>238</v>
      </c>
      <c r="FE267" s="44" t="s">
        <v>246</v>
      </c>
      <c r="FF267" s="44">
        <v>5.0000000000000001E-4</v>
      </c>
      <c r="FG267" s="44" t="s">
        <v>259</v>
      </c>
      <c r="FH267" s="44" t="s">
        <v>237</v>
      </c>
      <c r="FI267" s="44" t="s">
        <v>241</v>
      </c>
      <c r="FJ267" s="44">
        <v>1.04</v>
      </c>
      <c r="FK267" s="44">
        <v>2.23</v>
      </c>
      <c r="FL267" s="44" t="s">
        <v>232</v>
      </c>
      <c r="FM267" s="44" t="s">
        <v>238</v>
      </c>
      <c r="FN267" s="44" t="s">
        <v>242</v>
      </c>
      <c r="FO267" s="44" t="s">
        <v>227</v>
      </c>
      <c r="FP267" s="44" t="s">
        <v>247</v>
      </c>
      <c r="FQ267" s="44">
        <v>6.9999999999999999E-4</v>
      </c>
      <c r="FR267" s="44" t="s">
        <v>233</v>
      </c>
      <c r="FS267" s="44" t="s">
        <v>231</v>
      </c>
      <c r="FT267" s="44" t="s">
        <v>236</v>
      </c>
      <c r="FU267" s="44" t="s">
        <v>238</v>
      </c>
      <c r="FV267" s="44" t="s">
        <v>233</v>
      </c>
      <c r="FW267" s="44" t="s">
        <v>243</v>
      </c>
      <c r="FX267" s="44" t="s">
        <v>244</v>
      </c>
      <c r="FY267" s="47">
        <f t="shared" si="90"/>
        <v>2.7499999999999998E-3</v>
      </c>
      <c r="FZ267" s="47">
        <v>0</v>
      </c>
      <c r="GA267" s="47">
        <v>0</v>
      </c>
      <c r="GB267" s="47">
        <v>0</v>
      </c>
      <c r="GC267" s="47">
        <f t="shared" si="92"/>
        <v>2.7499999999999998E-3</v>
      </c>
      <c r="GD267" s="47">
        <f t="shared" si="93"/>
        <v>2.9508196721311476E-2</v>
      </c>
      <c r="GE267" s="47">
        <v>0</v>
      </c>
      <c r="GF267" s="47">
        <f t="shared" si="94"/>
        <v>6.2500000000000001E-4</v>
      </c>
      <c r="GG267" s="47">
        <f t="shared" si="106"/>
        <v>1.1001410437235543E-3</v>
      </c>
      <c r="GH267" s="47">
        <f t="shared" si="95"/>
        <v>3.1233337765035032E-2</v>
      </c>
      <c r="GI267" s="48">
        <f t="shared" si="96"/>
        <v>-83.815597990910504</v>
      </c>
      <c r="GJ267" s="47">
        <f t="shared" si="97"/>
        <v>100</v>
      </c>
      <c r="GK267" s="47">
        <f t="shared" si="98"/>
        <v>0</v>
      </c>
      <c r="GL267" s="47">
        <f t="shared" si="99"/>
        <v>0</v>
      </c>
      <c r="GM267" s="47">
        <f t="shared" si="100"/>
        <v>94.476603631985796</v>
      </c>
      <c r="GN267" s="47">
        <f t="shared" si="101"/>
        <v>2.0010669519274766</v>
      </c>
      <c r="GO267" s="47">
        <f t="shared" si="102"/>
        <v>3.5223294160867296</v>
      </c>
      <c r="GP267" s="27"/>
      <c r="GQ267" s="27"/>
      <c r="GR267" s="27"/>
      <c r="GS267" s="27"/>
      <c r="GT267" s="27"/>
      <c r="GU267" s="27"/>
      <c r="GV267" s="27"/>
      <c r="GW267" s="27"/>
      <c r="GX267" s="27"/>
      <c r="GY267" s="27"/>
      <c r="GZ267" s="27"/>
      <c r="HA267" s="27"/>
      <c r="HB267" s="27"/>
      <c r="HC267" s="27"/>
      <c r="HD267" s="27"/>
      <c r="HE267" s="27"/>
      <c r="HF267" s="27"/>
      <c r="HG267" s="27"/>
      <c r="HH267" s="27"/>
      <c r="HI267" s="27"/>
      <c r="HJ267" s="27"/>
      <c r="HK267" s="27"/>
      <c r="HL267" s="27"/>
      <c r="HM267" s="27"/>
      <c r="HN267" s="27"/>
      <c r="HO267" s="27"/>
      <c r="HP267" s="27"/>
      <c r="HQ267" s="27"/>
      <c r="HR267" s="27"/>
      <c r="HS267" s="27"/>
      <c r="HT267" s="27"/>
      <c r="HU267" s="27"/>
      <c r="HV267" s="27"/>
      <c r="HW267" s="27"/>
      <c r="HX267" s="27"/>
      <c r="HY267" s="27"/>
      <c r="HZ267" s="27"/>
      <c r="IA267" s="27"/>
      <c r="IB267" s="27"/>
      <c r="IC267" s="27"/>
      <c r="ID267" s="27"/>
      <c r="IE267" s="27"/>
      <c r="IF267" s="27"/>
      <c r="IG267" s="27"/>
      <c r="IH267" s="27"/>
      <c r="II267" s="27"/>
      <c r="IJ267" s="27"/>
      <c r="IK267" s="27"/>
      <c r="IL267" s="27"/>
      <c r="IM267" s="27"/>
      <c r="IN267" s="27"/>
      <c r="IO267" s="27"/>
      <c r="IP267" s="27"/>
      <c r="IQ267" s="27"/>
      <c r="IR267" s="27"/>
      <c r="IS267" s="27"/>
      <c r="IT267" s="27"/>
      <c r="IU267" s="27"/>
      <c r="IV267" s="27"/>
      <c r="IW267" s="27"/>
      <c r="IX267" s="27"/>
      <c r="IY267" s="27"/>
      <c r="IZ267" s="27"/>
      <c r="JA267" s="27"/>
      <c r="JB267" s="27"/>
      <c r="JC267" s="27"/>
      <c r="JD267" s="27"/>
      <c r="JE267" s="27"/>
      <c r="JF267" s="27"/>
      <c r="JG267" s="27"/>
      <c r="JH267" s="27"/>
      <c r="JI267" s="27"/>
      <c r="JJ267" s="27"/>
      <c r="JK267" s="27"/>
      <c r="JL267" s="27"/>
      <c r="JM267" s="27"/>
      <c r="JN267" s="27"/>
      <c r="JO267" s="27"/>
      <c r="JP267" s="27"/>
      <c r="JQ267" s="27"/>
      <c r="JR267" s="27"/>
      <c r="JS267" s="27"/>
      <c r="JT267" s="27"/>
      <c r="JU267" s="27"/>
      <c r="JV267" s="27"/>
      <c r="JW267" s="27"/>
      <c r="JX267" s="27"/>
      <c r="JY267" s="27"/>
      <c r="JZ267" s="27"/>
      <c r="KA267" s="27"/>
      <c r="KB267" s="27"/>
      <c r="KC267" s="27"/>
      <c r="KD267" s="27"/>
      <c r="KE267" s="27"/>
      <c r="KF267" s="27"/>
      <c r="KG267" s="27"/>
      <c r="KH267" s="27"/>
      <c r="KI267" s="27"/>
      <c r="KJ267" s="27"/>
      <c r="KK267" s="27"/>
      <c r="KL267" s="27"/>
      <c r="KM267" s="27"/>
      <c r="KN267" s="27"/>
      <c r="KO267" s="27"/>
      <c r="KP267" s="27"/>
      <c r="KQ267" s="27"/>
      <c r="KR267" s="27"/>
      <c r="KS267" s="27"/>
      <c r="KT267" s="27"/>
      <c r="KU267" s="27"/>
      <c r="KV267" s="27"/>
      <c r="KW267" s="27"/>
      <c r="KX267" s="27"/>
      <c r="KY267" s="27"/>
      <c r="KZ267" s="27"/>
      <c r="LA267" s="27"/>
      <c r="LB267" s="27"/>
      <c r="LC267" s="27"/>
      <c r="LD267" s="27"/>
      <c r="LE267" s="27"/>
      <c r="LF267" s="27"/>
      <c r="LG267" s="27"/>
      <c r="LH267" s="27"/>
      <c r="LI267" s="27"/>
      <c r="LJ267" s="27"/>
      <c r="LK267" s="27"/>
      <c r="LL267" s="27"/>
      <c r="LM267" s="27"/>
      <c r="LN267" s="27"/>
      <c r="LO267" s="27"/>
      <c r="LP267" s="27"/>
      <c r="LQ267" s="27"/>
      <c r="LR267" s="27"/>
      <c r="LS267" s="27"/>
      <c r="LT267" s="27"/>
      <c r="LU267" s="27"/>
      <c r="LV267" s="27"/>
      <c r="LW267" s="27"/>
      <c r="LX267" s="27"/>
      <c r="LY267" s="27"/>
      <c r="LZ267" s="27"/>
      <c r="MA267" s="27"/>
      <c r="MB267" s="27"/>
      <c r="MC267" s="27"/>
      <c r="MD267" s="27"/>
      <c r="ME267" s="27"/>
      <c r="MF267" s="27"/>
      <c r="MG267" s="27"/>
      <c r="MH267" s="27"/>
      <c r="MI267" s="27"/>
      <c r="MJ267" s="27"/>
      <c r="MK267" s="27"/>
      <c r="ML267" s="27"/>
      <c r="MM267" s="27"/>
      <c r="MN267" s="27"/>
      <c r="MO267" s="27"/>
      <c r="MP267" s="27"/>
      <c r="MQ267" s="27"/>
      <c r="MR267" s="27"/>
      <c r="MS267" s="27"/>
      <c r="MT267" s="27"/>
      <c r="MU267" s="27"/>
      <c r="MV267" s="27"/>
      <c r="MW267" s="27"/>
      <c r="MX267" s="27"/>
      <c r="MY267" s="27"/>
      <c r="MZ267" s="27"/>
      <c r="NA267" s="27"/>
      <c r="NB267" s="27"/>
      <c r="NC267" s="27"/>
      <c r="ND267" s="27"/>
      <c r="NE267" s="27"/>
      <c r="NF267" s="27"/>
      <c r="NG267" s="27"/>
      <c r="NH267" s="27"/>
      <c r="NI267" s="27"/>
      <c r="NJ267" s="27"/>
      <c r="NK267" s="27"/>
      <c r="NL267" s="27"/>
      <c r="NM267" s="27"/>
      <c r="NN267" s="27"/>
      <c r="NO267" s="27"/>
      <c r="NP267" s="27"/>
      <c r="NQ267" s="27"/>
      <c r="NR267" s="27"/>
      <c r="NS267" s="27"/>
      <c r="NT267" s="27"/>
      <c r="NU267" s="27"/>
      <c r="NV267" s="27"/>
      <c r="NW267" s="27"/>
      <c r="NX267" s="27"/>
      <c r="NY267" s="27"/>
      <c r="NZ267" s="27"/>
      <c r="OA267" s="27"/>
      <c r="OB267" s="27"/>
      <c r="OC267" s="27"/>
      <c r="OD267" s="27"/>
      <c r="OE267" s="27"/>
      <c r="OF267" s="27"/>
      <c r="OG267" s="27"/>
      <c r="OH267" s="27"/>
      <c r="OI267" s="27"/>
      <c r="OJ267" s="27"/>
      <c r="OK267" s="27"/>
      <c r="OL267" s="27"/>
      <c r="OM267" s="27"/>
      <c r="ON267" s="27"/>
      <c r="OO267" s="27"/>
      <c r="OP267" s="27"/>
      <c r="OQ267" s="27"/>
      <c r="OR267" s="27"/>
      <c r="OS267" s="27"/>
      <c r="OT267" s="27"/>
      <c r="OU267" s="27"/>
      <c r="OV267" s="27"/>
      <c r="OW267" s="27"/>
      <c r="OX267" s="27"/>
      <c r="OY267" s="27"/>
      <c r="OZ267" s="27"/>
      <c r="PA267" s="27"/>
      <c r="PB267" s="27"/>
      <c r="PC267" s="27"/>
      <c r="PD267" s="27"/>
      <c r="PE267" s="27"/>
      <c r="PF267" s="27"/>
      <c r="PG267" s="27"/>
      <c r="PH267" s="27"/>
      <c r="PI267" s="27"/>
      <c r="PJ267" s="27"/>
      <c r="PK267" s="27"/>
      <c r="PL267" s="27"/>
      <c r="PM267" s="27"/>
      <c r="PN267" s="27"/>
      <c r="PO267" s="27"/>
      <c r="PP267" s="27"/>
      <c r="PQ267" s="27"/>
      <c r="PR267" s="27"/>
      <c r="PS267" s="27"/>
      <c r="PT267" s="27"/>
      <c r="PU267" s="27"/>
      <c r="PV267" s="27"/>
      <c r="PW267" s="27"/>
      <c r="PX267" s="27"/>
      <c r="PY267" s="27"/>
      <c r="PZ267" s="27"/>
      <c r="QA267" s="27"/>
      <c r="QB267" s="27"/>
      <c r="QC267" s="27"/>
      <c r="QD267" s="27"/>
      <c r="QE267" s="27"/>
      <c r="QF267" s="27"/>
      <c r="QG267" s="27"/>
      <c r="QH267" s="27"/>
      <c r="QI267" s="27"/>
      <c r="QJ267" s="27"/>
      <c r="QK267" s="27"/>
      <c r="QL267" s="27"/>
      <c r="QM267" s="27"/>
      <c r="QN267" s="27"/>
      <c r="QO267" s="27"/>
      <c r="QP267" s="27"/>
      <c r="QQ267" s="27"/>
      <c r="QR267" s="27"/>
      <c r="QS267" s="27"/>
      <c r="QT267" s="27"/>
      <c r="QU267" s="27"/>
      <c r="QV267" s="27"/>
      <c r="QW267" s="27"/>
      <c r="QX267" s="27"/>
      <c r="QY267" s="27"/>
      <c r="QZ267" s="27"/>
      <c r="RA267" s="27"/>
      <c r="RB267" s="27"/>
      <c r="RC267" s="27"/>
      <c r="RD267" s="27"/>
      <c r="RE267" s="27"/>
      <c r="RF267" s="27"/>
      <c r="RG267" s="27"/>
      <c r="RH267" s="27"/>
      <c r="RI267" s="27"/>
      <c r="RJ267" s="27"/>
      <c r="RK267" s="27"/>
      <c r="RL267" s="27"/>
      <c r="RM267" s="27"/>
      <c r="RN267" s="27"/>
      <c r="RO267" s="27"/>
      <c r="RP267" s="27"/>
      <c r="RQ267" s="27"/>
      <c r="RR267" s="27"/>
      <c r="RS267" s="27"/>
      <c r="RT267" s="27"/>
      <c r="RU267" s="27"/>
      <c r="RV267" s="27"/>
      <c r="RW267" s="27"/>
      <c r="RX267" s="27"/>
      <c r="RY267" s="27"/>
      <c r="RZ267" s="27"/>
      <c r="SA267" s="27"/>
      <c r="SB267" s="27"/>
      <c r="SC267" s="27"/>
      <c r="SD267" s="27"/>
      <c r="SE267" s="27"/>
      <c r="SF267" s="27"/>
      <c r="SG267" s="27"/>
      <c r="SH267" s="27"/>
      <c r="SI267" s="27"/>
      <c r="SJ267" s="27"/>
      <c r="SK267" s="27"/>
      <c r="SL267" s="27"/>
      <c r="SM267" s="27"/>
      <c r="SN267" s="27"/>
    </row>
    <row r="268" spans="1:508">
      <c r="A268" s="9">
        <v>262</v>
      </c>
      <c r="B268" s="9">
        <v>267</v>
      </c>
      <c r="C268" s="36" t="s">
        <v>197</v>
      </c>
      <c r="D268" s="36" t="s">
        <v>198</v>
      </c>
      <c r="E268" s="36">
        <v>4664</v>
      </c>
      <c r="F268" s="10">
        <v>64</v>
      </c>
      <c r="G268" s="36" t="s">
        <v>1475</v>
      </c>
      <c r="H268" s="36" t="s">
        <v>449</v>
      </c>
      <c r="I268" s="10" t="s">
        <v>1476</v>
      </c>
      <c r="J268" s="10" t="s">
        <v>1399</v>
      </c>
      <c r="K268" s="34">
        <v>44660</v>
      </c>
      <c r="L268" s="37">
        <v>0.54861111111111105</v>
      </c>
      <c r="M268" s="38">
        <v>8472465</v>
      </c>
      <c r="N268" s="38">
        <v>339735</v>
      </c>
      <c r="O268" s="36">
        <v>2830</v>
      </c>
      <c r="P268" s="10" t="s">
        <v>203</v>
      </c>
      <c r="Q268" s="10" t="s">
        <v>1476</v>
      </c>
      <c r="R268" s="10" t="s">
        <v>1462</v>
      </c>
      <c r="S268" s="10" t="s">
        <v>1357</v>
      </c>
      <c r="T268" s="10" t="s">
        <v>411</v>
      </c>
      <c r="U268" s="36" t="s">
        <v>1358</v>
      </c>
      <c r="V268" s="36" t="s">
        <v>1359</v>
      </c>
      <c r="W268" s="10"/>
      <c r="X268" s="36" t="s">
        <v>208</v>
      </c>
      <c r="Y268" s="10" t="s">
        <v>252</v>
      </c>
      <c r="Z268" s="10"/>
      <c r="AA268" s="10" t="s">
        <v>210</v>
      </c>
      <c r="AB268" s="10" t="s">
        <v>211</v>
      </c>
      <c r="AC268" s="10" t="s">
        <v>212</v>
      </c>
      <c r="AD268" s="36" t="s">
        <v>213</v>
      </c>
      <c r="AE268" s="10"/>
      <c r="AF268" s="10"/>
      <c r="AG268" s="10"/>
      <c r="AH268" s="10"/>
      <c r="AI268" s="36" t="s">
        <v>254</v>
      </c>
      <c r="AJ268" s="36" t="s">
        <v>1472</v>
      </c>
      <c r="AK268" s="36"/>
      <c r="AL268" s="36" t="s">
        <v>509</v>
      </c>
      <c r="AM268" s="10" t="s">
        <v>324</v>
      </c>
      <c r="AN268" s="10" t="s">
        <v>218</v>
      </c>
      <c r="AO268" s="10" t="s">
        <v>219</v>
      </c>
      <c r="AP268" s="10" t="s">
        <v>220</v>
      </c>
      <c r="AQ268" s="39">
        <v>18.8</v>
      </c>
      <c r="AR268" s="10"/>
      <c r="AS268" s="39">
        <v>8.31</v>
      </c>
      <c r="AT268" s="39"/>
      <c r="AU268" s="39">
        <v>-14.2</v>
      </c>
      <c r="AV268" s="39">
        <v>185.3</v>
      </c>
      <c r="AW268" s="39">
        <v>157.30000000000001</v>
      </c>
      <c r="AX268" s="39">
        <v>77.66</v>
      </c>
      <c r="AY268" s="40">
        <v>0.126</v>
      </c>
      <c r="AZ268" s="39">
        <v>6.35</v>
      </c>
      <c r="BA268" s="39">
        <v>7.36</v>
      </c>
      <c r="BB268" s="39">
        <v>11.7</v>
      </c>
      <c r="BC268" s="39">
        <v>10.4</v>
      </c>
      <c r="BD268" s="36" t="s">
        <v>221</v>
      </c>
      <c r="BE268" s="36" t="s">
        <v>221</v>
      </c>
      <c r="BF268" s="36" t="s">
        <v>221</v>
      </c>
      <c r="BG268" s="36" t="s">
        <v>221</v>
      </c>
      <c r="BH268" s="36" t="s">
        <v>221</v>
      </c>
      <c r="BI268" s="36" t="s">
        <v>222</v>
      </c>
      <c r="BJ268" s="36" t="s">
        <v>221</v>
      </c>
      <c r="BK268" s="36" t="s">
        <v>223</v>
      </c>
      <c r="BL268" s="36" t="s">
        <v>221</v>
      </c>
      <c r="BM268" s="36" t="s">
        <v>223</v>
      </c>
      <c r="BN268" s="36" t="s">
        <v>221</v>
      </c>
      <c r="BO268" s="17"/>
      <c r="BP268" s="36"/>
      <c r="BQ268" s="36" t="s">
        <v>224</v>
      </c>
      <c r="BR268" s="19">
        <v>67.2</v>
      </c>
      <c r="BS268" s="19" t="s">
        <v>225</v>
      </c>
      <c r="BT268" s="19">
        <v>82</v>
      </c>
      <c r="BU268" s="19">
        <v>0.13</v>
      </c>
      <c r="BV268" s="19">
        <v>1.6140000000000001</v>
      </c>
      <c r="BW268" s="19">
        <v>0.96699999999999997</v>
      </c>
      <c r="BX268" s="19">
        <v>0.219</v>
      </c>
      <c r="BY268" s="19">
        <v>10.35</v>
      </c>
      <c r="BZ268" s="20" t="s">
        <v>226</v>
      </c>
      <c r="CA268" s="20" t="s">
        <v>227</v>
      </c>
      <c r="CB268" s="20" t="s">
        <v>228</v>
      </c>
      <c r="CC268" s="20" t="s">
        <v>229</v>
      </c>
      <c r="CD268" s="20" t="s">
        <v>230</v>
      </c>
      <c r="CE268" s="20" t="s">
        <v>231</v>
      </c>
      <c r="CF268" s="19">
        <v>2.5999999999999999E-2</v>
      </c>
      <c r="CG268" s="19">
        <v>4.6499999999999996E-3</v>
      </c>
      <c r="CH268" s="19">
        <v>0.16600000000000001</v>
      </c>
      <c r="CI268" s="19">
        <v>3.56E-2</v>
      </c>
      <c r="CJ268" s="19">
        <v>6.4000000000000005E-4</v>
      </c>
      <c r="CK268" s="19" t="s">
        <v>234</v>
      </c>
      <c r="CL268" s="19">
        <v>16.151</v>
      </c>
      <c r="CM268" s="19" t="s">
        <v>234</v>
      </c>
      <c r="CN268" s="19">
        <v>1E-4</v>
      </c>
      <c r="CO268" s="19" t="s">
        <v>234</v>
      </c>
      <c r="CP268" s="20" t="s">
        <v>236</v>
      </c>
      <c r="CQ268" s="19">
        <v>1.3299999999999999E-2</v>
      </c>
      <c r="CR268" s="19" t="s">
        <v>232</v>
      </c>
      <c r="CS268" s="19">
        <v>2.2700000000000001E-2</v>
      </c>
      <c r="CT268" s="19">
        <v>4.0000000000000003E-5</v>
      </c>
      <c r="CU268" s="19" t="s">
        <v>238</v>
      </c>
      <c r="CV268" s="19" t="s">
        <v>239</v>
      </c>
      <c r="CW268" s="19" t="s">
        <v>232</v>
      </c>
      <c r="CX268" s="19">
        <v>1.52</v>
      </c>
      <c r="CY268" s="19" t="s">
        <v>240</v>
      </c>
      <c r="CZ268" s="19">
        <v>0.1118</v>
      </c>
      <c r="DA268" s="19" t="s">
        <v>233</v>
      </c>
      <c r="DB268" s="19">
        <v>3.67</v>
      </c>
      <c r="DC268" s="19">
        <v>5.6100000000000004E-3</v>
      </c>
      <c r="DD268" s="19">
        <v>8.1499999999999993E-3</v>
      </c>
      <c r="DE268" s="19">
        <v>7.1790000000000003</v>
      </c>
      <c r="DF268" s="19" t="s">
        <v>240</v>
      </c>
      <c r="DG268" s="19" t="s">
        <v>238</v>
      </c>
      <c r="DH268" s="19" t="s">
        <v>246</v>
      </c>
      <c r="DI268" s="19" t="s">
        <v>238</v>
      </c>
      <c r="DJ268" s="19">
        <v>9.9000000000000008E-3</v>
      </c>
      <c r="DK268" s="20" t="s">
        <v>237</v>
      </c>
      <c r="DL268" s="20" t="s">
        <v>241</v>
      </c>
      <c r="DM268" s="19">
        <v>5.6</v>
      </c>
      <c r="DN268" s="19">
        <v>11.98</v>
      </c>
      <c r="DO268" s="21" t="s">
        <v>232</v>
      </c>
      <c r="DP268" s="21">
        <v>0.25369999999999998</v>
      </c>
      <c r="DQ268" s="21" t="s">
        <v>242</v>
      </c>
      <c r="DR268" s="21" t="s">
        <v>227</v>
      </c>
      <c r="DS268" s="21" t="s">
        <v>247</v>
      </c>
      <c r="DT268" s="21">
        <v>1.6999999999999999E-3</v>
      </c>
      <c r="DU268" s="21" t="s">
        <v>233</v>
      </c>
      <c r="DV268" s="21">
        <v>1.67E-3</v>
      </c>
      <c r="DW268" s="21" t="s">
        <v>236</v>
      </c>
      <c r="DX268" s="21" t="s">
        <v>238</v>
      </c>
      <c r="DY268" s="21" t="s">
        <v>233</v>
      </c>
      <c r="DZ268" s="21">
        <v>1.1000000000000001E-3</v>
      </c>
      <c r="EA268" s="21" t="s">
        <v>244</v>
      </c>
      <c r="EB268" s="19" t="s">
        <v>245</v>
      </c>
      <c r="EC268" s="19">
        <v>0.33200000000000002</v>
      </c>
      <c r="ED268" s="19">
        <v>6.8999999999999999E-3</v>
      </c>
      <c r="EE268" s="19">
        <v>0.17499999999999999</v>
      </c>
      <c r="EF268" s="19">
        <v>3.7699999999999997E-2</v>
      </c>
      <c r="EG268" s="19">
        <v>1.0300000000000001E-3</v>
      </c>
      <c r="EH268" s="19" t="s">
        <v>234</v>
      </c>
      <c r="EI268" s="19">
        <v>16.196000000000002</v>
      </c>
      <c r="EJ268" s="19" t="s">
        <v>234</v>
      </c>
      <c r="EK268" s="19">
        <v>6.8999999999999997E-4</v>
      </c>
      <c r="EL268" s="19" t="s">
        <v>234</v>
      </c>
      <c r="EM268" s="19" t="s">
        <v>236</v>
      </c>
      <c r="EN268" s="19">
        <v>1.9199999999999998E-2</v>
      </c>
      <c r="EO268" s="19" t="s">
        <v>232</v>
      </c>
      <c r="EP268" s="19">
        <v>0.25140000000000001</v>
      </c>
      <c r="EQ268" s="19">
        <v>1.8000000000000001E-4</v>
      </c>
      <c r="ER268" s="19" t="s">
        <v>238</v>
      </c>
      <c r="ES268" s="19" t="s">
        <v>239</v>
      </c>
      <c r="ET268" s="19" t="s">
        <v>232</v>
      </c>
      <c r="EU268" s="19">
        <v>1.61</v>
      </c>
      <c r="EV268" s="19" t="s">
        <v>240</v>
      </c>
      <c r="EW268" s="19">
        <v>0.1225</v>
      </c>
      <c r="EX268" s="19" t="s">
        <v>233</v>
      </c>
      <c r="EY268" s="19">
        <v>3.7290000000000001</v>
      </c>
      <c r="EZ268" s="19">
        <v>2.0209999999999999E-2</v>
      </c>
      <c r="FA268" s="19">
        <v>8.7799999999999996E-3</v>
      </c>
      <c r="FB268" s="19">
        <v>7.5010000000000003</v>
      </c>
      <c r="FC268" s="19" t="s">
        <v>240</v>
      </c>
      <c r="FD268" s="19" t="s">
        <v>238</v>
      </c>
      <c r="FE268" s="19">
        <v>4.2999999999999997E-2</v>
      </c>
      <c r="FF268" s="19">
        <v>5.9999999999999995E-4</v>
      </c>
      <c r="FG268" s="19">
        <v>1.26E-2</v>
      </c>
      <c r="FH268" s="19">
        <v>1.17E-3</v>
      </c>
      <c r="FI268" s="19" t="s">
        <v>241</v>
      </c>
      <c r="FJ268" s="19">
        <v>6.19</v>
      </c>
      <c r="FK268" s="19">
        <v>13.24</v>
      </c>
      <c r="FL268" s="19" t="s">
        <v>232</v>
      </c>
      <c r="FM268" s="19">
        <v>0.28239999999999998</v>
      </c>
      <c r="FN268" s="19" t="s">
        <v>242</v>
      </c>
      <c r="FO268" s="19" t="s">
        <v>227</v>
      </c>
      <c r="FP268" s="19" t="s">
        <v>247</v>
      </c>
      <c r="FQ268" s="19">
        <v>9.7000000000000003E-3</v>
      </c>
      <c r="FR268" s="19" t="s">
        <v>233</v>
      </c>
      <c r="FS268" s="19">
        <v>1.952E-3</v>
      </c>
      <c r="FT268" s="19" t="s">
        <v>236</v>
      </c>
      <c r="FU268" s="19">
        <v>2.9999999999999997E-4</v>
      </c>
      <c r="FV268" s="19" t="s">
        <v>233</v>
      </c>
      <c r="FW268" s="19">
        <v>3.0000000000000001E-3</v>
      </c>
      <c r="FX268" s="19">
        <v>1.7000000000000001E-4</v>
      </c>
      <c r="FY268" s="18">
        <f t="shared" si="90"/>
        <v>0.80754999999999999</v>
      </c>
      <c r="FZ268" s="18">
        <f t="shared" ref="FZ268:FZ287" si="107">DB268*2/23.4</f>
        <v>0.31367521367521367</v>
      </c>
      <c r="GA268" s="18">
        <f t="shared" ref="GA268:GA287" si="108">DE268/23</f>
        <v>0.31213043478260871</v>
      </c>
      <c r="GB268" s="18">
        <f t="shared" ref="GB268:GB287" si="109">CX268/39.1</f>
        <v>3.8874680306905371E-2</v>
      </c>
      <c r="GC268" s="18">
        <f t="shared" si="92"/>
        <v>1.4722303287647276</v>
      </c>
      <c r="GD268" s="18">
        <f t="shared" si="93"/>
        <v>1.3442622950819672</v>
      </c>
      <c r="GE268" s="18">
        <v>0</v>
      </c>
      <c r="GF268" s="18">
        <f t="shared" si="94"/>
        <v>0.21562499999999998</v>
      </c>
      <c r="GG268" s="18">
        <f t="shared" si="106"/>
        <v>4.5528913963328629E-2</v>
      </c>
      <c r="GH268" s="18">
        <f t="shared" si="95"/>
        <v>1.6054162090452957</v>
      </c>
      <c r="GI268" s="22">
        <f t="shared" si="96"/>
        <v>-4.3275236010480871</v>
      </c>
      <c r="GJ268" s="18">
        <f t="shared" si="97"/>
        <v>54.852150796103579</v>
      </c>
      <c r="GK268" s="18">
        <f t="shared" si="98"/>
        <v>21.306123610318661</v>
      </c>
      <c r="GL268" s="18">
        <f t="shared" si="99"/>
        <v>23.841725593577763</v>
      </c>
      <c r="GM268" s="18">
        <f t="shared" si="100"/>
        <v>83.732946478805587</v>
      </c>
      <c r="GN268" s="18">
        <f t="shared" si="101"/>
        <v>13.431096483585851</v>
      </c>
      <c r="GO268" s="18">
        <f t="shared" si="102"/>
        <v>2.8359570376085608</v>
      </c>
    </row>
    <row r="269" spans="1:508" ht="12.75" customHeight="1">
      <c r="A269" s="9">
        <v>263</v>
      </c>
      <c r="B269" s="9">
        <v>268</v>
      </c>
      <c r="C269" s="10" t="s">
        <v>197</v>
      </c>
      <c r="D269" s="10" t="s">
        <v>198</v>
      </c>
      <c r="E269" s="36">
        <v>4664</v>
      </c>
      <c r="F269" s="10">
        <v>64</v>
      </c>
      <c r="G269" s="10" t="s">
        <v>1477</v>
      </c>
      <c r="H269" s="10" t="s">
        <v>455</v>
      </c>
      <c r="I269" s="10" t="s">
        <v>1374</v>
      </c>
      <c r="J269" s="10" t="s">
        <v>1478</v>
      </c>
      <c r="K269" s="11">
        <v>44659</v>
      </c>
      <c r="L269" s="12">
        <v>0.58124999999999993</v>
      </c>
      <c r="M269" s="10">
        <v>8474145</v>
      </c>
      <c r="N269" s="10">
        <v>341177</v>
      </c>
      <c r="O269" s="10">
        <v>2684</v>
      </c>
      <c r="P269" s="10" t="s">
        <v>203</v>
      </c>
      <c r="Q269" s="10" t="s">
        <v>1374</v>
      </c>
      <c r="R269" s="36" t="s">
        <v>1374</v>
      </c>
      <c r="S269" s="10" t="s">
        <v>1357</v>
      </c>
      <c r="T269" s="10" t="s">
        <v>411</v>
      </c>
      <c r="U269" s="10" t="s">
        <v>1358</v>
      </c>
      <c r="V269" s="10" t="s">
        <v>1359</v>
      </c>
      <c r="W269" s="10"/>
      <c r="X269" s="10" t="s">
        <v>208</v>
      </c>
      <c r="Y269" s="10" t="s">
        <v>252</v>
      </c>
      <c r="Z269" s="10"/>
      <c r="AA269" s="10" t="s">
        <v>210</v>
      </c>
      <c r="AB269" s="10" t="s">
        <v>211</v>
      </c>
      <c r="AC269" s="10" t="s">
        <v>212</v>
      </c>
      <c r="AD269" s="10" t="s">
        <v>213</v>
      </c>
      <c r="AE269" s="10"/>
      <c r="AF269" s="10"/>
      <c r="AG269" s="10"/>
      <c r="AH269" s="10"/>
      <c r="AI269" s="10" t="s">
        <v>1375</v>
      </c>
      <c r="AJ269" s="10" t="s">
        <v>1479</v>
      </c>
      <c r="AK269" s="10"/>
      <c r="AL269" s="10" t="s">
        <v>1480</v>
      </c>
      <c r="AM269" s="10" t="s">
        <v>324</v>
      </c>
      <c r="AN269" s="10" t="s">
        <v>218</v>
      </c>
      <c r="AO269" s="10" t="s">
        <v>219</v>
      </c>
      <c r="AP269" s="10" t="s">
        <v>220</v>
      </c>
      <c r="AQ269" s="13">
        <v>16.2</v>
      </c>
      <c r="AR269" s="17"/>
      <c r="AS269" s="14">
        <v>7.05</v>
      </c>
      <c r="AT269" s="13">
        <v>189.6</v>
      </c>
      <c r="AU269" s="10"/>
      <c r="AV269" s="13">
        <v>258.60000000000002</v>
      </c>
      <c r="AW269" s="14">
        <v>35.06</v>
      </c>
      <c r="AX269" s="14">
        <v>17.29</v>
      </c>
      <c r="AY269" s="15">
        <v>7.0999999999999994E-2</v>
      </c>
      <c r="AZ269" s="10">
        <v>29.18</v>
      </c>
      <c r="BA269" s="14">
        <v>7.63</v>
      </c>
      <c r="BB269" s="13">
        <v>108.9</v>
      </c>
      <c r="BC269" s="13">
        <v>0.84</v>
      </c>
      <c r="BD269" s="10" t="s">
        <v>221</v>
      </c>
      <c r="BE269" s="10" t="s">
        <v>221</v>
      </c>
      <c r="BF269" s="10" t="s">
        <v>1452</v>
      </c>
      <c r="BG269" s="10" t="s">
        <v>211</v>
      </c>
      <c r="BH269" s="10" t="s">
        <v>221</v>
      </c>
      <c r="BI269" s="10" t="s">
        <v>1481</v>
      </c>
      <c r="BJ269" s="10" t="s">
        <v>221</v>
      </c>
      <c r="BK269" s="10" t="s">
        <v>1482</v>
      </c>
      <c r="BL269" s="10" t="s">
        <v>221</v>
      </c>
      <c r="BM269" s="10" t="s">
        <v>223</v>
      </c>
      <c r="BN269" s="10" t="s">
        <v>221</v>
      </c>
      <c r="BO269" s="17"/>
      <c r="BP269" s="10"/>
      <c r="BQ269" s="10" t="s">
        <v>258</v>
      </c>
      <c r="BR269" s="19">
        <v>4.4000000000000004</v>
      </c>
      <c r="BS269" s="19" t="s">
        <v>225</v>
      </c>
      <c r="BT269" s="19">
        <v>5.4</v>
      </c>
      <c r="BU269" s="19">
        <v>3.1E-2</v>
      </c>
      <c r="BV269" s="19">
        <v>8.6999999999999994E-2</v>
      </c>
      <c r="BW269" s="19">
        <v>0.20100000000000001</v>
      </c>
      <c r="BX269" s="19">
        <v>4.4999999999999998E-2</v>
      </c>
      <c r="BY269" s="19">
        <v>9.3000000000000007</v>
      </c>
      <c r="BZ269" s="20" t="s">
        <v>226</v>
      </c>
      <c r="CA269" s="20" t="s">
        <v>227</v>
      </c>
      <c r="CB269" s="20" t="s">
        <v>228</v>
      </c>
      <c r="CC269" s="20" t="s">
        <v>229</v>
      </c>
      <c r="CD269" s="20" t="s">
        <v>230</v>
      </c>
      <c r="CE269" s="20" t="s">
        <v>231</v>
      </c>
      <c r="CF269" s="19">
        <v>2.7E-2</v>
      </c>
      <c r="CG269" s="19" t="s">
        <v>232</v>
      </c>
      <c r="CH269" s="19" t="s">
        <v>264</v>
      </c>
      <c r="CI269" s="19" t="s">
        <v>236</v>
      </c>
      <c r="CJ269" s="19" t="s">
        <v>233</v>
      </c>
      <c r="CK269" s="19" t="s">
        <v>234</v>
      </c>
      <c r="CL269" s="19">
        <v>2.8889999999999998</v>
      </c>
      <c r="CM269" s="19" t="s">
        <v>234</v>
      </c>
      <c r="CN269" s="19" t="s">
        <v>235</v>
      </c>
      <c r="CO269" s="19">
        <v>1.0200000000000001E-3</v>
      </c>
      <c r="CP269" s="20" t="s">
        <v>236</v>
      </c>
      <c r="CQ269" s="19" t="s">
        <v>236</v>
      </c>
      <c r="CR269" s="19" t="s">
        <v>232</v>
      </c>
      <c r="CS269" s="19">
        <v>0.1192</v>
      </c>
      <c r="CT269" s="19" t="s">
        <v>237</v>
      </c>
      <c r="CU269" s="19" t="s">
        <v>238</v>
      </c>
      <c r="CV269" s="19" t="s">
        <v>239</v>
      </c>
      <c r="CW269" s="19" t="s">
        <v>232</v>
      </c>
      <c r="CX269" s="19">
        <v>0.28000000000000003</v>
      </c>
      <c r="CY269" s="19" t="s">
        <v>240</v>
      </c>
      <c r="CZ269" s="19">
        <v>4.1000000000000003E-3</v>
      </c>
      <c r="DA269" s="19" t="s">
        <v>233</v>
      </c>
      <c r="DB269" s="19">
        <v>0.68899999999999995</v>
      </c>
      <c r="DC269" s="19">
        <v>5.8199999999999997E-3</v>
      </c>
      <c r="DD269" s="19" t="s">
        <v>233</v>
      </c>
      <c r="DE269" s="19">
        <v>0.95399999999999996</v>
      </c>
      <c r="DF269" s="19" t="s">
        <v>240</v>
      </c>
      <c r="DG269" s="19">
        <v>3.5999999999999999E-3</v>
      </c>
      <c r="DH269" s="19" t="s">
        <v>246</v>
      </c>
      <c r="DI269" s="19" t="s">
        <v>238</v>
      </c>
      <c r="DJ269" s="19">
        <v>6.9999999999999999E-4</v>
      </c>
      <c r="DK269" s="20" t="s">
        <v>237</v>
      </c>
      <c r="DL269" s="20" t="s">
        <v>241</v>
      </c>
      <c r="DM269" s="19">
        <v>3.51</v>
      </c>
      <c r="DN269" s="19">
        <v>7.5</v>
      </c>
      <c r="DO269" s="21" t="s">
        <v>232</v>
      </c>
      <c r="DP269" s="21">
        <v>1.4999999999999999E-2</v>
      </c>
      <c r="DQ269" s="21" t="s">
        <v>242</v>
      </c>
      <c r="DR269" s="21" t="s">
        <v>227</v>
      </c>
      <c r="DS269" s="21" t="s">
        <v>247</v>
      </c>
      <c r="DT269" s="21">
        <v>6.9999999999999999E-4</v>
      </c>
      <c r="DU269" s="21" t="s">
        <v>233</v>
      </c>
      <c r="DV269" s="21" t="s">
        <v>231</v>
      </c>
      <c r="DW269" s="21" t="s">
        <v>236</v>
      </c>
      <c r="DX269" s="21" t="s">
        <v>238</v>
      </c>
      <c r="DY269" s="21" t="s">
        <v>233</v>
      </c>
      <c r="DZ269" s="21">
        <v>4.0000000000000001E-3</v>
      </c>
      <c r="EA269" s="21" t="s">
        <v>244</v>
      </c>
      <c r="EB269" s="19" t="s">
        <v>245</v>
      </c>
      <c r="EC269" s="19">
        <v>0.214</v>
      </c>
      <c r="ED269" s="19" t="s">
        <v>232</v>
      </c>
      <c r="EE269" s="19" t="s">
        <v>264</v>
      </c>
      <c r="EF269" s="19">
        <v>2.3E-3</v>
      </c>
      <c r="EG269" s="19" t="s">
        <v>233</v>
      </c>
      <c r="EH269" s="19" t="s">
        <v>234</v>
      </c>
      <c r="EI269" s="19">
        <v>2.91</v>
      </c>
      <c r="EJ269" s="19" t="s">
        <v>234</v>
      </c>
      <c r="EK269" s="19">
        <v>1.7000000000000001E-4</v>
      </c>
      <c r="EL269" s="19">
        <v>1.0499999999999999E-3</v>
      </c>
      <c r="EM269" s="19" t="s">
        <v>236</v>
      </c>
      <c r="EN269" s="19">
        <v>2.0000000000000001E-4</v>
      </c>
      <c r="EO269" s="19">
        <v>1.2999999999999999E-3</v>
      </c>
      <c r="EP269" s="19">
        <v>0.2888</v>
      </c>
      <c r="EQ269" s="19">
        <v>8.0000000000000007E-5</v>
      </c>
      <c r="ER269" s="19" t="s">
        <v>238</v>
      </c>
      <c r="ES269" s="19" t="s">
        <v>239</v>
      </c>
      <c r="ET269" s="19" t="s">
        <v>232</v>
      </c>
      <c r="EU269" s="19">
        <v>0.28999999999999998</v>
      </c>
      <c r="EV269" s="19" t="s">
        <v>240</v>
      </c>
      <c r="EW269" s="19">
        <v>4.3E-3</v>
      </c>
      <c r="EX269" s="19" t="s">
        <v>233</v>
      </c>
      <c r="EY269" s="19">
        <v>0.72499999999999998</v>
      </c>
      <c r="EZ269" s="19">
        <v>8.0000000000000002E-3</v>
      </c>
      <c r="FA269" s="19" t="s">
        <v>233</v>
      </c>
      <c r="FB269" s="19">
        <v>0.95799999999999996</v>
      </c>
      <c r="FC269" s="19" t="s">
        <v>240</v>
      </c>
      <c r="FD269" s="19">
        <v>5.7999999999999996E-3</v>
      </c>
      <c r="FE269" s="19" t="s">
        <v>246</v>
      </c>
      <c r="FF269" s="19" t="s">
        <v>238</v>
      </c>
      <c r="FG269" s="19">
        <v>1.1000000000000001E-3</v>
      </c>
      <c r="FH269" s="19" t="s">
        <v>237</v>
      </c>
      <c r="FI269" s="19" t="s">
        <v>241</v>
      </c>
      <c r="FJ269" s="19">
        <v>3.52</v>
      </c>
      <c r="FK269" s="19">
        <v>7.52</v>
      </c>
      <c r="FL269" s="19" t="s">
        <v>232</v>
      </c>
      <c r="FM269" s="19">
        <v>1.52E-2</v>
      </c>
      <c r="FN269" s="19" t="s">
        <v>242</v>
      </c>
      <c r="FO269" s="19" t="s">
        <v>227</v>
      </c>
      <c r="FP269" s="19" t="s">
        <v>247</v>
      </c>
      <c r="FQ269" s="19">
        <v>2E-3</v>
      </c>
      <c r="FR269" s="19" t="s">
        <v>233</v>
      </c>
      <c r="FS269" s="19">
        <v>9.2E-5</v>
      </c>
      <c r="FT269" s="19" t="s">
        <v>236</v>
      </c>
      <c r="FU269" s="19" t="s">
        <v>238</v>
      </c>
      <c r="FV269" s="19" t="s">
        <v>233</v>
      </c>
      <c r="FW269" s="19">
        <v>4.1000000000000003E-3</v>
      </c>
      <c r="FX269" s="19" t="s">
        <v>244</v>
      </c>
      <c r="FY269" s="18">
        <f t="shared" si="90"/>
        <v>0.14445</v>
      </c>
      <c r="FZ269" s="18">
        <f t="shared" si="107"/>
        <v>5.8888888888888886E-2</v>
      </c>
      <c r="GA269" s="18">
        <f t="shared" si="108"/>
        <v>4.1478260869565214E-2</v>
      </c>
      <c r="GB269" s="18">
        <f t="shared" si="109"/>
        <v>7.1611253196930949E-3</v>
      </c>
      <c r="GC269" s="18">
        <f t="shared" si="92"/>
        <v>0.25197827507814718</v>
      </c>
      <c r="GD269" s="18">
        <f t="shared" si="93"/>
        <v>8.8524590163934436E-2</v>
      </c>
      <c r="GE269" s="18">
        <v>0</v>
      </c>
      <c r="GF269" s="18">
        <f t="shared" si="94"/>
        <v>0.19375000000000001</v>
      </c>
      <c r="GG269" s="18">
        <f t="shared" si="106"/>
        <v>2.4541607898448514E-3</v>
      </c>
      <c r="GH269" s="18">
        <f t="shared" si="95"/>
        <v>0.28472875095377925</v>
      </c>
      <c r="GI269" s="22">
        <f t="shared" si="96"/>
        <v>-6.1021142424328687</v>
      </c>
      <c r="GJ269" s="18">
        <f t="shared" si="97"/>
        <v>57.326370678266237</v>
      </c>
      <c r="GK269" s="18">
        <f t="shared" si="98"/>
        <v>23.370621483389947</v>
      </c>
      <c r="GL269" s="18">
        <f t="shared" si="99"/>
        <v>19.303007838343824</v>
      </c>
      <c r="GM269" s="18">
        <f t="shared" si="100"/>
        <v>31.090850455879977</v>
      </c>
      <c r="GN269" s="18">
        <f t="shared" si="101"/>
        <v>68.047220152857662</v>
      </c>
      <c r="GO269" s="18">
        <f t="shared" si="102"/>
        <v>0.86192939126236734</v>
      </c>
    </row>
    <row r="270" spans="1:508">
      <c r="A270" s="9">
        <v>264</v>
      </c>
      <c r="B270" s="9">
        <v>269</v>
      </c>
      <c r="C270" s="10" t="s">
        <v>197</v>
      </c>
      <c r="D270" s="10" t="s">
        <v>198</v>
      </c>
      <c r="E270" s="36">
        <v>4664</v>
      </c>
      <c r="F270" s="10">
        <v>64</v>
      </c>
      <c r="G270" s="10" t="s">
        <v>1483</v>
      </c>
      <c r="H270" s="10" t="s">
        <v>459</v>
      </c>
      <c r="I270" s="36" t="s">
        <v>1374</v>
      </c>
      <c r="J270" s="36" t="s">
        <v>1484</v>
      </c>
      <c r="K270" s="11">
        <v>44660</v>
      </c>
      <c r="L270" s="12">
        <v>0.47222222222222227</v>
      </c>
      <c r="M270" s="24">
        <v>8473485</v>
      </c>
      <c r="N270" s="24">
        <v>340646</v>
      </c>
      <c r="O270" s="10">
        <v>2634</v>
      </c>
      <c r="P270" s="10" t="s">
        <v>203</v>
      </c>
      <c r="Q270" s="36" t="s">
        <v>1374</v>
      </c>
      <c r="R270" s="36" t="s">
        <v>1374</v>
      </c>
      <c r="S270" s="10" t="s">
        <v>1357</v>
      </c>
      <c r="T270" s="10" t="s">
        <v>411</v>
      </c>
      <c r="U270" s="10" t="s">
        <v>1358</v>
      </c>
      <c r="V270" s="10" t="s">
        <v>1359</v>
      </c>
      <c r="W270" s="10"/>
      <c r="X270" s="10" t="s">
        <v>208</v>
      </c>
      <c r="Y270" s="10" t="s">
        <v>252</v>
      </c>
      <c r="Z270" s="10"/>
      <c r="AA270" s="10" t="s">
        <v>380</v>
      </c>
      <c r="AB270" s="10" t="s">
        <v>211</v>
      </c>
      <c r="AC270" s="10" t="s">
        <v>212</v>
      </c>
      <c r="AD270" s="10" t="s">
        <v>213</v>
      </c>
      <c r="AE270" s="10"/>
      <c r="AF270" s="10"/>
      <c r="AG270" s="10"/>
      <c r="AH270" s="10"/>
      <c r="AI270" s="10" t="s">
        <v>1485</v>
      </c>
      <c r="AJ270" s="10" t="s">
        <v>1486</v>
      </c>
      <c r="AK270" s="10"/>
      <c r="AL270" s="10" t="s">
        <v>1464</v>
      </c>
      <c r="AM270" s="10" t="s">
        <v>351</v>
      </c>
      <c r="AN270" s="10" t="s">
        <v>218</v>
      </c>
      <c r="AO270" s="10" t="s">
        <v>596</v>
      </c>
      <c r="AP270" s="10" t="s">
        <v>220</v>
      </c>
      <c r="AQ270" s="13">
        <v>13.5</v>
      </c>
      <c r="AR270" s="17"/>
      <c r="AS270" s="14">
        <v>5.68</v>
      </c>
      <c r="AT270" s="13">
        <v>55.9</v>
      </c>
      <c r="AU270" s="10"/>
      <c r="AV270" s="13">
        <v>262.10000000000002</v>
      </c>
      <c r="AW270" s="14">
        <v>121.8</v>
      </c>
      <c r="AX270" s="14">
        <v>60.2</v>
      </c>
      <c r="AY270" s="15">
        <v>0.108</v>
      </c>
      <c r="AZ270" s="16">
        <v>8.2070000000000007</v>
      </c>
      <c r="BA270" s="14">
        <v>6.57</v>
      </c>
      <c r="BB270" s="13">
        <v>99.7</v>
      </c>
      <c r="BC270" s="13">
        <v>16.899999999999999</v>
      </c>
      <c r="BD270" s="10" t="s">
        <v>221</v>
      </c>
      <c r="BE270" s="10" t="s">
        <v>221</v>
      </c>
      <c r="BF270" s="10" t="s">
        <v>1452</v>
      </c>
      <c r="BG270" s="10" t="s">
        <v>1452</v>
      </c>
      <c r="BH270" s="10" t="s">
        <v>1452</v>
      </c>
      <c r="BI270" s="10" t="s">
        <v>222</v>
      </c>
      <c r="BJ270" s="10" t="s">
        <v>1452</v>
      </c>
      <c r="BK270" s="10" t="s">
        <v>1487</v>
      </c>
      <c r="BL270" s="10" t="s">
        <v>221</v>
      </c>
      <c r="BM270" s="10" t="s">
        <v>223</v>
      </c>
      <c r="BN270" s="10" t="s">
        <v>221</v>
      </c>
      <c r="BO270" s="17"/>
      <c r="BP270" s="10"/>
      <c r="BQ270" s="10" t="s">
        <v>258</v>
      </c>
      <c r="BR270" s="19">
        <v>44.7</v>
      </c>
      <c r="BS270" s="19" t="s">
        <v>225</v>
      </c>
      <c r="BT270" s="19">
        <v>54.5</v>
      </c>
      <c r="BU270" s="19">
        <v>0.104</v>
      </c>
      <c r="BV270" s="19">
        <v>2.1110000000000002</v>
      </c>
      <c r="BW270" s="19">
        <v>0.81100000000000005</v>
      </c>
      <c r="BX270" s="19">
        <v>0.183</v>
      </c>
      <c r="BY270" s="19">
        <v>10.76</v>
      </c>
      <c r="BZ270" s="20" t="s">
        <v>226</v>
      </c>
      <c r="CA270" s="20" t="s">
        <v>227</v>
      </c>
      <c r="CB270" s="20" t="s">
        <v>228</v>
      </c>
      <c r="CC270" s="20" t="s">
        <v>229</v>
      </c>
      <c r="CD270" s="20" t="s">
        <v>230</v>
      </c>
      <c r="CE270" s="20" t="s">
        <v>231</v>
      </c>
      <c r="CF270" s="19">
        <v>4.9000000000000002E-2</v>
      </c>
      <c r="CG270" s="19">
        <v>6.0600000000000003E-3</v>
      </c>
      <c r="CH270" s="19">
        <v>0.161</v>
      </c>
      <c r="CI270" s="19">
        <v>2.7799999999999998E-2</v>
      </c>
      <c r="CJ270" s="19">
        <v>5.8E-4</v>
      </c>
      <c r="CK270" s="19" t="s">
        <v>234</v>
      </c>
      <c r="CL270" s="19">
        <v>9.7029999999999994</v>
      </c>
      <c r="CM270" s="19" t="s">
        <v>234</v>
      </c>
      <c r="CN270" s="19" t="s">
        <v>235</v>
      </c>
      <c r="CO270" s="19">
        <v>9.0000000000000006E-5</v>
      </c>
      <c r="CP270" s="20" t="s">
        <v>236</v>
      </c>
      <c r="CQ270" s="19">
        <v>9.7000000000000003E-3</v>
      </c>
      <c r="CR270" s="19" t="s">
        <v>232</v>
      </c>
      <c r="CS270" s="19">
        <v>4.1700000000000001E-2</v>
      </c>
      <c r="CT270" s="19" t="s">
        <v>237</v>
      </c>
      <c r="CU270" s="19" t="s">
        <v>238</v>
      </c>
      <c r="CV270" s="19" t="s">
        <v>239</v>
      </c>
      <c r="CW270" s="19" t="s">
        <v>232</v>
      </c>
      <c r="CX270" s="19">
        <v>1.34</v>
      </c>
      <c r="CY270" s="19" t="s">
        <v>240</v>
      </c>
      <c r="CZ270" s="19">
        <v>0.13500000000000001</v>
      </c>
      <c r="DA270" s="19" t="s">
        <v>233</v>
      </c>
      <c r="DB270" s="19">
        <v>2.637</v>
      </c>
      <c r="DC270" s="19">
        <v>8.1399999999999997E-3</v>
      </c>
      <c r="DD270" s="19">
        <v>4.4000000000000003E-3</v>
      </c>
      <c r="DE270" s="19">
        <v>7.2789999999999999</v>
      </c>
      <c r="DF270" s="19" t="s">
        <v>240</v>
      </c>
      <c r="DG270" s="19" t="s">
        <v>238</v>
      </c>
      <c r="DH270" s="19">
        <v>2.1000000000000001E-2</v>
      </c>
      <c r="DI270" s="19" t="s">
        <v>238</v>
      </c>
      <c r="DJ270" s="19">
        <v>8.3000000000000001E-3</v>
      </c>
      <c r="DK270" s="32">
        <v>1.0499999999999999E-3</v>
      </c>
      <c r="DL270" s="20" t="s">
        <v>241</v>
      </c>
      <c r="DM270" s="19">
        <v>5.43</v>
      </c>
      <c r="DN270" s="19">
        <v>11.62</v>
      </c>
      <c r="DO270" s="21" t="s">
        <v>232</v>
      </c>
      <c r="DP270" s="21">
        <v>0.15440000000000001</v>
      </c>
      <c r="DQ270" s="21" t="s">
        <v>242</v>
      </c>
      <c r="DR270" s="21" t="s">
        <v>227</v>
      </c>
      <c r="DS270" s="21" t="s">
        <v>247</v>
      </c>
      <c r="DT270" s="21">
        <v>1.5E-3</v>
      </c>
      <c r="DU270" s="21" t="s">
        <v>233</v>
      </c>
      <c r="DV270" s="21">
        <v>1.242E-3</v>
      </c>
      <c r="DW270" s="21" t="s">
        <v>236</v>
      </c>
      <c r="DX270" s="21" t="s">
        <v>238</v>
      </c>
      <c r="DY270" s="21" t="s">
        <v>233</v>
      </c>
      <c r="DZ270" s="21">
        <v>1.4999999999999999E-2</v>
      </c>
      <c r="EA270" s="21">
        <v>5.0000000000000001E-4</v>
      </c>
      <c r="EB270" s="19" t="s">
        <v>245</v>
      </c>
      <c r="EC270" s="19">
        <v>0.67500000000000004</v>
      </c>
      <c r="ED270" s="19">
        <v>8.2900000000000005E-3</v>
      </c>
      <c r="EE270" s="19">
        <v>0.16700000000000001</v>
      </c>
      <c r="EF270" s="19">
        <v>2.87E-2</v>
      </c>
      <c r="EG270" s="19">
        <v>1.24E-3</v>
      </c>
      <c r="EH270" s="19" t="s">
        <v>234</v>
      </c>
      <c r="EI270" s="19">
        <v>10.558999999999999</v>
      </c>
      <c r="EJ270" s="19" t="s">
        <v>234</v>
      </c>
      <c r="EK270" s="19">
        <v>9.3999999999999997E-4</v>
      </c>
      <c r="EL270" s="19">
        <v>1.4999999999999999E-4</v>
      </c>
      <c r="EM270" s="19" t="s">
        <v>236</v>
      </c>
      <c r="EN270" s="19">
        <v>1.89E-2</v>
      </c>
      <c r="EO270" s="19" t="s">
        <v>232</v>
      </c>
      <c r="EP270" s="19">
        <v>0.56769999999999998</v>
      </c>
      <c r="EQ270" s="19">
        <v>2.2000000000000001E-4</v>
      </c>
      <c r="ER270" s="19" t="s">
        <v>238</v>
      </c>
      <c r="ES270" s="19" t="s">
        <v>239</v>
      </c>
      <c r="ET270" s="19" t="s">
        <v>232</v>
      </c>
      <c r="EU270" s="19">
        <v>1.67</v>
      </c>
      <c r="EV270" s="19" t="s">
        <v>240</v>
      </c>
      <c r="EW270" s="19">
        <v>0.15040000000000001</v>
      </c>
      <c r="EX270" s="19" t="s">
        <v>233</v>
      </c>
      <c r="EY270" s="19">
        <v>2.7</v>
      </c>
      <c r="EZ270" s="19">
        <v>2.801E-2</v>
      </c>
      <c r="FA270" s="19">
        <v>4.5300000000000002E-3</v>
      </c>
      <c r="FB270" s="19">
        <v>7.3090000000000002</v>
      </c>
      <c r="FC270" s="19" t="s">
        <v>240</v>
      </c>
      <c r="FD270" s="19">
        <v>1.6999999999999999E-3</v>
      </c>
      <c r="FE270" s="19">
        <v>4.9000000000000002E-2</v>
      </c>
      <c r="FF270" s="19">
        <v>2.3E-3</v>
      </c>
      <c r="FG270" s="19">
        <v>1.38E-2</v>
      </c>
      <c r="FH270" s="19">
        <v>1.16E-3</v>
      </c>
      <c r="FI270" s="19" t="s">
        <v>241</v>
      </c>
      <c r="FJ270" s="19">
        <v>6.74</v>
      </c>
      <c r="FK270" s="19">
        <v>14.41</v>
      </c>
      <c r="FL270" s="19" t="s">
        <v>232</v>
      </c>
      <c r="FM270" s="19">
        <v>0.16439999999999999</v>
      </c>
      <c r="FN270" s="19" t="s">
        <v>242</v>
      </c>
      <c r="FO270" s="19" t="s">
        <v>227</v>
      </c>
      <c r="FP270" s="19" t="s">
        <v>247</v>
      </c>
      <c r="FQ270" s="19">
        <v>1.7399999999999999E-2</v>
      </c>
      <c r="FR270" s="19" t="s">
        <v>233</v>
      </c>
      <c r="FS270" s="19">
        <v>1.6509999999999999E-3</v>
      </c>
      <c r="FT270" s="19" t="s">
        <v>236</v>
      </c>
      <c r="FU270" s="19">
        <v>2.9999999999999997E-4</v>
      </c>
      <c r="FV270" s="19" t="s">
        <v>233</v>
      </c>
      <c r="FW270" s="19">
        <v>1.54E-2</v>
      </c>
      <c r="FX270" s="19">
        <v>6.0999999999999997E-4</v>
      </c>
      <c r="FY270" s="18">
        <f t="shared" si="90"/>
        <v>0.48514999999999997</v>
      </c>
      <c r="FZ270" s="18">
        <f t="shared" si="107"/>
        <v>0.22538461538461541</v>
      </c>
      <c r="GA270" s="18">
        <f t="shared" si="108"/>
        <v>0.31647826086956521</v>
      </c>
      <c r="GB270" s="18">
        <f t="shared" si="109"/>
        <v>3.4271099744245526E-2</v>
      </c>
      <c r="GC270" s="18">
        <f t="shared" si="92"/>
        <v>1.0612839759984261</v>
      </c>
      <c r="GD270" s="18">
        <f t="shared" si="93"/>
        <v>0.89344262295081966</v>
      </c>
      <c r="GE270" s="18">
        <v>0</v>
      </c>
      <c r="GF270" s="18">
        <f t="shared" si="94"/>
        <v>0.22416666666666665</v>
      </c>
      <c r="GG270" s="18">
        <f t="shared" si="106"/>
        <v>5.9548660084626233E-2</v>
      </c>
      <c r="GH270" s="18">
        <f t="shared" si="95"/>
        <v>1.1771579497021125</v>
      </c>
      <c r="GI270" s="22">
        <f t="shared" si="96"/>
        <v>-5.1765458988811055</v>
      </c>
      <c r="GJ270" s="18">
        <f t="shared" si="97"/>
        <v>45.713495254046826</v>
      </c>
      <c r="GK270" s="18">
        <f t="shared" si="98"/>
        <v>21.236975256559386</v>
      </c>
      <c r="GL270" s="18">
        <f t="shared" si="99"/>
        <v>33.049529489393791</v>
      </c>
      <c r="GM270" s="18">
        <f t="shared" si="100"/>
        <v>75.898278831393114</v>
      </c>
      <c r="GN270" s="18">
        <f t="shared" si="101"/>
        <v>19.043040632176293</v>
      </c>
      <c r="GO270" s="18">
        <f t="shared" si="102"/>
        <v>5.0586805364305958</v>
      </c>
    </row>
    <row r="271" spans="1:508" ht="12.75" customHeight="1">
      <c r="A271" s="9">
        <v>265</v>
      </c>
      <c r="B271" s="9">
        <v>270</v>
      </c>
      <c r="C271" s="10" t="s">
        <v>197</v>
      </c>
      <c r="D271" s="10" t="s">
        <v>198</v>
      </c>
      <c r="E271" s="36">
        <v>4664</v>
      </c>
      <c r="F271" s="10">
        <v>64</v>
      </c>
      <c r="G271" s="10" t="s">
        <v>1488</v>
      </c>
      <c r="H271" s="10" t="s">
        <v>472</v>
      </c>
      <c r="I271" s="36" t="s">
        <v>1374</v>
      </c>
      <c r="J271" s="36" t="s">
        <v>1489</v>
      </c>
      <c r="K271" s="11">
        <v>44660</v>
      </c>
      <c r="L271" s="12">
        <v>0.42499999999999999</v>
      </c>
      <c r="M271" s="10">
        <v>8473990</v>
      </c>
      <c r="N271" s="10">
        <v>338895</v>
      </c>
      <c r="O271" s="10">
        <v>3082</v>
      </c>
      <c r="P271" s="10" t="s">
        <v>203</v>
      </c>
      <c r="Q271" s="36" t="s">
        <v>1490</v>
      </c>
      <c r="R271" s="36" t="s">
        <v>1374</v>
      </c>
      <c r="S271" s="10" t="s">
        <v>1357</v>
      </c>
      <c r="T271" s="10" t="s">
        <v>411</v>
      </c>
      <c r="U271" s="10" t="s">
        <v>1358</v>
      </c>
      <c r="V271" s="10" t="s">
        <v>1359</v>
      </c>
      <c r="W271" s="10"/>
      <c r="X271" s="10" t="s">
        <v>208</v>
      </c>
      <c r="Y271" s="10" t="s">
        <v>209</v>
      </c>
      <c r="Z271" s="10"/>
      <c r="AA271" s="10" t="s">
        <v>380</v>
      </c>
      <c r="AB271" s="10" t="s">
        <v>211</v>
      </c>
      <c r="AC271" s="10" t="s">
        <v>212</v>
      </c>
      <c r="AD271" s="10" t="s">
        <v>213</v>
      </c>
      <c r="AE271" s="10"/>
      <c r="AF271" s="10"/>
      <c r="AG271" s="10"/>
      <c r="AH271" s="10"/>
      <c r="AI271" s="10" t="s">
        <v>1375</v>
      </c>
      <c r="AJ271" s="10" t="s">
        <v>1491</v>
      </c>
      <c r="AK271" s="10"/>
      <c r="AL271" s="10" t="s">
        <v>209</v>
      </c>
      <c r="AM271" s="10" t="s">
        <v>351</v>
      </c>
      <c r="AN271" s="10" t="s">
        <v>218</v>
      </c>
      <c r="AO271" s="10" t="s">
        <v>596</v>
      </c>
      <c r="AP271" s="10" t="s">
        <v>1186</v>
      </c>
      <c r="AQ271" s="13">
        <v>13.5</v>
      </c>
      <c r="AR271" s="17"/>
      <c r="AS271" s="14">
        <v>8.41</v>
      </c>
      <c r="AT271" s="13">
        <v>64.5</v>
      </c>
      <c r="AU271" s="10"/>
      <c r="AV271" s="13">
        <v>204.4</v>
      </c>
      <c r="AW271" s="14">
        <v>30.35</v>
      </c>
      <c r="AX271" s="14">
        <v>15.37</v>
      </c>
      <c r="AY271" s="15">
        <v>6.8000000000000005E-2</v>
      </c>
      <c r="AZ271" s="16">
        <v>32.950000000000003</v>
      </c>
      <c r="BA271" s="14">
        <v>8.0399999999999991</v>
      </c>
      <c r="BB271" s="13">
        <v>106.3</v>
      </c>
      <c r="BC271" s="13">
        <v>24.4</v>
      </c>
      <c r="BD271" s="10" t="s">
        <v>211</v>
      </c>
      <c r="BE271" s="10" t="s">
        <v>221</v>
      </c>
      <c r="BF271" s="10" t="s">
        <v>211</v>
      </c>
      <c r="BG271" s="10" t="s">
        <v>221</v>
      </c>
      <c r="BH271" s="10" t="s">
        <v>211</v>
      </c>
      <c r="BI271" s="10" t="s">
        <v>1481</v>
      </c>
      <c r="BJ271" s="10" t="s">
        <v>211</v>
      </c>
      <c r="BK271" s="10" t="s">
        <v>1487</v>
      </c>
      <c r="BL271" s="10" t="s">
        <v>211</v>
      </c>
      <c r="BM271" s="10" t="s">
        <v>223</v>
      </c>
      <c r="BN271" s="10" t="s">
        <v>221</v>
      </c>
      <c r="BO271" s="17"/>
      <c r="BP271" s="10" t="s">
        <v>1492</v>
      </c>
      <c r="BQ271" s="10" t="s">
        <v>258</v>
      </c>
      <c r="BR271" s="19">
        <v>5.6</v>
      </c>
      <c r="BS271" s="19" t="s">
        <v>225</v>
      </c>
      <c r="BT271" s="19">
        <v>6.9</v>
      </c>
      <c r="BU271" s="19">
        <v>2.3E-2</v>
      </c>
      <c r="BV271" s="19">
        <v>0.217</v>
      </c>
      <c r="BW271" s="19">
        <v>0.77600000000000002</v>
      </c>
      <c r="BX271" s="19">
        <v>0.17499999999999999</v>
      </c>
      <c r="BY271" s="19">
        <v>6.92</v>
      </c>
      <c r="BZ271" s="20" t="s">
        <v>226</v>
      </c>
      <c r="CA271" s="20" t="s">
        <v>227</v>
      </c>
      <c r="CB271" s="20" t="s">
        <v>228</v>
      </c>
      <c r="CC271" s="20" t="s">
        <v>229</v>
      </c>
      <c r="CD271" s="20" t="s">
        <v>230</v>
      </c>
      <c r="CE271" s="20" t="s">
        <v>231</v>
      </c>
      <c r="CF271" s="19">
        <v>7.9000000000000001E-2</v>
      </c>
      <c r="CG271" s="19" t="s">
        <v>232</v>
      </c>
      <c r="CH271" s="19" t="s">
        <v>264</v>
      </c>
      <c r="CI271" s="19">
        <v>3.2000000000000002E-3</v>
      </c>
      <c r="CJ271" s="19" t="s">
        <v>233</v>
      </c>
      <c r="CK271" s="19" t="s">
        <v>234</v>
      </c>
      <c r="CL271" s="19">
        <v>1.948</v>
      </c>
      <c r="CM271" s="19" t="s">
        <v>234</v>
      </c>
      <c r="CN271" s="19">
        <v>1.14E-3</v>
      </c>
      <c r="CO271" s="19">
        <v>2.2300000000000002E-3</v>
      </c>
      <c r="CP271" s="20" t="s">
        <v>236</v>
      </c>
      <c r="CQ271" s="19" t="s">
        <v>236</v>
      </c>
      <c r="CR271" s="19" t="s">
        <v>232</v>
      </c>
      <c r="CS271" s="19">
        <v>0.1497</v>
      </c>
      <c r="CT271" s="19" t="s">
        <v>237</v>
      </c>
      <c r="CU271" s="19" t="s">
        <v>238</v>
      </c>
      <c r="CV271" s="19" t="s">
        <v>239</v>
      </c>
      <c r="CW271" s="19" t="s">
        <v>232</v>
      </c>
      <c r="CX271" s="19">
        <v>0.54</v>
      </c>
      <c r="CY271" s="19">
        <v>5.9999999999999995E-4</v>
      </c>
      <c r="CZ271" s="19">
        <v>4.7999999999999996E-3</v>
      </c>
      <c r="DA271" s="19" t="s">
        <v>233</v>
      </c>
      <c r="DB271" s="19">
        <v>0.80100000000000005</v>
      </c>
      <c r="DC271" s="19">
        <v>1.7860000000000001E-2</v>
      </c>
      <c r="DD271" s="19">
        <v>2.0000000000000001E-4</v>
      </c>
      <c r="DE271" s="19">
        <v>1.2969999999999999</v>
      </c>
      <c r="DF271" s="19" t="s">
        <v>240</v>
      </c>
      <c r="DG271" s="19">
        <v>5.0000000000000001E-3</v>
      </c>
      <c r="DH271" s="19" t="s">
        <v>246</v>
      </c>
      <c r="DI271" s="19">
        <v>5.0000000000000001E-4</v>
      </c>
      <c r="DJ271" s="19">
        <v>1.1999999999999999E-3</v>
      </c>
      <c r="DK271" s="20" t="s">
        <v>237</v>
      </c>
      <c r="DL271" s="20" t="s">
        <v>241</v>
      </c>
      <c r="DM271" s="19">
        <v>3.08</v>
      </c>
      <c r="DN271" s="19">
        <v>6.58</v>
      </c>
      <c r="DO271" s="21" t="s">
        <v>232</v>
      </c>
      <c r="DP271" s="21">
        <v>1.5699999999999999E-2</v>
      </c>
      <c r="DQ271" s="21" t="s">
        <v>242</v>
      </c>
      <c r="DR271" s="21" t="s">
        <v>227</v>
      </c>
      <c r="DS271" s="21" t="s">
        <v>247</v>
      </c>
      <c r="DT271" s="21">
        <v>1.1000000000000001E-3</v>
      </c>
      <c r="DU271" s="21" t="s">
        <v>233</v>
      </c>
      <c r="DV271" s="21">
        <v>4.3999999999999999E-5</v>
      </c>
      <c r="DW271" s="21" t="s">
        <v>236</v>
      </c>
      <c r="DX271" s="21" t="s">
        <v>238</v>
      </c>
      <c r="DY271" s="21" t="s">
        <v>233</v>
      </c>
      <c r="DZ271" s="21">
        <v>2.2800000000000001E-2</v>
      </c>
      <c r="EA271" s="21" t="s">
        <v>244</v>
      </c>
      <c r="EB271" s="19" t="s">
        <v>245</v>
      </c>
      <c r="EC271" s="19">
        <v>0.53900000000000003</v>
      </c>
      <c r="ED271" s="19">
        <v>1.379E-2</v>
      </c>
      <c r="EE271" s="19" t="s">
        <v>264</v>
      </c>
      <c r="EF271" s="19">
        <v>6.8999999999999999E-3</v>
      </c>
      <c r="EG271" s="19" t="s">
        <v>233</v>
      </c>
      <c r="EH271" s="19" t="s">
        <v>234</v>
      </c>
      <c r="EI271" s="19">
        <v>2.8479999999999999</v>
      </c>
      <c r="EJ271" s="19" t="s">
        <v>234</v>
      </c>
      <c r="EK271" s="19">
        <v>2.8800000000000002E-3</v>
      </c>
      <c r="EL271" s="19">
        <v>2.3700000000000001E-3</v>
      </c>
      <c r="EM271" s="19" t="s">
        <v>236</v>
      </c>
      <c r="EN271" s="19">
        <v>5.0000000000000001E-4</v>
      </c>
      <c r="EO271" s="19">
        <v>2.32E-3</v>
      </c>
      <c r="EP271" s="19">
        <v>1.0553999999999999</v>
      </c>
      <c r="EQ271" s="19">
        <v>1.6000000000000001E-4</v>
      </c>
      <c r="ER271" s="19" t="s">
        <v>238</v>
      </c>
      <c r="ES271" s="19" t="s">
        <v>239</v>
      </c>
      <c r="ET271" s="19" t="s">
        <v>232</v>
      </c>
      <c r="EU271" s="19">
        <v>0.69</v>
      </c>
      <c r="EV271" s="19">
        <v>1.5E-3</v>
      </c>
      <c r="EW271" s="19">
        <v>6.0000000000000001E-3</v>
      </c>
      <c r="EX271" s="19" t="s">
        <v>233</v>
      </c>
      <c r="EY271" s="19">
        <v>0.85399999999999998</v>
      </c>
      <c r="EZ271" s="19">
        <v>2.802E-2</v>
      </c>
      <c r="FA271" s="19">
        <v>2.0000000000000001E-4</v>
      </c>
      <c r="FB271" s="19">
        <v>1.3520000000000001</v>
      </c>
      <c r="FC271" s="19" t="s">
        <v>240</v>
      </c>
      <c r="FD271" s="19">
        <v>5.7999999999999996E-3</v>
      </c>
      <c r="FE271" s="19">
        <v>2.7E-2</v>
      </c>
      <c r="FF271" s="19">
        <v>8.0000000000000004E-4</v>
      </c>
      <c r="FG271" s="19">
        <v>2.7000000000000001E-3</v>
      </c>
      <c r="FH271" s="19" t="s">
        <v>237</v>
      </c>
      <c r="FI271" s="19" t="s">
        <v>241</v>
      </c>
      <c r="FJ271" s="19">
        <v>3.12</v>
      </c>
      <c r="FK271" s="19">
        <v>6.66</v>
      </c>
      <c r="FL271" s="19" t="s">
        <v>232</v>
      </c>
      <c r="FM271" s="19">
        <v>1.6299999999999999E-2</v>
      </c>
      <c r="FN271" s="19" t="s">
        <v>242</v>
      </c>
      <c r="FO271" s="19" t="s">
        <v>227</v>
      </c>
      <c r="FP271" s="19" t="s">
        <v>247</v>
      </c>
      <c r="FQ271" s="19">
        <v>4.1000000000000003E-3</v>
      </c>
      <c r="FR271" s="19" t="s">
        <v>233</v>
      </c>
      <c r="FS271" s="19">
        <v>1.08E-4</v>
      </c>
      <c r="FT271" s="19" t="s">
        <v>236</v>
      </c>
      <c r="FU271" s="19" t="s">
        <v>238</v>
      </c>
      <c r="FV271" s="19" t="s">
        <v>233</v>
      </c>
      <c r="FW271" s="19">
        <v>2.6499999999999999E-2</v>
      </c>
      <c r="FX271" s="19" t="s">
        <v>244</v>
      </c>
      <c r="FY271" s="18">
        <f t="shared" si="90"/>
        <v>9.74E-2</v>
      </c>
      <c r="FZ271" s="18">
        <f t="shared" si="107"/>
        <v>6.8461538461538476E-2</v>
      </c>
      <c r="GA271" s="18">
        <f t="shared" si="108"/>
        <v>5.6391304347826084E-2</v>
      </c>
      <c r="GB271" s="18">
        <f t="shared" si="109"/>
        <v>1.3810741687979539E-2</v>
      </c>
      <c r="GC271" s="18">
        <f t="shared" si="92"/>
        <v>0.2360635844973441</v>
      </c>
      <c r="GD271" s="18">
        <f t="shared" si="93"/>
        <v>0.11311475409836066</v>
      </c>
      <c r="GE271" s="18">
        <v>0</v>
      </c>
      <c r="GF271" s="18">
        <f t="shared" si="94"/>
        <v>0.14416666666666667</v>
      </c>
      <c r="GG271" s="18">
        <f t="shared" si="106"/>
        <v>6.1212976022566989E-3</v>
      </c>
      <c r="GH271" s="18">
        <f t="shared" si="95"/>
        <v>0.26340271836728407</v>
      </c>
      <c r="GI271" s="22">
        <f t="shared" si="96"/>
        <v>-5.4736693372785501</v>
      </c>
      <c r="GJ271" s="18">
        <f t="shared" si="97"/>
        <v>41.260069911840141</v>
      </c>
      <c r="GK271" s="18">
        <f t="shared" si="98"/>
        <v>29.001312763811192</v>
      </c>
      <c r="GL271" s="18">
        <f t="shared" si="99"/>
        <v>29.738617324348667</v>
      </c>
      <c r="GM271" s="18">
        <f t="shared" si="100"/>
        <v>42.943654795785157</v>
      </c>
      <c r="GN271" s="18">
        <f t="shared" si="101"/>
        <v>54.73241413767159</v>
      </c>
      <c r="GO271" s="18">
        <f t="shared" si="102"/>
        <v>2.3239310665432349</v>
      </c>
    </row>
    <row r="272" spans="1:508">
      <c r="A272" s="9">
        <v>267</v>
      </c>
      <c r="B272" s="9">
        <v>271</v>
      </c>
      <c r="C272" s="10" t="s">
        <v>197</v>
      </c>
      <c r="D272" s="10" t="s">
        <v>198</v>
      </c>
      <c r="E272" s="36">
        <v>4664</v>
      </c>
      <c r="F272" s="10">
        <v>64</v>
      </c>
      <c r="G272" s="10" t="s">
        <v>1493</v>
      </c>
      <c r="H272" s="10" t="s">
        <v>616</v>
      </c>
      <c r="I272" s="36" t="s">
        <v>1374</v>
      </c>
      <c r="J272" s="36" t="s">
        <v>1494</v>
      </c>
      <c r="K272" s="11">
        <v>44661</v>
      </c>
      <c r="L272" s="12">
        <v>0.54513888888888895</v>
      </c>
      <c r="M272" s="10">
        <v>8474677</v>
      </c>
      <c r="N272" s="10">
        <v>340825</v>
      </c>
      <c r="O272" s="10">
        <v>2670</v>
      </c>
      <c r="P272" s="10" t="s">
        <v>203</v>
      </c>
      <c r="Q272" s="36" t="s">
        <v>1495</v>
      </c>
      <c r="R272" s="36" t="s">
        <v>1374</v>
      </c>
      <c r="S272" s="10" t="s">
        <v>1357</v>
      </c>
      <c r="T272" s="10" t="s">
        <v>411</v>
      </c>
      <c r="U272" s="10" t="s">
        <v>1358</v>
      </c>
      <c r="V272" s="10" t="s">
        <v>1359</v>
      </c>
      <c r="W272" s="10"/>
      <c r="X272" s="10" t="s">
        <v>208</v>
      </c>
      <c r="Y272" s="10" t="s">
        <v>209</v>
      </c>
      <c r="Z272" s="10"/>
      <c r="AA272" s="10" t="s">
        <v>380</v>
      </c>
      <c r="AB272" s="10" t="s">
        <v>211</v>
      </c>
      <c r="AC272" s="10" t="s">
        <v>212</v>
      </c>
      <c r="AD272" s="10" t="s">
        <v>213</v>
      </c>
      <c r="AE272" s="10"/>
      <c r="AF272" s="10"/>
      <c r="AG272" s="10"/>
      <c r="AH272" s="10"/>
      <c r="AI272" s="10" t="s">
        <v>303</v>
      </c>
      <c r="AJ272" s="10" t="s">
        <v>1496</v>
      </c>
      <c r="AK272" s="10"/>
      <c r="AL272" s="10" t="s">
        <v>209</v>
      </c>
      <c r="AM272" s="10" t="s">
        <v>275</v>
      </c>
      <c r="AN272" s="10" t="s">
        <v>218</v>
      </c>
      <c r="AO272" s="10" t="s">
        <v>596</v>
      </c>
      <c r="AP272" s="10" t="s">
        <v>1186</v>
      </c>
      <c r="AQ272" s="13">
        <v>12.9</v>
      </c>
      <c r="AR272" s="10"/>
      <c r="AS272" s="14">
        <v>5.43</v>
      </c>
      <c r="AT272" s="13">
        <v>68.5</v>
      </c>
      <c r="AU272" s="10"/>
      <c r="AV272" s="13">
        <v>382.4</v>
      </c>
      <c r="AW272" s="14">
        <v>81.900000000000006</v>
      </c>
      <c r="AX272" s="14">
        <v>40.64</v>
      </c>
      <c r="AY272" s="15">
        <v>9.4E-2</v>
      </c>
      <c r="AZ272" s="16">
        <v>12.2</v>
      </c>
      <c r="BA272" s="14">
        <v>7.92</v>
      </c>
      <c r="BB272" s="13">
        <v>103.9</v>
      </c>
      <c r="BC272" s="13">
        <v>29.7</v>
      </c>
      <c r="BD272" s="10" t="s">
        <v>211</v>
      </c>
      <c r="BE272" s="10" t="s">
        <v>221</v>
      </c>
      <c r="BF272" s="10" t="s">
        <v>211</v>
      </c>
      <c r="BG272" s="10" t="s">
        <v>221</v>
      </c>
      <c r="BH272" s="10" t="s">
        <v>211</v>
      </c>
      <c r="BI272" s="10" t="s">
        <v>1481</v>
      </c>
      <c r="BJ272" s="10" t="s">
        <v>211</v>
      </c>
      <c r="BK272" s="10" t="s">
        <v>1487</v>
      </c>
      <c r="BL272" s="10" t="s">
        <v>221</v>
      </c>
      <c r="BM272" s="10" t="s">
        <v>223</v>
      </c>
      <c r="BN272" s="10" t="s">
        <v>221</v>
      </c>
      <c r="BO272" s="17"/>
      <c r="BP272" s="10" t="s">
        <v>1497</v>
      </c>
      <c r="BQ272" s="10" t="s">
        <v>258</v>
      </c>
      <c r="BR272" s="19" t="s">
        <v>1498</v>
      </c>
      <c r="BS272" s="19" t="s">
        <v>225</v>
      </c>
      <c r="BT272" s="19" t="s">
        <v>1499</v>
      </c>
      <c r="BU272" s="19">
        <v>5.1999999999999998E-2</v>
      </c>
      <c r="BV272" s="19">
        <v>0.67200000000000004</v>
      </c>
      <c r="BW272" s="19">
        <v>0.93</v>
      </c>
      <c r="BX272" s="19">
        <v>0.21</v>
      </c>
      <c r="BY272" s="19">
        <v>43.76</v>
      </c>
      <c r="BZ272" s="20" t="s">
        <v>226</v>
      </c>
      <c r="CA272" s="20" t="s">
        <v>227</v>
      </c>
      <c r="CB272" s="20" t="s">
        <v>228</v>
      </c>
      <c r="CC272" s="20" t="s">
        <v>229</v>
      </c>
      <c r="CD272" s="20" t="s">
        <v>230</v>
      </c>
      <c r="CE272" s="20" t="s">
        <v>231</v>
      </c>
      <c r="CF272" s="19">
        <v>1.306</v>
      </c>
      <c r="CG272" s="19">
        <v>6.7999999999999996E-3</v>
      </c>
      <c r="CH272" s="19" t="s">
        <v>264</v>
      </c>
      <c r="CI272" s="19">
        <v>3.1800000000000002E-2</v>
      </c>
      <c r="CJ272" s="19">
        <v>8.9999999999999998E-4</v>
      </c>
      <c r="CK272" s="19" t="s">
        <v>234</v>
      </c>
      <c r="CL272" s="19">
        <v>6.2320000000000002</v>
      </c>
      <c r="CM272" s="19" t="s">
        <v>234</v>
      </c>
      <c r="CN272" s="19">
        <v>1.3820000000000001E-2</v>
      </c>
      <c r="CO272" s="19">
        <v>1.8679999999999999E-2</v>
      </c>
      <c r="CP272" s="20" t="s">
        <v>236</v>
      </c>
      <c r="CQ272" s="19">
        <v>4.0000000000000002E-4</v>
      </c>
      <c r="CR272" s="19">
        <v>5.0200000000000002E-3</v>
      </c>
      <c r="CS272" s="19">
        <v>3.5116999999999998</v>
      </c>
      <c r="CT272" s="19">
        <v>2.2000000000000001E-4</v>
      </c>
      <c r="CU272" s="19" t="s">
        <v>238</v>
      </c>
      <c r="CV272" s="19" t="s">
        <v>239</v>
      </c>
      <c r="CW272" s="19" t="s">
        <v>232</v>
      </c>
      <c r="CX272" s="19">
        <v>0.84</v>
      </c>
      <c r="CY272" s="19">
        <v>7.6E-3</v>
      </c>
      <c r="CZ272" s="19">
        <v>1.61E-2</v>
      </c>
      <c r="DA272" s="19" t="s">
        <v>233</v>
      </c>
      <c r="DB272" s="19">
        <v>1.615</v>
      </c>
      <c r="DC272" s="19">
        <v>0.23129</v>
      </c>
      <c r="DD272" s="19" t="s">
        <v>233</v>
      </c>
      <c r="DE272" s="19">
        <v>1.667</v>
      </c>
      <c r="DF272" s="19" t="s">
        <v>240</v>
      </c>
      <c r="DG272" s="19">
        <v>5.0599999999999999E-2</v>
      </c>
      <c r="DH272" s="19" t="s">
        <v>246</v>
      </c>
      <c r="DI272" s="19" t="s">
        <v>238</v>
      </c>
      <c r="DJ272" s="19">
        <v>2.3999999999999998E-3</v>
      </c>
      <c r="DK272" s="20" t="s">
        <v>237</v>
      </c>
      <c r="DL272" s="20" t="s">
        <v>241</v>
      </c>
      <c r="DM272" s="19">
        <v>3.62</v>
      </c>
      <c r="DN272" s="19">
        <v>7.75</v>
      </c>
      <c r="DO272" s="21" t="s">
        <v>232</v>
      </c>
      <c r="DP272" s="21">
        <v>3.6499999999999998E-2</v>
      </c>
      <c r="DQ272" s="21" t="s">
        <v>242</v>
      </c>
      <c r="DR272" s="21" t="s">
        <v>227</v>
      </c>
      <c r="DS272" s="21" t="s">
        <v>247</v>
      </c>
      <c r="DT272" s="21">
        <v>1E-3</v>
      </c>
      <c r="DU272" s="21" t="s">
        <v>233</v>
      </c>
      <c r="DV272" s="21">
        <v>1.1900000000000001E-4</v>
      </c>
      <c r="DW272" s="21" t="s">
        <v>236</v>
      </c>
      <c r="DX272" s="21" t="s">
        <v>238</v>
      </c>
      <c r="DY272" s="21">
        <v>1.2E-4</v>
      </c>
      <c r="DZ272" s="21">
        <v>7.7799999999999994E-2</v>
      </c>
      <c r="EA272" s="21" t="s">
        <v>244</v>
      </c>
      <c r="EB272" s="19" t="s">
        <v>245</v>
      </c>
      <c r="EC272" s="19">
        <v>8.2100000000000009</v>
      </c>
      <c r="ED272" s="19">
        <v>0.26221</v>
      </c>
      <c r="EE272" s="19" t="s">
        <v>264</v>
      </c>
      <c r="EF272" s="19">
        <v>3.7999999999999999E-2</v>
      </c>
      <c r="EG272" s="19">
        <v>9.3999999999999997E-4</v>
      </c>
      <c r="EH272" s="19">
        <v>1.6000000000000001E-4</v>
      </c>
      <c r="EI272" s="19">
        <v>6.2850000000000001</v>
      </c>
      <c r="EJ272" s="19" t="s">
        <v>234</v>
      </c>
      <c r="EK272" s="19">
        <v>3.075E-2</v>
      </c>
      <c r="EL272" s="19">
        <v>2.3189999999999999E-2</v>
      </c>
      <c r="EM272" s="19">
        <v>1.15E-2</v>
      </c>
      <c r="EN272" s="19">
        <v>5.4000000000000003E-3</v>
      </c>
      <c r="EO272" s="19">
        <v>1.9619999999999999E-2</v>
      </c>
      <c r="EP272" s="19">
        <v>25.2943</v>
      </c>
      <c r="EQ272" s="19">
        <v>1.8400000000000001E-3</v>
      </c>
      <c r="ER272" s="19" t="s">
        <v>238</v>
      </c>
      <c r="ES272" s="19" t="s">
        <v>239</v>
      </c>
      <c r="ET272" s="19">
        <v>1.06E-3</v>
      </c>
      <c r="EU272" s="19">
        <v>2.73</v>
      </c>
      <c r="EV272" s="19">
        <v>1.6E-2</v>
      </c>
      <c r="EW272" s="19">
        <v>3.7600000000000001E-2</v>
      </c>
      <c r="EX272" s="19" t="s">
        <v>233</v>
      </c>
      <c r="EY272" s="19">
        <v>3.2919999999999998</v>
      </c>
      <c r="EZ272" s="19">
        <v>0.39517000000000002</v>
      </c>
      <c r="FA272" s="19">
        <v>1.2999999999999999E-3</v>
      </c>
      <c r="FB272" s="19">
        <v>2.31</v>
      </c>
      <c r="FC272" s="19" t="s">
        <v>240</v>
      </c>
      <c r="FD272" s="19">
        <v>6.0199999999999997E-2</v>
      </c>
      <c r="FE272" s="19">
        <v>0.28499999999999998</v>
      </c>
      <c r="FF272" s="19">
        <v>1.2E-2</v>
      </c>
      <c r="FG272" s="19">
        <v>1.8599999999999998E-2</v>
      </c>
      <c r="FH272" s="19">
        <v>1.1199999999999999E-3</v>
      </c>
      <c r="FI272" s="19" t="s">
        <v>241</v>
      </c>
      <c r="FJ272" s="19">
        <v>9.34</v>
      </c>
      <c r="FK272" s="19">
        <v>19.98</v>
      </c>
      <c r="FL272" s="19" t="s">
        <v>232</v>
      </c>
      <c r="FM272" s="19">
        <v>4.7800000000000002E-2</v>
      </c>
      <c r="FN272" s="19" t="s">
        <v>242</v>
      </c>
      <c r="FO272" s="19" t="s">
        <v>227</v>
      </c>
      <c r="FP272" s="19">
        <v>3.6099999999999999E-3</v>
      </c>
      <c r="FQ272" s="19">
        <v>2.5999999999999999E-2</v>
      </c>
      <c r="FR272" s="19">
        <v>3.0000000000000001E-5</v>
      </c>
      <c r="FS272" s="19">
        <v>4.2299999999999998E-4</v>
      </c>
      <c r="FT272" s="19">
        <v>5.4999999999999997E-3</v>
      </c>
      <c r="FU272" s="19">
        <v>5.0000000000000001E-4</v>
      </c>
      <c r="FV272" s="19">
        <v>1.4999999999999999E-4</v>
      </c>
      <c r="FW272" s="19">
        <v>9.8799999999999999E-2</v>
      </c>
      <c r="FX272" s="19" t="s">
        <v>244</v>
      </c>
      <c r="FY272" s="18">
        <f t="shared" si="90"/>
        <v>0.31159999999999999</v>
      </c>
      <c r="FZ272" s="18">
        <f t="shared" si="107"/>
        <v>0.13803418803418804</v>
      </c>
      <c r="GA272" s="18">
        <f t="shared" si="108"/>
        <v>7.2478260869565214E-2</v>
      </c>
      <c r="GB272" s="18">
        <f t="shared" si="109"/>
        <v>2.1483375959079284E-2</v>
      </c>
      <c r="GC272" s="18">
        <f t="shared" si="92"/>
        <v>0.54359582486283242</v>
      </c>
      <c r="GD272" s="18">
        <v>0</v>
      </c>
      <c r="GE272" s="18">
        <v>0</v>
      </c>
      <c r="GF272" s="18">
        <f t="shared" si="94"/>
        <v>0.91166666666666663</v>
      </c>
      <c r="GG272" s="18">
        <f t="shared" si="106"/>
        <v>1.8956276445698167E-2</v>
      </c>
      <c r="GH272" s="18">
        <f t="shared" si="95"/>
        <v>0.93062294311236482</v>
      </c>
      <c r="GI272" s="33">
        <f t="shared" si="96"/>
        <v>-26.25303154843867</v>
      </c>
      <c r="GJ272" s="18">
        <f t="shared" si="97"/>
        <v>57.322000234020777</v>
      </c>
      <c r="GK272" s="18">
        <f t="shared" si="98"/>
        <v>25.392797685489715</v>
      </c>
      <c r="GL272" s="18">
        <f t="shared" si="99"/>
        <v>17.285202080489526</v>
      </c>
      <c r="GM272" s="18">
        <f t="shared" si="100"/>
        <v>0</v>
      </c>
      <c r="GN272" s="18">
        <f t="shared" si="101"/>
        <v>97.963055114211883</v>
      </c>
      <c r="GO272" s="18">
        <f t="shared" si="102"/>
        <v>2.0369448857881163</v>
      </c>
    </row>
    <row r="273" spans="1:508" ht="12.75" customHeight="1">
      <c r="A273" s="9">
        <v>268</v>
      </c>
      <c r="B273" s="9">
        <v>272</v>
      </c>
      <c r="C273" s="36" t="s">
        <v>197</v>
      </c>
      <c r="D273" s="36" t="s">
        <v>198</v>
      </c>
      <c r="E273" s="36">
        <v>4664</v>
      </c>
      <c r="F273" s="10">
        <v>64</v>
      </c>
      <c r="G273" s="36" t="s">
        <v>1500</v>
      </c>
      <c r="H273" s="36" t="s">
        <v>621</v>
      </c>
      <c r="I273" s="36" t="s">
        <v>1374</v>
      </c>
      <c r="J273" s="36" t="s">
        <v>1489</v>
      </c>
      <c r="K273" s="34">
        <v>44660</v>
      </c>
      <c r="L273" s="37">
        <v>0.71180555555555547</v>
      </c>
      <c r="M273" s="36">
        <v>8474938</v>
      </c>
      <c r="N273" s="36">
        <v>341087</v>
      </c>
      <c r="O273" s="36">
        <v>2661</v>
      </c>
      <c r="P273" s="10" t="s">
        <v>203</v>
      </c>
      <c r="Q273" s="36" t="s">
        <v>1374</v>
      </c>
      <c r="R273" s="36" t="s">
        <v>1374</v>
      </c>
      <c r="S273" s="10" t="s">
        <v>1357</v>
      </c>
      <c r="T273" s="10" t="s">
        <v>411</v>
      </c>
      <c r="U273" s="36" t="s">
        <v>1358</v>
      </c>
      <c r="V273" s="36" t="s">
        <v>1359</v>
      </c>
      <c r="W273" s="10"/>
      <c r="X273" s="36" t="s">
        <v>208</v>
      </c>
      <c r="Y273" s="36" t="s">
        <v>209</v>
      </c>
      <c r="Z273" s="36"/>
      <c r="AA273" s="10" t="s">
        <v>210</v>
      </c>
      <c r="AB273" s="10" t="s">
        <v>211</v>
      </c>
      <c r="AC273" s="10" t="s">
        <v>212</v>
      </c>
      <c r="AD273" s="36" t="s">
        <v>213</v>
      </c>
      <c r="AE273" s="10"/>
      <c r="AF273" s="10"/>
      <c r="AG273" s="10"/>
      <c r="AH273" s="10"/>
      <c r="AI273" s="10" t="s">
        <v>303</v>
      </c>
      <c r="AJ273" s="36" t="s">
        <v>1501</v>
      </c>
      <c r="AK273" s="36"/>
      <c r="AL273" s="10" t="s">
        <v>216</v>
      </c>
      <c r="AM273" s="36" t="s">
        <v>364</v>
      </c>
      <c r="AN273" s="10" t="s">
        <v>218</v>
      </c>
      <c r="AO273" s="36" t="s">
        <v>1502</v>
      </c>
      <c r="AP273" s="36" t="s">
        <v>452</v>
      </c>
      <c r="AQ273" s="39">
        <v>14.4</v>
      </c>
      <c r="AR273" s="10"/>
      <c r="AS273" s="39">
        <v>4.6399999999999997</v>
      </c>
      <c r="AT273" s="39"/>
      <c r="AU273" s="39">
        <v>108.8</v>
      </c>
      <c r="AV273" s="39">
        <v>408.2</v>
      </c>
      <c r="AW273" s="39">
        <v>120.1</v>
      </c>
      <c r="AX273" s="39">
        <v>59.37</v>
      </c>
      <c r="AY273" s="40">
        <v>0.107</v>
      </c>
      <c r="AZ273" s="39">
        <v>8.3239999999999998</v>
      </c>
      <c r="BA273" s="39">
        <v>7.61</v>
      </c>
      <c r="BB273" s="39">
        <v>101.7</v>
      </c>
      <c r="BC273" s="39">
        <v>179</v>
      </c>
      <c r="BD273" s="36" t="s">
        <v>211</v>
      </c>
      <c r="BE273" s="36" t="s">
        <v>221</v>
      </c>
      <c r="BF273" s="36" t="s">
        <v>221</v>
      </c>
      <c r="BG273" s="36" t="s">
        <v>221</v>
      </c>
      <c r="BH273" s="36" t="s">
        <v>221</v>
      </c>
      <c r="BI273" s="36" t="s">
        <v>222</v>
      </c>
      <c r="BJ273" s="36" t="s">
        <v>211</v>
      </c>
      <c r="BK273" s="10" t="s">
        <v>446</v>
      </c>
      <c r="BL273" s="36" t="s">
        <v>221</v>
      </c>
      <c r="BM273" s="36" t="s">
        <v>223</v>
      </c>
      <c r="BN273" s="36" t="s">
        <v>221</v>
      </c>
      <c r="BO273" s="17"/>
      <c r="BP273" s="36" t="s">
        <v>1503</v>
      </c>
      <c r="BQ273" s="36" t="s">
        <v>224</v>
      </c>
      <c r="BR273" s="19" t="s">
        <v>1498</v>
      </c>
      <c r="BS273" s="19" t="s">
        <v>225</v>
      </c>
      <c r="BT273" s="19" t="s">
        <v>1499</v>
      </c>
      <c r="BU273" s="19">
        <v>7.9000000000000001E-2</v>
      </c>
      <c r="BV273" s="19">
        <v>0.50900000000000001</v>
      </c>
      <c r="BW273" s="19">
        <v>1.113</v>
      </c>
      <c r="BX273" s="19">
        <v>0.252</v>
      </c>
      <c r="BY273" s="19">
        <v>45.52</v>
      </c>
      <c r="BZ273" s="20" t="s">
        <v>226</v>
      </c>
      <c r="CA273" s="20" t="s">
        <v>227</v>
      </c>
      <c r="CB273" s="20" t="s">
        <v>228</v>
      </c>
      <c r="CC273" s="20" t="s">
        <v>229</v>
      </c>
      <c r="CD273" s="20" t="s">
        <v>230</v>
      </c>
      <c r="CE273" s="20" t="s">
        <v>231</v>
      </c>
      <c r="CF273" s="19">
        <v>1.329</v>
      </c>
      <c r="CG273" s="19">
        <v>6.9100000000000003E-3</v>
      </c>
      <c r="CH273" s="19" t="s">
        <v>264</v>
      </c>
      <c r="CI273" s="19">
        <v>3.2500000000000001E-2</v>
      </c>
      <c r="CJ273" s="19">
        <v>1E-3</v>
      </c>
      <c r="CK273" s="19" t="s">
        <v>234</v>
      </c>
      <c r="CL273" s="19">
        <v>6.6120000000000001</v>
      </c>
      <c r="CM273" s="19" t="s">
        <v>234</v>
      </c>
      <c r="CN273" s="19">
        <v>1.528E-2</v>
      </c>
      <c r="CO273" s="19">
        <v>2.171E-2</v>
      </c>
      <c r="CP273" s="20" t="s">
        <v>236</v>
      </c>
      <c r="CQ273" s="19">
        <v>8.0000000000000004E-4</v>
      </c>
      <c r="CR273" s="19">
        <v>4.4999999999999997E-3</v>
      </c>
      <c r="CS273" s="19">
        <v>3.7557</v>
      </c>
      <c r="CT273" s="19">
        <v>1.6000000000000001E-4</v>
      </c>
      <c r="CU273" s="19" t="s">
        <v>238</v>
      </c>
      <c r="CV273" s="19" t="s">
        <v>239</v>
      </c>
      <c r="CW273" s="19" t="s">
        <v>232</v>
      </c>
      <c r="CX273" s="19">
        <v>1.05</v>
      </c>
      <c r="CY273" s="19">
        <v>8.5000000000000006E-3</v>
      </c>
      <c r="CZ273" s="19">
        <v>1.78E-2</v>
      </c>
      <c r="DA273" s="19" t="s">
        <v>233</v>
      </c>
      <c r="DB273" s="19">
        <v>1.8859999999999999</v>
      </c>
      <c r="DC273" s="19">
        <v>0.27651999999999999</v>
      </c>
      <c r="DD273" s="19" t="s">
        <v>233</v>
      </c>
      <c r="DE273" s="19">
        <v>1.5549999999999999</v>
      </c>
      <c r="DF273" s="19" t="s">
        <v>240</v>
      </c>
      <c r="DG273" s="19">
        <v>5.7000000000000002E-2</v>
      </c>
      <c r="DH273" s="19" t="s">
        <v>246</v>
      </c>
      <c r="DI273" s="19" t="s">
        <v>238</v>
      </c>
      <c r="DJ273" s="19">
        <v>2.8999999999999998E-3</v>
      </c>
      <c r="DK273" s="20" t="s">
        <v>237</v>
      </c>
      <c r="DL273" s="20" t="s">
        <v>241</v>
      </c>
      <c r="DM273" s="19">
        <v>3.78</v>
      </c>
      <c r="DN273" s="19">
        <v>8.09</v>
      </c>
      <c r="DO273" s="21" t="s">
        <v>232</v>
      </c>
      <c r="DP273" s="21">
        <v>4.4699999999999997E-2</v>
      </c>
      <c r="DQ273" s="21" t="s">
        <v>242</v>
      </c>
      <c r="DR273" s="21" t="s">
        <v>227</v>
      </c>
      <c r="DS273" s="21" t="s">
        <v>247</v>
      </c>
      <c r="DT273" s="21">
        <v>5.9999999999999995E-4</v>
      </c>
      <c r="DU273" s="21" t="s">
        <v>233</v>
      </c>
      <c r="DV273" s="21">
        <v>1.17E-4</v>
      </c>
      <c r="DW273" s="21" t="s">
        <v>236</v>
      </c>
      <c r="DX273" s="21" t="s">
        <v>238</v>
      </c>
      <c r="DY273" s="21">
        <v>1.2E-4</v>
      </c>
      <c r="DZ273" s="21">
        <v>0.10630000000000001</v>
      </c>
      <c r="EA273" s="21" t="s">
        <v>244</v>
      </c>
      <c r="EB273" s="19" t="s">
        <v>245</v>
      </c>
      <c r="EC273" s="19">
        <v>12.468999999999999</v>
      </c>
      <c r="ED273" s="19">
        <v>0.54610999999999998</v>
      </c>
      <c r="EE273" s="19" t="s">
        <v>264</v>
      </c>
      <c r="EF273" s="19">
        <v>5.3900000000000003E-2</v>
      </c>
      <c r="EG273" s="19">
        <v>1.2600000000000001E-3</v>
      </c>
      <c r="EH273" s="19">
        <v>3.8000000000000002E-4</v>
      </c>
      <c r="EI273" s="19">
        <v>6.8630000000000004</v>
      </c>
      <c r="EJ273" s="19" t="s">
        <v>234</v>
      </c>
      <c r="EK273" s="19">
        <v>4.054E-2</v>
      </c>
      <c r="EL273" s="19">
        <v>2.7119999999999998E-2</v>
      </c>
      <c r="EM273" s="19">
        <v>1.52E-2</v>
      </c>
      <c r="EN273" s="19">
        <v>9.1000000000000004E-3</v>
      </c>
      <c r="EO273" s="19">
        <v>3.3369999999999997E-2</v>
      </c>
      <c r="EP273" s="19">
        <v>45.339799999999997</v>
      </c>
      <c r="EQ273" s="19">
        <v>2.8700000000000002E-3</v>
      </c>
      <c r="ER273" s="19" t="s">
        <v>238</v>
      </c>
      <c r="ES273" s="19" t="s">
        <v>239</v>
      </c>
      <c r="ET273" s="19">
        <v>3.0000000000000001E-3</v>
      </c>
      <c r="EU273" s="19">
        <v>3.44</v>
      </c>
      <c r="EV273" s="19">
        <v>2.1100000000000001E-2</v>
      </c>
      <c r="EW273" s="19">
        <v>5.3600000000000002E-2</v>
      </c>
      <c r="EX273" s="19">
        <v>3.0000000000000001E-5</v>
      </c>
      <c r="EY273" s="19">
        <v>4.6779999999999999</v>
      </c>
      <c r="EZ273" s="19">
        <v>0.55654000000000003</v>
      </c>
      <c r="FA273" s="19">
        <v>1.58E-3</v>
      </c>
      <c r="FB273" s="19">
        <v>1.909</v>
      </c>
      <c r="FC273" s="19" t="s">
        <v>240</v>
      </c>
      <c r="FD273" s="19">
        <v>6.9900000000000004E-2</v>
      </c>
      <c r="FE273" s="19">
        <v>0.53700000000000003</v>
      </c>
      <c r="FF273" s="19">
        <v>2.1600000000000001E-2</v>
      </c>
      <c r="FG273" s="19">
        <v>2.47E-2</v>
      </c>
      <c r="FH273" s="19">
        <v>2.2100000000000002E-3</v>
      </c>
      <c r="FI273" s="19" t="s">
        <v>241</v>
      </c>
      <c r="FJ273" s="19">
        <v>13.28</v>
      </c>
      <c r="FK273" s="19">
        <v>28.41</v>
      </c>
      <c r="FL273" s="19" t="s">
        <v>232</v>
      </c>
      <c r="FM273" s="19">
        <v>5.79E-2</v>
      </c>
      <c r="FN273" s="19" t="s">
        <v>242</v>
      </c>
      <c r="FO273" s="19" t="s">
        <v>227</v>
      </c>
      <c r="FP273" s="19">
        <v>4.7999999999999996E-3</v>
      </c>
      <c r="FQ273" s="19">
        <v>3.9899999999999998E-2</v>
      </c>
      <c r="FR273" s="19">
        <v>1.1E-4</v>
      </c>
      <c r="FS273" s="19">
        <v>5.7300000000000005E-4</v>
      </c>
      <c r="FT273" s="19">
        <v>1.0500000000000001E-2</v>
      </c>
      <c r="FU273" s="19">
        <v>6.9999999999999999E-4</v>
      </c>
      <c r="FV273" s="19">
        <v>2.7E-4</v>
      </c>
      <c r="FW273" s="19">
        <v>0.12820000000000001</v>
      </c>
      <c r="FX273" s="19" t="s">
        <v>244</v>
      </c>
      <c r="FY273" s="18">
        <f t="shared" si="90"/>
        <v>0.3306</v>
      </c>
      <c r="FZ273" s="18">
        <f t="shared" si="107"/>
        <v>0.1611965811965812</v>
      </c>
      <c r="GA273" s="18">
        <f t="shared" si="108"/>
        <v>6.7608695652173909E-2</v>
      </c>
      <c r="GB273" s="18">
        <f t="shared" si="109"/>
        <v>2.6854219948849106E-2</v>
      </c>
      <c r="GC273" s="18">
        <f t="shared" si="92"/>
        <v>0.58625949679760414</v>
      </c>
      <c r="GD273" s="18">
        <v>0</v>
      </c>
      <c r="GE273" s="18">
        <v>0</v>
      </c>
      <c r="GF273" s="18">
        <f t="shared" si="94"/>
        <v>0.94833333333333336</v>
      </c>
      <c r="GG273" s="18">
        <f t="shared" si="106"/>
        <v>1.4358251057827925E-2</v>
      </c>
      <c r="GH273" s="18">
        <f t="shared" si="95"/>
        <v>0.96269158439116131</v>
      </c>
      <c r="GI273" s="33">
        <f t="shared" si="96"/>
        <v>-24.302387090537344</v>
      </c>
      <c r="GJ273" s="18">
        <f t="shared" si="97"/>
        <v>56.391410596480938</v>
      </c>
      <c r="GK273" s="18">
        <f t="shared" si="98"/>
        <v>27.495773130687812</v>
      </c>
      <c r="GL273" s="18">
        <f t="shared" si="99"/>
        <v>16.11281627283126</v>
      </c>
      <c r="GM273" s="18">
        <f t="shared" si="100"/>
        <v>0</v>
      </c>
      <c r="GN273" s="18">
        <f t="shared" si="101"/>
        <v>98.508530531415346</v>
      </c>
      <c r="GO273" s="18">
        <f t="shared" si="102"/>
        <v>1.4914694685846421</v>
      </c>
    </row>
    <row r="274" spans="1:508">
      <c r="A274" s="9">
        <v>269</v>
      </c>
      <c r="B274" s="9">
        <v>273</v>
      </c>
      <c r="C274" s="10" t="s">
        <v>197</v>
      </c>
      <c r="D274" s="10" t="s">
        <v>198</v>
      </c>
      <c r="E274" s="10">
        <v>4664</v>
      </c>
      <c r="F274" s="10">
        <v>64</v>
      </c>
      <c r="G274" s="10" t="s">
        <v>1504</v>
      </c>
      <c r="H274" s="10" t="s">
        <v>626</v>
      </c>
      <c r="I274" s="36" t="s">
        <v>1374</v>
      </c>
      <c r="J274" s="36" t="s">
        <v>1484</v>
      </c>
      <c r="K274" s="11">
        <v>44661</v>
      </c>
      <c r="L274" s="12">
        <v>0.44236111111111115</v>
      </c>
      <c r="M274" s="24">
        <v>8475542</v>
      </c>
      <c r="N274" s="24">
        <v>340733</v>
      </c>
      <c r="O274" s="10">
        <v>2593</v>
      </c>
      <c r="P274" s="10" t="s">
        <v>203</v>
      </c>
      <c r="Q274" s="36" t="s">
        <v>1374</v>
      </c>
      <c r="R274" s="36" t="s">
        <v>1374</v>
      </c>
      <c r="S274" s="10" t="s">
        <v>1357</v>
      </c>
      <c r="T274" s="10" t="s">
        <v>411</v>
      </c>
      <c r="U274" s="10" t="s">
        <v>1358</v>
      </c>
      <c r="V274" s="10" t="s">
        <v>1359</v>
      </c>
      <c r="W274" s="10"/>
      <c r="X274" s="10" t="s">
        <v>208</v>
      </c>
      <c r="Y274" s="10" t="s">
        <v>252</v>
      </c>
      <c r="Z274" s="10"/>
      <c r="AA274" s="10" t="s">
        <v>210</v>
      </c>
      <c r="AB274" s="10" t="s">
        <v>211</v>
      </c>
      <c r="AC274" s="10" t="s">
        <v>212</v>
      </c>
      <c r="AD274" s="10" t="s">
        <v>213</v>
      </c>
      <c r="AE274" s="10"/>
      <c r="AF274" s="10"/>
      <c r="AG274" s="10"/>
      <c r="AH274" s="10"/>
      <c r="AI274" s="10" t="s">
        <v>303</v>
      </c>
      <c r="AJ274" s="61" t="s">
        <v>1505</v>
      </c>
      <c r="AK274" s="61"/>
      <c r="AL274" s="10" t="s">
        <v>216</v>
      </c>
      <c r="AM274" s="10" t="s">
        <v>364</v>
      </c>
      <c r="AN274" s="10" t="s">
        <v>218</v>
      </c>
      <c r="AO274" s="36" t="s">
        <v>1502</v>
      </c>
      <c r="AP274" s="10" t="s">
        <v>452</v>
      </c>
      <c r="AQ274" s="14">
        <v>13.9</v>
      </c>
      <c r="AR274" s="10"/>
      <c r="AS274" s="14">
        <v>7.89</v>
      </c>
      <c r="AT274" s="14"/>
      <c r="AU274" s="14">
        <v>-94.4</v>
      </c>
      <c r="AV274" s="14">
        <v>105.1</v>
      </c>
      <c r="AW274" s="14">
        <v>103.8</v>
      </c>
      <c r="AX274" s="14">
        <v>61.16</v>
      </c>
      <c r="AY274" s="15">
        <v>0.109</v>
      </c>
      <c r="AZ274" s="14">
        <v>8.077</v>
      </c>
      <c r="BA274" s="14">
        <v>8</v>
      </c>
      <c r="BB274" s="14">
        <v>104.4</v>
      </c>
      <c r="BC274" s="14">
        <v>34.799999999999997</v>
      </c>
      <c r="BD274" s="10" t="s">
        <v>211</v>
      </c>
      <c r="BE274" s="10" t="s">
        <v>221</v>
      </c>
      <c r="BF274" s="10" t="s">
        <v>221</v>
      </c>
      <c r="BG274" s="10" t="s">
        <v>221</v>
      </c>
      <c r="BH274" s="10" t="s">
        <v>221</v>
      </c>
      <c r="BI274" s="10" t="s">
        <v>222</v>
      </c>
      <c r="BJ274" s="10" t="s">
        <v>221</v>
      </c>
      <c r="BK274" s="10" t="s">
        <v>223</v>
      </c>
      <c r="BL274" s="10" t="s">
        <v>221</v>
      </c>
      <c r="BM274" s="10" t="s">
        <v>223</v>
      </c>
      <c r="BN274" s="10" t="s">
        <v>221</v>
      </c>
      <c r="BO274" s="17"/>
      <c r="BP274" s="17"/>
      <c r="BQ274" s="10" t="s">
        <v>224</v>
      </c>
      <c r="BR274" s="19">
        <v>39.799999999999997</v>
      </c>
      <c r="BS274" s="19" t="s">
        <v>225</v>
      </c>
      <c r="BT274" s="19">
        <v>48.5</v>
      </c>
      <c r="BU274" s="19">
        <v>8.7999999999999995E-2</v>
      </c>
      <c r="BV274" s="19">
        <v>2.5739999999999998</v>
      </c>
      <c r="BW274" s="19">
        <v>0.81</v>
      </c>
      <c r="BX274" s="19">
        <v>0.183</v>
      </c>
      <c r="BY274" s="19">
        <v>14.52</v>
      </c>
      <c r="BZ274" s="20" t="s">
        <v>226</v>
      </c>
      <c r="CA274" s="20" t="s">
        <v>227</v>
      </c>
      <c r="CB274" s="20" t="s">
        <v>228</v>
      </c>
      <c r="CC274" s="20" t="s">
        <v>229</v>
      </c>
      <c r="CD274" s="20" t="s">
        <v>230</v>
      </c>
      <c r="CE274" s="20" t="s">
        <v>231</v>
      </c>
      <c r="CF274" s="19">
        <v>8.2000000000000003E-2</v>
      </c>
      <c r="CG274" s="19">
        <v>8.7500000000000008E-3</v>
      </c>
      <c r="CH274" s="19">
        <v>0.155</v>
      </c>
      <c r="CI274" s="19">
        <v>2.7799999999999998E-2</v>
      </c>
      <c r="CJ274" s="19">
        <v>4.4000000000000002E-4</v>
      </c>
      <c r="CK274" s="19" t="s">
        <v>234</v>
      </c>
      <c r="CL274" s="19">
        <v>9.9</v>
      </c>
      <c r="CM274" s="19" t="s">
        <v>234</v>
      </c>
      <c r="CN274" s="19">
        <v>4.2999999999999999E-4</v>
      </c>
      <c r="CO274" s="19">
        <v>1.2700000000000001E-3</v>
      </c>
      <c r="CP274" s="20" t="s">
        <v>236</v>
      </c>
      <c r="CQ274" s="19">
        <v>8.3999999999999995E-3</v>
      </c>
      <c r="CR274" s="19" t="s">
        <v>232</v>
      </c>
      <c r="CS274" s="19">
        <v>0.2447</v>
      </c>
      <c r="CT274" s="19" t="s">
        <v>237</v>
      </c>
      <c r="CU274" s="19" t="s">
        <v>238</v>
      </c>
      <c r="CV274" s="19" t="s">
        <v>239</v>
      </c>
      <c r="CW274" s="19" t="s">
        <v>232</v>
      </c>
      <c r="CX274" s="19">
        <v>1.34</v>
      </c>
      <c r="CY274" s="19" t="s">
        <v>240</v>
      </c>
      <c r="CZ274" s="19">
        <v>0.12559999999999999</v>
      </c>
      <c r="DA274" s="19" t="s">
        <v>233</v>
      </c>
      <c r="DB274" s="19">
        <v>2.5659999999999998</v>
      </c>
      <c r="DC274" s="19">
        <v>2.9430000000000001E-2</v>
      </c>
      <c r="DD274" s="19">
        <v>4.0000000000000001E-3</v>
      </c>
      <c r="DE274" s="19">
        <v>7.6559999999999997</v>
      </c>
      <c r="DF274" s="19" t="s">
        <v>240</v>
      </c>
      <c r="DG274" s="19">
        <v>3.0999999999999999E-3</v>
      </c>
      <c r="DH274" s="19" t="s">
        <v>246</v>
      </c>
      <c r="DI274" s="19" t="s">
        <v>238</v>
      </c>
      <c r="DJ274" s="19">
        <v>7.9000000000000008E-3</v>
      </c>
      <c r="DK274" s="32">
        <v>1.0399999999999999E-3</v>
      </c>
      <c r="DL274" s="20" t="s">
        <v>241</v>
      </c>
      <c r="DM274" s="19">
        <v>5.45</v>
      </c>
      <c r="DN274" s="19">
        <v>11.65</v>
      </c>
      <c r="DO274" s="21" t="s">
        <v>232</v>
      </c>
      <c r="DP274" s="21">
        <v>0.14599999999999999</v>
      </c>
      <c r="DQ274" s="21" t="s">
        <v>242</v>
      </c>
      <c r="DR274" s="21" t="s">
        <v>227</v>
      </c>
      <c r="DS274" s="21" t="s">
        <v>247</v>
      </c>
      <c r="DT274" s="21">
        <v>2.5000000000000001E-3</v>
      </c>
      <c r="DU274" s="21" t="s">
        <v>233</v>
      </c>
      <c r="DV274" s="21">
        <v>1.108E-3</v>
      </c>
      <c r="DW274" s="21" t="s">
        <v>236</v>
      </c>
      <c r="DX274" s="21" t="s">
        <v>238</v>
      </c>
      <c r="DY274" s="21" t="s">
        <v>233</v>
      </c>
      <c r="DZ274" s="21">
        <v>1.77E-2</v>
      </c>
      <c r="EA274" s="21" t="s">
        <v>244</v>
      </c>
      <c r="EB274" s="19" t="s">
        <v>245</v>
      </c>
      <c r="EC274" s="19">
        <v>1.1479999999999999</v>
      </c>
      <c r="ED274" s="19">
        <v>3.7949999999999998E-2</v>
      </c>
      <c r="EE274" s="19">
        <v>0.155</v>
      </c>
      <c r="EF274" s="19">
        <v>3.0499999999999999E-2</v>
      </c>
      <c r="EG274" s="19">
        <v>1.2600000000000001E-3</v>
      </c>
      <c r="EH274" s="19" t="s">
        <v>234</v>
      </c>
      <c r="EI274" s="19">
        <v>10.676</v>
      </c>
      <c r="EJ274" s="19" t="s">
        <v>234</v>
      </c>
      <c r="EK274" s="19">
        <v>3.5500000000000002E-3</v>
      </c>
      <c r="EL274" s="19">
        <v>1.99E-3</v>
      </c>
      <c r="EM274" s="19" t="s">
        <v>236</v>
      </c>
      <c r="EN274" s="19">
        <v>1.8200000000000001E-2</v>
      </c>
      <c r="EO274" s="19">
        <v>2.2300000000000002E-3</v>
      </c>
      <c r="EP274" s="19">
        <v>2.6436000000000002</v>
      </c>
      <c r="EQ274" s="19">
        <v>1.7000000000000001E-4</v>
      </c>
      <c r="ER274" s="19" t="s">
        <v>238</v>
      </c>
      <c r="ES274" s="19" t="s">
        <v>239</v>
      </c>
      <c r="ET274" s="19" t="s">
        <v>232</v>
      </c>
      <c r="EU274" s="19">
        <v>1.67</v>
      </c>
      <c r="EV274" s="19">
        <v>1.8E-3</v>
      </c>
      <c r="EW274" s="19">
        <v>0.1434</v>
      </c>
      <c r="EX274" s="19" t="s">
        <v>233</v>
      </c>
      <c r="EY274" s="19">
        <v>2.61</v>
      </c>
      <c r="EZ274" s="19">
        <v>5.824E-2</v>
      </c>
      <c r="FA274" s="19">
        <v>4.0800000000000003E-3</v>
      </c>
      <c r="FB274" s="19">
        <v>7.9610000000000003</v>
      </c>
      <c r="FC274" s="19" t="s">
        <v>240</v>
      </c>
      <c r="FD274" s="19">
        <v>5.4000000000000003E-3</v>
      </c>
      <c r="FE274" s="19">
        <v>8.5999999999999993E-2</v>
      </c>
      <c r="FF274" s="19">
        <v>3.5000000000000001E-3</v>
      </c>
      <c r="FG274" s="19">
        <v>1.4800000000000001E-2</v>
      </c>
      <c r="FH274" s="19">
        <v>1.1299999999999999E-3</v>
      </c>
      <c r="FI274" s="19" t="s">
        <v>241</v>
      </c>
      <c r="FJ274" s="19">
        <v>6.74</v>
      </c>
      <c r="FK274" s="19">
        <v>14.43</v>
      </c>
      <c r="FL274" s="19" t="s">
        <v>232</v>
      </c>
      <c r="FM274" s="19">
        <v>0.16059999999999999</v>
      </c>
      <c r="FN274" s="19" t="s">
        <v>242</v>
      </c>
      <c r="FO274" s="19" t="s">
        <v>227</v>
      </c>
      <c r="FP274" s="19">
        <v>3.6999999999999999E-4</v>
      </c>
      <c r="FQ274" s="19">
        <v>2.1899999999999999E-2</v>
      </c>
      <c r="FR274" s="19" t="s">
        <v>233</v>
      </c>
      <c r="FS274" s="19">
        <v>1.578E-3</v>
      </c>
      <c r="FT274" s="19" t="s">
        <v>236</v>
      </c>
      <c r="FU274" s="19">
        <v>2.0000000000000001E-4</v>
      </c>
      <c r="FV274" s="19">
        <v>5.0000000000000002E-5</v>
      </c>
      <c r="FW274" s="19">
        <v>2.3E-2</v>
      </c>
      <c r="FX274" s="19">
        <v>2.2000000000000001E-4</v>
      </c>
      <c r="FY274" s="18">
        <f t="shared" si="90"/>
        <v>0.495</v>
      </c>
      <c r="FZ274" s="18">
        <f t="shared" si="107"/>
        <v>0.21931623931623931</v>
      </c>
      <c r="GA274" s="18">
        <f t="shared" si="108"/>
        <v>0.33286956521739131</v>
      </c>
      <c r="GB274" s="18">
        <f t="shared" si="109"/>
        <v>3.4271099744245526E-2</v>
      </c>
      <c r="GC274" s="18">
        <f t="shared" si="92"/>
        <v>1.0814569042778761</v>
      </c>
      <c r="GD274" s="18">
        <f t="shared" ref="GD274:GD283" si="110">BT274/61</f>
        <v>0.79508196721311475</v>
      </c>
      <c r="GE274" s="18">
        <v>0</v>
      </c>
      <c r="GF274" s="18">
        <f t="shared" si="94"/>
        <v>0.30249999999999999</v>
      </c>
      <c r="GG274" s="18">
        <f t="shared" si="106"/>
        <v>7.2609308885754578E-2</v>
      </c>
      <c r="GH274" s="18">
        <f t="shared" si="95"/>
        <v>1.1701912760988695</v>
      </c>
      <c r="GI274" s="22">
        <f t="shared" si="96"/>
        <v>-3.9408630795129982</v>
      </c>
      <c r="GJ274" s="18">
        <f t="shared" si="97"/>
        <v>45.771588127270554</v>
      </c>
      <c r="GK274" s="18">
        <f t="shared" si="98"/>
        <v>20.279702172939</v>
      </c>
      <c r="GL274" s="18">
        <f t="shared" si="99"/>
        <v>33.948709699790449</v>
      </c>
      <c r="GM274" s="18">
        <f t="shared" si="100"/>
        <v>67.944615846370255</v>
      </c>
      <c r="GN274" s="18">
        <f t="shared" si="101"/>
        <v>25.85047471969375</v>
      </c>
      <c r="GO274" s="18">
        <f t="shared" si="102"/>
        <v>6.2049094339359794</v>
      </c>
    </row>
    <row r="275" spans="1:508" ht="12.75" customHeight="1">
      <c r="A275" s="9">
        <v>270</v>
      </c>
      <c r="B275" s="9">
        <v>274</v>
      </c>
      <c r="C275" s="36" t="s">
        <v>197</v>
      </c>
      <c r="D275" s="36" t="s">
        <v>198</v>
      </c>
      <c r="E275" s="36">
        <v>4664</v>
      </c>
      <c r="F275" s="10">
        <v>64</v>
      </c>
      <c r="G275" s="36" t="s">
        <v>1506</v>
      </c>
      <c r="H275" s="36" t="s">
        <v>631</v>
      </c>
      <c r="I275" s="36" t="s">
        <v>1374</v>
      </c>
      <c r="J275" s="36" t="s">
        <v>1484</v>
      </c>
      <c r="K275" s="34">
        <v>44661</v>
      </c>
      <c r="L275" s="37">
        <v>0.46666666666666662</v>
      </c>
      <c r="M275" s="38">
        <v>8477879</v>
      </c>
      <c r="N275" s="38">
        <v>341199</v>
      </c>
      <c r="O275" s="36">
        <v>2402</v>
      </c>
      <c r="P275" s="10" t="s">
        <v>203</v>
      </c>
      <c r="Q275" s="36" t="s">
        <v>1374</v>
      </c>
      <c r="R275" s="36" t="s">
        <v>1374</v>
      </c>
      <c r="S275" s="10" t="s">
        <v>1357</v>
      </c>
      <c r="T275" s="10" t="s">
        <v>411</v>
      </c>
      <c r="U275" s="36" t="s">
        <v>1358</v>
      </c>
      <c r="V275" s="36" t="s">
        <v>1359</v>
      </c>
      <c r="W275" s="10"/>
      <c r="X275" s="36" t="s">
        <v>208</v>
      </c>
      <c r="Y275" s="10" t="s">
        <v>252</v>
      </c>
      <c r="Z275" s="10"/>
      <c r="AA275" s="10" t="s">
        <v>210</v>
      </c>
      <c r="AB275" s="10" t="s">
        <v>211</v>
      </c>
      <c r="AC275" s="10" t="s">
        <v>212</v>
      </c>
      <c r="AD275" s="36" t="s">
        <v>213</v>
      </c>
      <c r="AE275" s="10"/>
      <c r="AF275" s="10"/>
      <c r="AG275" s="10"/>
      <c r="AH275" s="10"/>
      <c r="AI275" s="36" t="s">
        <v>214</v>
      </c>
      <c r="AJ275" s="36" t="s">
        <v>1507</v>
      </c>
      <c r="AK275" s="36"/>
      <c r="AL275" s="10" t="s">
        <v>216</v>
      </c>
      <c r="AM275" s="36" t="s">
        <v>364</v>
      </c>
      <c r="AN275" s="10" t="s">
        <v>218</v>
      </c>
      <c r="AO275" s="36" t="s">
        <v>1508</v>
      </c>
      <c r="AP275" s="10" t="s">
        <v>220</v>
      </c>
      <c r="AQ275" s="39">
        <v>14.9</v>
      </c>
      <c r="AR275" s="10"/>
      <c r="AS275" s="39">
        <v>7.91</v>
      </c>
      <c r="AT275" s="39"/>
      <c r="AU275" s="39">
        <v>-50.6</v>
      </c>
      <c r="AV275" s="39">
        <v>148.19999999999999</v>
      </c>
      <c r="AW275" s="39">
        <v>120.9</v>
      </c>
      <c r="AX275" s="39">
        <v>59.74</v>
      </c>
      <c r="AY275" s="40">
        <v>0.108</v>
      </c>
      <c r="AZ275" s="39">
        <v>8.2710000000000008</v>
      </c>
      <c r="BA275" s="39">
        <v>8.18</v>
      </c>
      <c r="BB275" s="39">
        <v>106.5</v>
      </c>
      <c r="BC275" s="39">
        <v>38.1</v>
      </c>
      <c r="BD275" s="36" t="s">
        <v>221</v>
      </c>
      <c r="BE275" s="36" t="s">
        <v>221</v>
      </c>
      <c r="BF275" s="36" t="s">
        <v>221</v>
      </c>
      <c r="BG275" s="36" t="s">
        <v>221</v>
      </c>
      <c r="BH275" s="36" t="s">
        <v>221</v>
      </c>
      <c r="BI275" s="36" t="s">
        <v>222</v>
      </c>
      <c r="BJ275" s="36" t="s">
        <v>221</v>
      </c>
      <c r="BK275" s="36" t="s">
        <v>223</v>
      </c>
      <c r="BL275" s="36" t="s">
        <v>221</v>
      </c>
      <c r="BM275" s="36" t="s">
        <v>223</v>
      </c>
      <c r="BN275" s="36" t="s">
        <v>221</v>
      </c>
      <c r="BO275" s="17"/>
      <c r="BP275" s="17"/>
      <c r="BQ275" s="36" t="s">
        <v>224</v>
      </c>
      <c r="BR275" s="19">
        <v>40.6</v>
      </c>
      <c r="BS275" s="19" t="s">
        <v>225</v>
      </c>
      <c r="BT275" s="19">
        <v>49.5</v>
      </c>
      <c r="BU275" s="19">
        <v>9.4E-2</v>
      </c>
      <c r="BV275" s="19">
        <v>2.4820000000000002</v>
      </c>
      <c r="BW275" s="19">
        <v>0.80800000000000005</v>
      </c>
      <c r="BX275" s="19">
        <v>0.183</v>
      </c>
      <c r="BY275" s="19">
        <v>14.4</v>
      </c>
      <c r="BZ275" s="20" t="s">
        <v>226</v>
      </c>
      <c r="CA275" s="20" t="s">
        <v>227</v>
      </c>
      <c r="CB275" s="20" t="s">
        <v>228</v>
      </c>
      <c r="CC275" s="20" t="s">
        <v>229</v>
      </c>
      <c r="CD275" s="20" t="s">
        <v>230</v>
      </c>
      <c r="CE275" s="20" t="s">
        <v>231</v>
      </c>
      <c r="CF275" s="19">
        <v>0.09</v>
      </c>
      <c r="CG275" s="19">
        <v>8.3000000000000001E-3</v>
      </c>
      <c r="CH275" s="19">
        <v>0.11700000000000001</v>
      </c>
      <c r="CI275" s="19">
        <v>2.5000000000000001E-2</v>
      </c>
      <c r="CJ275" s="19">
        <v>3.8000000000000002E-4</v>
      </c>
      <c r="CK275" s="19" t="s">
        <v>234</v>
      </c>
      <c r="CL275" s="19">
        <v>9.0809999999999995</v>
      </c>
      <c r="CM275" s="19" t="s">
        <v>234</v>
      </c>
      <c r="CN275" s="19">
        <v>4.0000000000000002E-4</v>
      </c>
      <c r="CO275" s="19">
        <v>7.6999999999999996E-4</v>
      </c>
      <c r="CP275" s="20" t="s">
        <v>236</v>
      </c>
      <c r="CQ275" s="19">
        <v>9.5999999999999992E-3</v>
      </c>
      <c r="CR275" s="19">
        <v>1.74E-3</v>
      </c>
      <c r="CS275" s="19">
        <v>0.1202</v>
      </c>
      <c r="CT275" s="19" t="s">
        <v>237</v>
      </c>
      <c r="CU275" s="19" t="s">
        <v>238</v>
      </c>
      <c r="CV275" s="19" t="s">
        <v>239</v>
      </c>
      <c r="CW275" s="19" t="s">
        <v>232</v>
      </c>
      <c r="CX275" s="19">
        <v>1.34</v>
      </c>
      <c r="CY275" s="19" t="s">
        <v>240</v>
      </c>
      <c r="CZ275" s="19">
        <v>0.12379999999999999</v>
      </c>
      <c r="DA275" s="19" t="s">
        <v>233</v>
      </c>
      <c r="DB275" s="19">
        <v>2.6469999999999998</v>
      </c>
      <c r="DC275" s="19">
        <v>2.9090000000000001E-2</v>
      </c>
      <c r="DD275" s="19">
        <v>3.8E-3</v>
      </c>
      <c r="DE275" s="19">
        <v>7.3250000000000002</v>
      </c>
      <c r="DF275" s="19" t="s">
        <v>240</v>
      </c>
      <c r="DG275" s="19">
        <v>2.8999999999999998E-3</v>
      </c>
      <c r="DH275" s="19" t="s">
        <v>246</v>
      </c>
      <c r="DI275" s="19" t="s">
        <v>238</v>
      </c>
      <c r="DJ275" s="19">
        <v>8.5000000000000006E-3</v>
      </c>
      <c r="DK275" s="32">
        <v>9.3000000000000005E-4</v>
      </c>
      <c r="DL275" s="20" t="s">
        <v>241</v>
      </c>
      <c r="DM275" s="19">
        <v>5.5</v>
      </c>
      <c r="DN275" s="19">
        <v>11.78</v>
      </c>
      <c r="DO275" s="21" t="s">
        <v>232</v>
      </c>
      <c r="DP275" s="21">
        <v>0.13880000000000001</v>
      </c>
      <c r="DQ275" s="21" t="s">
        <v>242</v>
      </c>
      <c r="DR275" s="21" t="s">
        <v>227</v>
      </c>
      <c r="DS275" s="21" t="s">
        <v>247</v>
      </c>
      <c r="DT275" s="21">
        <v>1.6000000000000001E-3</v>
      </c>
      <c r="DU275" s="21" t="s">
        <v>233</v>
      </c>
      <c r="DV275" s="21">
        <v>1.0139999999999999E-3</v>
      </c>
      <c r="DW275" s="21" t="s">
        <v>236</v>
      </c>
      <c r="DX275" s="21" t="s">
        <v>238</v>
      </c>
      <c r="DY275" s="21" t="s">
        <v>233</v>
      </c>
      <c r="DZ275" s="21">
        <v>1.5599999999999999E-2</v>
      </c>
      <c r="EA275" s="21" t="s">
        <v>244</v>
      </c>
      <c r="EB275" s="19" t="s">
        <v>245</v>
      </c>
      <c r="EC275" s="19">
        <v>1.173</v>
      </c>
      <c r="ED275" s="19">
        <v>3.2340000000000001E-2</v>
      </c>
      <c r="EE275" s="19">
        <v>0.14399999999999999</v>
      </c>
      <c r="EF275" s="19">
        <v>2.7300000000000001E-2</v>
      </c>
      <c r="EG275" s="19">
        <v>1.1100000000000001E-3</v>
      </c>
      <c r="EH275" s="19" t="s">
        <v>234</v>
      </c>
      <c r="EI275" s="19">
        <v>9.0879999999999992</v>
      </c>
      <c r="EJ275" s="19" t="s">
        <v>234</v>
      </c>
      <c r="EK275" s="19">
        <v>3.0000000000000001E-3</v>
      </c>
      <c r="EL275" s="19">
        <v>1.5100000000000001E-3</v>
      </c>
      <c r="EM275" s="19" t="s">
        <v>236</v>
      </c>
      <c r="EN275" s="19">
        <v>1.6500000000000001E-2</v>
      </c>
      <c r="EO275" s="19">
        <v>2.3999999999999998E-3</v>
      </c>
      <c r="EP275" s="19">
        <v>2.423</v>
      </c>
      <c r="EQ275" s="19">
        <v>2.2000000000000001E-4</v>
      </c>
      <c r="ER275" s="19" t="s">
        <v>238</v>
      </c>
      <c r="ES275" s="19" t="s">
        <v>239</v>
      </c>
      <c r="ET275" s="19" t="s">
        <v>232</v>
      </c>
      <c r="EU275" s="19">
        <v>1.67</v>
      </c>
      <c r="EV275" s="19">
        <v>1.5E-3</v>
      </c>
      <c r="EW275" s="19">
        <v>0.13550000000000001</v>
      </c>
      <c r="EX275" s="19" t="s">
        <v>233</v>
      </c>
      <c r="EY275" s="19">
        <v>2.7610000000000001</v>
      </c>
      <c r="EZ275" s="19">
        <v>5.772E-2</v>
      </c>
      <c r="FA275" s="19">
        <v>4.0000000000000001E-3</v>
      </c>
      <c r="FB275" s="19">
        <v>7.9420000000000002</v>
      </c>
      <c r="FC275" s="19" t="s">
        <v>240</v>
      </c>
      <c r="FD275" s="19">
        <v>4.7000000000000002E-3</v>
      </c>
      <c r="FE275" s="19">
        <v>7.6999999999999999E-2</v>
      </c>
      <c r="FF275" s="19">
        <v>2.5999999999999999E-3</v>
      </c>
      <c r="FG275" s="19">
        <v>1.4E-2</v>
      </c>
      <c r="FH275" s="19">
        <v>1.1000000000000001E-3</v>
      </c>
      <c r="FI275" s="19" t="s">
        <v>241</v>
      </c>
      <c r="FJ275" s="19">
        <v>6.5</v>
      </c>
      <c r="FK275" s="19">
        <v>13.92</v>
      </c>
      <c r="FL275" s="19" t="s">
        <v>232</v>
      </c>
      <c r="FM275" s="19">
        <v>0.14729999999999999</v>
      </c>
      <c r="FN275" s="19" t="s">
        <v>242</v>
      </c>
      <c r="FO275" s="19" t="s">
        <v>227</v>
      </c>
      <c r="FP275" s="19">
        <v>1.3999999999999999E-4</v>
      </c>
      <c r="FQ275" s="19">
        <v>2.5499999999999998E-2</v>
      </c>
      <c r="FR275" s="19" t="s">
        <v>233</v>
      </c>
      <c r="FS275" s="19">
        <v>1.4369999999999999E-3</v>
      </c>
      <c r="FT275" s="19" t="s">
        <v>236</v>
      </c>
      <c r="FU275" s="19">
        <v>2.9999999999999997E-4</v>
      </c>
      <c r="FV275" s="19">
        <v>4.0000000000000003E-5</v>
      </c>
      <c r="FW275" s="19">
        <v>1.7299999999999999E-2</v>
      </c>
      <c r="FX275" s="19" t="s">
        <v>244</v>
      </c>
      <c r="FY275" s="18">
        <f t="shared" si="90"/>
        <v>0.45404999999999995</v>
      </c>
      <c r="FZ275" s="18">
        <f t="shared" si="107"/>
        <v>0.22623931623931623</v>
      </c>
      <c r="GA275" s="18">
        <f t="shared" si="108"/>
        <v>0.31847826086956521</v>
      </c>
      <c r="GB275" s="18">
        <f t="shared" si="109"/>
        <v>3.4271099744245526E-2</v>
      </c>
      <c r="GC275" s="18">
        <f t="shared" si="92"/>
        <v>1.033038676853127</v>
      </c>
      <c r="GD275" s="18">
        <f t="shared" si="110"/>
        <v>0.81147540983606559</v>
      </c>
      <c r="GE275" s="18">
        <v>0</v>
      </c>
      <c r="GF275" s="18">
        <f t="shared" si="94"/>
        <v>0.3</v>
      </c>
      <c r="GG275" s="18">
        <f t="shared" si="106"/>
        <v>7.0014104372355432E-2</v>
      </c>
      <c r="GH275" s="18">
        <f t="shared" si="95"/>
        <v>1.181489514208421</v>
      </c>
      <c r="GI275" s="22">
        <f t="shared" si="96"/>
        <v>-6.7034972936665636</v>
      </c>
      <c r="GJ275" s="18">
        <f t="shared" si="97"/>
        <v>43.952855800437263</v>
      </c>
      <c r="GK275" s="18">
        <f t="shared" si="98"/>
        <v>21.900372300531199</v>
      </c>
      <c r="GL275" s="18">
        <f t="shared" si="99"/>
        <v>34.146771899031528</v>
      </c>
      <c r="GM275" s="18">
        <f t="shared" si="100"/>
        <v>68.682404716874785</v>
      </c>
      <c r="GN275" s="18">
        <f t="shared" si="101"/>
        <v>25.391676895329468</v>
      </c>
      <c r="GO275" s="18">
        <f t="shared" si="102"/>
        <v>5.9259183877957442</v>
      </c>
    </row>
    <row r="276" spans="1:508">
      <c r="A276" s="9">
        <v>271</v>
      </c>
      <c r="B276" s="9">
        <v>275</v>
      </c>
      <c r="C276" s="36" t="s">
        <v>197</v>
      </c>
      <c r="D276" s="36" t="s">
        <v>198</v>
      </c>
      <c r="E276" s="36">
        <v>4664</v>
      </c>
      <c r="F276" s="10">
        <v>64</v>
      </c>
      <c r="G276" s="36" t="s">
        <v>1509</v>
      </c>
      <c r="H276" s="36" t="s">
        <v>635</v>
      </c>
      <c r="I276" s="36" t="s">
        <v>1374</v>
      </c>
      <c r="J276" s="36" t="s">
        <v>1484</v>
      </c>
      <c r="K276" s="34">
        <v>44661</v>
      </c>
      <c r="L276" s="37">
        <v>0.4916666666666667</v>
      </c>
      <c r="M276" s="38">
        <v>8481320</v>
      </c>
      <c r="N276" s="38">
        <v>342491</v>
      </c>
      <c r="O276" s="36">
        <v>2218</v>
      </c>
      <c r="P276" s="10" t="s">
        <v>203</v>
      </c>
      <c r="Q276" s="36" t="s">
        <v>1374</v>
      </c>
      <c r="R276" s="36" t="s">
        <v>1374</v>
      </c>
      <c r="S276" s="10" t="s">
        <v>1357</v>
      </c>
      <c r="T276" s="10" t="s">
        <v>411</v>
      </c>
      <c r="U276" s="36" t="s">
        <v>1358</v>
      </c>
      <c r="V276" s="36" t="s">
        <v>1359</v>
      </c>
      <c r="W276" s="10"/>
      <c r="X276" s="36" t="s">
        <v>208</v>
      </c>
      <c r="Y276" s="10" t="s">
        <v>252</v>
      </c>
      <c r="Z276" s="10"/>
      <c r="AA276" s="10" t="s">
        <v>210</v>
      </c>
      <c r="AB276" s="10" t="s">
        <v>211</v>
      </c>
      <c r="AC276" s="10" t="s">
        <v>212</v>
      </c>
      <c r="AD276" s="36" t="s">
        <v>213</v>
      </c>
      <c r="AE276" s="10"/>
      <c r="AF276" s="10"/>
      <c r="AG276" s="10"/>
      <c r="AH276" s="10"/>
      <c r="AI276" s="36" t="s">
        <v>214</v>
      </c>
      <c r="AJ276" s="36" t="s">
        <v>1507</v>
      </c>
      <c r="AK276" s="36"/>
      <c r="AL276" s="10" t="s">
        <v>216</v>
      </c>
      <c r="AM276" s="36" t="s">
        <v>364</v>
      </c>
      <c r="AN276" s="10" t="s">
        <v>218</v>
      </c>
      <c r="AO276" s="36" t="s">
        <v>1508</v>
      </c>
      <c r="AP276" s="10" t="s">
        <v>220</v>
      </c>
      <c r="AQ276" s="39">
        <v>14.9</v>
      </c>
      <c r="AR276" s="10"/>
      <c r="AS276" s="39">
        <v>8</v>
      </c>
      <c r="AT276" s="39"/>
      <c r="AU276" s="39">
        <v>-32.9</v>
      </c>
      <c r="AV276" s="39">
        <v>166.6</v>
      </c>
      <c r="AW276" s="39">
        <v>114.7</v>
      </c>
      <c r="AX276" s="39">
        <v>56.68</v>
      </c>
      <c r="AY276" s="40">
        <v>0.105</v>
      </c>
      <c r="AZ276" s="39">
        <v>8.7219999999999995</v>
      </c>
      <c r="BA276" s="39">
        <v>8.32</v>
      </c>
      <c r="BB276" s="39">
        <v>106.2</v>
      </c>
      <c r="BC276" s="39">
        <v>36.700000000000003</v>
      </c>
      <c r="BD276" s="36" t="s">
        <v>221</v>
      </c>
      <c r="BE276" s="36" t="s">
        <v>221</v>
      </c>
      <c r="BF276" s="36" t="s">
        <v>221</v>
      </c>
      <c r="BG276" s="36" t="s">
        <v>221</v>
      </c>
      <c r="BH276" s="36" t="s">
        <v>221</v>
      </c>
      <c r="BI276" s="36" t="s">
        <v>222</v>
      </c>
      <c r="BJ276" s="36" t="s">
        <v>221</v>
      </c>
      <c r="BK276" s="36" t="s">
        <v>223</v>
      </c>
      <c r="BL276" s="36" t="s">
        <v>221</v>
      </c>
      <c r="BM276" s="36" t="s">
        <v>223</v>
      </c>
      <c r="BN276" s="36" t="s">
        <v>221</v>
      </c>
      <c r="BO276" s="17"/>
      <c r="BP276" s="17"/>
      <c r="BQ276" s="36" t="s">
        <v>224</v>
      </c>
      <c r="BR276" s="19">
        <v>38.200000000000003</v>
      </c>
      <c r="BS276" s="19" t="s">
        <v>225</v>
      </c>
      <c r="BT276" s="19">
        <v>46.6</v>
      </c>
      <c r="BU276" s="19">
        <v>9.2999999999999999E-2</v>
      </c>
      <c r="BV276" s="19">
        <v>2.2069999999999999</v>
      </c>
      <c r="BW276" s="19">
        <v>0.73599999999999999</v>
      </c>
      <c r="BX276" s="19">
        <v>0.16600000000000001</v>
      </c>
      <c r="BY276" s="19">
        <v>13.82</v>
      </c>
      <c r="BZ276" s="20" t="s">
        <v>226</v>
      </c>
      <c r="CA276" s="20" t="s">
        <v>227</v>
      </c>
      <c r="CB276" s="20" t="s">
        <v>228</v>
      </c>
      <c r="CC276" s="20" t="s">
        <v>229</v>
      </c>
      <c r="CD276" s="20" t="s">
        <v>230</v>
      </c>
      <c r="CE276" s="20" t="s">
        <v>231</v>
      </c>
      <c r="CF276" s="19">
        <v>7.9000000000000001E-2</v>
      </c>
      <c r="CG276" s="19">
        <v>6.8999999999999999E-3</v>
      </c>
      <c r="CH276" s="19">
        <v>0.13700000000000001</v>
      </c>
      <c r="CI276" s="19">
        <v>2.5600000000000001E-2</v>
      </c>
      <c r="CJ276" s="19">
        <v>2.9E-4</v>
      </c>
      <c r="CK276" s="19" t="s">
        <v>234</v>
      </c>
      <c r="CL276" s="19">
        <v>8.3550000000000004</v>
      </c>
      <c r="CM276" s="19" t="s">
        <v>234</v>
      </c>
      <c r="CN276" s="19">
        <v>3.8000000000000002E-4</v>
      </c>
      <c r="CO276" s="19">
        <v>6.4999999999999997E-4</v>
      </c>
      <c r="CP276" s="20" t="s">
        <v>236</v>
      </c>
      <c r="CQ276" s="19">
        <v>9.7999999999999997E-3</v>
      </c>
      <c r="CR276" s="19">
        <v>1.0399999999999999E-3</v>
      </c>
      <c r="CS276" s="19">
        <v>0.1132</v>
      </c>
      <c r="CT276" s="19" t="s">
        <v>237</v>
      </c>
      <c r="CU276" s="19" t="s">
        <v>238</v>
      </c>
      <c r="CV276" s="19" t="s">
        <v>239</v>
      </c>
      <c r="CW276" s="19" t="s">
        <v>232</v>
      </c>
      <c r="CX276" s="19">
        <v>1.25</v>
      </c>
      <c r="CY276" s="19" t="s">
        <v>240</v>
      </c>
      <c r="CZ276" s="19">
        <v>0.1144</v>
      </c>
      <c r="DA276" s="19" t="s">
        <v>233</v>
      </c>
      <c r="DB276" s="19">
        <v>2.4529999999999998</v>
      </c>
      <c r="DC276" s="19">
        <v>2.051E-2</v>
      </c>
      <c r="DD276" s="19">
        <v>4.13E-3</v>
      </c>
      <c r="DE276" s="19">
        <v>6.83</v>
      </c>
      <c r="DF276" s="19" t="s">
        <v>240</v>
      </c>
      <c r="DG276" s="19">
        <v>3.0000000000000001E-3</v>
      </c>
      <c r="DH276" s="19" t="s">
        <v>246</v>
      </c>
      <c r="DI276" s="19" t="s">
        <v>238</v>
      </c>
      <c r="DJ276" s="19">
        <v>8.0999999999999996E-3</v>
      </c>
      <c r="DK276" s="32">
        <v>8.9999999999999998E-4</v>
      </c>
      <c r="DL276" s="20" t="s">
        <v>241</v>
      </c>
      <c r="DM276" s="19">
        <v>5.5</v>
      </c>
      <c r="DN276" s="19">
        <v>11.77</v>
      </c>
      <c r="DO276" s="21" t="s">
        <v>232</v>
      </c>
      <c r="DP276" s="21">
        <v>0.13270000000000001</v>
      </c>
      <c r="DQ276" s="21" t="s">
        <v>242</v>
      </c>
      <c r="DR276" s="21" t="s">
        <v>227</v>
      </c>
      <c r="DS276" s="21" t="s">
        <v>247</v>
      </c>
      <c r="DT276" s="21">
        <v>1.6000000000000001E-3</v>
      </c>
      <c r="DU276" s="21" t="s">
        <v>233</v>
      </c>
      <c r="DV276" s="21">
        <v>9.7300000000000002E-4</v>
      </c>
      <c r="DW276" s="21" t="s">
        <v>236</v>
      </c>
      <c r="DX276" s="21" t="s">
        <v>238</v>
      </c>
      <c r="DY276" s="21" t="s">
        <v>233</v>
      </c>
      <c r="DZ276" s="21">
        <v>7.1999999999999998E-3</v>
      </c>
      <c r="EA276" s="21" t="s">
        <v>244</v>
      </c>
      <c r="EB276" s="19" t="s">
        <v>245</v>
      </c>
      <c r="EC276" s="19">
        <v>1.2689999999999999</v>
      </c>
      <c r="ED276" s="19">
        <v>3.9469999999999998E-2</v>
      </c>
      <c r="EE276" s="19">
        <v>0.13900000000000001</v>
      </c>
      <c r="EF276" s="19">
        <v>2.8899999999999999E-2</v>
      </c>
      <c r="EG276" s="19">
        <v>1.16E-3</v>
      </c>
      <c r="EH276" s="19" t="s">
        <v>234</v>
      </c>
      <c r="EI276" s="19">
        <v>10.096</v>
      </c>
      <c r="EJ276" s="19" t="s">
        <v>234</v>
      </c>
      <c r="EK276" s="19">
        <v>3.5999999999999999E-3</v>
      </c>
      <c r="EL276" s="19">
        <v>1.67E-3</v>
      </c>
      <c r="EM276" s="19" t="s">
        <v>236</v>
      </c>
      <c r="EN276" s="19">
        <v>1.66E-2</v>
      </c>
      <c r="EO276" s="19">
        <v>2.5500000000000002E-3</v>
      </c>
      <c r="EP276" s="19">
        <v>2.6139000000000001</v>
      </c>
      <c r="EQ276" s="19">
        <v>2.5000000000000001E-4</v>
      </c>
      <c r="ER276" s="19" t="s">
        <v>238</v>
      </c>
      <c r="ES276" s="19" t="s">
        <v>239</v>
      </c>
      <c r="ET276" s="19" t="s">
        <v>232</v>
      </c>
      <c r="EU276" s="19">
        <v>1.75</v>
      </c>
      <c r="EV276" s="19">
        <v>1.8E-3</v>
      </c>
      <c r="EW276" s="19">
        <v>0.1318</v>
      </c>
      <c r="EX276" s="19" t="s">
        <v>233</v>
      </c>
      <c r="EY276" s="19">
        <v>2.78</v>
      </c>
      <c r="EZ276" s="19">
        <v>6.4460000000000003E-2</v>
      </c>
      <c r="FA276" s="19">
        <v>4.5399999999999998E-3</v>
      </c>
      <c r="FB276" s="19">
        <v>6.9039999999999999</v>
      </c>
      <c r="FC276" s="19" t="s">
        <v>240</v>
      </c>
      <c r="FD276" s="19">
        <v>5.3E-3</v>
      </c>
      <c r="FE276" s="19">
        <v>7.3999999999999996E-2</v>
      </c>
      <c r="FF276" s="19">
        <v>2.8E-3</v>
      </c>
      <c r="FG276" s="19">
        <v>1.41E-2</v>
      </c>
      <c r="FH276" s="19">
        <v>1.15E-3</v>
      </c>
      <c r="FI276" s="19" t="s">
        <v>241</v>
      </c>
      <c r="FJ276" s="19">
        <v>7.21</v>
      </c>
      <c r="FK276" s="19">
        <v>15.42</v>
      </c>
      <c r="FL276" s="19" t="s">
        <v>232</v>
      </c>
      <c r="FM276" s="19">
        <v>0.15049999999999999</v>
      </c>
      <c r="FN276" s="19" t="s">
        <v>242</v>
      </c>
      <c r="FO276" s="19" t="s">
        <v>227</v>
      </c>
      <c r="FP276" s="19">
        <v>1.8000000000000001E-4</v>
      </c>
      <c r="FQ276" s="19">
        <v>2.3699999999999999E-2</v>
      </c>
      <c r="FR276" s="19" t="s">
        <v>233</v>
      </c>
      <c r="FS276" s="19">
        <v>1.3929999999999999E-3</v>
      </c>
      <c r="FT276" s="19" t="s">
        <v>236</v>
      </c>
      <c r="FU276" s="19">
        <v>2.9999999999999997E-4</v>
      </c>
      <c r="FV276" s="19">
        <v>3.0000000000000001E-5</v>
      </c>
      <c r="FW276" s="19">
        <v>1.89E-2</v>
      </c>
      <c r="FX276" s="19">
        <v>1.6000000000000001E-4</v>
      </c>
      <c r="FY276" s="18">
        <f t="shared" si="90"/>
        <v>0.41775000000000001</v>
      </c>
      <c r="FZ276" s="18">
        <f t="shared" si="107"/>
        <v>0.20965811965811965</v>
      </c>
      <c r="GA276" s="18">
        <f t="shared" si="108"/>
        <v>0.29695652173913045</v>
      </c>
      <c r="GB276" s="18">
        <f t="shared" si="109"/>
        <v>3.1969309462915603E-2</v>
      </c>
      <c r="GC276" s="18">
        <f t="shared" si="92"/>
        <v>0.9563339508601657</v>
      </c>
      <c r="GD276" s="18">
        <f t="shared" si="110"/>
        <v>0.76393442622950825</v>
      </c>
      <c r="GE276" s="18">
        <v>0</v>
      </c>
      <c r="GF276" s="18">
        <f t="shared" si="94"/>
        <v>0.28791666666666665</v>
      </c>
      <c r="GG276" s="18">
        <f t="shared" si="106"/>
        <v>6.2256699576868822E-2</v>
      </c>
      <c r="GH276" s="18">
        <f t="shared" si="95"/>
        <v>1.1141077924730436</v>
      </c>
      <c r="GI276" s="22">
        <f t="shared" si="96"/>
        <v>-7.6202985242597245</v>
      </c>
      <c r="GJ276" s="18">
        <f t="shared" si="97"/>
        <v>43.682439552026636</v>
      </c>
      <c r="GK276" s="18">
        <f t="shared" si="98"/>
        <v>21.923107453159492</v>
      </c>
      <c r="GL276" s="18">
        <f t="shared" si="99"/>
        <v>34.394452994813868</v>
      </c>
      <c r="GM276" s="18">
        <f t="shared" si="100"/>
        <v>68.569166411964758</v>
      </c>
      <c r="GN276" s="18">
        <f t="shared" si="101"/>
        <v>25.842801622234678</v>
      </c>
      <c r="GO276" s="18">
        <f t="shared" si="102"/>
        <v>5.5880319658005764</v>
      </c>
    </row>
    <row r="277" spans="1:508" ht="12.75" customHeight="1">
      <c r="A277" s="9">
        <v>272</v>
      </c>
      <c r="B277" s="9">
        <v>276</v>
      </c>
      <c r="C277" s="10" t="s">
        <v>197</v>
      </c>
      <c r="D277" s="10" t="s">
        <v>198</v>
      </c>
      <c r="E277" s="36">
        <v>4664</v>
      </c>
      <c r="F277" s="10">
        <v>64</v>
      </c>
      <c r="G277" s="10" t="s">
        <v>1510</v>
      </c>
      <c r="H277" s="10" t="s">
        <v>638</v>
      </c>
      <c r="I277" s="36" t="s">
        <v>1511</v>
      </c>
      <c r="J277" s="36" t="s">
        <v>1512</v>
      </c>
      <c r="K277" s="11">
        <v>44660</v>
      </c>
      <c r="L277" s="12">
        <v>0.65694444444444444</v>
      </c>
      <c r="M277" s="24">
        <v>8484956</v>
      </c>
      <c r="N277" s="24">
        <v>342297</v>
      </c>
      <c r="O277" s="10">
        <v>1972</v>
      </c>
      <c r="P277" s="10" t="s">
        <v>203</v>
      </c>
      <c r="Q277" s="36" t="s">
        <v>1513</v>
      </c>
      <c r="R277" s="36" t="s">
        <v>1359</v>
      </c>
      <c r="S277" s="10" t="s">
        <v>1357</v>
      </c>
      <c r="T277" s="10" t="s">
        <v>411</v>
      </c>
      <c r="U277" s="10" t="s">
        <v>1358</v>
      </c>
      <c r="V277" s="10" t="s">
        <v>1359</v>
      </c>
      <c r="W277" s="10"/>
      <c r="X277" s="10" t="s">
        <v>208</v>
      </c>
      <c r="Y277" s="10" t="s">
        <v>209</v>
      </c>
      <c r="Z277" s="10"/>
      <c r="AA277" s="10" t="s">
        <v>210</v>
      </c>
      <c r="AB277" s="10" t="s">
        <v>211</v>
      </c>
      <c r="AC277" s="10" t="s">
        <v>212</v>
      </c>
      <c r="AD277" s="10" t="s">
        <v>213</v>
      </c>
      <c r="AE277" s="10"/>
      <c r="AF277" s="10"/>
      <c r="AG277" s="10"/>
      <c r="AH277" s="10"/>
      <c r="AI277" s="10" t="s">
        <v>1514</v>
      </c>
      <c r="AJ277" s="10" t="s">
        <v>1515</v>
      </c>
      <c r="AK277" s="10"/>
      <c r="AL277" s="10" t="s">
        <v>1464</v>
      </c>
      <c r="AM277" s="10" t="s">
        <v>275</v>
      </c>
      <c r="AN277" s="10" t="s">
        <v>218</v>
      </c>
      <c r="AO277" s="10" t="s">
        <v>596</v>
      </c>
      <c r="AP277" s="10" t="s">
        <v>220</v>
      </c>
      <c r="AQ277" s="13">
        <v>16.399999999999999</v>
      </c>
      <c r="AR277" s="17"/>
      <c r="AS277" s="14">
        <v>7</v>
      </c>
      <c r="AT277" s="13">
        <v>96.4</v>
      </c>
      <c r="AU277" s="10"/>
      <c r="AV277" s="13">
        <v>249.6</v>
      </c>
      <c r="AW277" s="14">
        <v>102.4</v>
      </c>
      <c r="AX277" s="14">
        <v>50.68</v>
      </c>
      <c r="AY277" s="15">
        <v>0.1</v>
      </c>
      <c r="AZ277" s="16">
        <v>9.7750000000000004</v>
      </c>
      <c r="BA277" s="14">
        <v>8.77</v>
      </c>
      <c r="BB277" s="13">
        <v>114.4</v>
      </c>
      <c r="BC277" s="13">
        <v>14.8</v>
      </c>
      <c r="BD277" s="10" t="s">
        <v>221</v>
      </c>
      <c r="BE277" s="10" t="s">
        <v>221</v>
      </c>
      <c r="BF277" s="10" t="s">
        <v>1452</v>
      </c>
      <c r="BG277" s="10" t="s">
        <v>211</v>
      </c>
      <c r="BH277" s="10" t="s">
        <v>221</v>
      </c>
      <c r="BI277" s="10" t="s">
        <v>222</v>
      </c>
      <c r="BJ277" s="10" t="s">
        <v>221</v>
      </c>
      <c r="BK277" s="10" t="s">
        <v>210</v>
      </c>
      <c r="BL277" s="10" t="s">
        <v>221</v>
      </c>
      <c r="BM277" s="10" t="s">
        <v>223</v>
      </c>
      <c r="BN277" s="10" t="s">
        <v>221</v>
      </c>
      <c r="BO277" s="17"/>
      <c r="BP277" s="10"/>
      <c r="BQ277" s="10" t="s">
        <v>258</v>
      </c>
      <c r="BR277" s="19">
        <v>35.6</v>
      </c>
      <c r="BS277" s="19" t="s">
        <v>225</v>
      </c>
      <c r="BT277" s="19">
        <v>43.4</v>
      </c>
      <c r="BU277" s="19">
        <v>8.4000000000000005E-2</v>
      </c>
      <c r="BV277" s="19">
        <v>1.8109999999999999</v>
      </c>
      <c r="BW277" s="19">
        <v>0.76700000000000002</v>
      </c>
      <c r="BX277" s="19">
        <v>0.17299999999999999</v>
      </c>
      <c r="BY277" s="19">
        <v>10.73</v>
      </c>
      <c r="BZ277" s="20" t="s">
        <v>226</v>
      </c>
      <c r="CA277" s="20" t="s">
        <v>227</v>
      </c>
      <c r="CB277" s="20" t="s">
        <v>228</v>
      </c>
      <c r="CC277" s="20" t="s">
        <v>229</v>
      </c>
      <c r="CD277" s="20" t="s">
        <v>230</v>
      </c>
      <c r="CE277" s="20" t="s">
        <v>231</v>
      </c>
      <c r="CF277" s="19">
        <v>6.8000000000000005E-2</v>
      </c>
      <c r="CG277" s="19">
        <v>8.5199999999999998E-3</v>
      </c>
      <c r="CH277" s="19">
        <v>0.105</v>
      </c>
      <c r="CI277" s="19">
        <v>2.06E-2</v>
      </c>
      <c r="CJ277" s="19">
        <v>2.7E-4</v>
      </c>
      <c r="CK277" s="19" t="s">
        <v>234</v>
      </c>
      <c r="CL277" s="19">
        <v>7.63</v>
      </c>
      <c r="CM277" s="19" t="s">
        <v>234</v>
      </c>
      <c r="CN277" s="19">
        <v>2.0000000000000001E-4</v>
      </c>
      <c r="CO277" s="19">
        <v>3.1E-4</v>
      </c>
      <c r="CP277" s="20" t="s">
        <v>236</v>
      </c>
      <c r="CQ277" s="19">
        <v>5.7999999999999996E-3</v>
      </c>
      <c r="CR277" s="19" t="s">
        <v>232</v>
      </c>
      <c r="CS277" s="19">
        <v>9.5699999999999993E-2</v>
      </c>
      <c r="CT277" s="19" t="s">
        <v>237</v>
      </c>
      <c r="CU277" s="19" t="s">
        <v>238</v>
      </c>
      <c r="CV277" s="19" t="s">
        <v>239</v>
      </c>
      <c r="CW277" s="19" t="s">
        <v>232</v>
      </c>
      <c r="CX277" s="19">
        <v>1.31</v>
      </c>
      <c r="CY277" s="19" t="s">
        <v>240</v>
      </c>
      <c r="CZ277" s="19">
        <v>9.4E-2</v>
      </c>
      <c r="DA277" s="19" t="s">
        <v>233</v>
      </c>
      <c r="DB277" s="19">
        <v>2.0640000000000001</v>
      </c>
      <c r="DC277" s="19">
        <v>1.4069999999999999E-2</v>
      </c>
      <c r="DD277" s="19">
        <v>3.3899999999999998E-3</v>
      </c>
      <c r="DE277" s="19">
        <v>6.1669999999999998</v>
      </c>
      <c r="DF277" s="19" t="s">
        <v>240</v>
      </c>
      <c r="DG277" s="19">
        <v>1.9E-3</v>
      </c>
      <c r="DH277" s="19" t="s">
        <v>246</v>
      </c>
      <c r="DI277" s="19" t="s">
        <v>238</v>
      </c>
      <c r="DJ277" s="19">
        <v>5.7999999999999996E-3</v>
      </c>
      <c r="DK277" s="20" t="s">
        <v>237</v>
      </c>
      <c r="DL277" s="20" t="s">
        <v>241</v>
      </c>
      <c r="DM277" s="19">
        <v>5.53</v>
      </c>
      <c r="DN277" s="19">
        <v>11.83</v>
      </c>
      <c r="DO277" s="21" t="s">
        <v>232</v>
      </c>
      <c r="DP277" s="21">
        <v>0.1147</v>
      </c>
      <c r="DQ277" s="21" t="s">
        <v>242</v>
      </c>
      <c r="DR277" s="21" t="s">
        <v>227</v>
      </c>
      <c r="DS277" s="21" t="s">
        <v>247</v>
      </c>
      <c r="DT277" s="21">
        <v>1.6000000000000001E-3</v>
      </c>
      <c r="DU277" s="21" t="s">
        <v>233</v>
      </c>
      <c r="DV277" s="21">
        <v>7.9699999999999997E-4</v>
      </c>
      <c r="DW277" s="21" t="s">
        <v>236</v>
      </c>
      <c r="DX277" s="21" t="s">
        <v>238</v>
      </c>
      <c r="DY277" s="21" t="s">
        <v>233</v>
      </c>
      <c r="DZ277" s="21">
        <v>0.01</v>
      </c>
      <c r="EA277" s="21" t="s">
        <v>244</v>
      </c>
      <c r="EB277" s="19" t="s">
        <v>245</v>
      </c>
      <c r="EC277" s="19">
        <v>0.745</v>
      </c>
      <c r="ED277" s="19">
        <v>1.6740000000000001E-2</v>
      </c>
      <c r="EE277" s="19">
        <v>0.106</v>
      </c>
      <c r="EF277" s="19">
        <v>2.1499999999999998E-2</v>
      </c>
      <c r="EG277" s="19">
        <v>7.6000000000000004E-4</v>
      </c>
      <c r="EH277" s="19" t="s">
        <v>234</v>
      </c>
      <c r="EI277" s="19">
        <v>8.69</v>
      </c>
      <c r="EJ277" s="19" t="s">
        <v>234</v>
      </c>
      <c r="EK277" s="19">
        <v>1.6900000000000001E-3</v>
      </c>
      <c r="EL277" s="19">
        <v>7.2000000000000005E-4</v>
      </c>
      <c r="EM277" s="19" t="s">
        <v>236</v>
      </c>
      <c r="EN277" s="19">
        <v>1.26E-2</v>
      </c>
      <c r="EO277" s="19">
        <v>1.73E-3</v>
      </c>
      <c r="EP277" s="19">
        <v>1.1304000000000001</v>
      </c>
      <c r="EQ277" s="19">
        <v>1.2999999999999999E-4</v>
      </c>
      <c r="ER277" s="19" t="s">
        <v>238</v>
      </c>
      <c r="ES277" s="19" t="s">
        <v>239</v>
      </c>
      <c r="ET277" s="19" t="s">
        <v>232</v>
      </c>
      <c r="EU277" s="19">
        <v>1.47</v>
      </c>
      <c r="EV277" s="19">
        <v>8.9999999999999998E-4</v>
      </c>
      <c r="EW277" s="19">
        <v>9.7699999999999995E-2</v>
      </c>
      <c r="EX277" s="19" t="s">
        <v>233</v>
      </c>
      <c r="EY277" s="19">
        <v>2.262</v>
      </c>
      <c r="EZ277" s="19">
        <v>4.1930000000000002E-2</v>
      </c>
      <c r="FA277" s="19">
        <v>3.4299999999999999E-3</v>
      </c>
      <c r="FB277" s="19">
        <v>6.84</v>
      </c>
      <c r="FC277" s="19" t="s">
        <v>240</v>
      </c>
      <c r="FD277" s="19">
        <v>2.5999999999999999E-3</v>
      </c>
      <c r="FE277" s="19">
        <v>5.3999999999999999E-2</v>
      </c>
      <c r="FF277" s="19">
        <v>2.0999999999999999E-3</v>
      </c>
      <c r="FG277" s="19">
        <v>1.0699999999999999E-2</v>
      </c>
      <c r="FH277" s="19">
        <v>8.8000000000000003E-4</v>
      </c>
      <c r="FI277" s="19" t="s">
        <v>241</v>
      </c>
      <c r="FJ277" s="19">
        <v>6.37</v>
      </c>
      <c r="FK277" s="19">
        <v>13.62</v>
      </c>
      <c r="FL277" s="19" t="s">
        <v>232</v>
      </c>
      <c r="FM277" s="19">
        <v>0.1202</v>
      </c>
      <c r="FN277" s="19" t="s">
        <v>242</v>
      </c>
      <c r="FO277" s="19" t="s">
        <v>227</v>
      </c>
      <c r="FP277" s="19" t="s">
        <v>247</v>
      </c>
      <c r="FQ277" s="19">
        <v>1.95E-2</v>
      </c>
      <c r="FR277" s="19" t="s">
        <v>233</v>
      </c>
      <c r="FS277" s="19">
        <v>1.083E-3</v>
      </c>
      <c r="FT277" s="19" t="s">
        <v>236</v>
      </c>
      <c r="FU277" s="19">
        <v>2.0000000000000001E-4</v>
      </c>
      <c r="FV277" s="19">
        <v>2.0000000000000002E-5</v>
      </c>
      <c r="FW277" s="19">
        <v>1.0999999999999999E-2</v>
      </c>
      <c r="FX277" s="19" t="s">
        <v>244</v>
      </c>
      <c r="FY277" s="18">
        <f t="shared" si="90"/>
        <v>0.38150000000000001</v>
      </c>
      <c r="FZ277" s="18">
        <f t="shared" si="107"/>
        <v>0.17641025641025643</v>
      </c>
      <c r="GA277" s="18">
        <f t="shared" si="108"/>
        <v>0.26813043478260867</v>
      </c>
      <c r="GB277" s="18">
        <f t="shared" si="109"/>
        <v>3.3503836317135549E-2</v>
      </c>
      <c r="GC277" s="18">
        <f t="shared" si="92"/>
        <v>0.85954452751000066</v>
      </c>
      <c r="GD277" s="18">
        <f t="shared" si="110"/>
        <v>0.7114754098360655</v>
      </c>
      <c r="GE277" s="18">
        <v>0</v>
      </c>
      <c r="GF277" s="18">
        <f t="shared" si="94"/>
        <v>0.22354166666666667</v>
      </c>
      <c r="GG277" s="18">
        <f t="shared" si="106"/>
        <v>5.1086036671368115E-2</v>
      </c>
      <c r="GH277" s="18">
        <f t="shared" si="95"/>
        <v>0.98610311317410027</v>
      </c>
      <c r="GI277" s="22">
        <f t="shared" si="96"/>
        <v>-6.8571369135871389</v>
      </c>
      <c r="GJ277" s="18">
        <f t="shared" si="97"/>
        <v>44.383971718738138</v>
      </c>
      <c r="GK277" s="18">
        <f t="shared" si="98"/>
        <v>20.523690252708164</v>
      </c>
      <c r="GL277" s="18">
        <f t="shared" si="99"/>
        <v>35.092338028553705</v>
      </c>
      <c r="GM277" s="18">
        <f t="shared" si="100"/>
        <v>72.150204205921796</v>
      </c>
      <c r="GN277" s="18">
        <f t="shared" si="101"/>
        <v>22.669197944941434</v>
      </c>
      <c r="GO277" s="18">
        <f t="shared" si="102"/>
        <v>5.180597849136765</v>
      </c>
    </row>
    <row r="278" spans="1:508">
      <c r="A278" s="9">
        <v>274</v>
      </c>
      <c r="B278" s="9">
        <v>277</v>
      </c>
      <c r="C278" s="36" t="s">
        <v>197</v>
      </c>
      <c r="D278" s="36" t="s">
        <v>198</v>
      </c>
      <c r="E278" s="36">
        <v>4664</v>
      </c>
      <c r="F278" s="10">
        <v>64</v>
      </c>
      <c r="G278" s="36" t="s">
        <v>1516</v>
      </c>
      <c r="H278" s="36" t="s">
        <v>645</v>
      </c>
      <c r="I278" s="36" t="s">
        <v>1517</v>
      </c>
      <c r="J278" s="36" t="s">
        <v>1512</v>
      </c>
      <c r="K278" s="34">
        <v>44661</v>
      </c>
      <c r="L278" s="37">
        <v>0.5229166666666667</v>
      </c>
      <c r="M278" s="38">
        <v>8488773</v>
      </c>
      <c r="N278" s="38">
        <v>340060</v>
      </c>
      <c r="O278" s="36">
        <v>1749</v>
      </c>
      <c r="P278" s="10" t="s">
        <v>203</v>
      </c>
      <c r="Q278" s="36" t="s">
        <v>1511</v>
      </c>
      <c r="R278" s="36" t="s">
        <v>1359</v>
      </c>
      <c r="S278" s="10" t="s">
        <v>1357</v>
      </c>
      <c r="T278" s="10" t="s">
        <v>411</v>
      </c>
      <c r="U278" s="36" t="s">
        <v>1358</v>
      </c>
      <c r="V278" s="36" t="s">
        <v>1359</v>
      </c>
      <c r="W278" s="10"/>
      <c r="X278" s="36" t="s">
        <v>208</v>
      </c>
      <c r="Y278" s="10" t="s">
        <v>252</v>
      </c>
      <c r="Z278" s="10"/>
      <c r="AA278" s="10" t="s">
        <v>210</v>
      </c>
      <c r="AB278" s="10" t="s">
        <v>211</v>
      </c>
      <c r="AC278" s="10" t="s">
        <v>212</v>
      </c>
      <c r="AD278" s="36" t="s">
        <v>213</v>
      </c>
      <c r="AE278" s="10"/>
      <c r="AF278" s="10"/>
      <c r="AG278" s="10"/>
      <c r="AH278" s="10"/>
      <c r="AI278" s="10" t="s">
        <v>303</v>
      </c>
      <c r="AJ278" s="36" t="s">
        <v>1518</v>
      </c>
      <c r="AK278" s="36"/>
      <c r="AL278" s="10" t="s">
        <v>216</v>
      </c>
      <c r="AM278" s="36" t="s">
        <v>364</v>
      </c>
      <c r="AN278" s="10" t="s">
        <v>218</v>
      </c>
      <c r="AO278" s="36" t="s">
        <v>1519</v>
      </c>
      <c r="AP278" s="10" t="s">
        <v>220</v>
      </c>
      <c r="AQ278" s="39">
        <v>16.100000000000001</v>
      </c>
      <c r="AR278" s="10"/>
      <c r="AS278" s="39">
        <v>8.1</v>
      </c>
      <c r="AT278" s="39"/>
      <c r="AU278" s="39">
        <v>-32.9</v>
      </c>
      <c r="AV278" s="39">
        <v>166.6</v>
      </c>
      <c r="AW278" s="39">
        <v>101.3</v>
      </c>
      <c r="AX278" s="39">
        <v>50.15</v>
      </c>
      <c r="AY278" s="40">
        <v>0.1</v>
      </c>
      <c r="AZ278" s="39">
        <v>9.8680000000000003</v>
      </c>
      <c r="BA278" s="39">
        <v>8.51</v>
      </c>
      <c r="BB278" s="39">
        <v>107.8</v>
      </c>
      <c r="BC278" s="39">
        <v>31.7</v>
      </c>
      <c r="BD278" s="36" t="s">
        <v>221</v>
      </c>
      <c r="BE278" s="36" t="s">
        <v>221</v>
      </c>
      <c r="BF278" s="36" t="s">
        <v>221</v>
      </c>
      <c r="BG278" s="36" t="s">
        <v>221</v>
      </c>
      <c r="BH278" s="36" t="s">
        <v>221</v>
      </c>
      <c r="BI278" s="36" t="s">
        <v>222</v>
      </c>
      <c r="BJ278" s="36" t="s">
        <v>221</v>
      </c>
      <c r="BK278" s="36" t="s">
        <v>288</v>
      </c>
      <c r="BL278" s="36" t="s">
        <v>221</v>
      </c>
      <c r="BM278" s="36" t="s">
        <v>223</v>
      </c>
      <c r="BN278" s="36" t="s">
        <v>221</v>
      </c>
      <c r="BO278" s="17"/>
      <c r="BP278" s="17"/>
      <c r="BQ278" s="36" t="s">
        <v>224</v>
      </c>
      <c r="BR278" s="19">
        <v>34.700000000000003</v>
      </c>
      <c r="BS278" s="19" t="s">
        <v>225</v>
      </c>
      <c r="BT278" s="19">
        <v>42.3</v>
      </c>
      <c r="BU278" s="19">
        <v>9.7000000000000003E-2</v>
      </c>
      <c r="BV278" s="19">
        <v>1.863</v>
      </c>
      <c r="BW278" s="19">
        <v>0.89500000000000002</v>
      </c>
      <c r="BX278" s="19">
        <v>0.20200000000000001</v>
      </c>
      <c r="BY278" s="19">
        <v>11.38</v>
      </c>
      <c r="BZ278" s="20" t="s">
        <v>226</v>
      </c>
      <c r="CA278" s="20" t="s">
        <v>227</v>
      </c>
      <c r="CB278" s="20" t="s">
        <v>228</v>
      </c>
      <c r="CC278" s="20" t="s">
        <v>229</v>
      </c>
      <c r="CD278" s="20" t="s">
        <v>230</v>
      </c>
      <c r="CE278" s="20" t="s">
        <v>231</v>
      </c>
      <c r="CF278" s="19">
        <v>5.8000000000000003E-2</v>
      </c>
      <c r="CG278" s="19">
        <v>4.3099999999999996E-3</v>
      </c>
      <c r="CH278" s="19">
        <v>0.1</v>
      </c>
      <c r="CI278" s="19">
        <v>2.1000000000000001E-2</v>
      </c>
      <c r="CJ278" s="19">
        <v>2.2000000000000001E-4</v>
      </c>
      <c r="CK278" s="19" t="s">
        <v>234</v>
      </c>
      <c r="CL278" s="19">
        <v>7.4249999999999998</v>
      </c>
      <c r="CM278" s="19" t="s">
        <v>234</v>
      </c>
      <c r="CN278" s="19">
        <v>2.3000000000000001E-4</v>
      </c>
      <c r="CO278" s="19">
        <v>5.5000000000000003E-4</v>
      </c>
      <c r="CP278" s="20" t="s">
        <v>236</v>
      </c>
      <c r="CQ278" s="19">
        <v>7.0000000000000001E-3</v>
      </c>
      <c r="CR278" s="19" t="s">
        <v>232</v>
      </c>
      <c r="CS278" s="19">
        <v>8.0699999999999994E-2</v>
      </c>
      <c r="CT278" s="19" t="s">
        <v>237</v>
      </c>
      <c r="CU278" s="19" t="s">
        <v>238</v>
      </c>
      <c r="CV278" s="19" t="s">
        <v>239</v>
      </c>
      <c r="CW278" s="19" t="s">
        <v>232</v>
      </c>
      <c r="CX278" s="19">
        <v>1.35</v>
      </c>
      <c r="CY278" s="19" t="s">
        <v>240</v>
      </c>
      <c r="CZ278" s="19">
        <v>9.2100000000000001E-2</v>
      </c>
      <c r="DA278" s="19" t="s">
        <v>233</v>
      </c>
      <c r="DB278" s="19">
        <v>2.1059999999999999</v>
      </c>
      <c r="DC278" s="19">
        <v>1.1089999999999999E-2</v>
      </c>
      <c r="DD278" s="19">
        <v>2.7499999999999998E-3</v>
      </c>
      <c r="DE278" s="19">
        <v>5.9960000000000004</v>
      </c>
      <c r="DF278" s="19" t="s">
        <v>240</v>
      </c>
      <c r="DG278" s="19">
        <v>1.6999999999999999E-3</v>
      </c>
      <c r="DH278" s="19" t="s">
        <v>246</v>
      </c>
      <c r="DI278" s="19" t="s">
        <v>238</v>
      </c>
      <c r="DJ278" s="19">
        <v>6.7000000000000002E-3</v>
      </c>
      <c r="DK278" s="20" t="s">
        <v>237</v>
      </c>
      <c r="DL278" s="20" t="s">
        <v>241</v>
      </c>
      <c r="DM278" s="19">
        <v>5.56</v>
      </c>
      <c r="DN278" s="19">
        <v>11.9</v>
      </c>
      <c r="DO278" s="21" t="s">
        <v>232</v>
      </c>
      <c r="DP278" s="21">
        <v>0.1106</v>
      </c>
      <c r="DQ278" s="21" t="s">
        <v>242</v>
      </c>
      <c r="DR278" s="21" t="s">
        <v>227</v>
      </c>
      <c r="DS278" s="21" t="s">
        <v>247</v>
      </c>
      <c r="DT278" s="21">
        <v>1.1999999999999999E-3</v>
      </c>
      <c r="DU278" s="21" t="s">
        <v>233</v>
      </c>
      <c r="DV278" s="21">
        <v>7.6800000000000002E-4</v>
      </c>
      <c r="DW278" s="21" t="s">
        <v>236</v>
      </c>
      <c r="DX278" s="21" t="s">
        <v>238</v>
      </c>
      <c r="DY278" s="21" t="s">
        <v>233</v>
      </c>
      <c r="DZ278" s="21">
        <v>1.2200000000000001E-2</v>
      </c>
      <c r="EA278" s="21" t="s">
        <v>244</v>
      </c>
      <c r="EB278" s="19" t="s">
        <v>245</v>
      </c>
      <c r="EC278" s="19">
        <v>1.02</v>
      </c>
      <c r="ED278" s="19">
        <v>1.4449999999999999E-2</v>
      </c>
      <c r="EE278" s="19">
        <v>0.108</v>
      </c>
      <c r="EF278" s="19">
        <v>2.3300000000000001E-2</v>
      </c>
      <c r="EG278" s="19">
        <v>8.7000000000000001E-4</v>
      </c>
      <c r="EH278" s="19" t="s">
        <v>234</v>
      </c>
      <c r="EI278" s="19">
        <v>8.843</v>
      </c>
      <c r="EJ278" s="19" t="s">
        <v>234</v>
      </c>
      <c r="EK278" s="19">
        <v>2.49E-3</v>
      </c>
      <c r="EL278" s="19">
        <v>8.0999999999999996E-4</v>
      </c>
      <c r="EM278" s="19" t="s">
        <v>236</v>
      </c>
      <c r="EN278" s="19">
        <v>1.2500000000000001E-2</v>
      </c>
      <c r="EO278" s="19">
        <v>1.91E-3</v>
      </c>
      <c r="EP278" s="19">
        <v>1.7481</v>
      </c>
      <c r="EQ278" s="19">
        <v>1.6000000000000001E-4</v>
      </c>
      <c r="ER278" s="19" t="s">
        <v>238</v>
      </c>
      <c r="ES278" s="19" t="s">
        <v>239</v>
      </c>
      <c r="ET278" s="19" t="s">
        <v>232</v>
      </c>
      <c r="EU278" s="19">
        <v>1.71</v>
      </c>
      <c r="EV278" s="19">
        <v>1.2999999999999999E-3</v>
      </c>
      <c r="EW278" s="19">
        <v>0.10100000000000001</v>
      </c>
      <c r="EX278" s="19" t="s">
        <v>233</v>
      </c>
      <c r="EY278" s="19">
        <v>2.1819999999999999</v>
      </c>
      <c r="EZ278" s="19">
        <v>4.4790000000000003E-2</v>
      </c>
      <c r="FA278" s="19">
        <v>3.2699999999999999E-3</v>
      </c>
      <c r="FB278" s="19">
        <v>6.8769999999999998</v>
      </c>
      <c r="FC278" s="19" t="s">
        <v>240</v>
      </c>
      <c r="FD278" s="19">
        <v>3.0000000000000001E-3</v>
      </c>
      <c r="FE278" s="19">
        <v>5.8000000000000003E-2</v>
      </c>
      <c r="FF278" s="19">
        <v>2.8E-3</v>
      </c>
      <c r="FG278" s="19">
        <v>1.14E-2</v>
      </c>
      <c r="FH278" s="19">
        <v>9.6000000000000002E-4</v>
      </c>
      <c r="FI278" s="19" t="s">
        <v>241</v>
      </c>
      <c r="FJ278" s="19">
        <v>6.81</v>
      </c>
      <c r="FK278" s="19">
        <v>14.57</v>
      </c>
      <c r="FL278" s="19" t="s">
        <v>232</v>
      </c>
      <c r="FM278" s="19">
        <v>0.1198</v>
      </c>
      <c r="FN278" s="19" t="s">
        <v>242</v>
      </c>
      <c r="FO278" s="19" t="s">
        <v>227</v>
      </c>
      <c r="FP278" s="19" t="s">
        <v>247</v>
      </c>
      <c r="FQ278" s="19">
        <v>2.7699999999999999E-2</v>
      </c>
      <c r="FR278" s="19" t="s">
        <v>233</v>
      </c>
      <c r="FS278" s="19">
        <v>1.098E-3</v>
      </c>
      <c r="FT278" s="19">
        <v>2.0999999999999999E-3</v>
      </c>
      <c r="FU278" s="19" t="s">
        <v>238</v>
      </c>
      <c r="FV278" s="19">
        <v>4.0000000000000003E-5</v>
      </c>
      <c r="FW278" s="19">
        <v>1.9800000000000002E-2</v>
      </c>
      <c r="FX278" s="19">
        <v>2.5000000000000001E-4</v>
      </c>
      <c r="FY278" s="18">
        <f t="shared" si="90"/>
        <v>0.37124999999999997</v>
      </c>
      <c r="FZ278" s="18">
        <f t="shared" si="107"/>
        <v>0.18</v>
      </c>
      <c r="GA278" s="18">
        <f t="shared" si="108"/>
        <v>0.26069565217391305</v>
      </c>
      <c r="GB278" s="18">
        <f t="shared" si="109"/>
        <v>3.4526854219948853E-2</v>
      </c>
      <c r="GC278" s="18">
        <f t="shared" si="92"/>
        <v>0.84647250639386185</v>
      </c>
      <c r="GD278" s="18">
        <f t="shared" si="110"/>
        <v>0.6934426229508196</v>
      </c>
      <c r="GE278" s="18">
        <v>0</v>
      </c>
      <c r="GF278" s="18">
        <f t="shared" si="94"/>
        <v>0.23708333333333334</v>
      </c>
      <c r="GG278" s="18">
        <f t="shared" si="106"/>
        <v>5.255289139633286E-2</v>
      </c>
      <c r="GH278" s="18">
        <f t="shared" si="95"/>
        <v>0.98307884768048581</v>
      </c>
      <c r="GI278" s="22">
        <f t="shared" si="96"/>
        <v>-7.4666579313232377</v>
      </c>
      <c r="GJ278" s="18">
        <f t="shared" si="97"/>
        <v>43.858482962618297</v>
      </c>
      <c r="GK278" s="18">
        <f t="shared" si="98"/>
        <v>21.264719012178567</v>
      </c>
      <c r="GL278" s="18">
        <f t="shared" si="99"/>
        <v>34.876798025203129</v>
      </c>
      <c r="GM278" s="18">
        <f t="shared" si="100"/>
        <v>70.537843895935197</v>
      </c>
      <c r="GN278" s="18">
        <f t="shared" si="101"/>
        <v>24.116410793774772</v>
      </c>
      <c r="GO278" s="18">
        <f t="shared" si="102"/>
        <v>5.3457453102900319</v>
      </c>
    </row>
    <row r="279" spans="1:508" ht="12.75" customHeight="1">
      <c r="A279" s="9">
        <v>275</v>
      </c>
      <c r="B279" s="9">
        <v>278</v>
      </c>
      <c r="C279" s="36" t="s">
        <v>197</v>
      </c>
      <c r="D279" s="36" t="s">
        <v>198</v>
      </c>
      <c r="E279" s="36">
        <v>4664</v>
      </c>
      <c r="F279" s="10">
        <v>64</v>
      </c>
      <c r="G279" s="36" t="s">
        <v>1520</v>
      </c>
      <c r="H279" s="36" t="s">
        <v>650</v>
      </c>
      <c r="I279" s="36" t="s">
        <v>1521</v>
      </c>
      <c r="J279" s="36" t="s">
        <v>1522</v>
      </c>
      <c r="K279" s="34">
        <v>44658</v>
      </c>
      <c r="L279" s="37">
        <v>0.70694444444444438</v>
      </c>
      <c r="M279" s="38">
        <v>8442820</v>
      </c>
      <c r="N279" s="38">
        <v>339095</v>
      </c>
      <c r="O279" s="36">
        <v>4378</v>
      </c>
      <c r="P279" s="10" t="s">
        <v>203</v>
      </c>
      <c r="Q279" s="36" t="s">
        <v>1523</v>
      </c>
      <c r="R279" s="36" t="s">
        <v>1356</v>
      </c>
      <c r="S279" s="10" t="s">
        <v>1357</v>
      </c>
      <c r="T279" s="10" t="s">
        <v>411</v>
      </c>
      <c r="U279" s="36" t="s">
        <v>1358</v>
      </c>
      <c r="V279" s="36" t="s">
        <v>1359</v>
      </c>
      <c r="W279" s="10"/>
      <c r="X279" s="36" t="s">
        <v>208</v>
      </c>
      <c r="Y279" s="10" t="s">
        <v>252</v>
      </c>
      <c r="Z279" s="10"/>
      <c r="AA279" s="10" t="s">
        <v>210</v>
      </c>
      <c r="AB279" s="10" t="s">
        <v>211</v>
      </c>
      <c r="AC279" s="10" t="s">
        <v>212</v>
      </c>
      <c r="AD279" s="36" t="s">
        <v>213</v>
      </c>
      <c r="AE279" s="10"/>
      <c r="AF279" s="10"/>
      <c r="AG279" s="10"/>
      <c r="AH279" s="10"/>
      <c r="AI279" s="36" t="s">
        <v>1433</v>
      </c>
      <c r="AJ279" s="36" t="s">
        <v>1524</v>
      </c>
      <c r="AK279" s="36"/>
      <c r="AL279" s="36" t="s">
        <v>509</v>
      </c>
      <c r="AM279" s="36" t="s">
        <v>364</v>
      </c>
      <c r="AN279" s="10" t="s">
        <v>218</v>
      </c>
      <c r="AO279" s="10" t="s">
        <v>219</v>
      </c>
      <c r="AP279" s="10" t="s">
        <v>220</v>
      </c>
      <c r="AQ279" s="39">
        <v>10.7</v>
      </c>
      <c r="AR279" s="10"/>
      <c r="AS279" s="39">
        <v>8.02</v>
      </c>
      <c r="AT279" s="39"/>
      <c r="AU279" s="39">
        <v>76.599999999999994</v>
      </c>
      <c r="AV279" s="39">
        <v>276</v>
      </c>
      <c r="AW279" s="39">
        <v>73.75</v>
      </c>
      <c r="AX279" s="39">
        <v>36.64</v>
      </c>
      <c r="AY279" s="40">
        <v>8.5000000000000006E-2</v>
      </c>
      <c r="AZ279" s="39">
        <v>13.56</v>
      </c>
      <c r="BA279" s="39">
        <v>6.55</v>
      </c>
      <c r="BB279" s="39">
        <v>99.4</v>
      </c>
      <c r="BC279" s="39">
        <v>2.1</v>
      </c>
      <c r="BD279" s="36" t="s">
        <v>221</v>
      </c>
      <c r="BE279" s="36" t="s">
        <v>221</v>
      </c>
      <c r="BF279" s="36" t="s">
        <v>221</v>
      </c>
      <c r="BG279" s="36" t="s">
        <v>211</v>
      </c>
      <c r="BH279" s="36" t="s">
        <v>221</v>
      </c>
      <c r="BI279" s="36" t="s">
        <v>222</v>
      </c>
      <c r="BJ279" s="36" t="s">
        <v>221</v>
      </c>
      <c r="BK279" s="10" t="s">
        <v>210</v>
      </c>
      <c r="BL279" s="36" t="s">
        <v>221</v>
      </c>
      <c r="BM279" s="36" t="s">
        <v>223</v>
      </c>
      <c r="BN279" s="36" t="s">
        <v>221</v>
      </c>
      <c r="BO279" s="17"/>
      <c r="BP279" s="17"/>
      <c r="BQ279" s="36" t="s">
        <v>224</v>
      </c>
      <c r="BR279" s="19">
        <v>27.2</v>
      </c>
      <c r="BS279" s="19" t="s">
        <v>225</v>
      </c>
      <c r="BT279" s="19">
        <v>33.200000000000003</v>
      </c>
      <c r="BU279" s="19">
        <v>8.4000000000000005E-2</v>
      </c>
      <c r="BV279" s="19">
        <v>1.0269999999999999</v>
      </c>
      <c r="BW279" s="19">
        <v>0.32600000000000001</v>
      </c>
      <c r="BX279" s="19">
        <v>7.3999999999999996E-2</v>
      </c>
      <c r="BY279" s="19">
        <v>6.46</v>
      </c>
      <c r="BZ279" s="20" t="s">
        <v>226</v>
      </c>
      <c r="CA279" s="20" t="s">
        <v>227</v>
      </c>
      <c r="CB279" s="20" t="s">
        <v>228</v>
      </c>
      <c r="CC279" s="20" t="s">
        <v>229</v>
      </c>
      <c r="CD279" s="20" t="s">
        <v>230</v>
      </c>
      <c r="CE279" s="20" t="s">
        <v>231</v>
      </c>
      <c r="CF279" s="19">
        <v>3.5000000000000003E-2</v>
      </c>
      <c r="CG279" s="19">
        <v>1.4999999999999999E-2</v>
      </c>
      <c r="CH279" s="19">
        <v>0.27500000000000002</v>
      </c>
      <c r="CI279" s="19">
        <v>5.4999999999999997E-3</v>
      </c>
      <c r="CJ279" s="19">
        <v>4.0000000000000002E-4</v>
      </c>
      <c r="CK279" s="19" t="s">
        <v>234</v>
      </c>
      <c r="CL279" s="19">
        <v>5.4370000000000003</v>
      </c>
      <c r="CM279" s="19" t="s">
        <v>234</v>
      </c>
      <c r="CN279" s="19">
        <v>2.0000000000000001E-4</v>
      </c>
      <c r="CO279" s="19" t="s">
        <v>234</v>
      </c>
      <c r="CP279" s="20" t="s">
        <v>236</v>
      </c>
      <c r="CQ279" s="19">
        <v>2.9399999999999999E-2</v>
      </c>
      <c r="CR279" s="19" t="s">
        <v>232</v>
      </c>
      <c r="CS279" s="19">
        <v>0.17169999999999999</v>
      </c>
      <c r="CT279" s="19" t="s">
        <v>237</v>
      </c>
      <c r="CU279" s="19">
        <v>2.9999999999999997E-4</v>
      </c>
      <c r="CV279" s="19" t="s">
        <v>239</v>
      </c>
      <c r="CW279" s="19" t="s">
        <v>232</v>
      </c>
      <c r="CX279" s="19">
        <v>1.3</v>
      </c>
      <c r="CY279" s="19" t="s">
        <v>240</v>
      </c>
      <c r="CZ279" s="19">
        <v>0.20130000000000001</v>
      </c>
      <c r="DA279" s="19" t="s">
        <v>233</v>
      </c>
      <c r="DB279" s="19">
        <v>1.2749999999999999</v>
      </c>
      <c r="DC279" s="19">
        <v>7.92E-3</v>
      </c>
      <c r="DD279" s="19" t="s">
        <v>233</v>
      </c>
      <c r="DE279" s="19">
        <v>4.657</v>
      </c>
      <c r="DF279" s="19" t="s">
        <v>240</v>
      </c>
      <c r="DG279" s="19" t="s">
        <v>238</v>
      </c>
      <c r="DH279" s="19">
        <v>1.7000000000000001E-2</v>
      </c>
      <c r="DI279" s="19" t="s">
        <v>238</v>
      </c>
      <c r="DJ279" s="19">
        <v>1.09E-2</v>
      </c>
      <c r="DK279" s="32">
        <v>5.0000000000000001E-3</v>
      </c>
      <c r="DL279" s="20" t="s">
        <v>241</v>
      </c>
      <c r="DM279" s="19">
        <v>6.56</v>
      </c>
      <c r="DN279" s="19">
        <v>14.02</v>
      </c>
      <c r="DO279" s="21" t="s">
        <v>232</v>
      </c>
      <c r="DP279" s="21">
        <v>3.7199999999999997E-2</v>
      </c>
      <c r="DQ279" s="21" t="s">
        <v>242</v>
      </c>
      <c r="DR279" s="21" t="s">
        <v>227</v>
      </c>
      <c r="DS279" s="21" t="s">
        <v>247</v>
      </c>
      <c r="DT279" s="21">
        <v>2.2000000000000001E-3</v>
      </c>
      <c r="DU279" s="21" t="s">
        <v>233</v>
      </c>
      <c r="DV279" s="21">
        <v>5.6599999999999999E-4</v>
      </c>
      <c r="DW279" s="21" t="s">
        <v>236</v>
      </c>
      <c r="DX279" s="21" t="s">
        <v>238</v>
      </c>
      <c r="DY279" s="21">
        <v>3.0000000000000001E-5</v>
      </c>
      <c r="DZ279" s="21">
        <v>1E-3</v>
      </c>
      <c r="EA279" s="21" t="s">
        <v>244</v>
      </c>
      <c r="EB279" s="19" t="s">
        <v>245</v>
      </c>
      <c r="EC279" s="19">
        <v>8.2000000000000003E-2</v>
      </c>
      <c r="ED279" s="19">
        <v>2.01E-2</v>
      </c>
      <c r="EE279" s="19">
        <v>0.29099999999999998</v>
      </c>
      <c r="EF279" s="19">
        <v>6.4999999999999997E-3</v>
      </c>
      <c r="EG279" s="19">
        <v>4.6999999999999999E-4</v>
      </c>
      <c r="EH279" s="19" t="s">
        <v>234</v>
      </c>
      <c r="EI279" s="19">
        <v>5.8230000000000004</v>
      </c>
      <c r="EJ279" s="19" t="s">
        <v>234</v>
      </c>
      <c r="EK279" s="19">
        <v>3.2000000000000003E-4</v>
      </c>
      <c r="EL279" s="19" t="s">
        <v>234</v>
      </c>
      <c r="EM279" s="19" t="s">
        <v>236</v>
      </c>
      <c r="EN279" s="19">
        <v>4.0099999999999997E-2</v>
      </c>
      <c r="EO279" s="19" t="s">
        <v>232</v>
      </c>
      <c r="EP279" s="19">
        <v>0.2525</v>
      </c>
      <c r="EQ279" s="19" t="s">
        <v>237</v>
      </c>
      <c r="ER279" s="19" t="s">
        <v>238</v>
      </c>
      <c r="ES279" s="19" t="s">
        <v>239</v>
      </c>
      <c r="ET279" s="19" t="s">
        <v>232</v>
      </c>
      <c r="EU279" s="19">
        <v>1.35</v>
      </c>
      <c r="EV279" s="19" t="s">
        <v>240</v>
      </c>
      <c r="EW279" s="19">
        <v>0.20899999999999999</v>
      </c>
      <c r="EX279" s="19" t="s">
        <v>233</v>
      </c>
      <c r="EY279" s="19">
        <v>1.325</v>
      </c>
      <c r="EZ279" s="19">
        <v>1.2579999999999999E-2</v>
      </c>
      <c r="FA279" s="19">
        <v>2.1000000000000001E-4</v>
      </c>
      <c r="FB279" s="19">
        <v>4.819</v>
      </c>
      <c r="FC279" s="19" t="s">
        <v>240</v>
      </c>
      <c r="FD279" s="19">
        <v>1E-3</v>
      </c>
      <c r="FE279" s="19">
        <v>3.5000000000000003E-2</v>
      </c>
      <c r="FF279" s="19" t="s">
        <v>238</v>
      </c>
      <c r="FG279" s="19">
        <v>1.2500000000000001E-2</v>
      </c>
      <c r="FH279" s="19">
        <v>5.11E-3</v>
      </c>
      <c r="FI279" s="19" t="s">
        <v>241</v>
      </c>
      <c r="FJ279" s="19">
        <v>6.73</v>
      </c>
      <c r="FK279" s="19">
        <v>14.4</v>
      </c>
      <c r="FL279" s="19" t="s">
        <v>232</v>
      </c>
      <c r="FM279" s="19">
        <v>3.9E-2</v>
      </c>
      <c r="FN279" s="19" t="s">
        <v>242</v>
      </c>
      <c r="FO279" s="19" t="s">
        <v>227</v>
      </c>
      <c r="FP279" s="19" t="s">
        <v>247</v>
      </c>
      <c r="FQ279" s="19">
        <v>3.7000000000000002E-3</v>
      </c>
      <c r="FR279" s="19" t="s">
        <v>233</v>
      </c>
      <c r="FS279" s="19">
        <v>6.4000000000000005E-4</v>
      </c>
      <c r="FT279" s="19" t="s">
        <v>236</v>
      </c>
      <c r="FU279" s="19">
        <v>1.1999999999999999E-3</v>
      </c>
      <c r="FV279" s="19" t="s">
        <v>233</v>
      </c>
      <c r="FW279" s="19">
        <v>3.5999999999999999E-3</v>
      </c>
      <c r="FX279" s="19" t="s">
        <v>244</v>
      </c>
      <c r="FY279" s="18">
        <f t="shared" si="90"/>
        <v>0.27185000000000004</v>
      </c>
      <c r="FZ279" s="18">
        <f t="shared" si="107"/>
        <v>0.10897435897435898</v>
      </c>
      <c r="GA279" s="18">
        <f t="shared" si="108"/>
        <v>0.20247826086956522</v>
      </c>
      <c r="GB279" s="18">
        <f t="shared" si="109"/>
        <v>3.3248081841432228E-2</v>
      </c>
      <c r="GC279" s="18">
        <f t="shared" si="92"/>
        <v>0.61655070168535642</v>
      </c>
      <c r="GD279" s="18">
        <f t="shared" si="110"/>
        <v>0.54426229508196722</v>
      </c>
      <c r="GE279" s="18">
        <v>0</v>
      </c>
      <c r="GF279" s="18">
        <f t="shared" si="94"/>
        <v>0.13458333333333333</v>
      </c>
      <c r="GG279" s="18">
        <f t="shared" si="106"/>
        <v>2.8970380818053591E-2</v>
      </c>
      <c r="GH279" s="18">
        <f t="shared" si="95"/>
        <v>0.70781600923335419</v>
      </c>
      <c r="GI279" s="22">
        <f t="shared" si="96"/>
        <v>-6.8912414360435879</v>
      </c>
      <c r="GJ279" s="18">
        <f t="shared" si="97"/>
        <v>44.092075356802191</v>
      </c>
      <c r="GK279" s="18">
        <f t="shared" si="98"/>
        <v>17.674841448801356</v>
      </c>
      <c r="GL279" s="18">
        <f t="shared" si="99"/>
        <v>38.233083194396464</v>
      </c>
      <c r="GM279" s="18">
        <f t="shared" si="100"/>
        <v>76.893188057651543</v>
      </c>
      <c r="GN279" s="18">
        <f t="shared" si="101"/>
        <v>19.013886600149451</v>
      </c>
      <c r="GO279" s="18">
        <f t="shared" si="102"/>
        <v>4.0929253421990035</v>
      </c>
    </row>
    <row r="280" spans="1:508" s="49" customFormat="1" ht="12.75" customHeight="1">
      <c r="A280" s="28">
        <v>279</v>
      </c>
      <c r="B280" s="28">
        <v>279</v>
      </c>
      <c r="C280" s="43" t="s">
        <v>197</v>
      </c>
      <c r="D280" s="43" t="s">
        <v>198</v>
      </c>
      <c r="E280" s="43">
        <v>4664</v>
      </c>
      <c r="F280" s="43">
        <v>64</v>
      </c>
      <c r="G280" s="43" t="s">
        <v>1525</v>
      </c>
      <c r="H280" s="43" t="s">
        <v>670</v>
      </c>
      <c r="I280" s="28"/>
      <c r="J280" s="28"/>
      <c r="K280" s="29">
        <v>44656</v>
      </c>
      <c r="L280" s="30">
        <v>0.47222222222222227</v>
      </c>
      <c r="M280" s="28"/>
      <c r="N280" s="28"/>
      <c r="O280" s="28"/>
      <c r="P280" s="28"/>
      <c r="Q280" s="28"/>
      <c r="R280" s="28"/>
      <c r="S280" s="28"/>
      <c r="T280" s="28"/>
      <c r="U280" s="28"/>
      <c r="V280" s="28"/>
      <c r="W280" s="28"/>
      <c r="X280" s="28"/>
      <c r="Y280" s="28"/>
      <c r="Z280" s="28"/>
      <c r="AA280" s="28"/>
      <c r="AB280" s="28"/>
      <c r="AC280" s="28" t="s">
        <v>212</v>
      </c>
      <c r="AD280" s="28" t="s">
        <v>33</v>
      </c>
      <c r="AE280" s="28"/>
      <c r="AF280" s="28"/>
      <c r="AG280" s="28"/>
      <c r="AH280" s="43" t="s">
        <v>1526</v>
      </c>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43" t="s">
        <v>1527</v>
      </c>
      <c r="BQ280" s="43" t="s">
        <v>224</v>
      </c>
      <c r="BR280" s="44">
        <v>109.1</v>
      </c>
      <c r="BS280" s="44" t="s">
        <v>225</v>
      </c>
      <c r="BT280" s="44">
        <v>133</v>
      </c>
      <c r="BU280" s="44">
        <v>2.9000000000000001E-2</v>
      </c>
      <c r="BV280" s="44">
        <v>0.28299999999999997</v>
      </c>
      <c r="BW280" s="44">
        <v>0.626</v>
      </c>
      <c r="BX280" s="44">
        <v>0.14199999999999999</v>
      </c>
      <c r="BY280" s="44">
        <v>4.2699999999999996</v>
      </c>
      <c r="BZ280" s="45" t="s">
        <v>226</v>
      </c>
      <c r="CA280" s="45" t="s">
        <v>227</v>
      </c>
      <c r="CB280" s="45" t="s">
        <v>228</v>
      </c>
      <c r="CC280" s="45" t="s">
        <v>229</v>
      </c>
      <c r="CD280" s="45" t="s">
        <v>230</v>
      </c>
      <c r="CE280" s="45" t="s">
        <v>231</v>
      </c>
      <c r="CF280" s="44" t="s">
        <v>227</v>
      </c>
      <c r="CG280" s="44" t="s">
        <v>232</v>
      </c>
      <c r="CH280" s="44" t="s">
        <v>264</v>
      </c>
      <c r="CI280" s="44">
        <v>0.05</v>
      </c>
      <c r="CJ280" s="44" t="s">
        <v>233</v>
      </c>
      <c r="CK280" s="44" t="s">
        <v>234</v>
      </c>
      <c r="CL280" s="44">
        <v>27.087</v>
      </c>
      <c r="CM280" s="44" t="s">
        <v>234</v>
      </c>
      <c r="CN280" s="44" t="s">
        <v>235</v>
      </c>
      <c r="CO280" s="44" t="s">
        <v>234</v>
      </c>
      <c r="CP280" s="45" t="s">
        <v>236</v>
      </c>
      <c r="CQ280" s="44" t="s">
        <v>236</v>
      </c>
      <c r="CR280" s="44" t="s">
        <v>232</v>
      </c>
      <c r="CS280" s="44">
        <v>3.4200000000000001E-2</v>
      </c>
      <c r="CT280" s="44" t="s">
        <v>237</v>
      </c>
      <c r="CU280" s="44" t="s">
        <v>238</v>
      </c>
      <c r="CV280" s="44" t="s">
        <v>239</v>
      </c>
      <c r="CW280" s="44" t="s">
        <v>232</v>
      </c>
      <c r="CX280" s="44">
        <v>0.82</v>
      </c>
      <c r="CY280" s="44" t="s">
        <v>240</v>
      </c>
      <c r="CZ280" s="44">
        <v>2.8999999999999998E-3</v>
      </c>
      <c r="DA280" s="44" t="s">
        <v>233</v>
      </c>
      <c r="DB280" s="44">
        <v>7.8959999999999999</v>
      </c>
      <c r="DC280" s="44">
        <v>2.7499999999999998E-3</v>
      </c>
      <c r="DD280" s="44">
        <v>1.4999999999999999E-4</v>
      </c>
      <c r="DE280" s="44">
        <v>1.2050000000000001</v>
      </c>
      <c r="DF280" s="44" t="s">
        <v>240</v>
      </c>
      <c r="DG280" s="44" t="s">
        <v>238</v>
      </c>
      <c r="DH280" s="44" t="s">
        <v>246</v>
      </c>
      <c r="DI280" s="44" t="s">
        <v>238</v>
      </c>
      <c r="DJ280" s="44" t="s">
        <v>259</v>
      </c>
      <c r="DK280" s="45" t="s">
        <v>237</v>
      </c>
      <c r="DL280" s="45" t="s">
        <v>241</v>
      </c>
      <c r="DM280" s="44">
        <v>3</v>
      </c>
      <c r="DN280" s="44">
        <v>6.41</v>
      </c>
      <c r="DO280" s="46" t="s">
        <v>232</v>
      </c>
      <c r="DP280" s="46">
        <v>3.2199999999999999E-2</v>
      </c>
      <c r="DQ280" s="46" t="s">
        <v>242</v>
      </c>
      <c r="DR280" s="46" t="s">
        <v>227</v>
      </c>
      <c r="DS280" s="46" t="s">
        <v>247</v>
      </c>
      <c r="DT280" s="46">
        <v>4.0000000000000002E-4</v>
      </c>
      <c r="DU280" s="46" t="s">
        <v>233</v>
      </c>
      <c r="DV280" s="46">
        <v>2.99E-4</v>
      </c>
      <c r="DW280" s="46" t="s">
        <v>236</v>
      </c>
      <c r="DX280" s="46" t="s">
        <v>238</v>
      </c>
      <c r="DY280" s="46" t="s">
        <v>233</v>
      </c>
      <c r="DZ280" s="46" t="s">
        <v>243</v>
      </c>
      <c r="EA280" s="46">
        <v>2.3000000000000001E-4</v>
      </c>
      <c r="EB280" s="44" t="s">
        <v>245</v>
      </c>
      <c r="EC280" s="44" t="s">
        <v>227</v>
      </c>
      <c r="ED280" s="44" t="s">
        <v>232</v>
      </c>
      <c r="EE280" s="44" t="s">
        <v>264</v>
      </c>
      <c r="EF280" s="44">
        <v>5.33E-2</v>
      </c>
      <c r="EG280" s="44" t="s">
        <v>233</v>
      </c>
      <c r="EH280" s="44" t="s">
        <v>234</v>
      </c>
      <c r="EI280" s="44">
        <v>27.535</v>
      </c>
      <c r="EJ280" s="44" t="s">
        <v>234</v>
      </c>
      <c r="EK280" s="44" t="s">
        <v>235</v>
      </c>
      <c r="EL280" s="44" t="s">
        <v>234</v>
      </c>
      <c r="EM280" s="44" t="s">
        <v>236</v>
      </c>
      <c r="EN280" s="44">
        <v>1E-4</v>
      </c>
      <c r="EO280" s="44">
        <v>2.1800000000000001E-3</v>
      </c>
      <c r="EP280" s="44">
        <v>5.28E-2</v>
      </c>
      <c r="EQ280" s="44" t="s">
        <v>237</v>
      </c>
      <c r="ER280" s="44" t="s">
        <v>238</v>
      </c>
      <c r="ES280" s="44" t="s">
        <v>239</v>
      </c>
      <c r="ET280" s="44" t="s">
        <v>232</v>
      </c>
      <c r="EU280" s="44">
        <v>0.94</v>
      </c>
      <c r="EV280" s="44" t="s">
        <v>240</v>
      </c>
      <c r="EW280" s="44">
        <v>3.3999999999999998E-3</v>
      </c>
      <c r="EX280" s="44" t="s">
        <v>233</v>
      </c>
      <c r="EY280" s="44">
        <v>7.9279999999999999</v>
      </c>
      <c r="EZ280" s="44">
        <v>3.1700000000000001E-3</v>
      </c>
      <c r="FA280" s="44">
        <v>2.7999999999999998E-4</v>
      </c>
      <c r="FB280" s="44">
        <v>1.246</v>
      </c>
      <c r="FC280" s="44" t="s">
        <v>240</v>
      </c>
      <c r="FD280" s="44" t="s">
        <v>238</v>
      </c>
      <c r="FE280" s="44" t="s">
        <v>246</v>
      </c>
      <c r="FF280" s="44">
        <v>5.0000000000000001E-4</v>
      </c>
      <c r="FG280" s="44">
        <v>6.9999999999999999E-4</v>
      </c>
      <c r="FH280" s="44" t="s">
        <v>237</v>
      </c>
      <c r="FI280" s="44" t="s">
        <v>241</v>
      </c>
      <c r="FJ280" s="44">
        <v>3.36</v>
      </c>
      <c r="FK280" s="44">
        <v>7.18</v>
      </c>
      <c r="FL280" s="44" t="s">
        <v>232</v>
      </c>
      <c r="FM280" s="44">
        <v>3.5499999999999997E-2</v>
      </c>
      <c r="FN280" s="44" t="s">
        <v>242</v>
      </c>
      <c r="FO280" s="44" t="s">
        <v>227</v>
      </c>
      <c r="FP280" s="44" t="s">
        <v>247</v>
      </c>
      <c r="FQ280" s="44">
        <v>1.6999999999999999E-3</v>
      </c>
      <c r="FR280" s="44" t="s">
        <v>233</v>
      </c>
      <c r="FS280" s="44">
        <v>3.0400000000000002E-4</v>
      </c>
      <c r="FT280" s="44" t="s">
        <v>236</v>
      </c>
      <c r="FU280" s="44" t="s">
        <v>238</v>
      </c>
      <c r="FV280" s="44" t="s">
        <v>233</v>
      </c>
      <c r="FW280" s="44">
        <v>1E-3</v>
      </c>
      <c r="FX280" s="44" t="s">
        <v>244</v>
      </c>
      <c r="FY280" s="47">
        <f t="shared" si="90"/>
        <v>1.3543499999999999</v>
      </c>
      <c r="FZ280" s="47">
        <f t="shared" si="107"/>
        <v>0.67487179487179494</v>
      </c>
      <c r="GA280" s="47">
        <f t="shared" si="108"/>
        <v>5.2391304347826087E-2</v>
      </c>
      <c r="GB280" s="47">
        <f t="shared" si="109"/>
        <v>2.0971867007672632E-2</v>
      </c>
      <c r="GC280" s="47">
        <f t="shared" si="92"/>
        <v>2.1025849662272935</v>
      </c>
      <c r="GD280" s="47">
        <f t="shared" si="110"/>
        <v>2.180327868852459</v>
      </c>
      <c r="GE280" s="47">
        <v>0</v>
      </c>
      <c r="GF280" s="47">
        <f t="shared" si="94"/>
        <v>8.895833333333332E-2</v>
      </c>
      <c r="GG280" s="47">
        <f t="shared" si="106"/>
        <v>7.9830747531734816E-3</v>
      </c>
      <c r="GH280" s="47">
        <f t="shared" si="95"/>
        <v>2.2772692769389655</v>
      </c>
      <c r="GI280" s="48">
        <f t="shared" si="96"/>
        <v>-3.988358995832479</v>
      </c>
      <c r="GJ280" s="47">
        <f t="shared" si="97"/>
        <v>64.41356814369955</v>
      </c>
      <c r="GK280" s="47">
        <f t="shared" si="98"/>
        <v>32.097242475900018</v>
      </c>
      <c r="GL280" s="47">
        <f t="shared" si="99"/>
        <v>3.4891893804004317</v>
      </c>
      <c r="GM280" s="47">
        <f t="shared" si="100"/>
        <v>95.743085410750723</v>
      </c>
      <c r="GN280" s="47">
        <f t="shared" si="101"/>
        <v>3.9063598773399488</v>
      </c>
      <c r="GO280" s="47">
        <f t="shared" si="102"/>
        <v>0.35055471190934795</v>
      </c>
      <c r="GP280" s="27"/>
      <c r="GQ280" s="27"/>
      <c r="GR280" s="27"/>
      <c r="GS280" s="27"/>
      <c r="GT280" s="27"/>
      <c r="GU280" s="27"/>
      <c r="GV280" s="27"/>
      <c r="GW280" s="27"/>
      <c r="GX280" s="27"/>
      <c r="GY280" s="27"/>
      <c r="GZ280" s="27"/>
      <c r="HA280" s="27"/>
      <c r="HB280" s="27"/>
      <c r="HC280" s="27"/>
      <c r="HD280" s="27"/>
      <c r="HE280" s="27"/>
      <c r="HF280" s="27"/>
      <c r="HG280" s="27"/>
      <c r="HH280" s="27"/>
      <c r="HI280" s="27"/>
      <c r="HJ280" s="27"/>
      <c r="HK280" s="27"/>
      <c r="HL280" s="27"/>
      <c r="HM280" s="27"/>
      <c r="HN280" s="27"/>
      <c r="HO280" s="27"/>
      <c r="HP280" s="27"/>
      <c r="HQ280" s="27"/>
      <c r="HR280" s="27"/>
      <c r="HS280" s="27"/>
      <c r="HT280" s="27"/>
      <c r="HU280" s="27"/>
      <c r="HV280" s="27"/>
      <c r="HW280" s="27"/>
      <c r="HX280" s="27"/>
      <c r="HY280" s="27"/>
      <c r="HZ280" s="27"/>
      <c r="IA280" s="27"/>
      <c r="IB280" s="27"/>
      <c r="IC280" s="27"/>
      <c r="ID280" s="27"/>
      <c r="IE280" s="27"/>
      <c r="IF280" s="27"/>
      <c r="IG280" s="27"/>
      <c r="IH280" s="27"/>
      <c r="II280" s="27"/>
      <c r="IJ280" s="27"/>
      <c r="IK280" s="27"/>
      <c r="IL280" s="27"/>
      <c r="IM280" s="27"/>
      <c r="IN280" s="27"/>
      <c r="IO280" s="27"/>
      <c r="IP280" s="27"/>
      <c r="IQ280" s="27"/>
      <c r="IR280" s="27"/>
      <c r="IS280" s="27"/>
      <c r="IT280" s="27"/>
      <c r="IU280" s="27"/>
      <c r="IV280" s="27"/>
      <c r="IW280" s="27"/>
      <c r="IX280" s="27"/>
      <c r="IY280" s="27"/>
      <c r="IZ280" s="27"/>
      <c r="JA280" s="27"/>
      <c r="JB280" s="27"/>
      <c r="JC280" s="27"/>
      <c r="JD280" s="27"/>
      <c r="JE280" s="27"/>
      <c r="JF280" s="27"/>
      <c r="JG280" s="27"/>
      <c r="JH280" s="27"/>
      <c r="JI280" s="27"/>
      <c r="JJ280" s="27"/>
      <c r="JK280" s="27"/>
      <c r="JL280" s="27"/>
      <c r="JM280" s="27"/>
      <c r="JN280" s="27"/>
      <c r="JO280" s="27"/>
      <c r="JP280" s="27"/>
      <c r="JQ280" s="27"/>
      <c r="JR280" s="27"/>
      <c r="JS280" s="27"/>
      <c r="JT280" s="27"/>
      <c r="JU280" s="27"/>
      <c r="JV280" s="27"/>
      <c r="JW280" s="27"/>
      <c r="JX280" s="27"/>
      <c r="JY280" s="27"/>
      <c r="JZ280" s="27"/>
      <c r="KA280" s="27"/>
      <c r="KB280" s="27"/>
      <c r="KC280" s="27"/>
      <c r="KD280" s="27"/>
      <c r="KE280" s="27"/>
      <c r="KF280" s="27"/>
      <c r="KG280" s="27"/>
      <c r="KH280" s="27"/>
      <c r="KI280" s="27"/>
      <c r="KJ280" s="27"/>
      <c r="KK280" s="27"/>
      <c r="KL280" s="27"/>
      <c r="KM280" s="27"/>
      <c r="KN280" s="27"/>
      <c r="KO280" s="27"/>
      <c r="KP280" s="27"/>
      <c r="KQ280" s="27"/>
      <c r="KR280" s="27"/>
      <c r="KS280" s="27"/>
      <c r="KT280" s="27"/>
      <c r="KU280" s="27"/>
      <c r="KV280" s="27"/>
      <c r="KW280" s="27"/>
      <c r="KX280" s="27"/>
      <c r="KY280" s="27"/>
      <c r="KZ280" s="27"/>
      <c r="LA280" s="27"/>
      <c r="LB280" s="27"/>
      <c r="LC280" s="27"/>
      <c r="LD280" s="27"/>
      <c r="LE280" s="27"/>
      <c r="LF280" s="27"/>
      <c r="LG280" s="27"/>
      <c r="LH280" s="27"/>
      <c r="LI280" s="27"/>
      <c r="LJ280" s="27"/>
      <c r="LK280" s="27"/>
      <c r="LL280" s="27"/>
      <c r="LM280" s="27"/>
      <c r="LN280" s="27"/>
      <c r="LO280" s="27"/>
      <c r="LP280" s="27"/>
      <c r="LQ280" s="27"/>
      <c r="LR280" s="27"/>
      <c r="LS280" s="27"/>
      <c r="LT280" s="27"/>
      <c r="LU280" s="27"/>
      <c r="LV280" s="27"/>
      <c r="LW280" s="27"/>
      <c r="LX280" s="27"/>
      <c r="LY280" s="27"/>
      <c r="LZ280" s="27"/>
      <c r="MA280" s="27"/>
      <c r="MB280" s="27"/>
      <c r="MC280" s="27"/>
      <c r="MD280" s="27"/>
      <c r="ME280" s="27"/>
      <c r="MF280" s="27"/>
      <c r="MG280" s="27"/>
      <c r="MH280" s="27"/>
      <c r="MI280" s="27"/>
      <c r="MJ280" s="27"/>
      <c r="MK280" s="27"/>
      <c r="ML280" s="27"/>
      <c r="MM280" s="27"/>
      <c r="MN280" s="27"/>
      <c r="MO280" s="27"/>
      <c r="MP280" s="27"/>
      <c r="MQ280" s="27"/>
      <c r="MR280" s="27"/>
      <c r="MS280" s="27"/>
      <c r="MT280" s="27"/>
      <c r="MU280" s="27"/>
      <c r="MV280" s="27"/>
      <c r="MW280" s="27"/>
      <c r="MX280" s="27"/>
      <c r="MY280" s="27"/>
      <c r="MZ280" s="27"/>
      <c r="NA280" s="27"/>
      <c r="NB280" s="27"/>
      <c r="NC280" s="27"/>
      <c r="ND280" s="27"/>
      <c r="NE280" s="27"/>
      <c r="NF280" s="27"/>
      <c r="NG280" s="27"/>
      <c r="NH280" s="27"/>
      <c r="NI280" s="27"/>
      <c r="NJ280" s="27"/>
      <c r="NK280" s="27"/>
      <c r="NL280" s="27"/>
      <c r="NM280" s="27"/>
      <c r="NN280" s="27"/>
      <c r="NO280" s="27"/>
      <c r="NP280" s="27"/>
      <c r="NQ280" s="27"/>
      <c r="NR280" s="27"/>
      <c r="NS280" s="27"/>
      <c r="NT280" s="27"/>
      <c r="NU280" s="27"/>
      <c r="NV280" s="27"/>
      <c r="NW280" s="27"/>
      <c r="NX280" s="27"/>
      <c r="NY280" s="27"/>
      <c r="NZ280" s="27"/>
      <c r="OA280" s="27"/>
      <c r="OB280" s="27"/>
      <c r="OC280" s="27"/>
      <c r="OD280" s="27"/>
      <c r="OE280" s="27"/>
      <c r="OF280" s="27"/>
      <c r="OG280" s="27"/>
      <c r="OH280" s="27"/>
      <c r="OI280" s="27"/>
      <c r="OJ280" s="27"/>
      <c r="OK280" s="27"/>
      <c r="OL280" s="27"/>
      <c r="OM280" s="27"/>
      <c r="ON280" s="27"/>
      <c r="OO280" s="27"/>
      <c r="OP280" s="27"/>
      <c r="OQ280" s="27"/>
      <c r="OR280" s="27"/>
      <c r="OS280" s="27"/>
      <c r="OT280" s="27"/>
      <c r="OU280" s="27"/>
      <c r="OV280" s="27"/>
      <c r="OW280" s="27"/>
      <c r="OX280" s="27"/>
      <c r="OY280" s="27"/>
      <c r="OZ280" s="27"/>
      <c r="PA280" s="27"/>
      <c r="PB280" s="27"/>
      <c r="PC280" s="27"/>
      <c r="PD280" s="27"/>
      <c r="PE280" s="27"/>
      <c r="PF280" s="27"/>
      <c r="PG280" s="27"/>
      <c r="PH280" s="27"/>
      <c r="PI280" s="27"/>
      <c r="PJ280" s="27"/>
      <c r="PK280" s="27"/>
      <c r="PL280" s="27"/>
      <c r="PM280" s="27"/>
      <c r="PN280" s="27"/>
      <c r="PO280" s="27"/>
      <c r="PP280" s="27"/>
      <c r="PQ280" s="27"/>
      <c r="PR280" s="27"/>
      <c r="PS280" s="27"/>
      <c r="PT280" s="27"/>
      <c r="PU280" s="27"/>
      <c r="PV280" s="27"/>
      <c r="PW280" s="27"/>
      <c r="PX280" s="27"/>
      <c r="PY280" s="27"/>
      <c r="PZ280" s="27"/>
      <c r="QA280" s="27"/>
      <c r="QB280" s="27"/>
      <c r="QC280" s="27"/>
      <c r="QD280" s="27"/>
      <c r="QE280" s="27"/>
      <c r="QF280" s="27"/>
      <c r="QG280" s="27"/>
      <c r="QH280" s="27"/>
      <c r="QI280" s="27"/>
      <c r="QJ280" s="27"/>
      <c r="QK280" s="27"/>
      <c r="QL280" s="27"/>
      <c r="QM280" s="27"/>
      <c r="QN280" s="27"/>
      <c r="QO280" s="27"/>
      <c r="QP280" s="27"/>
      <c r="QQ280" s="27"/>
      <c r="QR280" s="27"/>
      <c r="QS280" s="27"/>
      <c r="QT280" s="27"/>
      <c r="QU280" s="27"/>
      <c r="QV280" s="27"/>
      <c r="QW280" s="27"/>
      <c r="QX280" s="27"/>
      <c r="QY280" s="27"/>
      <c r="QZ280" s="27"/>
      <c r="RA280" s="27"/>
      <c r="RB280" s="27"/>
      <c r="RC280" s="27"/>
      <c r="RD280" s="27"/>
      <c r="RE280" s="27"/>
      <c r="RF280" s="27"/>
      <c r="RG280" s="27"/>
      <c r="RH280" s="27"/>
      <c r="RI280" s="27"/>
      <c r="RJ280" s="27"/>
      <c r="RK280" s="27"/>
      <c r="RL280" s="27"/>
      <c r="RM280" s="27"/>
      <c r="RN280" s="27"/>
      <c r="RO280" s="27"/>
      <c r="RP280" s="27"/>
      <c r="RQ280" s="27"/>
      <c r="RR280" s="27"/>
      <c r="RS280" s="27"/>
      <c r="RT280" s="27"/>
      <c r="RU280" s="27"/>
      <c r="RV280" s="27"/>
      <c r="RW280" s="27"/>
      <c r="RX280" s="27"/>
      <c r="RY280" s="27"/>
      <c r="RZ280" s="27"/>
      <c r="SA280" s="27"/>
      <c r="SB280" s="27"/>
      <c r="SC280" s="27"/>
      <c r="SD280" s="27"/>
      <c r="SE280" s="27"/>
      <c r="SF280" s="27"/>
      <c r="SG280" s="27"/>
      <c r="SH280" s="27"/>
      <c r="SI280" s="27"/>
      <c r="SJ280" s="27"/>
      <c r="SK280" s="27"/>
      <c r="SL280" s="27"/>
      <c r="SM280" s="27"/>
      <c r="SN280" s="27"/>
    </row>
    <row r="281" spans="1:508" ht="12.75" customHeight="1">
      <c r="A281" s="9">
        <v>276</v>
      </c>
      <c r="B281" s="9">
        <v>280</v>
      </c>
      <c r="C281" s="36" t="s">
        <v>197</v>
      </c>
      <c r="D281" s="36" t="s">
        <v>198</v>
      </c>
      <c r="E281" s="36">
        <v>4664</v>
      </c>
      <c r="F281" s="10">
        <v>64</v>
      </c>
      <c r="G281" s="36" t="s">
        <v>1528</v>
      </c>
      <c r="H281" s="36" t="s">
        <v>655</v>
      </c>
      <c r="I281" s="36" t="s">
        <v>1529</v>
      </c>
      <c r="J281" s="36" t="s">
        <v>1530</v>
      </c>
      <c r="K281" s="34">
        <v>44658</v>
      </c>
      <c r="L281" s="37">
        <v>0.65486111111111112</v>
      </c>
      <c r="M281" s="38">
        <v>8443833</v>
      </c>
      <c r="N281" s="38">
        <v>330470</v>
      </c>
      <c r="O281" s="36">
        <v>4467</v>
      </c>
      <c r="P281" s="10" t="s">
        <v>203</v>
      </c>
      <c r="Q281" s="36" t="s">
        <v>1529</v>
      </c>
      <c r="R281" s="10" t="s">
        <v>1356</v>
      </c>
      <c r="S281" s="10" t="s">
        <v>1357</v>
      </c>
      <c r="T281" s="10" t="s">
        <v>411</v>
      </c>
      <c r="U281" s="36" t="s">
        <v>1358</v>
      </c>
      <c r="V281" s="36" t="s">
        <v>1359</v>
      </c>
      <c r="W281" s="10"/>
      <c r="X281" s="36" t="s">
        <v>208</v>
      </c>
      <c r="Y281" s="10" t="s">
        <v>252</v>
      </c>
      <c r="Z281" s="10"/>
      <c r="AA281" s="10" t="s">
        <v>210</v>
      </c>
      <c r="AB281" s="10" t="s">
        <v>211</v>
      </c>
      <c r="AC281" s="10" t="s">
        <v>212</v>
      </c>
      <c r="AD281" s="36" t="s">
        <v>213</v>
      </c>
      <c r="AE281" s="10"/>
      <c r="AF281" s="10"/>
      <c r="AG281" s="10"/>
      <c r="AH281" s="10"/>
      <c r="AI281" s="36" t="s">
        <v>1426</v>
      </c>
      <c r="AJ281" s="36" t="s">
        <v>1531</v>
      </c>
      <c r="AK281" s="36"/>
      <c r="AL281" s="36" t="s">
        <v>509</v>
      </c>
      <c r="AM281" s="10" t="s">
        <v>324</v>
      </c>
      <c r="AN281" s="10" t="s">
        <v>218</v>
      </c>
      <c r="AO281" s="36" t="s">
        <v>1469</v>
      </c>
      <c r="AP281" s="10" t="s">
        <v>220</v>
      </c>
      <c r="AQ281" s="39">
        <v>11.3</v>
      </c>
      <c r="AR281" s="10"/>
      <c r="AS281" s="39">
        <v>8.01</v>
      </c>
      <c r="AT281" s="39"/>
      <c r="AU281" s="39">
        <v>-54.7</v>
      </c>
      <c r="AV281" s="39">
        <v>143.5</v>
      </c>
      <c r="AW281" s="39">
        <v>80.7</v>
      </c>
      <c r="AX281" s="39">
        <v>40.04</v>
      </c>
      <c r="AY281" s="40">
        <v>8.7999999999999995E-2</v>
      </c>
      <c r="AZ281" s="39">
        <v>12.39</v>
      </c>
      <c r="BA281" s="39">
        <v>6.86</v>
      </c>
      <c r="BB281" s="39">
        <v>106.1</v>
      </c>
      <c r="BC281" s="39">
        <v>3.2</v>
      </c>
      <c r="BD281" s="36" t="s">
        <v>221</v>
      </c>
      <c r="BE281" s="36" t="s">
        <v>221</v>
      </c>
      <c r="BF281" s="36" t="s">
        <v>221</v>
      </c>
      <c r="BG281" s="36" t="s">
        <v>211</v>
      </c>
      <c r="BH281" s="36" t="s">
        <v>221</v>
      </c>
      <c r="BI281" s="36" t="s">
        <v>222</v>
      </c>
      <c r="BJ281" s="36" t="s">
        <v>221</v>
      </c>
      <c r="BK281" s="10" t="s">
        <v>210</v>
      </c>
      <c r="BL281" s="36" t="s">
        <v>221</v>
      </c>
      <c r="BM281" s="36" t="s">
        <v>223</v>
      </c>
      <c r="BN281" s="36" t="s">
        <v>221</v>
      </c>
      <c r="BO281" s="17"/>
      <c r="BP281" s="17"/>
      <c r="BQ281" s="36" t="s">
        <v>224</v>
      </c>
      <c r="BR281" s="19">
        <v>26.5</v>
      </c>
      <c r="BS281" s="19" t="s">
        <v>225</v>
      </c>
      <c r="BT281" s="19">
        <v>32.299999999999997</v>
      </c>
      <c r="BU281" s="19">
        <v>0.106</v>
      </c>
      <c r="BV281" s="19">
        <v>1.5860000000000001</v>
      </c>
      <c r="BW281" s="19">
        <v>0.224</v>
      </c>
      <c r="BX281" s="19">
        <v>5.0999999999999997E-2</v>
      </c>
      <c r="BY281" s="19">
        <v>9.1300000000000008</v>
      </c>
      <c r="BZ281" s="20" t="s">
        <v>226</v>
      </c>
      <c r="CA281" s="20" t="s">
        <v>227</v>
      </c>
      <c r="CB281" s="20" t="s">
        <v>228</v>
      </c>
      <c r="CC281" s="20" t="s">
        <v>229</v>
      </c>
      <c r="CD281" s="20" t="s">
        <v>230</v>
      </c>
      <c r="CE281" s="20" t="s">
        <v>231</v>
      </c>
      <c r="CF281" s="19">
        <v>5.5E-2</v>
      </c>
      <c r="CG281" s="19">
        <v>3.3300000000000003E-2</v>
      </c>
      <c r="CH281" s="19">
        <v>0.45</v>
      </c>
      <c r="CI281" s="19">
        <v>5.0000000000000001E-3</v>
      </c>
      <c r="CJ281" s="19">
        <v>4.0000000000000002E-4</v>
      </c>
      <c r="CK281" s="19" t="s">
        <v>234</v>
      </c>
      <c r="CL281" s="19">
        <v>6.0140000000000002</v>
      </c>
      <c r="CM281" s="19" t="s">
        <v>234</v>
      </c>
      <c r="CN281" s="19">
        <v>1.7000000000000001E-4</v>
      </c>
      <c r="CO281" s="19" t="s">
        <v>234</v>
      </c>
      <c r="CP281" s="20" t="s">
        <v>236</v>
      </c>
      <c r="CQ281" s="19">
        <v>5.5100000000000003E-2</v>
      </c>
      <c r="CR281" s="19" t="s">
        <v>232</v>
      </c>
      <c r="CS281" s="19">
        <v>0.1837</v>
      </c>
      <c r="CT281" s="19" t="s">
        <v>237</v>
      </c>
      <c r="CU281" s="19">
        <v>5.0000000000000001E-4</v>
      </c>
      <c r="CV281" s="19" t="s">
        <v>239</v>
      </c>
      <c r="CW281" s="19" t="s">
        <v>232</v>
      </c>
      <c r="CX281" s="19">
        <v>1.29</v>
      </c>
      <c r="CY281" s="19" t="s">
        <v>240</v>
      </c>
      <c r="CZ281" s="19">
        <v>0.30149999999999999</v>
      </c>
      <c r="DA281" s="19" t="s">
        <v>233</v>
      </c>
      <c r="DB281" s="19">
        <v>1.1200000000000001</v>
      </c>
      <c r="DC281" s="19">
        <v>1.72E-2</v>
      </c>
      <c r="DD281" s="19" t="s">
        <v>233</v>
      </c>
      <c r="DE281" s="19">
        <v>5.2409999999999997</v>
      </c>
      <c r="DF281" s="19" t="s">
        <v>240</v>
      </c>
      <c r="DG281" s="19" t="s">
        <v>238</v>
      </c>
      <c r="DH281" s="19" t="s">
        <v>246</v>
      </c>
      <c r="DI281" s="19" t="s">
        <v>238</v>
      </c>
      <c r="DJ281" s="19">
        <v>1.0699999999999999E-2</v>
      </c>
      <c r="DK281" s="32">
        <v>5.5500000000000002E-3</v>
      </c>
      <c r="DL281" s="20" t="s">
        <v>241</v>
      </c>
      <c r="DM281" s="19">
        <v>5.51</v>
      </c>
      <c r="DN281" s="19">
        <v>11.78</v>
      </c>
      <c r="DO281" s="21" t="s">
        <v>232</v>
      </c>
      <c r="DP281" s="21">
        <v>4.4900000000000002E-2</v>
      </c>
      <c r="DQ281" s="21" t="s">
        <v>242</v>
      </c>
      <c r="DR281" s="21" t="s">
        <v>227</v>
      </c>
      <c r="DS281" s="21" t="s">
        <v>247</v>
      </c>
      <c r="DT281" s="21">
        <v>1.6999999999999999E-3</v>
      </c>
      <c r="DU281" s="21">
        <v>4.0000000000000003E-5</v>
      </c>
      <c r="DV281" s="21">
        <v>4.9299999999999995E-4</v>
      </c>
      <c r="DW281" s="21" t="s">
        <v>236</v>
      </c>
      <c r="DX281" s="21" t="s">
        <v>238</v>
      </c>
      <c r="DY281" s="21" t="s">
        <v>233</v>
      </c>
      <c r="DZ281" s="21" t="s">
        <v>243</v>
      </c>
      <c r="EA281" s="21" t="s">
        <v>244</v>
      </c>
      <c r="EB281" s="19" t="s">
        <v>245</v>
      </c>
      <c r="EC281" s="19">
        <v>0.1</v>
      </c>
      <c r="ED281" s="19">
        <v>3.61E-2</v>
      </c>
      <c r="EE281" s="19">
        <v>0.47199999999999998</v>
      </c>
      <c r="EF281" s="19">
        <v>6.1000000000000004E-3</v>
      </c>
      <c r="EG281" s="19">
        <v>4.6000000000000001E-4</v>
      </c>
      <c r="EH281" s="19" t="s">
        <v>234</v>
      </c>
      <c r="EI281" s="19">
        <v>6.492</v>
      </c>
      <c r="EJ281" s="19" t="s">
        <v>234</v>
      </c>
      <c r="EK281" s="19">
        <v>2.5000000000000001E-4</v>
      </c>
      <c r="EL281" s="19" t="s">
        <v>234</v>
      </c>
      <c r="EM281" s="19" t="s">
        <v>236</v>
      </c>
      <c r="EN281" s="19">
        <v>7.1599999999999997E-2</v>
      </c>
      <c r="EO281" s="19" t="s">
        <v>232</v>
      </c>
      <c r="EP281" s="19">
        <v>0.28539999999999999</v>
      </c>
      <c r="EQ281" s="19" t="s">
        <v>237</v>
      </c>
      <c r="ER281" s="19" t="s">
        <v>238</v>
      </c>
      <c r="ES281" s="19" t="s">
        <v>239</v>
      </c>
      <c r="ET281" s="19" t="s">
        <v>232</v>
      </c>
      <c r="EU281" s="19">
        <v>1.34</v>
      </c>
      <c r="EV281" s="19" t="s">
        <v>240</v>
      </c>
      <c r="EW281" s="19">
        <v>0.31619999999999998</v>
      </c>
      <c r="EX281" s="19" t="s">
        <v>233</v>
      </c>
      <c r="EY281" s="19">
        <v>1.1870000000000001</v>
      </c>
      <c r="EZ281" s="19">
        <v>2.111E-2</v>
      </c>
      <c r="FA281" s="19" t="s">
        <v>233</v>
      </c>
      <c r="FB281" s="19">
        <v>5.5549999999999997</v>
      </c>
      <c r="FC281" s="19" t="s">
        <v>240</v>
      </c>
      <c r="FD281" s="19">
        <v>5.0000000000000001E-4</v>
      </c>
      <c r="FE281" s="19">
        <v>3.6999999999999998E-2</v>
      </c>
      <c r="FF281" s="19">
        <v>4.0000000000000002E-4</v>
      </c>
      <c r="FG281" s="19">
        <v>1.18E-2</v>
      </c>
      <c r="FH281" s="19">
        <v>6.43E-3</v>
      </c>
      <c r="FI281" s="19" t="s">
        <v>241</v>
      </c>
      <c r="FJ281" s="19">
        <v>5.57</v>
      </c>
      <c r="FK281" s="19">
        <v>11.91</v>
      </c>
      <c r="FL281" s="19" t="s">
        <v>232</v>
      </c>
      <c r="FM281" s="19">
        <v>4.5400000000000003E-2</v>
      </c>
      <c r="FN281" s="19" t="s">
        <v>242</v>
      </c>
      <c r="FO281" s="19" t="s">
        <v>227</v>
      </c>
      <c r="FP281" s="19" t="s">
        <v>247</v>
      </c>
      <c r="FQ281" s="19">
        <v>3.5999999999999999E-3</v>
      </c>
      <c r="FR281" s="19" t="s">
        <v>233</v>
      </c>
      <c r="FS281" s="19">
        <v>5.4000000000000001E-4</v>
      </c>
      <c r="FT281" s="19" t="s">
        <v>236</v>
      </c>
      <c r="FU281" s="19">
        <v>2.2000000000000001E-3</v>
      </c>
      <c r="FV281" s="19">
        <v>2.0000000000000002E-5</v>
      </c>
      <c r="FW281" s="19">
        <v>1.2999999999999999E-3</v>
      </c>
      <c r="FX281" s="19">
        <v>2.1000000000000001E-4</v>
      </c>
      <c r="FY281" s="18">
        <f t="shared" si="90"/>
        <v>0.30070000000000002</v>
      </c>
      <c r="FZ281" s="18">
        <f t="shared" si="107"/>
        <v>9.5726495726495747E-2</v>
      </c>
      <c r="GA281" s="18">
        <f t="shared" si="108"/>
        <v>0.2278695652173913</v>
      </c>
      <c r="GB281" s="18">
        <f t="shared" si="109"/>
        <v>3.29923273657289E-2</v>
      </c>
      <c r="GC281" s="18">
        <f t="shared" si="92"/>
        <v>0.657288388309616</v>
      </c>
      <c r="GD281" s="18">
        <f t="shared" si="110"/>
        <v>0.52950819672131144</v>
      </c>
      <c r="GE281" s="18">
        <v>0</v>
      </c>
      <c r="GF281" s="18">
        <f t="shared" si="94"/>
        <v>0.19020833333333334</v>
      </c>
      <c r="GG281" s="18">
        <f t="shared" si="106"/>
        <v>4.4739069111424543E-2</v>
      </c>
      <c r="GH281" s="18">
        <f t="shared" si="95"/>
        <v>0.76445559916606931</v>
      </c>
      <c r="GI281" s="22">
        <f t="shared" si="96"/>
        <v>-7.5377291411465226</v>
      </c>
      <c r="GJ281" s="18">
        <f t="shared" si="97"/>
        <v>45.748564153601805</v>
      </c>
      <c r="GK281" s="18">
        <f t="shared" si="98"/>
        <v>14.563850119531358</v>
      </c>
      <c r="GL281" s="18">
        <f t="shared" si="99"/>
        <v>39.687585726866828</v>
      </c>
      <c r="GM281" s="18">
        <f t="shared" si="100"/>
        <v>69.266049892098678</v>
      </c>
      <c r="GN281" s="18">
        <f t="shared" si="101"/>
        <v>24.881541000004205</v>
      </c>
      <c r="GO281" s="18">
        <f t="shared" si="102"/>
        <v>5.8524091078971203</v>
      </c>
    </row>
    <row r="282" spans="1:508">
      <c r="A282" s="9">
        <v>277</v>
      </c>
      <c r="B282" s="9">
        <v>281</v>
      </c>
      <c r="C282" s="10" t="s">
        <v>197</v>
      </c>
      <c r="D282" s="10" t="s">
        <v>198</v>
      </c>
      <c r="E282" s="36">
        <v>4664</v>
      </c>
      <c r="F282" s="10">
        <v>64</v>
      </c>
      <c r="G282" s="10" t="s">
        <v>1532</v>
      </c>
      <c r="H282" s="10" t="s">
        <v>660</v>
      </c>
      <c r="I282" s="36" t="s">
        <v>1533</v>
      </c>
      <c r="J282" s="36" t="s">
        <v>1534</v>
      </c>
      <c r="K282" s="11">
        <v>44657</v>
      </c>
      <c r="L282" s="12">
        <v>0.43611111111111112</v>
      </c>
      <c r="M282" s="10">
        <v>8445663</v>
      </c>
      <c r="N282" s="10">
        <v>315856</v>
      </c>
      <c r="O282" s="10">
        <v>4975</v>
      </c>
      <c r="P282" s="10" t="s">
        <v>203</v>
      </c>
      <c r="Q282" s="36" t="s">
        <v>1535</v>
      </c>
      <c r="R282" s="36" t="s">
        <v>1462</v>
      </c>
      <c r="S282" s="10" t="s">
        <v>1357</v>
      </c>
      <c r="T282" s="10" t="s">
        <v>411</v>
      </c>
      <c r="U282" s="10" t="s">
        <v>1358</v>
      </c>
      <c r="V282" s="10" t="s">
        <v>1359</v>
      </c>
      <c r="W282" s="10"/>
      <c r="X282" s="10" t="s">
        <v>208</v>
      </c>
      <c r="Y282" s="10" t="s">
        <v>209</v>
      </c>
      <c r="Z282" s="10"/>
      <c r="AA282" s="10" t="s">
        <v>210</v>
      </c>
      <c r="AB282" s="10" t="s">
        <v>211</v>
      </c>
      <c r="AC282" s="10" t="s">
        <v>212</v>
      </c>
      <c r="AD282" s="10" t="s">
        <v>213</v>
      </c>
      <c r="AE282" s="10"/>
      <c r="AF282" s="10"/>
      <c r="AG282" s="10"/>
      <c r="AH282" s="10"/>
      <c r="AI282" s="10" t="s">
        <v>1457</v>
      </c>
      <c r="AJ282" s="10" t="s">
        <v>1536</v>
      </c>
      <c r="AK282" s="10"/>
      <c r="AL282" s="10" t="s">
        <v>209</v>
      </c>
      <c r="AM282" s="10" t="s">
        <v>275</v>
      </c>
      <c r="AN282" s="10" t="s">
        <v>218</v>
      </c>
      <c r="AO282" s="10" t="s">
        <v>219</v>
      </c>
      <c r="AP282" s="10" t="s">
        <v>220</v>
      </c>
      <c r="AQ282" s="13">
        <v>8.5</v>
      </c>
      <c r="AR282" s="17"/>
      <c r="AS282" s="14">
        <v>6.24</v>
      </c>
      <c r="AT282" s="13">
        <v>26.1</v>
      </c>
      <c r="AU282" s="10"/>
      <c r="AV282" s="13">
        <v>506.9</v>
      </c>
      <c r="AW282" s="14">
        <v>14.66</v>
      </c>
      <c r="AX282" s="14">
        <v>7.6820000000000004</v>
      </c>
      <c r="AY282" s="15">
        <v>5.8999999999999997E-2</v>
      </c>
      <c r="AZ282" s="16">
        <v>68.23</v>
      </c>
      <c r="BA282" s="14">
        <v>6.71</v>
      </c>
      <c r="BB282" s="13">
        <v>105.2</v>
      </c>
      <c r="BC282" s="13">
        <v>1.2</v>
      </c>
      <c r="BD282" s="10" t="s">
        <v>221</v>
      </c>
      <c r="BE282" s="10" t="s">
        <v>221</v>
      </c>
      <c r="BF282" s="10" t="s">
        <v>221</v>
      </c>
      <c r="BG282" s="10" t="s">
        <v>211</v>
      </c>
      <c r="BH282" s="10" t="s">
        <v>221</v>
      </c>
      <c r="BI282" s="10" t="s">
        <v>222</v>
      </c>
      <c r="BJ282" s="10" t="s">
        <v>221</v>
      </c>
      <c r="BK282" s="10" t="s">
        <v>210</v>
      </c>
      <c r="BL282" s="10" t="s">
        <v>211</v>
      </c>
      <c r="BM282" s="10" t="s">
        <v>223</v>
      </c>
      <c r="BN282" s="10" t="s">
        <v>221</v>
      </c>
      <c r="BO282" s="17"/>
      <c r="BP282" s="10" t="s">
        <v>1537</v>
      </c>
      <c r="BQ282" s="10" t="s">
        <v>258</v>
      </c>
      <c r="BR282" s="19">
        <v>20.399999999999999</v>
      </c>
      <c r="BS282" s="19" t="s">
        <v>225</v>
      </c>
      <c r="BT282" s="19">
        <v>24.9</v>
      </c>
      <c r="BU282" s="19">
        <v>1.4999999999999999E-2</v>
      </c>
      <c r="BV282" s="19">
        <v>0.221</v>
      </c>
      <c r="BW282" s="19">
        <v>1.1990000000000001</v>
      </c>
      <c r="BX282" s="19">
        <v>0.27100000000000002</v>
      </c>
      <c r="BY282" s="19">
        <v>4</v>
      </c>
      <c r="BZ282" s="20" t="s">
        <v>226</v>
      </c>
      <c r="CA282" s="20" t="s">
        <v>227</v>
      </c>
      <c r="CB282" s="20" t="s">
        <v>228</v>
      </c>
      <c r="CC282" s="20" t="s">
        <v>229</v>
      </c>
      <c r="CD282" s="20" t="s">
        <v>230</v>
      </c>
      <c r="CE282" s="20" t="s">
        <v>231</v>
      </c>
      <c r="CF282" s="19">
        <v>4.9000000000000002E-2</v>
      </c>
      <c r="CG282" s="19" t="s">
        <v>232</v>
      </c>
      <c r="CH282" s="19" t="s">
        <v>264</v>
      </c>
      <c r="CI282" s="19">
        <v>0.17780000000000001</v>
      </c>
      <c r="CJ282" s="19">
        <v>5.0000000000000001E-4</v>
      </c>
      <c r="CK282" s="19" t="s">
        <v>234</v>
      </c>
      <c r="CL282" s="19">
        <v>0.48899999999999999</v>
      </c>
      <c r="CM282" s="19">
        <v>2.9999999999999997E-4</v>
      </c>
      <c r="CN282" s="19" t="s">
        <v>235</v>
      </c>
      <c r="CO282" s="19" t="s">
        <v>234</v>
      </c>
      <c r="CP282" s="20" t="s">
        <v>236</v>
      </c>
      <c r="CQ282" s="19">
        <v>6.6E-3</v>
      </c>
      <c r="CR282" s="19" t="s">
        <v>232</v>
      </c>
      <c r="CS282" s="19">
        <v>9.4200000000000006E-2</v>
      </c>
      <c r="CT282" s="19" t="s">
        <v>237</v>
      </c>
      <c r="CU282" s="19" t="s">
        <v>238</v>
      </c>
      <c r="CV282" s="19" t="s">
        <v>239</v>
      </c>
      <c r="CW282" s="19" t="s">
        <v>232</v>
      </c>
      <c r="CX282" s="19">
        <v>0.81</v>
      </c>
      <c r="CY282" s="19" t="s">
        <v>240</v>
      </c>
      <c r="CZ282" s="19">
        <v>2.8999999999999998E-3</v>
      </c>
      <c r="DA282" s="19" t="s">
        <v>233</v>
      </c>
      <c r="DB282" s="19">
        <v>0.59299999999999997</v>
      </c>
      <c r="DC282" s="19">
        <v>4.4999999999999998E-2</v>
      </c>
      <c r="DD282" s="19" t="s">
        <v>233</v>
      </c>
      <c r="DE282" s="19">
        <v>0.06</v>
      </c>
      <c r="DF282" s="19" t="s">
        <v>240</v>
      </c>
      <c r="DG282" s="19" t="s">
        <v>238</v>
      </c>
      <c r="DH282" s="19" t="s">
        <v>246</v>
      </c>
      <c r="DI282" s="19">
        <v>3.1699999999999999E-2</v>
      </c>
      <c r="DJ282" s="19">
        <v>4.7000000000000002E-3</v>
      </c>
      <c r="DK282" s="20" t="s">
        <v>237</v>
      </c>
      <c r="DL282" s="20" t="s">
        <v>241</v>
      </c>
      <c r="DM282" s="19">
        <v>2.73</v>
      </c>
      <c r="DN282" s="19">
        <v>5.83</v>
      </c>
      <c r="DO282" s="21" t="s">
        <v>232</v>
      </c>
      <c r="DP282" s="21">
        <v>2.3E-3</v>
      </c>
      <c r="DQ282" s="21" t="s">
        <v>242</v>
      </c>
      <c r="DR282" s="21" t="s">
        <v>227</v>
      </c>
      <c r="DS282" s="21" t="s">
        <v>247</v>
      </c>
      <c r="DT282" s="21">
        <v>1E-3</v>
      </c>
      <c r="DU282" s="21">
        <v>5.0000000000000002E-5</v>
      </c>
      <c r="DV282" s="21" t="s">
        <v>231</v>
      </c>
      <c r="DW282" s="21" t="s">
        <v>236</v>
      </c>
      <c r="DX282" s="21" t="s">
        <v>238</v>
      </c>
      <c r="DY282" s="21" t="s">
        <v>233</v>
      </c>
      <c r="DZ282" s="21">
        <v>5.5599999999999997E-2</v>
      </c>
      <c r="EA282" s="21" t="s">
        <v>244</v>
      </c>
      <c r="EB282" s="19" t="s">
        <v>245</v>
      </c>
      <c r="EC282" s="19">
        <v>7.9000000000000001E-2</v>
      </c>
      <c r="ED282" s="19" t="s">
        <v>232</v>
      </c>
      <c r="EE282" s="19" t="s">
        <v>264</v>
      </c>
      <c r="EF282" s="19">
        <v>0.18859999999999999</v>
      </c>
      <c r="EG282" s="19">
        <v>5.4000000000000001E-4</v>
      </c>
      <c r="EH282" s="19" t="s">
        <v>234</v>
      </c>
      <c r="EI282" s="19">
        <v>0.57699999999999996</v>
      </c>
      <c r="EJ282" s="19">
        <v>4.4000000000000002E-4</v>
      </c>
      <c r="EK282" s="19">
        <v>8.0000000000000007E-5</v>
      </c>
      <c r="EL282" s="19" t="s">
        <v>234</v>
      </c>
      <c r="EM282" s="19" t="s">
        <v>236</v>
      </c>
      <c r="EN282" s="19">
        <v>1.04E-2</v>
      </c>
      <c r="EO282" s="19">
        <v>3.2000000000000002E-3</v>
      </c>
      <c r="EP282" s="19">
        <v>0.1241</v>
      </c>
      <c r="EQ282" s="19" t="s">
        <v>237</v>
      </c>
      <c r="ER282" s="19" t="s">
        <v>238</v>
      </c>
      <c r="ES282" s="19" t="s">
        <v>239</v>
      </c>
      <c r="ET282" s="19" t="s">
        <v>232</v>
      </c>
      <c r="EU282" s="19">
        <v>0.83</v>
      </c>
      <c r="EV282" s="19" t="s">
        <v>240</v>
      </c>
      <c r="EW282" s="19">
        <v>3.0999999999999999E-3</v>
      </c>
      <c r="EX282" s="19" t="s">
        <v>233</v>
      </c>
      <c r="EY282" s="19">
        <v>0.61499999999999999</v>
      </c>
      <c r="EZ282" s="19">
        <v>4.8189999999999997E-2</v>
      </c>
      <c r="FA282" s="19" t="s">
        <v>233</v>
      </c>
      <c r="FB282" s="19">
        <v>9.9000000000000005E-2</v>
      </c>
      <c r="FC282" s="19" t="s">
        <v>240</v>
      </c>
      <c r="FD282" s="19">
        <v>5.0000000000000001E-4</v>
      </c>
      <c r="FE282" s="19" t="s">
        <v>246</v>
      </c>
      <c r="FF282" s="19">
        <v>3.7400000000000003E-2</v>
      </c>
      <c r="FG282" s="19">
        <v>5.1999999999999998E-3</v>
      </c>
      <c r="FH282" s="19" t="s">
        <v>237</v>
      </c>
      <c r="FI282" s="19" t="s">
        <v>241</v>
      </c>
      <c r="FJ282" s="19">
        <v>3.08</v>
      </c>
      <c r="FK282" s="19">
        <v>6.59</v>
      </c>
      <c r="FL282" s="19" t="s">
        <v>232</v>
      </c>
      <c r="FM282" s="19">
        <v>2.8E-3</v>
      </c>
      <c r="FN282" s="19" t="s">
        <v>242</v>
      </c>
      <c r="FO282" s="19" t="s">
        <v>227</v>
      </c>
      <c r="FP282" s="19" t="s">
        <v>247</v>
      </c>
      <c r="FQ282" s="19">
        <v>2.2000000000000001E-3</v>
      </c>
      <c r="FR282" s="19" t="s">
        <v>233</v>
      </c>
      <c r="FS282" s="19">
        <v>5.3999999999999998E-5</v>
      </c>
      <c r="FT282" s="19" t="s">
        <v>236</v>
      </c>
      <c r="FU282" s="19" t="s">
        <v>238</v>
      </c>
      <c r="FV282" s="19" t="s">
        <v>233</v>
      </c>
      <c r="FW282" s="19">
        <v>6.0900000000000003E-2</v>
      </c>
      <c r="FX282" s="19" t="s">
        <v>244</v>
      </c>
      <c r="FY282" s="18">
        <f t="shared" si="90"/>
        <v>2.445E-2</v>
      </c>
      <c r="FZ282" s="18">
        <f t="shared" si="107"/>
        <v>5.0683760683760681E-2</v>
      </c>
      <c r="GA282" s="18">
        <f t="shared" si="108"/>
        <v>2.6086956521739128E-3</v>
      </c>
      <c r="GB282" s="18">
        <f t="shared" si="109"/>
        <v>2.0716112531969311E-2</v>
      </c>
      <c r="GC282" s="18">
        <f t="shared" si="92"/>
        <v>9.8458568867903898E-2</v>
      </c>
      <c r="GD282" s="18">
        <f t="shared" si="110"/>
        <v>0.40819672131147539</v>
      </c>
      <c r="GE282" s="18">
        <v>0</v>
      </c>
      <c r="GF282" s="18">
        <f t="shared" si="94"/>
        <v>8.3333333333333329E-2</v>
      </c>
      <c r="GG282" s="18">
        <f t="shared" si="106"/>
        <v>6.234132581100141E-3</v>
      </c>
      <c r="GH282" s="18">
        <f t="shared" si="95"/>
        <v>0.49776418722590882</v>
      </c>
      <c r="GI282" s="33">
        <f t="shared" si="96"/>
        <v>-66.972555857156209</v>
      </c>
      <c r="GJ282" s="18">
        <f t="shared" si="97"/>
        <v>24.832780205045569</v>
      </c>
      <c r="GK282" s="18">
        <f t="shared" si="98"/>
        <v>51.47724699488586</v>
      </c>
      <c r="GL282" s="18">
        <f t="shared" si="99"/>
        <v>23.689972800068578</v>
      </c>
      <c r="GM282" s="18">
        <f t="shared" si="100"/>
        <v>82.00604458637288</v>
      </c>
      <c r="GN282" s="18">
        <f t="shared" si="101"/>
        <v>16.741528513282283</v>
      </c>
      <c r="GO282" s="18">
        <f t="shared" si="102"/>
        <v>1.2524269003448412</v>
      </c>
    </row>
    <row r="283" spans="1:508" ht="12.75" customHeight="1">
      <c r="A283" s="9">
        <v>278</v>
      </c>
      <c r="B283" s="9">
        <v>282</v>
      </c>
      <c r="C283" s="10" t="s">
        <v>197</v>
      </c>
      <c r="D283" s="10" t="s">
        <v>198</v>
      </c>
      <c r="E283" s="36">
        <v>4664</v>
      </c>
      <c r="F283" s="10">
        <v>64</v>
      </c>
      <c r="G283" s="10" t="s">
        <v>1538</v>
      </c>
      <c r="H283" s="10" t="s">
        <v>667</v>
      </c>
      <c r="I283" s="36" t="s">
        <v>1539</v>
      </c>
      <c r="J283" s="36" t="s">
        <v>1540</v>
      </c>
      <c r="K283" s="11">
        <v>44657</v>
      </c>
      <c r="L283" s="12">
        <v>0.61111111111111105</v>
      </c>
      <c r="M283" s="24">
        <v>8449428</v>
      </c>
      <c r="N283" s="24">
        <v>320061</v>
      </c>
      <c r="O283" s="10">
        <v>4430</v>
      </c>
      <c r="P283" s="10" t="s">
        <v>203</v>
      </c>
      <c r="Q283" s="36" t="s">
        <v>1541</v>
      </c>
      <c r="R283" s="36" t="s">
        <v>1462</v>
      </c>
      <c r="S283" s="10" t="s">
        <v>1357</v>
      </c>
      <c r="T283" s="10" t="s">
        <v>411</v>
      </c>
      <c r="U283" s="10" t="s">
        <v>1358</v>
      </c>
      <c r="V283" s="10" t="s">
        <v>1359</v>
      </c>
      <c r="W283" s="10"/>
      <c r="X283" s="10" t="s">
        <v>208</v>
      </c>
      <c r="Y283" s="10" t="s">
        <v>252</v>
      </c>
      <c r="Z283" s="10"/>
      <c r="AA283" s="10" t="s">
        <v>210</v>
      </c>
      <c r="AB283" s="10" t="s">
        <v>211</v>
      </c>
      <c r="AC283" s="10" t="s">
        <v>212</v>
      </c>
      <c r="AD283" s="10" t="s">
        <v>213</v>
      </c>
      <c r="AE283" s="10"/>
      <c r="AF283" s="10"/>
      <c r="AG283" s="10"/>
      <c r="AH283" s="10"/>
      <c r="AI283" s="10" t="s">
        <v>1457</v>
      </c>
      <c r="AJ283" s="10" t="s">
        <v>1542</v>
      </c>
      <c r="AK283" s="10"/>
      <c r="AL283" s="10" t="s">
        <v>256</v>
      </c>
      <c r="AM283" s="10" t="s">
        <v>275</v>
      </c>
      <c r="AN283" s="10" t="s">
        <v>218</v>
      </c>
      <c r="AO283" s="10" t="s">
        <v>534</v>
      </c>
      <c r="AP283" s="10" t="s">
        <v>220</v>
      </c>
      <c r="AQ283" s="13">
        <v>12.6</v>
      </c>
      <c r="AR283" s="17"/>
      <c r="AS283" s="14">
        <v>6.33</v>
      </c>
      <c r="AT283" s="13">
        <v>22.1</v>
      </c>
      <c r="AU283" s="10"/>
      <c r="AV283" s="13">
        <v>425</v>
      </c>
      <c r="AW283" s="14">
        <v>68.569999999999993</v>
      </c>
      <c r="AX283" s="14">
        <v>34.1</v>
      </c>
      <c r="AY283" s="15">
        <v>8.4000000000000005E-2</v>
      </c>
      <c r="AZ283" s="16">
        <v>14.58</v>
      </c>
      <c r="BA283" s="14">
        <v>6.26</v>
      </c>
      <c r="BB283" s="13">
        <v>103.8</v>
      </c>
      <c r="BC283" s="13">
        <v>5.0599999999999996</v>
      </c>
      <c r="BD283" s="10" t="s">
        <v>221</v>
      </c>
      <c r="BE283" s="10" t="s">
        <v>221</v>
      </c>
      <c r="BF283" s="10" t="s">
        <v>221</v>
      </c>
      <c r="BG283" s="10" t="s">
        <v>211</v>
      </c>
      <c r="BH283" s="10" t="s">
        <v>221</v>
      </c>
      <c r="BI283" s="10" t="s">
        <v>222</v>
      </c>
      <c r="BJ283" s="10" t="s">
        <v>1452</v>
      </c>
      <c r="BK283" s="10" t="s">
        <v>210</v>
      </c>
      <c r="BL283" s="10" t="s">
        <v>211</v>
      </c>
      <c r="BM283" s="10" t="s">
        <v>223</v>
      </c>
      <c r="BN283" s="10" t="s">
        <v>221</v>
      </c>
      <c r="BO283" s="17"/>
      <c r="BP283" s="10" t="s">
        <v>1543</v>
      </c>
      <c r="BQ283" s="10" t="s">
        <v>258</v>
      </c>
      <c r="BR283" s="19">
        <v>0.6</v>
      </c>
      <c r="BS283" s="19" t="s">
        <v>225</v>
      </c>
      <c r="BT283" s="19">
        <v>0.8</v>
      </c>
      <c r="BU283" s="19">
        <v>0.13600000000000001</v>
      </c>
      <c r="BV283" s="19">
        <v>0.17699999999999999</v>
      </c>
      <c r="BW283" s="19">
        <v>1.397</v>
      </c>
      <c r="BX283" s="19">
        <v>0.316</v>
      </c>
      <c r="BY283" s="19">
        <v>23.04</v>
      </c>
      <c r="BZ283" s="20" t="s">
        <v>226</v>
      </c>
      <c r="CA283" s="20" t="s">
        <v>227</v>
      </c>
      <c r="CB283" s="20" t="s">
        <v>228</v>
      </c>
      <c r="CC283" s="20" t="s">
        <v>229</v>
      </c>
      <c r="CD283" s="20" t="s">
        <v>230</v>
      </c>
      <c r="CE283" s="20" t="s">
        <v>231</v>
      </c>
      <c r="CF283" s="19">
        <v>0.64500000000000002</v>
      </c>
      <c r="CG283" s="19">
        <v>1.6299999999999999E-3</v>
      </c>
      <c r="CH283" s="19" t="s">
        <v>264</v>
      </c>
      <c r="CI283" s="19">
        <v>8.43E-2</v>
      </c>
      <c r="CJ283" s="19">
        <v>1.56E-3</v>
      </c>
      <c r="CK283" s="19" t="s">
        <v>234</v>
      </c>
      <c r="CL283" s="19">
        <v>2.0830000000000002</v>
      </c>
      <c r="CM283" s="19">
        <v>1.0279999999999999E-2</v>
      </c>
      <c r="CN283" s="19">
        <v>4.2000000000000002E-4</v>
      </c>
      <c r="CO283" s="19">
        <v>1.0300000000000001E-3</v>
      </c>
      <c r="CP283" s="20" t="s">
        <v>236</v>
      </c>
      <c r="CQ283" s="19">
        <v>1.7500000000000002E-2</v>
      </c>
      <c r="CR283" s="19">
        <v>2.5950000000000001E-2</v>
      </c>
      <c r="CS283" s="19">
        <v>0.9042</v>
      </c>
      <c r="CT283" s="19" t="s">
        <v>237</v>
      </c>
      <c r="CU283" s="19" t="s">
        <v>238</v>
      </c>
      <c r="CV283" s="19" t="s">
        <v>239</v>
      </c>
      <c r="CW283" s="19" t="s">
        <v>232</v>
      </c>
      <c r="CX283" s="19">
        <v>0.86</v>
      </c>
      <c r="CY283" s="19" t="s">
        <v>240</v>
      </c>
      <c r="CZ283" s="19">
        <v>2.5100000000000001E-2</v>
      </c>
      <c r="DA283" s="19" t="s">
        <v>233</v>
      </c>
      <c r="DB283" s="19">
        <v>0.61299999999999999</v>
      </c>
      <c r="DC283" s="19">
        <v>0.71370999999999996</v>
      </c>
      <c r="DD283" s="19" t="s">
        <v>233</v>
      </c>
      <c r="DE283" s="19">
        <v>2.5449999999999999</v>
      </c>
      <c r="DF283" s="19" t="s">
        <v>240</v>
      </c>
      <c r="DG283" s="19">
        <v>1.6999999999999999E-3</v>
      </c>
      <c r="DH283" s="19" t="s">
        <v>246</v>
      </c>
      <c r="DI283" s="19">
        <v>0.1202</v>
      </c>
      <c r="DJ283" s="19">
        <v>7.7000000000000002E-3</v>
      </c>
      <c r="DK283" s="32">
        <v>1.0200000000000001E-3</v>
      </c>
      <c r="DL283" s="20" t="s">
        <v>241</v>
      </c>
      <c r="DM283" s="19">
        <v>5.55</v>
      </c>
      <c r="DN283" s="19">
        <v>11.86</v>
      </c>
      <c r="DO283" s="21" t="s">
        <v>232</v>
      </c>
      <c r="DP283" s="21">
        <v>1.2999999999999999E-2</v>
      </c>
      <c r="DQ283" s="21" t="s">
        <v>242</v>
      </c>
      <c r="DR283" s="21" t="s">
        <v>227</v>
      </c>
      <c r="DS283" s="21" t="s">
        <v>247</v>
      </c>
      <c r="DT283" s="21">
        <v>1.2999999999999999E-3</v>
      </c>
      <c r="DU283" s="21">
        <v>2.16E-3</v>
      </c>
      <c r="DV283" s="21">
        <v>5.5900000000000004E-4</v>
      </c>
      <c r="DW283" s="21" t="s">
        <v>236</v>
      </c>
      <c r="DX283" s="21" t="s">
        <v>238</v>
      </c>
      <c r="DY283" s="21">
        <v>3.0000000000000001E-5</v>
      </c>
      <c r="DZ283" s="21">
        <v>1.5017</v>
      </c>
      <c r="EA283" s="21" t="s">
        <v>244</v>
      </c>
      <c r="EB283" s="19" t="s">
        <v>245</v>
      </c>
      <c r="EC283" s="19">
        <v>0.81299999999999994</v>
      </c>
      <c r="ED283" s="19">
        <v>1.306E-2</v>
      </c>
      <c r="EE283" s="19">
        <v>2.1000000000000001E-2</v>
      </c>
      <c r="EF283" s="19">
        <v>9.7299999999999998E-2</v>
      </c>
      <c r="EG283" s="19">
        <v>1.6000000000000001E-3</v>
      </c>
      <c r="EH283" s="19" t="s">
        <v>234</v>
      </c>
      <c r="EI283" s="19">
        <v>2.0939999999999999</v>
      </c>
      <c r="EJ283" s="19">
        <v>1.2149999999999999E-2</v>
      </c>
      <c r="EK283" s="19">
        <v>5.9000000000000003E-4</v>
      </c>
      <c r="EL283" s="19">
        <v>1.2600000000000001E-3</v>
      </c>
      <c r="EM283" s="19" t="s">
        <v>236</v>
      </c>
      <c r="EN283" s="19">
        <v>1.9900000000000001E-2</v>
      </c>
      <c r="EO283" s="19">
        <v>2.8369999999999999E-2</v>
      </c>
      <c r="EP283" s="19">
        <v>1.3597999999999999</v>
      </c>
      <c r="EQ283" s="19">
        <v>1.1E-4</v>
      </c>
      <c r="ER283" s="19" t="s">
        <v>238</v>
      </c>
      <c r="ES283" s="19" t="s">
        <v>239</v>
      </c>
      <c r="ET283" s="19" t="s">
        <v>232</v>
      </c>
      <c r="EU283" s="19">
        <v>0.96</v>
      </c>
      <c r="EV283" s="19" t="s">
        <v>240</v>
      </c>
      <c r="EW283" s="19">
        <v>2.7300000000000001E-2</v>
      </c>
      <c r="EX283" s="19" t="s">
        <v>233</v>
      </c>
      <c r="EY283" s="19">
        <v>0.65300000000000002</v>
      </c>
      <c r="EZ283" s="19">
        <v>0.71394000000000002</v>
      </c>
      <c r="FA283" s="19" t="s">
        <v>233</v>
      </c>
      <c r="FB283" s="19">
        <v>2.5939999999999999</v>
      </c>
      <c r="FC283" s="19" t="s">
        <v>240</v>
      </c>
      <c r="FD283" s="19">
        <v>2.2000000000000001E-3</v>
      </c>
      <c r="FE283" s="19">
        <v>6.2E-2</v>
      </c>
      <c r="FF283" s="19">
        <v>0.13450000000000001</v>
      </c>
      <c r="FG283" s="19">
        <v>8.6999999999999994E-3</v>
      </c>
      <c r="FH283" s="19">
        <v>1.4599999999999999E-3</v>
      </c>
      <c r="FI283" s="19" t="s">
        <v>241</v>
      </c>
      <c r="FJ283" s="19">
        <v>6.28</v>
      </c>
      <c r="FK283" s="19">
        <v>13.44</v>
      </c>
      <c r="FL283" s="19" t="s">
        <v>232</v>
      </c>
      <c r="FM283" s="19">
        <v>1.38E-2</v>
      </c>
      <c r="FN283" s="19" t="s">
        <v>242</v>
      </c>
      <c r="FO283" s="19" t="s">
        <v>227</v>
      </c>
      <c r="FP283" s="19" t="s">
        <v>247</v>
      </c>
      <c r="FQ283" s="19">
        <v>3.8999999999999998E-3</v>
      </c>
      <c r="FR283" s="19">
        <v>2.4099999999999998E-3</v>
      </c>
      <c r="FS283" s="19">
        <v>1.632E-3</v>
      </c>
      <c r="FT283" s="19" t="s">
        <v>236</v>
      </c>
      <c r="FU283" s="19" t="s">
        <v>238</v>
      </c>
      <c r="FV283" s="19">
        <v>6.0000000000000002E-5</v>
      </c>
      <c r="FW283" s="19">
        <v>1.5089999999999999</v>
      </c>
      <c r="FX283" s="19" t="s">
        <v>244</v>
      </c>
      <c r="FY283" s="18">
        <f t="shared" si="90"/>
        <v>0.10415000000000001</v>
      </c>
      <c r="FZ283" s="18">
        <f t="shared" si="107"/>
        <v>5.2393162393162399E-2</v>
      </c>
      <c r="GA283" s="18">
        <f t="shared" si="108"/>
        <v>0.11065217391304348</v>
      </c>
      <c r="GB283" s="18">
        <f t="shared" si="109"/>
        <v>2.1994884910485932E-2</v>
      </c>
      <c r="GC283" s="18">
        <f t="shared" si="92"/>
        <v>0.28919022121669186</v>
      </c>
      <c r="GD283" s="18">
        <f t="shared" si="110"/>
        <v>1.3114754098360656E-2</v>
      </c>
      <c r="GE283" s="18">
        <v>0</v>
      </c>
      <c r="GF283" s="18">
        <f t="shared" si="94"/>
        <v>0.48</v>
      </c>
      <c r="GG283" s="18">
        <f t="shared" si="106"/>
        <v>4.9929478138222841E-3</v>
      </c>
      <c r="GH283" s="18">
        <f t="shared" si="95"/>
        <v>0.4981077019121829</v>
      </c>
      <c r="GI283" s="33">
        <f t="shared" si="96"/>
        <v>-26.536013186115415</v>
      </c>
      <c r="GJ283" s="18">
        <f t="shared" si="97"/>
        <v>36.014357457114649</v>
      </c>
      <c r="GK283" s="18">
        <f t="shared" si="98"/>
        <v>18.117197107402848</v>
      </c>
      <c r="GL283" s="18">
        <f t="shared" si="99"/>
        <v>45.868445435482499</v>
      </c>
      <c r="GM283" s="18">
        <f t="shared" si="100"/>
        <v>2.6329153410024579</v>
      </c>
      <c r="GN283" s="18">
        <f t="shared" si="101"/>
        <v>96.364701480689945</v>
      </c>
      <c r="GO283" s="18">
        <f t="shared" si="102"/>
        <v>1.0023831783075998</v>
      </c>
    </row>
    <row r="284" spans="1:508">
      <c r="A284" s="9">
        <v>280</v>
      </c>
      <c r="B284" s="9">
        <v>283</v>
      </c>
      <c r="C284" s="10" t="s">
        <v>197</v>
      </c>
      <c r="D284" s="10" t="s">
        <v>198</v>
      </c>
      <c r="E284" s="36">
        <v>4664</v>
      </c>
      <c r="F284" s="10">
        <v>64</v>
      </c>
      <c r="G284" s="10" t="s">
        <v>1544</v>
      </c>
      <c r="H284" s="10" t="s">
        <v>675</v>
      </c>
      <c r="I284" s="36" t="s">
        <v>1545</v>
      </c>
      <c r="J284" s="36" t="s">
        <v>1546</v>
      </c>
      <c r="K284" s="11">
        <v>44657</v>
      </c>
      <c r="L284" s="12">
        <v>0.4777777777777778</v>
      </c>
      <c r="M284" s="10">
        <v>8444277</v>
      </c>
      <c r="N284" s="10">
        <v>317571</v>
      </c>
      <c r="O284" s="10">
        <v>4808</v>
      </c>
      <c r="P284" s="10" t="s">
        <v>203</v>
      </c>
      <c r="Q284" s="36" t="s">
        <v>1547</v>
      </c>
      <c r="R284" s="36" t="s">
        <v>1462</v>
      </c>
      <c r="S284" s="10" t="s">
        <v>1357</v>
      </c>
      <c r="T284" s="10" t="s">
        <v>411</v>
      </c>
      <c r="U284" s="10" t="s">
        <v>1358</v>
      </c>
      <c r="V284" s="10" t="s">
        <v>1359</v>
      </c>
      <c r="W284" s="10"/>
      <c r="X284" s="10" t="s">
        <v>208</v>
      </c>
      <c r="Y284" s="10" t="s">
        <v>209</v>
      </c>
      <c r="Z284" s="10"/>
      <c r="AA284" s="10" t="s">
        <v>272</v>
      </c>
      <c r="AB284" s="10" t="s">
        <v>211</v>
      </c>
      <c r="AC284" s="10" t="s">
        <v>212</v>
      </c>
      <c r="AD284" s="10" t="s">
        <v>213</v>
      </c>
      <c r="AE284" s="10"/>
      <c r="AF284" s="10"/>
      <c r="AG284" s="10"/>
      <c r="AH284" s="10"/>
      <c r="AI284" s="10" t="s">
        <v>1457</v>
      </c>
      <c r="AJ284" s="10" t="s">
        <v>1548</v>
      </c>
      <c r="AK284" s="10"/>
      <c r="AL284" s="10" t="s">
        <v>1549</v>
      </c>
      <c r="AM284" s="10" t="s">
        <v>351</v>
      </c>
      <c r="AN284" s="10" t="s">
        <v>218</v>
      </c>
      <c r="AO284" s="10" t="s">
        <v>219</v>
      </c>
      <c r="AP284" s="10" t="s">
        <v>220</v>
      </c>
      <c r="AQ284" s="13">
        <v>7</v>
      </c>
      <c r="AR284" s="17"/>
      <c r="AS284" s="14">
        <v>6.17</v>
      </c>
      <c r="AT284" s="13">
        <v>29.9</v>
      </c>
      <c r="AU284" s="10"/>
      <c r="AV284" s="13">
        <v>571.6</v>
      </c>
      <c r="AW284" s="14">
        <v>68.14</v>
      </c>
      <c r="AX284" s="14">
        <v>33.89</v>
      </c>
      <c r="AY284" s="15">
        <v>8.1000000000000003E-2</v>
      </c>
      <c r="AZ284" s="16">
        <v>14.68</v>
      </c>
      <c r="BA284" s="14">
        <v>7.16</v>
      </c>
      <c r="BB284" s="13">
        <v>106.4</v>
      </c>
      <c r="BC284" s="13">
        <v>2.5299999999999998</v>
      </c>
      <c r="BD284" s="10" t="s">
        <v>221</v>
      </c>
      <c r="BE284" s="10" t="s">
        <v>221</v>
      </c>
      <c r="BF284" s="10" t="s">
        <v>221</v>
      </c>
      <c r="BG284" s="10" t="s">
        <v>211</v>
      </c>
      <c r="BH284" s="10" t="s">
        <v>221</v>
      </c>
      <c r="BI284" s="10" t="s">
        <v>222</v>
      </c>
      <c r="BJ284" s="10" t="s">
        <v>1452</v>
      </c>
      <c r="BK284" s="10" t="s">
        <v>1550</v>
      </c>
      <c r="BL284" s="10" t="s">
        <v>211</v>
      </c>
      <c r="BM284" s="10" t="s">
        <v>223</v>
      </c>
      <c r="BN284" s="10" t="s">
        <v>221</v>
      </c>
      <c r="BO284" s="17"/>
      <c r="BP284" s="10" t="s">
        <v>1551</v>
      </c>
      <c r="BQ284" s="10" t="s">
        <v>258</v>
      </c>
      <c r="BR284" s="19" t="s">
        <v>1498</v>
      </c>
      <c r="BS284" s="19" t="s">
        <v>225</v>
      </c>
      <c r="BT284" s="19" t="s">
        <v>1499</v>
      </c>
      <c r="BU284" s="19">
        <v>3.7999999999999999E-2</v>
      </c>
      <c r="BV284" s="19">
        <v>0.11899999999999999</v>
      </c>
      <c r="BW284" s="19">
        <v>0.30099999999999999</v>
      </c>
      <c r="BX284" s="19">
        <v>6.8000000000000005E-2</v>
      </c>
      <c r="BY284" s="19">
        <v>17.25</v>
      </c>
      <c r="BZ284" s="20" t="s">
        <v>226</v>
      </c>
      <c r="CA284" s="20" t="s">
        <v>227</v>
      </c>
      <c r="CB284" s="20" t="s">
        <v>228</v>
      </c>
      <c r="CC284" s="20" t="s">
        <v>229</v>
      </c>
      <c r="CD284" s="20" t="s">
        <v>230</v>
      </c>
      <c r="CE284" s="20" t="s">
        <v>231</v>
      </c>
      <c r="CF284" s="19">
        <v>0.74399999999999999</v>
      </c>
      <c r="CG284" s="19" t="s">
        <v>232</v>
      </c>
      <c r="CH284" s="19">
        <v>1.0999999999999999E-2</v>
      </c>
      <c r="CI284" s="19">
        <v>2.7799999999999998E-2</v>
      </c>
      <c r="CJ284" s="19">
        <v>6.0999999999999997E-4</v>
      </c>
      <c r="CK284" s="19" t="s">
        <v>234</v>
      </c>
      <c r="CL284" s="19">
        <v>1.2969999999999999</v>
      </c>
      <c r="CM284" s="19">
        <v>5.1999999999999995E-4</v>
      </c>
      <c r="CN284" s="19">
        <v>4.0000000000000002E-4</v>
      </c>
      <c r="CO284" s="19">
        <v>5.9999999999999995E-4</v>
      </c>
      <c r="CP284" s="20" t="s">
        <v>236</v>
      </c>
      <c r="CQ284" s="19">
        <v>3.04E-2</v>
      </c>
      <c r="CR284" s="19" t="s">
        <v>232</v>
      </c>
      <c r="CS284" s="19">
        <v>0.87919999999999998</v>
      </c>
      <c r="CT284" s="19" t="s">
        <v>237</v>
      </c>
      <c r="CU284" s="19" t="s">
        <v>238</v>
      </c>
      <c r="CV284" s="19" t="s">
        <v>239</v>
      </c>
      <c r="CW284" s="19" t="s">
        <v>232</v>
      </c>
      <c r="CX284" s="19">
        <v>1.42</v>
      </c>
      <c r="CY284" s="19" t="s">
        <v>240</v>
      </c>
      <c r="CZ284" s="19">
        <v>1.03E-2</v>
      </c>
      <c r="DA284" s="19" t="s">
        <v>233</v>
      </c>
      <c r="DB284" s="19">
        <v>0.66500000000000004</v>
      </c>
      <c r="DC284" s="19">
        <v>0.12790000000000001</v>
      </c>
      <c r="DD284" s="19" t="s">
        <v>233</v>
      </c>
      <c r="DE284" s="19">
        <v>0.89700000000000002</v>
      </c>
      <c r="DF284" s="19" t="s">
        <v>240</v>
      </c>
      <c r="DG284" s="19">
        <v>1.5E-3</v>
      </c>
      <c r="DH284" s="19" t="s">
        <v>246</v>
      </c>
      <c r="DI284" s="19">
        <v>1.67E-2</v>
      </c>
      <c r="DJ284" s="19">
        <v>8.9999999999999993E-3</v>
      </c>
      <c r="DK284" s="32">
        <v>1.6000000000000001E-3</v>
      </c>
      <c r="DL284" s="20" t="s">
        <v>241</v>
      </c>
      <c r="DM284" s="19">
        <v>5.61</v>
      </c>
      <c r="DN284" s="19">
        <v>11.99</v>
      </c>
      <c r="DO284" s="21" t="s">
        <v>232</v>
      </c>
      <c r="DP284" s="21">
        <v>8.6E-3</v>
      </c>
      <c r="DQ284" s="21" t="s">
        <v>242</v>
      </c>
      <c r="DR284" s="21" t="s">
        <v>227</v>
      </c>
      <c r="DS284" s="21" t="s">
        <v>247</v>
      </c>
      <c r="DT284" s="21">
        <v>1.6999999999999999E-3</v>
      </c>
      <c r="DU284" s="21">
        <v>6.2E-4</v>
      </c>
      <c r="DV284" s="21">
        <v>4.3300000000000001E-4</v>
      </c>
      <c r="DW284" s="21" t="s">
        <v>236</v>
      </c>
      <c r="DX284" s="21" t="s">
        <v>238</v>
      </c>
      <c r="DY284" s="21" t="s">
        <v>233</v>
      </c>
      <c r="DZ284" s="21">
        <v>0.16109999999999999</v>
      </c>
      <c r="EA284" s="21" t="s">
        <v>244</v>
      </c>
      <c r="EB284" s="19" t="s">
        <v>245</v>
      </c>
      <c r="EC284" s="19">
        <v>0.77800000000000002</v>
      </c>
      <c r="ED284" s="19" t="s">
        <v>232</v>
      </c>
      <c r="EE284" s="19">
        <v>1.0999999999999999E-2</v>
      </c>
      <c r="EF284" s="19">
        <v>3.1099999999999999E-2</v>
      </c>
      <c r="EG284" s="19">
        <v>1.0399999999999999E-3</v>
      </c>
      <c r="EH284" s="19" t="s">
        <v>234</v>
      </c>
      <c r="EI284" s="19">
        <v>1.33</v>
      </c>
      <c r="EJ284" s="19">
        <v>5.5999999999999995E-4</v>
      </c>
      <c r="EK284" s="19">
        <v>4.4999999999999999E-4</v>
      </c>
      <c r="EL284" s="19">
        <v>8.0999999999999996E-4</v>
      </c>
      <c r="EM284" s="19" t="s">
        <v>236</v>
      </c>
      <c r="EN284" s="19">
        <v>3.8600000000000002E-2</v>
      </c>
      <c r="EO284" s="19">
        <v>1.4829999999999999E-2</v>
      </c>
      <c r="EP284" s="19">
        <v>1.0128999999999999</v>
      </c>
      <c r="EQ284" s="19" t="s">
        <v>237</v>
      </c>
      <c r="ER284" s="19" t="s">
        <v>238</v>
      </c>
      <c r="ES284" s="19" t="s">
        <v>239</v>
      </c>
      <c r="ET284" s="19" t="s">
        <v>232</v>
      </c>
      <c r="EU284" s="19">
        <v>1.44</v>
      </c>
      <c r="EV284" s="19" t="s">
        <v>240</v>
      </c>
      <c r="EW284" s="19">
        <v>1.12E-2</v>
      </c>
      <c r="EX284" s="19" t="s">
        <v>233</v>
      </c>
      <c r="EY284" s="19">
        <v>0.70599999999999996</v>
      </c>
      <c r="EZ284" s="19">
        <v>0.13558000000000001</v>
      </c>
      <c r="FA284" s="19" t="s">
        <v>233</v>
      </c>
      <c r="FB284" s="19">
        <v>0.96199999999999997</v>
      </c>
      <c r="FC284" s="19" t="s">
        <v>240</v>
      </c>
      <c r="FD284" s="19">
        <v>2.0999999999999999E-3</v>
      </c>
      <c r="FE284" s="19">
        <v>0.02</v>
      </c>
      <c r="FF284" s="19">
        <v>1.9199999999999998E-2</v>
      </c>
      <c r="FG284" s="19">
        <v>9.4000000000000004E-3</v>
      </c>
      <c r="FH284" s="19">
        <v>2.2899999999999999E-3</v>
      </c>
      <c r="FI284" s="19" t="s">
        <v>241</v>
      </c>
      <c r="FJ284" s="19">
        <v>6.1</v>
      </c>
      <c r="FK284" s="19">
        <v>13.06</v>
      </c>
      <c r="FL284" s="19" t="s">
        <v>232</v>
      </c>
      <c r="FM284" s="19">
        <v>8.9999999999999993E-3</v>
      </c>
      <c r="FN284" s="19" t="s">
        <v>242</v>
      </c>
      <c r="FO284" s="19" t="s">
        <v>227</v>
      </c>
      <c r="FP284" s="19" t="s">
        <v>247</v>
      </c>
      <c r="FQ284" s="19">
        <v>2.3E-3</v>
      </c>
      <c r="FR284" s="19">
        <v>6.8999999999999997E-4</v>
      </c>
      <c r="FS284" s="19">
        <v>6.0599999999999998E-4</v>
      </c>
      <c r="FT284" s="19" t="s">
        <v>236</v>
      </c>
      <c r="FU284" s="19" t="s">
        <v>238</v>
      </c>
      <c r="FV284" s="19">
        <v>5.0000000000000002E-5</v>
      </c>
      <c r="FW284" s="19">
        <v>0.16889999999999999</v>
      </c>
      <c r="FX284" s="19" t="s">
        <v>244</v>
      </c>
      <c r="FY284" s="18">
        <f t="shared" si="90"/>
        <v>6.4849999999999991E-2</v>
      </c>
      <c r="FZ284" s="18">
        <f t="shared" si="107"/>
        <v>5.6837606837606844E-2</v>
      </c>
      <c r="GA284" s="18">
        <f t="shared" si="108"/>
        <v>3.9E-2</v>
      </c>
      <c r="GB284" s="18">
        <f t="shared" si="109"/>
        <v>3.631713554987212E-2</v>
      </c>
      <c r="GC284" s="18">
        <f t="shared" si="92"/>
        <v>0.19700474238747895</v>
      </c>
      <c r="GD284" s="18">
        <v>0</v>
      </c>
      <c r="GE284" s="18">
        <v>0</v>
      </c>
      <c r="GF284" s="18">
        <f t="shared" si="94"/>
        <v>0.359375</v>
      </c>
      <c r="GG284" s="18">
        <f t="shared" si="106"/>
        <v>3.3568406205923833E-3</v>
      </c>
      <c r="GH284" s="18">
        <f t="shared" si="95"/>
        <v>0.36273184062059238</v>
      </c>
      <c r="GI284" s="33">
        <f t="shared" si="96"/>
        <v>-29.608051941590467</v>
      </c>
      <c r="GJ284" s="18">
        <f t="shared" si="97"/>
        <v>32.917989290049533</v>
      </c>
      <c r="GK284" s="18">
        <f t="shared" si="98"/>
        <v>28.850882546682939</v>
      </c>
      <c r="GL284" s="18">
        <f t="shared" si="99"/>
        <v>38.231128163267542</v>
      </c>
      <c r="GM284" s="18">
        <f t="shared" si="100"/>
        <v>0</v>
      </c>
      <c r="GN284" s="18">
        <f t="shared" si="101"/>
        <v>99.074566871535396</v>
      </c>
      <c r="GO284" s="18">
        <f t="shared" si="102"/>
        <v>0.92543312846460235</v>
      </c>
    </row>
    <row r="285" spans="1:508" s="58" customFormat="1" ht="12.75" customHeight="1">
      <c r="A285" s="10">
        <v>281</v>
      </c>
      <c r="B285" s="9">
        <v>284</v>
      </c>
      <c r="C285" s="10" t="s">
        <v>197</v>
      </c>
      <c r="D285" s="10" t="s">
        <v>198</v>
      </c>
      <c r="E285" s="10">
        <v>4664</v>
      </c>
      <c r="F285" s="10">
        <v>64</v>
      </c>
      <c r="G285" s="10" t="s">
        <v>1552</v>
      </c>
      <c r="H285" s="10" t="s">
        <v>678</v>
      </c>
      <c r="I285" s="36" t="s">
        <v>1553</v>
      </c>
      <c r="J285" s="36" t="s">
        <v>1554</v>
      </c>
      <c r="K285" s="11">
        <v>44657</v>
      </c>
      <c r="L285" s="12">
        <v>0.57500000000000007</v>
      </c>
      <c r="M285" s="10">
        <v>8447171</v>
      </c>
      <c r="N285" s="10">
        <v>320175</v>
      </c>
      <c r="O285" s="10">
        <v>4573</v>
      </c>
      <c r="P285" s="10" t="s">
        <v>203</v>
      </c>
      <c r="Q285" s="36" t="s">
        <v>1555</v>
      </c>
      <c r="R285" s="36" t="s">
        <v>1462</v>
      </c>
      <c r="S285" s="10" t="s">
        <v>1357</v>
      </c>
      <c r="T285" s="10" t="s">
        <v>411</v>
      </c>
      <c r="U285" s="10" t="s">
        <v>1358</v>
      </c>
      <c r="V285" s="10" t="s">
        <v>1359</v>
      </c>
      <c r="W285" s="10"/>
      <c r="X285" s="10" t="s">
        <v>208</v>
      </c>
      <c r="Y285" s="10" t="s">
        <v>209</v>
      </c>
      <c r="Z285" s="10"/>
      <c r="AA285" s="10" t="s">
        <v>210</v>
      </c>
      <c r="AB285" s="10" t="s">
        <v>211</v>
      </c>
      <c r="AC285" s="10" t="s">
        <v>212</v>
      </c>
      <c r="AD285" s="10" t="s">
        <v>213</v>
      </c>
      <c r="AE285" s="10"/>
      <c r="AF285" s="10"/>
      <c r="AG285" s="10"/>
      <c r="AH285" s="10"/>
      <c r="AI285" s="10" t="s">
        <v>1457</v>
      </c>
      <c r="AJ285" s="10" t="s">
        <v>1556</v>
      </c>
      <c r="AK285" s="10"/>
      <c r="AL285" s="10" t="s">
        <v>256</v>
      </c>
      <c r="AM285" s="10" t="s">
        <v>275</v>
      </c>
      <c r="AN285" s="10" t="s">
        <v>218</v>
      </c>
      <c r="AO285" s="10" t="s">
        <v>534</v>
      </c>
      <c r="AP285" s="10" t="s">
        <v>220</v>
      </c>
      <c r="AQ285" s="10">
        <v>11</v>
      </c>
      <c r="AR285" s="10"/>
      <c r="AS285" s="10">
        <v>6.17</v>
      </c>
      <c r="AT285" s="10">
        <v>30.2</v>
      </c>
      <c r="AU285" s="10"/>
      <c r="AV285" s="10">
        <v>341.8</v>
      </c>
      <c r="AW285" s="14">
        <v>49.44</v>
      </c>
      <c r="AX285" s="14">
        <v>24.63</v>
      </c>
      <c r="AY285" s="15">
        <v>7.4999999999999997E-2</v>
      </c>
      <c r="AZ285" s="10">
        <v>20.23</v>
      </c>
      <c r="BA285" s="10">
        <v>6.72</v>
      </c>
      <c r="BB285" s="10">
        <v>105.9</v>
      </c>
      <c r="BC285" s="10">
        <v>4.71</v>
      </c>
      <c r="BD285" s="10" t="s">
        <v>221</v>
      </c>
      <c r="BE285" s="10" t="s">
        <v>221</v>
      </c>
      <c r="BF285" s="10" t="s">
        <v>221</v>
      </c>
      <c r="BG285" s="10" t="s">
        <v>211</v>
      </c>
      <c r="BH285" s="10" t="s">
        <v>221</v>
      </c>
      <c r="BI285" s="10" t="s">
        <v>222</v>
      </c>
      <c r="BJ285" s="10" t="s">
        <v>1452</v>
      </c>
      <c r="BK285" s="10" t="s">
        <v>210</v>
      </c>
      <c r="BL285" s="10" t="s">
        <v>211</v>
      </c>
      <c r="BM285" s="10" t="s">
        <v>223</v>
      </c>
      <c r="BN285" s="10" t="s">
        <v>221</v>
      </c>
      <c r="BO285" s="17"/>
      <c r="BP285" s="10" t="s">
        <v>1557</v>
      </c>
      <c r="BQ285" s="10" t="s">
        <v>258</v>
      </c>
      <c r="BR285" s="10">
        <v>7.3</v>
      </c>
      <c r="BS285" s="10" t="s">
        <v>225</v>
      </c>
      <c r="BT285" s="10">
        <v>8.9</v>
      </c>
      <c r="BU285" s="10">
        <v>0.223</v>
      </c>
      <c r="BV285" s="10">
        <v>0.182</v>
      </c>
      <c r="BW285" s="10">
        <v>0.20799999999999999</v>
      </c>
      <c r="BX285" s="10">
        <v>4.7E-2</v>
      </c>
      <c r="BY285" s="10">
        <v>13.42</v>
      </c>
      <c r="BZ285" s="10" t="s">
        <v>226</v>
      </c>
      <c r="CA285" s="10" t="s">
        <v>227</v>
      </c>
      <c r="CB285" s="10" t="s">
        <v>228</v>
      </c>
      <c r="CC285" s="10" t="s">
        <v>229</v>
      </c>
      <c r="CD285" s="10" t="s">
        <v>230</v>
      </c>
      <c r="CE285" s="10" t="s">
        <v>231</v>
      </c>
      <c r="CF285" s="10">
        <v>8.6999999999999994E-2</v>
      </c>
      <c r="CG285" s="10">
        <v>4.0000000000000001E-3</v>
      </c>
      <c r="CH285" s="10">
        <v>1.0999999999999999E-2</v>
      </c>
      <c r="CI285" s="10">
        <v>2.06E-2</v>
      </c>
      <c r="CJ285" s="10">
        <v>2.7E-4</v>
      </c>
      <c r="CK285" s="10" t="s">
        <v>234</v>
      </c>
      <c r="CL285" s="10">
        <v>3.8479999999999999</v>
      </c>
      <c r="CM285" s="10" t="s">
        <v>234</v>
      </c>
      <c r="CN285" s="10">
        <v>1E-4</v>
      </c>
      <c r="CO285" s="10">
        <v>3.4000000000000002E-4</v>
      </c>
      <c r="CP285" s="10" t="s">
        <v>236</v>
      </c>
      <c r="CQ285" s="10">
        <v>1.9E-2</v>
      </c>
      <c r="CR285" s="10">
        <v>2.48E-3</v>
      </c>
      <c r="CS285" s="10">
        <v>0.14119999999999999</v>
      </c>
      <c r="CT285" s="10" t="s">
        <v>237</v>
      </c>
      <c r="CU285" s="10" t="s">
        <v>238</v>
      </c>
      <c r="CV285" s="10" t="s">
        <v>239</v>
      </c>
      <c r="CW285" s="10" t="s">
        <v>232</v>
      </c>
      <c r="CX285" s="10">
        <v>1.1000000000000001</v>
      </c>
      <c r="CY285" s="10" t="s">
        <v>240</v>
      </c>
      <c r="CZ285" s="10">
        <v>1.7000000000000001E-2</v>
      </c>
      <c r="DA285" s="10" t="s">
        <v>233</v>
      </c>
      <c r="DB285" s="10">
        <v>0.68700000000000006</v>
      </c>
      <c r="DC285" s="10">
        <v>0.105</v>
      </c>
      <c r="DD285" s="10" t="s">
        <v>233</v>
      </c>
      <c r="DE285" s="10">
        <v>2.081</v>
      </c>
      <c r="DF285" s="10" t="s">
        <v>240</v>
      </c>
      <c r="DG285" s="10">
        <v>5.0000000000000001E-4</v>
      </c>
      <c r="DH285" s="10" t="s">
        <v>246</v>
      </c>
      <c r="DI285" s="10">
        <v>1.1000000000000001E-3</v>
      </c>
      <c r="DJ285" s="10">
        <v>6.4000000000000003E-3</v>
      </c>
      <c r="DK285" s="10">
        <v>5.0000000000000001E-3</v>
      </c>
      <c r="DL285" s="10" t="s">
        <v>241</v>
      </c>
      <c r="DM285" s="10">
        <v>5.66</v>
      </c>
      <c r="DN285" s="10">
        <v>12.11</v>
      </c>
      <c r="DO285" s="10" t="s">
        <v>232</v>
      </c>
      <c r="DP285" s="10">
        <v>2.7699999999999999E-2</v>
      </c>
      <c r="DQ285" s="10" t="s">
        <v>242</v>
      </c>
      <c r="DR285" s="10" t="s">
        <v>227</v>
      </c>
      <c r="DS285" s="10" t="s">
        <v>247</v>
      </c>
      <c r="DT285" s="10">
        <v>1.5E-3</v>
      </c>
      <c r="DU285" s="10">
        <v>1.3999999999999999E-4</v>
      </c>
      <c r="DV285" s="10">
        <v>3.28E-4</v>
      </c>
      <c r="DW285" s="10" t="s">
        <v>236</v>
      </c>
      <c r="DX285" s="10" t="s">
        <v>238</v>
      </c>
      <c r="DY285" s="10" t="s">
        <v>233</v>
      </c>
      <c r="DZ285" s="10">
        <v>7.7799999999999994E-2</v>
      </c>
      <c r="EA285" s="10" t="s">
        <v>244</v>
      </c>
      <c r="EB285" s="10" t="s">
        <v>245</v>
      </c>
      <c r="EC285" s="10">
        <v>0.45800000000000002</v>
      </c>
      <c r="ED285" s="10">
        <v>4.1700000000000001E-3</v>
      </c>
      <c r="EE285" s="10">
        <v>1.0999999999999999E-2</v>
      </c>
      <c r="EF285" s="10">
        <v>2.3400000000000001E-2</v>
      </c>
      <c r="EG285" s="10">
        <v>6.7000000000000002E-4</v>
      </c>
      <c r="EH285" s="10" t="s">
        <v>234</v>
      </c>
      <c r="EI285" s="10">
        <v>5.1559999999999997</v>
      </c>
      <c r="EJ285" s="10" t="s">
        <v>234</v>
      </c>
      <c r="EK285" s="10">
        <v>3.1E-4</v>
      </c>
      <c r="EL285" s="10">
        <v>3.8999999999999999E-4</v>
      </c>
      <c r="EM285" s="10" t="s">
        <v>236</v>
      </c>
      <c r="EN285" s="10">
        <v>2.9000000000000001E-2</v>
      </c>
      <c r="EO285" s="10">
        <v>5.4299999999999999E-3</v>
      </c>
      <c r="EP285" s="10">
        <v>0.40889999999999999</v>
      </c>
      <c r="EQ285" s="10" t="s">
        <v>237</v>
      </c>
      <c r="ER285" s="10" t="s">
        <v>238</v>
      </c>
      <c r="ES285" s="10" t="s">
        <v>239</v>
      </c>
      <c r="ET285" s="10" t="s">
        <v>232</v>
      </c>
      <c r="EU285" s="10">
        <v>1.1100000000000001</v>
      </c>
      <c r="EV285" s="10" t="s">
        <v>240</v>
      </c>
      <c r="EW285" s="10">
        <v>1.8200000000000001E-2</v>
      </c>
      <c r="EX285" s="10" t="s">
        <v>233</v>
      </c>
      <c r="EY285" s="10">
        <v>0.71099999999999997</v>
      </c>
      <c r="EZ285" s="10">
        <v>0.10774</v>
      </c>
      <c r="FA285" s="10" t="s">
        <v>233</v>
      </c>
      <c r="FB285" s="10">
        <v>2.2669999999999999</v>
      </c>
      <c r="FC285" s="10" t="s">
        <v>240</v>
      </c>
      <c r="FD285" s="10">
        <v>5.9999999999999995E-4</v>
      </c>
      <c r="FE285" s="10">
        <v>3.1E-2</v>
      </c>
      <c r="FF285" s="10">
        <v>3.8999999999999998E-3</v>
      </c>
      <c r="FG285" s="10">
        <v>7.1999999999999998E-3</v>
      </c>
      <c r="FH285" s="10">
        <v>5.4400000000000004E-3</v>
      </c>
      <c r="FI285" s="10" t="s">
        <v>241</v>
      </c>
      <c r="FJ285" s="10">
        <v>5.92</v>
      </c>
      <c r="FK285" s="10">
        <v>12.66</v>
      </c>
      <c r="FL285" s="10" t="s">
        <v>232</v>
      </c>
      <c r="FM285" s="10">
        <v>2.8400000000000002E-2</v>
      </c>
      <c r="FN285" s="10" t="s">
        <v>242</v>
      </c>
      <c r="FO285" s="10" t="s">
        <v>227</v>
      </c>
      <c r="FP285" s="10" t="s">
        <v>247</v>
      </c>
      <c r="FQ285" s="10">
        <v>2.7000000000000001E-3</v>
      </c>
      <c r="FR285" s="10">
        <v>2.5999999999999998E-4</v>
      </c>
      <c r="FS285" s="10">
        <v>7.1000000000000002E-4</v>
      </c>
      <c r="FT285" s="10" t="s">
        <v>236</v>
      </c>
      <c r="FU285" s="10" t="s">
        <v>238</v>
      </c>
      <c r="FV285" s="10">
        <v>4.0000000000000003E-5</v>
      </c>
      <c r="FW285" s="10">
        <v>8.2400000000000001E-2</v>
      </c>
      <c r="FX285" s="10" t="s">
        <v>244</v>
      </c>
      <c r="FY285" s="10">
        <f t="shared" si="90"/>
        <v>0.19239999999999999</v>
      </c>
      <c r="FZ285" s="10">
        <f t="shared" si="107"/>
        <v>5.8717948717948727E-2</v>
      </c>
      <c r="GA285" s="10">
        <f t="shared" si="108"/>
        <v>9.0478260869565216E-2</v>
      </c>
      <c r="GB285" s="10">
        <f t="shared" si="109"/>
        <v>2.8132992327365731E-2</v>
      </c>
      <c r="GC285" s="10">
        <f t="shared" si="92"/>
        <v>0.36972920191487968</v>
      </c>
      <c r="GD285" s="10">
        <f t="shared" ref="GD285:GD327" si="111">BT285/61</f>
        <v>0.14590163934426231</v>
      </c>
      <c r="GE285" s="10">
        <v>0</v>
      </c>
      <c r="GF285" s="10">
        <f t="shared" si="94"/>
        <v>0.27958333333333335</v>
      </c>
      <c r="GG285" s="10">
        <f t="shared" si="106"/>
        <v>5.133991537376586E-3</v>
      </c>
      <c r="GH285" s="10">
        <f t="shared" si="95"/>
        <v>0.43061896421497226</v>
      </c>
      <c r="GI285" s="10">
        <f t="shared" si="96"/>
        <v>-7.6079092671043318</v>
      </c>
      <c r="GJ285" s="10">
        <f t="shared" si="97"/>
        <v>52.038085983885843</v>
      </c>
      <c r="GK285" s="10">
        <f t="shared" si="98"/>
        <v>15.881339210925235</v>
      </c>
      <c r="GL285" s="10">
        <f t="shared" si="99"/>
        <v>32.080574805188917</v>
      </c>
      <c r="GM285" s="10">
        <f t="shared" si="100"/>
        <v>33.88184252643034</v>
      </c>
      <c r="GN285" s="10">
        <f t="shared" si="101"/>
        <v>64.925922118413865</v>
      </c>
      <c r="GO285" s="10">
        <f t="shared" si="102"/>
        <v>1.1922353551557963</v>
      </c>
      <c r="GP285" s="57"/>
      <c r="GQ285" s="57"/>
      <c r="GR285" s="57"/>
      <c r="GS285" s="57"/>
      <c r="GT285" s="57"/>
      <c r="GU285" s="57"/>
      <c r="GV285" s="57"/>
      <c r="GW285" s="57"/>
      <c r="GX285" s="57"/>
      <c r="GY285" s="57"/>
      <c r="GZ285" s="57"/>
      <c r="HA285" s="57"/>
      <c r="HB285" s="57"/>
      <c r="HC285" s="57"/>
      <c r="HD285" s="57"/>
      <c r="HE285" s="57"/>
      <c r="HF285" s="57"/>
      <c r="HG285" s="57"/>
      <c r="HH285" s="57"/>
      <c r="HI285" s="57"/>
      <c r="HJ285" s="57"/>
      <c r="HK285" s="57"/>
      <c r="HL285" s="57"/>
      <c r="HM285" s="57"/>
      <c r="HN285" s="57"/>
      <c r="HO285" s="57"/>
      <c r="HP285" s="57"/>
    </row>
    <row r="286" spans="1:508">
      <c r="A286" s="9">
        <v>282</v>
      </c>
      <c r="B286" s="9">
        <v>285</v>
      </c>
      <c r="C286" s="36" t="s">
        <v>197</v>
      </c>
      <c r="D286" s="36" t="s">
        <v>198</v>
      </c>
      <c r="E286" s="36">
        <v>4664</v>
      </c>
      <c r="F286" s="10">
        <v>64</v>
      </c>
      <c r="G286" s="36" t="s">
        <v>1558</v>
      </c>
      <c r="H286" s="36" t="s">
        <v>683</v>
      </c>
      <c r="I286" s="36" t="s">
        <v>1559</v>
      </c>
      <c r="J286" s="36" t="s">
        <v>1560</v>
      </c>
      <c r="K286" s="34">
        <v>44658</v>
      </c>
      <c r="L286" s="37">
        <v>0.56597222222222221</v>
      </c>
      <c r="M286" s="36">
        <v>8449642</v>
      </c>
      <c r="N286" s="36">
        <v>326818</v>
      </c>
      <c r="O286" s="36">
        <v>4458</v>
      </c>
      <c r="P286" s="10" t="s">
        <v>203</v>
      </c>
      <c r="Q286" s="36" t="s">
        <v>1559</v>
      </c>
      <c r="R286" s="36" t="s">
        <v>1356</v>
      </c>
      <c r="S286" s="10" t="s">
        <v>1357</v>
      </c>
      <c r="T286" s="10" t="s">
        <v>411</v>
      </c>
      <c r="U286" s="36" t="s">
        <v>1358</v>
      </c>
      <c r="V286" s="36" t="s">
        <v>1359</v>
      </c>
      <c r="W286" s="10"/>
      <c r="X286" s="36" t="s">
        <v>208</v>
      </c>
      <c r="Y286" s="36" t="s">
        <v>209</v>
      </c>
      <c r="Z286" s="36"/>
      <c r="AA286" s="10" t="s">
        <v>210</v>
      </c>
      <c r="AB286" s="10" t="s">
        <v>211</v>
      </c>
      <c r="AC286" s="10" t="s">
        <v>212</v>
      </c>
      <c r="AD286" s="36" t="s">
        <v>213</v>
      </c>
      <c r="AE286" s="10"/>
      <c r="AF286" s="10"/>
      <c r="AG286" s="10"/>
      <c r="AH286" s="10"/>
      <c r="AI286" s="36" t="s">
        <v>1457</v>
      </c>
      <c r="AJ286" s="36" t="s">
        <v>1561</v>
      </c>
      <c r="AK286" s="36"/>
      <c r="AL286" s="36" t="s">
        <v>509</v>
      </c>
      <c r="AM286" s="10" t="s">
        <v>324</v>
      </c>
      <c r="AN286" s="10" t="s">
        <v>218</v>
      </c>
      <c r="AO286" s="36" t="s">
        <v>1469</v>
      </c>
      <c r="AP286" s="10" t="s">
        <v>220</v>
      </c>
      <c r="AQ286" s="39">
        <v>16.2</v>
      </c>
      <c r="AR286" s="10"/>
      <c r="AS286" s="39">
        <v>7.81</v>
      </c>
      <c r="AT286" s="39"/>
      <c r="AU286" s="39">
        <v>102.7</v>
      </c>
      <c r="AV286" s="39">
        <v>301.8</v>
      </c>
      <c r="AW286" s="39">
        <v>28.4</v>
      </c>
      <c r="AX286" s="39">
        <v>14.42</v>
      </c>
      <c r="AY286" s="40">
        <v>6.8000000000000005E-2</v>
      </c>
      <c r="AZ286" s="39">
        <v>35.21</v>
      </c>
      <c r="BA286" s="39">
        <v>6.2</v>
      </c>
      <c r="BB286" s="39">
        <v>105.8</v>
      </c>
      <c r="BC286" s="39">
        <v>2.16</v>
      </c>
      <c r="BD286" s="36" t="s">
        <v>221</v>
      </c>
      <c r="BE286" s="36" t="s">
        <v>221</v>
      </c>
      <c r="BF286" s="36" t="s">
        <v>221</v>
      </c>
      <c r="BG286" s="36" t="s">
        <v>211</v>
      </c>
      <c r="BH286" s="36" t="s">
        <v>221</v>
      </c>
      <c r="BI286" s="36" t="s">
        <v>222</v>
      </c>
      <c r="BJ286" s="36" t="s">
        <v>221</v>
      </c>
      <c r="BK286" s="10" t="s">
        <v>210</v>
      </c>
      <c r="BL286" s="36" t="s">
        <v>221</v>
      </c>
      <c r="BM286" s="36" t="s">
        <v>223</v>
      </c>
      <c r="BN286" s="36" t="s">
        <v>221</v>
      </c>
      <c r="BO286" s="17"/>
      <c r="BP286" s="17"/>
      <c r="BQ286" s="36" t="s">
        <v>224</v>
      </c>
      <c r="BR286" s="19">
        <v>12.8</v>
      </c>
      <c r="BS286" s="19" t="s">
        <v>225</v>
      </c>
      <c r="BT286" s="19">
        <v>15.6</v>
      </c>
      <c r="BU286" s="19">
        <v>7.5999999999999998E-2</v>
      </c>
      <c r="BV286" s="19">
        <v>0.26300000000000001</v>
      </c>
      <c r="BW286" s="19">
        <v>0.48499999999999999</v>
      </c>
      <c r="BX286" s="19">
        <v>0.11</v>
      </c>
      <c r="BY286" s="19">
        <v>0.61</v>
      </c>
      <c r="BZ286" s="20" t="s">
        <v>226</v>
      </c>
      <c r="CA286" s="20" t="s">
        <v>227</v>
      </c>
      <c r="CB286" s="20" t="s">
        <v>228</v>
      </c>
      <c r="CC286" s="20" t="s">
        <v>229</v>
      </c>
      <c r="CD286" s="20" t="s">
        <v>230</v>
      </c>
      <c r="CE286" s="20" t="s">
        <v>231</v>
      </c>
      <c r="CF286" s="19">
        <v>7.0000000000000007E-2</v>
      </c>
      <c r="CG286" s="19">
        <v>2.1700000000000001E-3</v>
      </c>
      <c r="CH286" s="19">
        <v>2.5000000000000001E-2</v>
      </c>
      <c r="CI286" s="19" t="s">
        <v>236</v>
      </c>
      <c r="CJ286" s="19">
        <v>2.2100000000000002E-3</v>
      </c>
      <c r="CK286" s="19" t="s">
        <v>234</v>
      </c>
      <c r="CL286" s="19">
        <v>0.89500000000000002</v>
      </c>
      <c r="CM286" s="19" t="s">
        <v>234</v>
      </c>
      <c r="CN286" s="19">
        <v>1.2999999999999999E-4</v>
      </c>
      <c r="CO286" s="19" t="s">
        <v>234</v>
      </c>
      <c r="CP286" s="20" t="s">
        <v>236</v>
      </c>
      <c r="CQ286" s="19">
        <v>1.5100000000000001E-2</v>
      </c>
      <c r="CR286" s="19" t="s">
        <v>232</v>
      </c>
      <c r="CS286" s="19">
        <v>5.1700000000000003E-2</v>
      </c>
      <c r="CT286" s="19" t="s">
        <v>237</v>
      </c>
      <c r="CU286" s="19" t="s">
        <v>238</v>
      </c>
      <c r="CV286" s="19" t="s">
        <v>239</v>
      </c>
      <c r="CW286" s="19" t="s">
        <v>232</v>
      </c>
      <c r="CX286" s="19">
        <v>1.23</v>
      </c>
      <c r="CY286" s="19" t="s">
        <v>240</v>
      </c>
      <c r="CZ286" s="19">
        <v>9.4399999999999998E-2</v>
      </c>
      <c r="DA286" s="19" t="s">
        <v>233</v>
      </c>
      <c r="DB286" s="19">
        <v>0.11799999999999999</v>
      </c>
      <c r="DC286" s="19" t="s">
        <v>232</v>
      </c>
      <c r="DD286" s="19" t="s">
        <v>233</v>
      </c>
      <c r="DE286" s="19">
        <v>4.1310000000000002</v>
      </c>
      <c r="DF286" s="19" t="s">
        <v>240</v>
      </c>
      <c r="DG286" s="19" t="s">
        <v>238</v>
      </c>
      <c r="DH286" s="19">
        <v>4.1000000000000002E-2</v>
      </c>
      <c r="DI286" s="19" t="s">
        <v>238</v>
      </c>
      <c r="DJ286" s="19">
        <v>1.54E-2</v>
      </c>
      <c r="DK286" s="20" t="s">
        <v>237</v>
      </c>
      <c r="DL286" s="20" t="s">
        <v>241</v>
      </c>
      <c r="DM286" s="19">
        <v>9.06</v>
      </c>
      <c r="DN286" s="19">
        <v>19.37</v>
      </c>
      <c r="DO286" s="21" t="s">
        <v>232</v>
      </c>
      <c r="DP286" s="21">
        <v>5.3E-3</v>
      </c>
      <c r="DQ286" s="21" t="s">
        <v>242</v>
      </c>
      <c r="DR286" s="21" t="s">
        <v>227</v>
      </c>
      <c r="DS286" s="21" t="s">
        <v>247</v>
      </c>
      <c r="DT286" s="21">
        <v>4.3E-3</v>
      </c>
      <c r="DU286" s="21" t="s">
        <v>233</v>
      </c>
      <c r="DV286" s="21">
        <v>1.923E-3</v>
      </c>
      <c r="DW286" s="21" t="s">
        <v>236</v>
      </c>
      <c r="DX286" s="21" t="s">
        <v>238</v>
      </c>
      <c r="DY286" s="21">
        <v>3.0000000000000001E-5</v>
      </c>
      <c r="DZ286" s="21" t="s">
        <v>243</v>
      </c>
      <c r="EA286" s="21">
        <v>2.1000000000000001E-4</v>
      </c>
      <c r="EB286" s="19" t="s">
        <v>245</v>
      </c>
      <c r="EC286" s="19">
        <v>0.13500000000000001</v>
      </c>
      <c r="ED286" s="19">
        <v>2.8600000000000001E-3</v>
      </c>
      <c r="EE286" s="19">
        <v>2.7E-2</v>
      </c>
      <c r="EF286" s="19" t="s">
        <v>236</v>
      </c>
      <c r="EG286" s="19">
        <v>2.2399999999999998E-3</v>
      </c>
      <c r="EH286" s="19" t="s">
        <v>234</v>
      </c>
      <c r="EI286" s="19">
        <v>0.95099999999999996</v>
      </c>
      <c r="EJ286" s="19" t="s">
        <v>234</v>
      </c>
      <c r="EK286" s="19">
        <v>2.5999999999999998E-4</v>
      </c>
      <c r="EL286" s="19" t="s">
        <v>234</v>
      </c>
      <c r="EM286" s="19" t="s">
        <v>236</v>
      </c>
      <c r="EN286" s="19">
        <v>2.3900000000000001E-2</v>
      </c>
      <c r="EO286" s="19" t="s">
        <v>232</v>
      </c>
      <c r="EP286" s="19">
        <v>0.1033</v>
      </c>
      <c r="EQ286" s="19" t="s">
        <v>237</v>
      </c>
      <c r="ER286" s="19" t="s">
        <v>238</v>
      </c>
      <c r="ES286" s="19" t="s">
        <v>239</v>
      </c>
      <c r="ET286" s="19" t="s">
        <v>232</v>
      </c>
      <c r="EU286" s="19">
        <v>1.25</v>
      </c>
      <c r="EV286" s="19" t="s">
        <v>240</v>
      </c>
      <c r="EW286" s="19">
        <v>9.8799999999999999E-2</v>
      </c>
      <c r="EX286" s="19" t="s">
        <v>233</v>
      </c>
      <c r="EY286" s="19">
        <v>0.122</v>
      </c>
      <c r="EZ286" s="19">
        <v>5.1700000000000001E-3</v>
      </c>
      <c r="FA286" s="19" t="s">
        <v>233</v>
      </c>
      <c r="FB286" s="19">
        <v>4.3949999999999996</v>
      </c>
      <c r="FC286" s="19" t="s">
        <v>240</v>
      </c>
      <c r="FD286" s="19" t="s">
        <v>238</v>
      </c>
      <c r="FE286" s="19">
        <v>7.2999999999999995E-2</v>
      </c>
      <c r="FF286" s="19" t="s">
        <v>238</v>
      </c>
      <c r="FG286" s="19">
        <v>1.7999999999999999E-2</v>
      </c>
      <c r="FH286" s="19" t="s">
        <v>237</v>
      </c>
      <c r="FI286" s="19" t="s">
        <v>241</v>
      </c>
      <c r="FJ286" s="19">
        <v>9.1300000000000008</v>
      </c>
      <c r="FK286" s="19">
        <v>19.52</v>
      </c>
      <c r="FL286" s="19" t="s">
        <v>232</v>
      </c>
      <c r="FM286" s="19">
        <v>5.7000000000000002E-3</v>
      </c>
      <c r="FN286" s="19" t="s">
        <v>242</v>
      </c>
      <c r="FO286" s="19" t="s">
        <v>227</v>
      </c>
      <c r="FP286" s="19" t="s">
        <v>247</v>
      </c>
      <c r="FQ286" s="19">
        <v>6.3E-3</v>
      </c>
      <c r="FR286" s="19" t="s">
        <v>233</v>
      </c>
      <c r="FS286" s="19">
        <v>2.1350000000000002E-3</v>
      </c>
      <c r="FT286" s="19" t="s">
        <v>236</v>
      </c>
      <c r="FU286" s="19" t="s">
        <v>238</v>
      </c>
      <c r="FV286" s="19">
        <v>3.0000000000000001E-5</v>
      </c>
      <c r="FW286" s="19">
        <v>1.1999999999999999E-3</v>
      </c>
      <c r="FX286" s="19">
        <v>1.7000000000000001E-4</v>
      </c>
      <c r="FY286" s="18">
        <f t="shared" si="90"/>
        <v>4.4749999999999998E-2</v>
      </c>
      <c r="FZ286" s="18">
        <f t="shared" si="107"/>
        <v>1.0085470085470085E-2</v>
      </c>
      <c r="GA286" s="18">
        <f t="shared" si="108"/>
        <v>0.17960869565217391</v>
      </c>
      <c r="GB286" s="18">
        <f t="shared" si="109"/>
        <v>3.1457800511508947E-2</v>
      </c>
      <c r="GC286" s="18">
        <f t="shared" si="92"/>
        <v>0.26590196624915291</v>
      </c>
      <c r="GD286" s="18">
        <f t="shared" si="111"/>
        <v>0.25573770491803277</v>
      </c>
      <c r="GE286" s="18">
        <v>0</v>
      </c>
      <c r="GF286" s="18">
        <f t="shared" si="94"/>
        <v>1.2708333333333334E-2</v>
      </c>
      <c r="GG286" s="18">
        <f t="shared" si="106"/>
        <v>7.4188998589562764E-3</v>
      </c>
      <c r="GH286" s="18">
        <f t="shared" si="95"/>
        <v>0.27586493811032237</v>
      </c>
      <c r="GI286" s="22">
        <f t="shared" si="96"/>
        <v>-1.8389775715348584</v>
      </c>
      <c r="GJ286" s="18">
        <f t="shared" si="97"/>
        <v>16.829510752120118</v>
      </c>
      <c r="GK286" s="18">
        <f t="shared" si="98"/>
        <v>3.7929279830973099</v>
      </c>
      <c r="GL286" s="18">
        <f t="shared" si="99"/>
        <v>79.377561264782585</v>
      </c>
      <c r="GM286" s="18">
        <f t="shared" si="100"/>
        <v>92.703953851416799</v>
      </c>
      <c r="GN286" s="18">
        <f t="shared" si="101"/>
        <v>4.6067229204209665</v>
      </c>
      <c r="GO286" s="18">
        <f t="shared" si="102"/>
        <v>2.6893232281622361</v>
      </c>
    </row>
    <row r="287" spans="1:508" ht="12.75" customHeight="1">
      <c r="A287" s="9">
        <v>284</v>
      </c>
      <c r="B287" s="9">
        <v>286</v>
      </c>
      <c r="C287" s="10" t="s">
        <v>197</v>
      </c>
      <c r="D287" s="10" t="s">
        <v>198</v>
      </c>
      <c r="E287" s="36">
        <v>4664</v>
      </c>
      <c r="F287" s="10">
        <v>64</v>
      </c>
      <c r="G287" s="10" t="s">
        <v>1562</v>
      </c>
      <c r="H287" s="10" t="s">
        <v>690</v>
      </c>
      <c r="I287" s="36" t="s">
        <v>1539</v>
      </c>
      <c r="J287" s="36" t="s">
        <v>1563</v>
      </c>
      <c r="K287" s="11">
        <v>44657</v>
      </c>
      <c r="L287" s="12">
        <v>0.62361111111111112</v>
      </c>
      <c r="M287" s="10">
        <v>8449759</v>
      </c>
      <c r="N287" s="10">
        <v>321166</v>
      </c>
      <c r="O287" s="10">
        <v>4417</v>
      </c>
      <c r="P287" s="10" t="s">
        <v>203</v>
      </c>
      <c r="Q287" s="36" t="s">
        <v>1541</v>
      </c>
      <c r="R287" s="36" t="s">
        <v>1462</v>
      </c>
      <c r="S287" s="10" t="s">
        <v>1357</v>
      </c>
      <c r="T287" s="10" t="s">
        <v>411</v>
      </c>
      <c r="U287" s="10" t="s">
        <v>1358</v>
      </c>
      <c r="V287" s="10" t="s">
        <v>1359</v>
      </c>
      <c r="W287" s="10"/>
      <c r="X287" s="10" t="s">
        <v>208</v>
      </c>
      <c r="Y287" s="10" t="s">
        <v>209</v>
      </c>
      <c r="Z287" s="10"/>
      <c r="AA287" s="10" t="s">
        <v>210</v>
      </c>
      <c r="AB287" s="10" t="s">
        <v>211</v>
      </c>
      <c r="AC287" s="10" t="s">
        <v>212</v>
      </c>
      <c r="AD287" s="10" t="s">
        <v>213</v>
      </c>
      <c r="AE287" s="10"/>
      <c r="AF287" s="10"/>
      <c r="AG287" s="10"/>
      <c r="AH287" s="10"/>
      <c r="AI287" s="10" t="s">
        <v>303</v>
      </c>
      <c r="AJ287" s="10" t="s">
        <v>1564</v>
      </c>
      <c r="AK287" s="10"/>
      <c r="AL287" s="10" t="s">
        <v>256</v>
      </c>
      <c r="AM287" s="10" t="s">
        <v>275</v>
      </c>
      <c r="AN287" s="10" t="s">
        <v>218</v>
      </c>
      <c r="AO287" s="10" t="s">
        <v>219</v>
      </c>
      <c r="AP287" s="10" t="s">
        <v>220</v>
      </c>
      <c r="AQ287" s="13">
        <v>15.4</v>
      </c>
      <c r="AR287" s="17"/>
      <c r="AS287" s="14">
        <v>6.28</v>
      </c>
      <c r="AT287" s="13">
        <v>25</v>
      </c>
      <c r="AU287" s="10"/>
      <c r="AV287" s="13">
        <v>316.7</v>
      </c>
      <c r="AW287" s="14">
        <v>25.04</v>
      </c>
      <c r="AX287" s="14">
        <v>12.77</v>
      </c>
      <c r="AY287" s="15">
        <v>6.6000000000000003E-2</v>
      </c>
      <c r="AZ287" s="16">
        <v>39.94</v>
      </c>
      <c r="BA287" s="14">
        <v>6.15</v>
      </c>
      <c r="BB287" s="13">
        <v>105</v>
      </c>
      <c r="BC287" s="13">
        <v>1.46</v>
      </c>
      <c r="BD287" s="10" t="s">
        <v>221</v>
      </c>
      <c r="BE287" s="10" t="s">
        <v>221</v>
      </c>
      <c r="BF287" s="10" t="s">
        <v>221</v>
      </c>
      <c r="BG287" s="10" t="s">
        <v>211</v>
      </c>
      <c r="BH287" s="10" t="s">
        <v>221</v>
      </c>
      <c r="BI287" s="10" t="s">
        <v>222</v>
      </c>
      <c r="BJ287" s="10" t="s">
        <v>1452</v>
      </c>
      <c r="BK287" s="10" t="s">
        <v>210</v>
      </c>
      <c r="BL287" s="10" t="s">
        <v>221</v>
      </c>
      <c r="BM287" s="10" t="s">
        <v>223</v>
      </c>
      <c r="BN287" s="10" t="s">
        <v>221</v>
      </c>
      <c r="BO287" s="17"/>
      <c r="BP287" s="10"/>
      <c r="BQ287" s="10" t="s">
        <v>258</v>
      </c>
      <c r="BR287" s="19">
        <v>10.8</v>
      </c>
      <c r="BS287" s="19" t="s">
        <v>225</v>
      </c>
      <c r="BT287" s="19">
        <v>13.2</v>
      </c>
      <c r="BU287" s="19">
        <v>6.2E-2</v>
      </c>
      <c r="BV287" s="19">
        <v>0.58599999999999997</v>
      </c>
      <c r="BW287" s="19">
        <v>0.433</v>
      </c>
      <c r="BX287" s="19">
        <v>9.8000000000000004E-2</v>
      </c>
      <c r="BY287" s="19">
        <v>0.69</v>
      </c>
      <c r="BZ287" s="20" t="s">
        <v>226</v>
      </c>
      <c r="CA287" s="20" t="s">
        <v>227</v>
      </c>
      <c r="CB287" s="20" t="s">
        <v>228</v>
      </c>
      <c r="CC287" s="20" t="s">
        <v>229</v>
      </c>
      <c r="CD287" s="20" t="s">
        <v>230</v>
      </c>
      <c r="CE287" s="20" t="s">
        <v>231</v>
      </c>
      <c r="CF287" s="19">
        <v>5.1999999999999998E-2</v>
      </c>
      <c r="CG287" s="19">
        <v>7.3699999999999998E-3</v>
      </c>
      <c r="CH287" s="19">
        <v>1.4999999999999999E-2</v>
      </c>
      <c r="CI287" s="19">
        <v>2.8E-3</v>
      </c>
      <c r="CJ287" s="19">
        <v>5.0000000000000001E-4</v>
      </c>
      <c r="CK287" s="19" t="s">
        <v>234</v>
      </c>
      <c r="CL287" s="19">
        <v>1.486</v>
      </c>
      <c r="CM287" s="19" t="s">
        <v>234</v>
      </c>
      <c r="CN287" s="19" t="s">
        <v>235</v>
      </c>
      <c r="CO287" s="19" t="s">
        <v>234</v>
      </c>
      <c r="CP287" s="20" t="s">
        <v>236</v>
      </c>
      <c r="CQ287" s="19">
        <v>4.9099999999999998E-2</v>
      </c>
      <c r="CR287" s="19" t="s">
        <v>232</v>
      </c>
      <c r="CS287" s="19">
        <v>8.9200000000000002E-2</v>
      </c>
      <c r="CT287" s="19" t="s">
        <v>237</v>
      </c>
      <c r="CU287" s="19" t="s">
        <v>238</v>
      </c>
      <c r="CV287" s="19" t="s">
        <v>239</v>
      </c>
      <c r="CW287" s="19">
        <v>1.9000000000000001E-4</v>
      </c>
      <c r="CX287" s="19">
        <v>0.86</v>
      </c>
      <c r="CY287" s="19" t="s">
        <v>240</v>
      </c>
      <c r="CZ287" s="19">
        <v>4.0599999999999997E-2</v>
      </c>
      <c r="DA287" s="19" t="s">
        <v>233</v>
      </c>
      <c r="DB287" s="19">
        <v>0.104</v>
      </c>
      <c r="DC287" s="19">
        <v>1.91E-3</v>
      </c>
      <c r="DD287" s="19" t="s">
        <v>233</v>
      </c>
      <c r="DE287" s="19">
        <v>2.8010000000000002</v>
      </c>
      <c r="DF287" s="19" t="s">
        <v>240</v>
      </c>
      <c r="DG287" s="19" t="s">
        <v>238</v>
      </c>
      <c r="DH287" s="19">
        <v>0.03</v>
      </c>
      <c r="DI287" s="19" t="s">
        <v>238</v>
      </c>
      <c r="DJ287" s="19">
        <v>5.7000000000000002E-3</v>
      </c>
      <c r="DK287" s="20" t="s">
        <v>237</v>
      </c>
      <c r="DL287" s="20" t="s">
        <v>241</v>
      </c>
      <c r="DM287" s="19">
        <v>7.32</v>
      </c>
      <c r="DN287" s="19">
        <v>15.67</v>
      </c>
      <c r="DO287" s="21" t="s">
        <v>232</v>
      </c>
      <c r="DP287" s="21">
        <v>9.2999999999999992E-3</v>
      </c>
      <c r="DQ287" s="21" t="s">
        <v>242</v>
      </c>
      <c r="DR287" s="21" t="s">
        <v>227</v>
      </c>
      <c r="DS287" s="21" t="s">
        <v>247</v>
      </c>
      <c r="DT287" s="21">
        <v>2.0999999999999999E-3</v>
      </c>
      <c r="DU287" s="21" t="s">
        <v>233</v>
      </c>
      <c r="DV287" s="21">
        <v>1.3060000000000001E-3</v>
      </c>
      <c r="DW287" s="21" t="s">
        <v>236</v>
      </c>
      <c r="DX287" s="21" t="s">
        <v>238</v>
      </c>
      <c r="DY287" s="21" t="s">
        <v>233</v>
      </c>
      <c r="DZ287" s="21">
        <v>8.6999999999999994E-3</v>
      </c>
      <c r="EA287" s="21" t="s">
        <v>244</v>
      </c>
      <c r="EB287" s="19">
        <v>4.28E-4</v>
      </c>
      <c r="EC287" s="19">
        <v>9.6000000000000002E-2</v>
      </c>
      <c r="ED287" s="19">
        <v>8.8599999999999998E-3</v>
      </c>
      <c r="EE287" s="19">
        <v>1.9E-2</v>
      </c>
      <c r="EF287" s="19">
        <v>4.0000000000000001E-3</v>
      </c>
      <c r="EG287" s="19">
        <v>7.7999999999999999E-4</v>
      </c>
      <c r="EH287" s="19" t="s">
        <v>234</v>
      </c>
      <c r="EI287" s="19">
        <v>1.736</v>
      </c>
      <c r="EJ287" s="19" t="s">
        <v>234</v>
      </c>
      <c r="EK287" s="19">
        <v>1.2E-4</v>
      </c>
      <c r="EL287" s="19" t="s">
        <v>234</v>
      </c>
      <c r="EM287" s="19" t="s">
        <v>236</v>
      </c>
      <c r="EN287" s="19">
        <v>6.3100000000000003E-2</v>
      </c>
      <c r="EO287" s="19" t="s">
        <v>232</v>
      </c>
      <c r="EP287" s="19">
        <v>0.12529999999999999</v>
      </c>
      <c r="EQ287" s="19">
        <v>5.0000000000000002E-5</v>
      </c>
      <c r="ER287" s="19" t="s">
        <v>238</v>
      </c>
      <c r="ES287" s="19" t="s">
        <v>239</v>
      </c>
      <c r="ET287" s="19">
        <v>1.0300000000000001E-3</v>
      </c>
      <c r="EU287" s="19">
        <v>1.1599999999999999</v>
      </c>
      <c r="EV287" s="19" t="s">
        <v>240</v>
      </c>
      <c r="EW287" s="19">
        <v>4.2200000000000001E-2</v>
      </c>
      <c r="EX287" s="19" t="s">
        <v>233</v>
      </c>
      <c r="EY287" s="19">
        <v>0.112</v>
      </c>
      <c r="EZ287" s="19">
        <v>7.8200000000000006E-3</v>
      </c>
      <c r="FA287" s="19" t="s">
        <v>233</v>
      </c>
      <c r="FB287" s="19">
        <v>2.863</v>
      </c>
      <c r="FC287" s="19" t="s">
        <v>240</v>
      </c>
      <c r="FD287" s="19" t="s">
        <v>238</v>
      </c>
      <c r="FE287" s="19">
        <v>5.2999999999999999E-2</v>
      </c>
      <c r="FF287" s="19">
        <v>8.9999999999999998E-4</v>
      </c>
      <c r="FG287" s="19">
        <v>6.1000000000000004E-3</v>
      </c>
      <c r="FH287" s="19" t="s">
        <v>237</v>
      </c>
      <c r="FI287" s="19" t="s">
        <v>241</v>
      </c>
      <c r="FJ287" s="19">
        <v>7.39</v>
      </c>
      <c r="FK287" s="19">
        <v>15.82</v>
      </c>
      <c r="FL287" s="19" t="s">
        <v>232</v>
      </c>
      <c r="FM287" s="19">
        <v>9.4999999999999998E-3</v>
      </c>
      <c r="FN287" s="19" t="s">
        <v>242</v>
      </c>
      <c r="FO287" s="19" t="s">
        <v>227</v>
      </c>
      <c r="FP287" s="19" t="s">
        <v>247</v>
      </c>
      <c r="FQ287" s="19">
        <v>3.5999999999999999E-3</v>
      </c>
      <c r="FR287" s="19" t="s">
        <v>233</v>
      </c>
      <c r="FS287" s="19">
        <v>1.3990000000000001E-3</v>
      </c>
      <c r="FT287" s="19" t="s">
        <v>236</v>
      </c>
      <c r="FU287" s="19" t="s">
        <v>238</v>
      </c>
      <c r="FV287" s="19" t="s">
        <v>233</v>
      </c>
      <c r="FW287" s="19">
        <v>8.8999999999999999E-3</v>
      </c>
      <c r="FX287" s="19" t="s">
        <v>244</v>
      </c>
      <c r="FY287" s="18">
        <f t="shared" si="90"/>
        <v>7.4300000000000005E-2</v>
      </c>
      <c r="FZ287" s="18">
        <f t="shared" si="107"/>
        <v>8.8888888888888889E-3</v>
      </c>
      <c r="GA287" s="18">
        <f t="shared" si="108"/>
        <v>0.12178260869565218</v>
      </c>
      <c r="GB287" s="18">
        <f t="shared" si="109"/>
        <v>2.1994884910485932E-2</v>
      </c>
      <c r="GC287" s="18">
        <f t="shared" si="92"/>
        <v>0.22696638249502701</v>
      </c>
      <c r="GD287" s="18">
        <f t="shared" si="111"/>
        <v>0.21639344262295082</v>
      </c>
      <c r="GE287" s="18">
        <v>0</v>
      </c>
      <c r="GF287" s="18">
        <f t="shared" si="94"/>
        <v>1.4374999999999999E-2</v>
      </c>
      <c r="GG287" s="18">
        <f t="shared" si="106"/>
        <v>1.6530324400564171E-2</v>
      </c>
      <c r="GH287" s="18">
        <f t="shared" si="95"/>
        <v>0.247298767023515</v>
      </c>
      <c r="GI287" s="22">
        <f t="shared" si="96"/>
        <v>-4.2871344329493182</v>
      </c>
      <c r="GJ287" s="18">
        <f t="shared" si="97"/>
        <v>32.736125580900939</v>
      </c>
      <c r="GK287" s="18">
        <f t="shared" si="98"/>
        <v>3.9163900799642217</v>
      </c>
      <c r="GL287" s="18">
        <f t="shared" si="99"/>
        <v>63.347484339134837</v>
      </c>
      <c r="GM287" s="18">
        <f t="shared" si="100"/>
        <v>87.502839269058924</v>
      </c>
      <c r="GN287" s="18">
        <f t="shared" si="101"/>
        <v>5.8128069836406091</v>
      </c>
      <c r="GO287" s="18">
        <f t="shared" si="102"/>
        <v>6.6843537473004648</v>
      </c>
    </row>
    <row r="288" spans="1:508" s="49" customFormat="1" ht="12.75" customHeight="1">
      <c r="A288" s="28">
        <v>287</v>
      </c>
      <c r="B288" s="28">
        <v>287</v>
      </c>
      <c r="C288" s="43" t="s">
        <v>197</v>
      </c>
      <c r="D288" s="43" t="s">
        <v>198</v>
      </c>
      <c r="E288" s="43">
        <v>4664</v>
      </c>
      <c r="F288" s="43">
        <v>64</v>
      </c>
      <c r="G288" s="43" t="s">
        <v>1565</v>
      </c>
      <c r="H288" s="43" t="s">
        <v>699</v>
      </c>
      <c r="I288" s="28"/>
      <c r="J288" s="28"/>
      <c r="K288" s="29">
        <v>44656</v>
      </c>
      <c r="L288" s="30">
        <v>0.72569444444444453</v>
      </c>
      <c r="M288" s="28"/>
      <c r="N288" s="28"/>
      <c r="O288" s="28"/>
      <c r="P288" s="28"/>
      <c r="Q288" s="28"/>
      <c r="R288" s="28"/>
      <c r="S288" s="28"/>
      <c r="T288" s="28"/>
      <c r="U288" s="28"/>
      <c r="V288" s="28"/>
      <c r="W288" s="28"/>
      <c r="X288" s="28"/>
      <c r="Y288" s="28"/>
      <c r="Z288" s="28"/>
      <c r="AA288" s="28"/>
      <c r="AB288" s="28"/>
      <c r="AC288" s="28" t="s">
        <v>212</v>
      </c>
      <c r="AD288" s="28" t="s">
        <v>396</v>
      </c>
      <c r="AE288" s="28"/>
      <c r="AF288" s="28"/>
      <c r="AG288" s="43" t="s">
        <v>464</v>
      </c>
      <c r="AH288" s="43"/>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43" t="s">
        <v>465</v>
      </c>
      <c r="BQ288" s="43" t="s">
        <v>258</v>
      </c>
      <c r="BR288" s="44">
        <v>1.6</v>
      </c>
      <c r="BS288" s="44" t="s">
        <v>225</v>
      </c>
      <c r="BT288" s="44">
        <v>2</v>
      </c>
      <c r="BU288" s="44" t="s">
        <v>264</v>
      </c>
      <c r="BV288" s="44">
        <v>4.1000000000000002E-2</v>
      </c>
      <c r="BW288" s="44" t="s">
        <v>265</v>
      </c>
      <c r="BX288" s="44" t="s">
        <v>266</v>
      </c>
      <c r="BY288" s="44">
        <v>0.02</v>
      </c>
      <c r="BZ288" s="45" t="s">
        <v>226</v>
      </c>
      <c r="CA288" s="45" t="s">
        <v>227</v>
      </c>
      <c r="CB288" s="45" t="s">
        <v>228</v>
      </c>
      <c r="CC288" s="45" t="s">
        <v>229</v>
      </c>
      <c r="CD288" s="45" t="s">
        <v>230</v>
      </c>
      <c r="CE288" s="45" t="s">
        <v>231</v>
      </c>
      <c r="CF288" s="44" t="s">
        <v>227</v>
      </c>
      <c r="CG288" s="44" t="s">
        <v>232</v>
      </c>
      <c r="CH288" s="44" t="s">
        <v>264</v>
      </c>
      <c r="CI288" s="44" t="s">
        <v>236</v>
      </c>
      <c r="CJ288" s="44" t="s">
        <v>233</v>
      </c>
      <c r="CK288" s="44" t="s">
        <v>234</v>
      </c>
      <c r="CL288" s="44">
        <v>0.29299999999999998</v>
      </c>
      <c r="CM288" s="44" t="s">
        <v>234</v>
      </c>
      <c r="CN288" s="44" t="s">
        <v>235</v>
      </c>
      <c r="CO288" s="44" t="s">
        <v>234</v>
      </c>
      <c r="CP288" s="45" t="s">
        <v>236</v>
      </c>
      <c r="CQ288" s="44" t="s">
        <v>236</v>
      </c>
      <c r="CR288" s="44" t="s">
        <v>232</v>
      </c>
      <c r="CS288" s="44" t="s">
        <v>241</v>
      </c>
      <c r="CT288" s="44" t="s">
        <v>237</v>
      </c>
      <c r="CU288" s="44" t="s">
        <v>238</v>
      </c>
      <c r="CV288" s="44" t="s">
        <v>239</v>
      </c>
      <c r="CW288" s="44" t="s">
        <v>232</v>
      </c>
      <c r="CX288" s="44" t="s">
        <v>355</v>
      </c>
      <c r="CY288" s="44" t="s">
        <v>240</v>
      </c>
      <c r="CZ288" s="44" t="s">
        <v>236</v>
      </c>
      <c r="DA288" s="44" t="s">
        <v>233</v>
      </c>
      <c r="DB288" s="44" t="s">
        <v>227</v>
      </c>
      <c r="DC288" s="44" t="s">
        <v>232</v>
      </c>
      <c r="DD288" s="44" t="s">
        <v>233</v>
      </c>
      <c r="DE288" s="44" t="s">
        <v>229</v>
      </c>
      <c r="DF288" s="44" t="s">
        <v>240</v>
      </c>
      <c r="DG288" s="44" t="s">
        <v>238</v>
      </c>
      <c r="DH288" s="44" t="s">
        <v>246</v>
      </c>
      <c r="DI288" s="44">
        <v>5.0000000000000001E-4</v>
      </c>
      <c r="DJ288" s="44" t="s">
        <v>259</v>
      </c>
      <c r="DK288" s="45" t="s">
        <v>237</v>
      </c>
      <c r="DL288" s="45" t="s">
        <v>241</v>
      </c>
      <c r="DM288" s="44">
        <v>0.14000000000000001</v>
      </c>
      <c r="DN288" s="44">
        <v>0.28999999999999998</v>
      </c>
      <c r="DO288" s="46" t="s">
        <v>232</v>
      </c>
      <c r="DP288" s="46" t="s">
        <v>238</v>
      </c>
      <c r="DQ288" s="46" t="s">
        <v>242</v>
      </c>
      <c r="DR288" s="46" t="s">
        <v>227</v>
      </c>
      <c r="DS288" s="46" t="s">
        <v>247</v>
      </c>
      <c r="DT288" s="46" t="s">
        <v>238</v>
      </c>
      <c r="DU288" s="46" t="s">
        <v>233</v>
      </c>
      <c r="DV288" s="46" t="s">
        <v>231</v>
      </c>
      <c r="DW288" s="46" t="s">
        <v>236</v>
      </c>
      <c r="DX288" s="46" t="s">
        <v>238</v>
      </c>
      <c r="DY288" s="46" t="s">
        <v>233</v>
      </c>
      <c r="DZ288" s="46">
        <v>3.2000000000000002E-3</v>
      </c>
      <c r="EA288" s="46" t="s">
        <v>244</v>
      </c>
      <c r="EB288" s="44">
        <v>2.0456249999999998</v>
      </c>
      <c r="EC288" s="44">
        <v>83.498000000000005</v>
      </c>
      <c r="ED288" s="44">
        <v>84.348050000000001</v>
      </c>
      <c r="EE288" s="44" t="s">
        <v>467</v>
      </c>
      <c r="EF288" s="44" t="s">
        <v>400</v>
      </c>
      <c r="EG288" s="44" t="s">
        <v>401</v>
      </c>
      <c r="EH288" s="44">
        <v>1.2E-4</v>
      </c>
      <c r="EI288" s="44">
        <v>78.774000000000001</v>
      </c>
      <c r="EJ288" s="44" t="s">
        <v>1212</v>
      </c>
      <c r="EK288" s="44">
        <v>2.3000000000000001E-4</v>
      </c>
      <c r="EL288" s="44" t="s">
        <v>468</v>
      </c>
      <c r="EM288" s="44" t="s">
        <v>402</v>
      </c>
      <c r="EN288" s="44">
        <v>2.0000000000000001E-4</v>
      </c>
      <c r="EO288" s="44">
        <v>91.184020000000004</v>
      </c>
      <c r="EP288" s="44">
        <v>86.989699999999999</v>
      </c>
      <c r="EQ288" s="44">
        <v>4.4999999999999997E-3</v>
      </c>
      <c r="ER288" s="44" t="s">
        <v>238</v>
      </c>
      <c r="ES288" s="44">
        <v>1.9599999999999999E-3</v>
      </c>
      <c r="ET288" s="44">
        <v>3.0599999999999998E-3</v>
      </c>
      <c r="EU288" s="44">
        <v>871.17</v>
      </c>
      <c r="EV288" s="44">
        <v>3.3E-3</v>
      </c>
      <c r="EW288" s="44" t="s">
        <v>236</v>
      </c>
      <c r="EX288" s="44">
        <v>2.3000000000000001E-4</v>
      </c>
      <c r="EY288" s="44">
        <v>80.972999999999999</v>
      </c>
      <c r="EZ288" s="44">
        <v>83.842320000000001</v>
      </c>
      <c r="FA288" s="44">
        <v>110.74052</v>
      </c>
      <c r="FB288" s="44">
        <v>88.507999999999996</v>
      </c>
      <c r="FC288" s="44">
        <v>3.5999999999999999E-3</v>
      </c>
      <c r="FD288" s="44" t="s">
        <v>469</v>
      </c>
      <c r="FE288" s="44">
        <v>2.5000000000000001E-2</v>
      </c>
      <c r="FF288" s="44" t="s">
        <v>469</v>
      </c>
      <c r="FG288" s="44">
        <v>4.9700000000000001E-2</v>
      </c>
      <c r="FH288" s="44" t="s">
        <v>468</v>
      </c>
      <c r="FI288" s="44" t="s">
        <v>402</v>
      </c>
      <c r="FJ288" s="44">
        <v>44.64</v>
      </c>
      <c r="FK288" s="44">
        <v>95.5</v>
      </c>
      <c r="FL288" s="44" t="s">
        <v>232</v>
      </c>
      <c r="FM288" s="44">
        <v>1.2999999999999999E-3</v>
      </c>
      <c r="FN288" s="44">
        <v>6.1000000000000004E-3</v>
      </c>
      <c r="FO288" s="44" t="s">
        <v>227</v>
      </c>
      <c r="FP288" s="44">
        <v>1.6800000000000001E-3</v>
      </c>
      <c r="FQ288" s="44" t="s">
        <v>403</v>
      </c>
      <c r="FR288" s="44" t="s">
        <v>470</v>
      </c>
      <c r="FS288" s="44" t="s">
        <v>231</v>
      </c>
      <c r="FT288" s="44" t="s">
        <v>469</v>
      </c>
      <c r="FU288" s="44">
        <v>5.7000000000000002E-3</v>
      </c>
      <c r="FV288" s="44">
        <v>1.3999999999999999E-4</v>
      </c>
      <c r="FW288" s="44">
        <v>84.457800000000006</v>
      </c>
      <c r="FX288" s="44">
        <v>1.74E-3</v>
      </c>
      <c r="FY288" s="47">
        <f t="shared" si="90"/>
        <v>1.465E-2</v>
      </c>
      <c r="FZ288" s="47">
        <v>0</v>
      </c>
      <c r="GA288" s="47">
        <v>0</v>
      </c>
      <c r="GB288" s="47">
        <v>0</v>
      </c>
      <c r="GC288" s="47">
        <f t="shared" si="92"/>
        <v>1.465E-2</v>
      </c>
      <c r="GD288" s="47">
        <f t="shared" si="111"/>
        <v>3.2786885245901641E-2</v>
      </c>
      <c r="GE288" s="47">
        <v>0</v>
      </c>
      <c r="GF288" s="47">
        <f t="shared" si="94"/>
        <v>4.1666666666666669E-4</v>
      </c>
      <c r="GG288" s="47">
        <f t="shared" si="106"/>
        <v>1.1565585331452749E-3</v>
      </c>
      <c r="GH288" s="47">
        <f t="shared" si="95"/>
        <v>3.4360110445713583E-2</v>
      </c>
      <c r="GI288" s="48">
        <f t="shared" si="96"/>
        <v>-40.21641711570031</v>
      </c>
      <c r="GJ288" s="47">
        <f t="shared" si="97"/>
        <v>100</v>
      </c>
      <c r="GK288" s="47">
        <f t="shared" si="98"/>
        <v>0</v>
      </c>
      <c r="GL288" s="47">
        <f t="shared" si="99"/>
        <v>0</v>
      </c>
      <c r="GM288" s="47">
        <f t="shared" si="100"/>
        <v>95.421361632997304</v>
      </c>
      <c r="GN288" s="47">
        <f t="shared" si="101"/>
        <v>1.2126464707526743</v>
      </c>
      <c r="GO288" s="47">
        <f t="shared" si="102"/>
        <v>3.3659918962500175</v>
      </c>
      <c r="GP288" s="27"/>
      <c r="GQ288" s="27"/>
      <c r="GR288" s="27"/>
      <c r="GS288" s="27"/>
      <c r="GT288" s="27"/>
      <c r="GU288" s="27"/>
      <c r="GV288" s="27"/>
      <c r="GW288" s="27"/>
      <c r="GX288" s="27"/>
      <c r="GY288" s="27"/>
      <c r="GZ288" s="27"/>
      <c r="HA288" s="27"/>
      <c r="HB288" s="27"/>
      <c r="HC288" s="27"/>
      <c r="HD288" s="27"/>
      <c r="HE288" s="27"/>
      <c r="HF288" s="27"/>
      <c r="HG288" s="27"/>
      <c r="HH288" s="27"/>
      <c r="HI288" s="27"/>
      <c r="HJ288" s="27"/>
      <c r="HK288" s="27"/>
      <c r="HL288" s="27"/>
      <c r="HM288" s="27"/>
      <c r="HN288" s="27"/>
      <c r="HO288" s="27"/>
      <c r="HP288" s="27"/>
      <c r="HQ288" s="27"/>
      <c r="HR288" s="27"/>
      <c r="HS288" s="27"/>
      <c r="HT288" s="27"/>
      <c r="HU288" s="27"/>
      <c r="HV288" s="27"/>
      <c r="HW288" s="27"/>
      <c r="HX288" s="27"/>
      <c r="HY288" s="27"/>
      <c r="HZ288" s="27"/>
      <c r="IA288" s="27"/>
      <c r="IB288" s="27"/>
      <c r="IC288" s="27"/>
      <c r="ID288" s="27"/>
      <c r="IE288" s="27"/>
      <c r="IF288" s="27"/>
      <c r="IG288" s="27"/>
      <c r="IH288" s="27"/>
      <c r="II288" s="27"/>
      <c r="IJ288" s="27"/>
      <c r="IK288" s="27"/>
      <c r="IL288" s="27"/>
      <c r="IM288" s="27"/>
      <c r="IN288" s="27"/>
      <c r="IO288" s="27"/>
      <c r="IP288" s="27"/>
      <c r="IQ288" s="27"/>
      <c r="IR288" s="27"/>
      <c r="IS288" s="27"/>
      <c r="IT288" s="27"/>
      <c r="IU288" s="27"/>
      <c r="IV288" s="27"/>
      <c r="IW288" s="27"/>
      <c r="IX288" s="27"/>
      <c r="IY288" s="27"/>
      <c r="IZ288" s="27"/>
      <c r="JA288" s="27"/>
      <c r="JB288" s="27"/>
      <c r="JC288" s="27"/>
      <c r="JD288" s="27"/>
      <c r="JE288" s="27"/>
      <c r="JF288" s="27"/>
      <c r="JG288" s="27"/>
      <c r="JH288" s="27"/>
      <c r="JI288" s="27"/>
      <c r="JJ288" s="27"/>
      <c r="JK288" s="27"/>
      <c r="JL288" s="27"/>
      <c r="JM288" s="27"/>
      <c r="JN288" s="27"/>
      <c r="JO288" s="27"/>
      <c r="JP288" s="27"/>
      <c r="JQ288" s="27"/>
      <c r="JR288" s="27"/>
      <c r="JS288" s="27"/>
      <c r="JT288" s="27"/>
      <c r="JU288" s="27"/>
      <c r="JV288" s="27"/>
      <c r="JW288" s="27"/>
      <c r="JX288" s="27"/>
      <c r="JY288" s="27"/>
      <c r="JZ288" s="27"/>
      <c r="KA288" s="27"/>
      <c r="KB288" s="27"/>
      <c r="KC288" s="27"/>
      <c r="KD288" s="27"/>
      <c r="KE288" s="27"/>
      <c r="KF288" s="27"/>
      <c r="KG288" s="27"/>
      <c r="KH288" s="27"/>
      <c r="KI288" s="27"/>
      <c r="KJ288" s="27"/>
      <c r="KK288" s="27"/>
      <c r="KL288" s="27"/>
      <c r="KM288" s="27"/>
      <c r="KN288" s="27"/>
      <c r="KO288" s="27"/>
      <c r="KP288" s="27"/>
      <c r="KQ288" s="27"/>
      <c r="KR288" s="27"/>
      <c r="KS288" s="27"/>
      <c r="KT288" s="27"/>
      <c r="KU288" s="27"/>
      <c r="KV288" s="27"/>
      <c r="KW288" s="27"/>
      <c r="KX288" s="27"/>
      <c r="KY288" s="27"/>
      <c r="KZ288" s="27"/>
      <c r="LA288" s="27"/>
      <c r="LB288" s="27"/>
      <c r="LC288" s="27"/>
      <c r="LD288" s="27"/>
      <c r="LE288" s="27"/>
      <c r="LF288" s="27"/>
      <c r="LG288" s="27"/>
      <c r="LH288" s="27"/>
      <c r="LI288" s="27"/>
      <c r="LJ288" s="27"/>
      <c r="LK288" s="27"/>
      <c r="LL288" s="27"/>
      <c r="LM288" s="27"/>
      <c r="LN288" s="27"/>
      <c r="LO288" s="27"/>
      <c r="LP288" s="27"/>
      <c r="LQ288" s="27"/>
      <c r="LR288" s="27"/>
      <c r="LS288" s="27"/>
      <c r="LT288" s="27"/>
      <c r="LU288" s="27"/>
      <c r="LV288" s="27"/>
      <c r="LW288" s="27"/>
      <c r="LX288" s="27"/>
      <c r="LY288" s="27"/>
      <c r="LZ288" s="27"/>
      <c r="MA288" s="27"/>
      <c r="MB288" s="27"/>
      <c r="MC288" s="27"/>
      <c r="MD288" s="27"/>
      <c r="ME288" s="27"/>
      <c r="MF288" s="27"/>
      <c r="MG288" s="27"/>
      <c r="MH288" s="27"/>
      <c r="MI288" s="27"/>
      <c r="MJ288" s="27"/>
      <c r="MK288" s="27"/>
      <c r="ML288" s="27"/>
      <c r="MM288" s="27"/>
      <c r="MN288" s="27"/>
      <c r="MO288" s="27"/>
      <c r="MP288" s="27"/>
      <c r="MQ288" s="27"/>
      <c r="MR288" s="27"/>
      <c r="MS288" s="27"/>
      <c r="MT288" s="27"/>
      <c r="MU288" s="27"/>
      <c r="MV288" s="27"/>
      <c r="MW288" s="27"/>
      <c r="MX288" s="27"/>
      <c r="MY288" s="27"/>
      <c r="MZ288" s="27"/>
      <c r="NA288" s="27"/>
      <c r="NB288" s="27"/>
      <c r="NC288" s="27"/>
      <c r="ND288" s="27"/>
      <c r="NE288" s="27"/>
      <c r="NF288" s="27"/>
      <c r="NG288" s="27"/>
      <c r="NH288" s="27"/>
      <c r="NI288" s="27"/>
      <c r="NJ288" s="27"/>
      <c r="NK288" s="27"/>
      <c r="NL288" s="27"/>
      <c r="NM288" s="27"/>
      <c r="NN288" s="27"/>
      <c r="NO288" s="27"/>
      <c r="NP288" s="27"/>
      <c r="NQ288" s="27"/>
      <c r="NR288" s="27"/>
      <c r="NS288" s="27"/>
      <c r="NT288" s="27"/>
      <c r="NU288" s="27"/>
      <c r="NV288" s="27"/>
      <c r="NW288" s="27"/>
      <c r="NX288" s="27"/>
      <c r="NY288" s="27"/>
      <c r="NZ288" s="27"/>
      <c r="OA288" s="27"/>
      <c r="OB288" s="27"/>
      <c r="OC288" s="27"/>
      <c r="OD288" s="27"/>
      <c r="OE288" s="27"/>
      <c r="OF288" s="27"/>
      <c r="OG288" s="27"/>
      <c r="OH288" s="27"/>
      <c r="OI288" s="27"/>
      <c r="OJ288" s="27"/>
      <c r="OK288" s="27"/>
      <c r="OL288" s="27"/>
      <c r="OM288" s="27"/>
      <c r="ON288" s="27"/>
      <c r="OO288" s="27"/>
      <c r="OP288" s="27"/>
      <c r="OQ288" s="27"/>
      <c r="OR288" s="27"/>
      <c r="OS288" s="27"/>
      <c r="OT288" s="27"/>
      <c r="OU288" s="27"/>
      <c r="OV288" s="27"/>
      <c r="OW288" s="27"/>
      <c r="OX288" s="27"/>
      <c r="OY288" s="27"/>
      <c r="OZ288" s="27"/>
      <c r="PA288" s="27"/>
      <c r="PB288" s="27"/>
      <c r="PC288" s="27"/>
      <c r="PD288" s="27"/>
      <c r="PE288" s="27"/>
      <c r="PF288" s="27"/>
      <c r="PG288" s="27"/>
      <c r="PH288" s="27"/>
      <c r="PI288" s="27"/>
      <c r="PJ288" s="27"/>
      <c r="PK288" s="27"/>
      <c r="PL288" s="27"/>
      <c r="PM288" s="27"/>
      <c r="PN288" s="27"/>
      <c r="PO288" s="27"/>
      <c r="PP288" s="27"/>
      <c r="PQ288" s="27"/>
      <c r="PR288" s="27"/>
      <c r="PS288" s="27"/>
      <c r="PT288" s="27"/>
      <c r="PU288" s="27"/>
      <c r="PV288" s="27"/>
      <c r="PW288" s="27"/>
      <c r="PX288" s="27"/>
      <c r="PY288" s="27"/>
      <c r="PZ288" s="27"/>
      <c r="QA288" s="27"/>
      <c r="QB288" s="27"/>
      <c r="QC288" s="27"/>
      <c r="QD288" s="27"/>
      <c r="QE288" s="27"/>
      <c r="QF288" s="27"/>
      <c r="QG288" s="27"/>
      <c r="QH288" s="27"/>
      <c r="QI288" s="27"/>
      <c r="QJ288" s="27"/>
      <c r="QK288" s="27"/>
      <c r="QL288" s="27"/>
      <c r="QM288" s="27"/>
      <c r="QN288" s="27"/>
      <c r="QO288" s="27"/>
      <c r="QP288" s="27"/>
      <c r="QQ288" s="27"/>
      <c r="QR288" s="27"/>
      <c r="QS288" s="27"/>
      <c r="QT288" s="27"/>
      <c r="QU288" s="27"/>
      <c r="QV288" s="27"/>
      <c r="QW288" s="27"/>
      <c r="QX288" s="27"/>
      <c r="QY288" s="27"/>
      <c r="QZ288" s="27"/>
      <c r="RA288" s="27"/>
      <c r="RB288" s="27"/>
      <c r="RC288" s="27"/>
      <c r="RD288" s="27"/>
      <c r="RE288" s="27"/>
      <c r="RF288" s="27"/>
      <c r="RG288" s="27"/>
      <c r="RH288" s="27"/>
      <c r="RI288" s="27"/>
      <c r="RJ288" s="27"/>
      <c r="RK288" s="27"/>
      <c r="RL288" s="27"/>
      <c r="RM288" s="27"/>
      <c r="RN288" s="27"/>
      <c r="RO288" s="27"/>
      <c r="RP288" s="27"/>
      <c r="RQ288" s="27"/>
      <c r="RR288" s="27"/>
      <c r="RS288" s="27"/>
      <c r="RT288" s="27"/>
      <c r="RU288" s="27"/>
      <c r="RV288" s="27"/>
      <c r="RW288" s="27"/>
      <c r="RX288" s="27"/>
      <c r="RY288" s="27"/>
      <c r="RZ288" s="27"/>
      <c r="SA288" s="27"/>
      <c r="SB288" s="27"/>
      <c r="SC288" s="27"/>
      <c r="SD288" s="27"/>
      <c r="SE288" s="27"/>
      <c r="SF288" s="27"/>
      <c r="SG288" s="27"/>
      <c r="SH288" s="27"/>
      <c r="SI288" s="27"/>
      <c r="SJ288" s="27"/>
      <c r="SK288" s="27"/>
      <c r="SL288" s="27"/>
      <c r="SM288" s="27"/>
      <c r="SN288" s="27"/>
    </row>
    <row r="289" spans="1:508" ht="12.75" customHeight="1">
      <c r="A289" s="9">
        <v>285</v>
      </c>
      <c r="B289" s="9">
        <v>288</v>
      </c>
      <c r="C289" s="10" t="s">
        <v>197</v>
      </c>
      <c r="D289" s="10" t="s">
        <v>198</v>
      </c>
      <c r="E289" s="36">
        <v>4664</v>
      </c>
      <c r="F289" s="10">
        <v>64</v>
      </c>
      <c r="G289" s="10" t="s">
        <v>1566</v>
      </c>
      <c r="H289" s="10" t="s">
        <v>694</v>
      </c>
      <c r="I289" s="36" t="s">
        <v>1539</v>
      </c>
      <c r="J289" s="36" t="s">
        <v>1540</v>
      </c>
      <c r="K289" s="11">
        <v>44657</v>
      </c>
      <c r="L289" s="12">
        <v>0.64027777777777783</v>
      </c>
      <c r="M289" s="24">
        <v>8451708</v>
      </c>
      <c r="N289" s="24">
        <v>320978</v>
      </c>
      <c r="O289" s="10">
        <v>4383</v>
      </c>
      <c r="P289" s="10" t="s">
        <v>203</v>
      </c>
      <c r="Q289" s="36" t="s">
        <v>1541</v>
      </c>
      <c r="R289" s="36" t="s">
        <v>1462</v>
      </c>
      <c r="S289" s="10" t="s">
        <v>1357</v>
      </c>
      <c r="T289" s="10" t="s">
        <v>411</v>
      </c>
      <c r="U289" s="10" t="s">
        <v>1358</v>
      </c>
      <c r="V289" s="10" t="s">
        <v>1359</v>
      </c>
      <c r="W289" s="10"/>
      <c r="X289" s="10" t="s">
        <v>208</v>
      </c>
      <c r="Y289" s="10" t="s">
        <v>252</v>
      </c>
      <c r="Z289" s="10"/>
      <c r="AA289" s="10" t="s">
        <v>210</v>
      </c>
      <c r="AB289" s="10" t="s">
        <v>211</v>
      </c>
      <c r="AC289" s="10" t="s">
        <v>212</v>
      </c>
      <c r="AD289" s="10" t="s">
        <v>213</v>
      </c>
      <c r="AE289" s="10"/>
      <c r="AF289" s="10"/>
      <c r="AG289" s="10"/>
      <c r="AH289" s="10"/>
      <c r="AI289" s="10" t="s">
        <v>1457</v>
      </c>
      <c r="AJ289" s="10" t="s">
        <v>1567</v>
      </c>
      <c r="AK289" s="10"/>
      <c r="AL289" s="10" t="s">
        <v>256</v>
      </c>
      <c r="AM289" s="10" t="s">
        <v>275</v>
      </c>
      <c r="AN289" s="10" t="s">
        <v>218</v>
      </c>
      <c r="AO289" s="10" t="s">
        <v>534</v>
      </c>
      <c r="AP289" s="10" t="s">
        <v>220</v>
      </c>
      <c r="AQ289" s="13">
        <v>14.5</v>
      </c>
      <c r="AR289" s="17"/>
      <c r="AS289" s="14">
        <v>6.46</v>
      </c>
      <c r="AT289" s="13">
        <v>15.06</v>
      </c>
      <c r="AU289" s="10"/>
      <c r="AV289" s="13">
        <v>214.2</v>
      </c>
      <c r="AW289" s="14">
        <v>52.23</v>
      </c>
      <c r="AX289" s="14">
        <v>26.09</v>
      </c>
      <c r="AY289" s="15">
        <v>7.6999999999999999E-2</v>
      </c>
      <c r="AZ289" s="16">
        <v>19.149999999999999</v>
      </c>
      <c r="BA289" s="14">
        <v>6.19</v>
      </c>
      <c r="BB289" s="13">
        <v>102.4</v>
      </c>
      <c r="BC289" s="13">
        <v>5.39</v>
      </c>
      <c r="BD289" s="10" t="s">
        <v>221</v>
      </c>
      <c r="BE289" s="10" t="s">
        <v>221</v>
      </c>
      <c r="BF289" s="10" t="s">
        <v>221</v>
      </c>
      <c r="BG289" s="10" t="s">
        <v>211</v>
      </c>
      <c r="BH289" s="10" t="s">
        <v>221</v>
      </c>
      <c r="BI289" s="10" t="s">
        <v>222</v>
      </c>
      <c r="BJ289" s="10" t="s">
        <v>1452</v>
      </c>
      <c r="BK289" s="10" t="s">
        <v>210</v>
      </c>
      <c r="BL289" s="10" t="s">
        <v>221</v>
      </c>
      <c r="BM289" s="10" t="s">
        <v>223</v>
      </c>
      <c r="BN289" s="10" t="s">
        <v>221</v>
      </c>
      <c r="BO289" s="17"/>
      <c r="BP289" s="10"/>
      <c r="BQ289" s="10" t="s">
        <v>258</v>
      </c>
      <c r="BR289" s="19">
        <v>5.4</v>
      </c>
      <c r="BS289" s="19" t="s">
        <v>225</v>
      </c>
      <c r="BT289" s="19">
        <v>6.6</v>
      </c>
      <c r="BU289" s="19">
        <v>0.17599999999999999</v>
      </c>
      <c r="BV289" s="19">
        <v>0.23499999999999999</v>
      </c>
      <c r="BW289" s="19">
        <v>0.498</v>
      </c>
      <c r="BX289" s="19">
        <v>0.113</v>
      </c>
      <c r="BY289" s="19">
        <v>15.86</v>
      </c>
      <c r="BZ289" s="20" t="s">
        <v>226</v>
      </c>
      <c r="CA289" s="20" t="s">
        <v>227</v>
      </c>
      <c r="CB289" s="20" t="s">
        <v>228</v>
      </c>
      <c r="CC289" s="20" t="s">
        <v>229</v>
      </c>
      <c r="CD289" s="20" t="s">
        <v>230</v>
      </c>
      <c r="CE289" s="20" t="s">
        <v>231</v>
      </c>
      <c r="CF289" s="19">
        <v>0.121</v>
      </c>
      <c r="CG289" s="19">
        <v>2.0400000000000001E-3</v>
      </c>
      <c r="CH289" s="19">
        <v>1.6E-2</v>
      </c>
      <c r="CI289" s="19">
        <v>4.2900000000000001E-2</v>
      </c>
      <c r="CJ289" s="19">
        <v>3.6999999999999999E-4</v>
      </c>
      <c r="CK289" s="19" t="s">
        <v>234</v>
      </c>
      <c r="CL289" s="19">
        <v>2.847</v>
      </c>
      <c r="CM289" s="19">
        <v>2.5200000000000001E-3</v>
      </c>
      <c r="CN289" s="19">
        <v>1.4999999999999999E-4</v>
      </c>
      <c r="CO289" s="19">
        <v>5.0000000000000001E-4</v>
      </c>
      <c r="CP289" s="20" t="s">
        <v>236</v>
      </c>
      <c r="CQ289" s="19">
        <v>7.1999999999999998E-3</v>
      </c>
      <c r="CR289" s="19">
        <v>6.2199999999999998E-3</v>
      </c>
      <c r="CS289" s="19">
        <v>0.17319999999999999</v>
      </c>
      <c r="CT289" s="19" t="s">
        <v>237</v>
      </c>
      <c r="CU289" s="19" t="s">
        <v>238</v>
      </c>
      <c r="CV289" s="19" t="s">
        <v>239</v>
      </c>
      <c r="CW289" s="19" t="s">
        <v>232</v>
      </c>
      <c r="CX289" s="19">
        <v>0.82</v>
      </c>
      <c r="CY289" s="19" t="s">
        <v>240</v>
      </c>
      <c r="CZ289" s="19">
        <v>2.6700000000000002E-2</v>
      </c>
      <c r="DA289" s="19" t="s">
        <v>233</v>
      </c>
      <c r="DB289" s="19">
        <v>0.69</v>
      </c>
      <c r="DC289" s="19">
        <v>0.28011999999999998</v>
      </c>
      <c r="DD289" s="19" t="s">
        <v>233</v>
      </c>
      <c r="DE289" s="19">
        <v>3.149</v>
      </c>
      <c r="DF289" s="19" t="s">
        <v>240</v>
      </c>
      <c r="DG289" s="19">
        <v>8.9999999999999998E-4</v>
      </c>
      <c r="DH289" s="19" t="s">
        <v>246</v>
      </c>
      <c r="DI289" s="19">
        <v>0.01</v>
      </c>
      <c r="DJ289" s="19">
        <v>5.0000000000000001E-3</v>
      </c>
      <c r="DK289" s="32">
        <v>3.9399999999999999E-3</v>
      </c>
      <c r="DL289" s="20" t="s">
        <v>241</v>
      </c>
      <c r="DM289" s="19">
        <v>6.06</v>
      </c>
      <c r="DN289" s="19">
        <v>12.96</v>
      </c>
      <c r="DO289" s="21" t="s">
        <v>232</v>
      </c>
      <c r="DP289" s="21">
        <v>2.53E-2</v>
      </c>
      <c r="DQ289" s="21" t="s">
        <v>242</v>
      </c>
      <c r="DR289" s="21" t="s">
        <v>227</v>
      </c>
      <c r="DS289" s="21" t="s">
        <v>247</v>
      </c>
      <c r="DT289" s="21">
        <v>1.5E-3</v>
      </c>
      <c r="DU289" s="21">
        <v>1.2E-4</v>
      </c>
      <c r="DV289" s="21">
        <v>4.6000000000000001E-4</v>
      </c>
      <c r="DW289" s="21" t="s">
        <v>236</v>
      </c>
      <c r="DX289" s="21" t="s">
        <v>238</v>
      </c>
      <c r="DY289" s="21" t="s">
        <v>233</v>
      </c>
      <c r="DZ289" s="21">
        <v>0.47160000000000002</v>
      </c>
      <c r="EA289" s="21" t="s">
        <v>244</v>
      </c>
      <c r="EB289" s="19" t="s">
        <v>245</v>
      </c>
      <c r="EC289" s="19">
        <v>0.432</v>
      </c>
      <c r="ED289" s="19">
        <v>9.7400000000000004E-3</v>
      </c>
      <c r="EE289" s="19">
        <v>0.02</v>
      </c>
      <c r="EF289" s="19">
        <v>4.7699999999999999E-2</v>
      </c>
      <c r="EG289" s="19">
        <v>8.3000000000000001E-4</v>
      </c>
      <c r="EH289" s="19" t="s">
        <v>234</v>
      </c>
      <c r="EI289" s="19">
        <v>3.5779999999999998</v>
      </c>
      <c r="EJ289" s="19">
        <v>4.13E-3</v>
      </c>
      <c r="EK289" s="19">
        <v>3.3E-4</v>
      </c>
      <c r="EL289" s="19">
        <v>6.7000000000000002E-4</v>
      </c>
      <c r="EM289" s="19" t="s">
        <v>236</v>
      </c>
      <c r="EN289" s="19">
        <v>3.0300000000000001E-2</v>
      </c>
      <c r="EO289" s="19">
        <v>1.1180000000000001E-2</v>
      </c>
      <c r="EP289" s="19">
        <v>0.62009999999999998</v>
      </c>
      <c r="EQ289" s="19">
        <v>5.0000000000000002E-5</v>
      </c>
      <c r="ER289" s="19" t="s">
        <v>238</v>
      </c>
      <c r="ES289" s="19" t="s">
        <v>239</v>
      </c>
      <c r="ET289" s="19" t="s">
        <v>232</v>
      </c>
      <c r="EU289" s="19">
        <v>0.92</v>
      </c>
      <c r="EV289" s="19" t="s">
        <v>240</v>
      </c>
      <c r="EW289" s="19">
        <v>2.6800000000000001E-2</v>
      </c>
      <c r="EX289" s="19" t="s">
        <v>233</v>
      </c>
      <c r="EY289" s="19">
        <v>0.72599999999999998</v>
      </c>
      <c r="EZ289" s="19">
        <v>0.28264</v>
      </c>
      <c r="FA289" s="19" t="s">
        <v>233</v>
      </c>
      <c r="FB289" s="19">
        <v>3.3879999999999999</v>
      </c>
      <c r="FC289" s="19" t="s">
        <v>240</v>
      </c>
      <c r="FD289" s="19">
        <v>1.1999999999999999E-3</v>
      </c>
      <c r="FE289" s="19">
        <v>3.5000000000000003E-2</v>
      </c>
      <c r="FF289" s="19">
        <v>3.7999999999999999E-2</v>
      </c>
      <c r="FG289" s="19">
        <v>7.4000000000000003E-3</v>
      </c>
      <c r="FH289" s="19">
        <v>4.28E-3</v>
      </c>
      <c r="FI289" s="19" t="s">
        <v>241</v>
      </c>
      <c r="FJ289" s="19">
        <v>6.34</v>
      </c>
      <c r="FK289" s="19">
        <v>13.56</v>
      </c>
      <c r="FL289" s="19" t="s">
        <v>232</v>
      </c>
      <c r="FM289" s="19">
        <v>2.5899999999999999E-2</v>
      </c>
      <c r="FN289" s="19" t="s">
        <v>242</v>
      </c>
      <c r="FO289" s="19" t="s">
        <v>227</v>
      </c>
      <c r="FP289" s="19" t="s">
        <v>247</v>
      </c>
      <c r="FQ289" s="19">
        <v>3.7000000000000002E-3</v>
      </c>
      <c r="FR289" s="19">
        <v>8.8999999999999995E-4</v>
      </c>
      <c r="FS289" s="19">
        <v>1.0070000000000001E-3</v>
      </c>
      <c r="FT289" s="19" t="s">
        <v>236</v>
      </c>
      <c r="FU289" s="19" t="s">
        <v>238</v>
      </c>
      <c r="FV289" s="19">
        <v>4.0000000000000003E-5</v>
      </c>
      <c r="FW289" s="19">
        <v>0.53080000000000005</v>
      </c>
      <c r="FX289" s="19" t="s">
        <v>244</v>
      </c>
      <c r="FY289" s="18">
        <f t="shared" si="90"/>
        <v>0.14235</v>
      </c>
      <c r="FZ289" s="18">
        <f t="shared" ref="FZ289:FZ304" si="112">DB289*2/23.4</f>
        <v>5.8974358974358973E-2</v>
      </c>
      <c r="GA289" s="18">
        <f t="shared" ref="GA289:GA304" si="113">DE289/23</f>
        <v>0.13691304347826086</v>
      </c>
      <c r="GB289" s="18">
        <f t="shared" ref="GB289:GB304" si="114">CX289/39.1</f>
        <v>2.0971867007672632E-2</v>
      </c>
      <c r="GC289" s="18">
        <f t="shared" si="92"/>
        <v>0.35920926946029241</v>
      </c>
      <c r="GD289" s="18">
        <f t="shared" si="111"/>
        <v>0.10819672131147541</v>
      </c>
      <c r="GE289" s="18">
        <v>0</v>
      </c>
      <c r="GF289" s="18">
        <f t="shared" si="94"/>
        <v>0.33041666666666664</v>
      </c>
      <c r="GG289" s="18">
        <f t="shared" si="106"/>
        <v>6.6290550070521852E-3</v>
      </c>
      <c r="GH289" s="18">
        <f t="shared" si="95"/>
        <v>0.44524244298519422</v>
      </c>
      <c r="GI289" s="22">
        <f t="shared" si="96"/>
        <v>-10.69463489155439</v>
      </c>
      <c r="GJ289" s="18">
        <f t="shared" si="97"/>
        <v>39.628710086986111</v>
      </c>
      <c r="GK289" s="18">
        <f t="shared" si="98"/>
        <v>16.417827708891597</v>
      </c>
      <c r="GL289" s="18">
        <f t="shared" si="99"/>
        <v>43.95346220412231</v>
      </c>
      <c r="GM289" s="18">
        <f t="shared" si="100"/>
        <v>24.300630592639461</v>
      </c>
      <c r="GN289" s="18">
        <f t="shared" si="101"/>
        <v>74.210505281423508</v>
      </c>
      <c r="GO289" s="18">
        <f t="shared" si="102"/>
        <v>1.4888641259370288</v>
      </c>
    </row>
    <row r="290" spans="1:508">
      <c r="A290" s="9">
        <v>286</v>
      </c>
      <c r="B290" s="9">
        <v>289</v>
      </c>
      <c r="C290" s="10" t="s">
        <v>197</v>
      </c>
      <c r="D290" s="10" t="s">
        <v>198</v>
      </c>
      <c r="E290" s="36">
        <v>4664</v>
      </c>
      <c r="F290" s="10">
        <v>64</v>
      </c>
      <c r="G290" s="10" t="s">
        <v>1568</v>
      </c>
      <c r="H290" s="10" t="s">
        <v>1569</v>
      </c>
      <c r="I290" s="36" t="s">
        <v>1539</v>
      </c>
      <c r="J290" s="36" t="s">
        <v>1540</v>
      </c>
      <c r="K290" s="11">
        <v>44657</v>
      </c>
      <c r="L290" s="12">
        <v>0.66388888888888886</v>
      </c>
      <c r="M290" s="24">
        <v>8451708</v>
      </c>
      <c r="N290" s="24">
        <v>320978</v>
      </c>
      <c r="O290" s="10">
        <v>4383</v>
      </c>
      <c r="P290" s="10" t="s">
        <v>203</v>
      </c>
      <c r="Q290" s="36" t="s">
        <v>1570</v>
      </c>
      <c r="R290" s="36" t="s">
        <v>1462</v>
      </c>
      <c r="S290" s="10" t="s">
        <v>1357</v>
      </c>
      <c r="T290" s="10" t="s">
        <v>411</v>
      </c>
      <c r="U290" s="10" t="s">
        <v>1358</v>
      </c>
      <c r="V290" s="10" t="s">
        <v>1359</v>
      </c>
      <c r="W290" s="10"/>
      <c r="X290" s="10" t="s">
        <v>208</v>
      </c>
      <c r="Y290" s="10" t="s">
        <v>252</v>
      </c>
      <c r="Z290" s="10"/>
      <c r="AA290" s="10" t="s">
        <v>210</v>
      </c>
      <c r="AB290" s="10" t="s">
        <v>211</v>
      </c>
      <c r="AC290" s="10" t="s">
        <v>212</v>
      </c>
      <c r="AD290" s="10" t="s">
        <v>213</v>
      </c>
      <c r="AE290" s="10"/>
      <c r="AF290" s="10"/>
      <c r="AG290" s="10"/>
      <c r="AH290" s="10"/>
      <c r="AI290" s="10" t="s">
        <v>1457</v>
      </c>
      <c r="AJ290" s="10" t="s">
        <v>1571</v>
      </c>
      <c r="AK290" s="10"/>
      <c r="AL290" s="10" t="s">
        <v>509</v>
      </c>
      <c r="AM290" s="10" t="s">
        <v>275</v>
      </c>
      <c r="AN290" s="10" t="s">
        <v>218</v>
      </c>
      <c r="AO290" s="10" t="s">
        <v>534</v>
      </c>
      <c r="AP290" s="10" t="s">
        <v>220</v>
      </c>
      <c r="AQ290" s="13">
        <v>14.3</v>
      </c>
      <c r="AR290" s="17"/>
      <c r="AS290" s="14">
        <v>6.14</v>
      </c>
      <c r="AT290" s="13">
        <v>32.299999999999997</v>
      </c>
      <c r="AU290" s="10"/>
      <c r="AV290" s="13">
        <v>327.8</v>
      </c>
      <c r="AW290" s="14">
        <v>57.74</v>
      </c>
      <c r="AX290" s="14">
        <v>28.78</v>
      </c>
      <c r="AY290" s="15">
        <v>0.08</v>
      </c>
      <c r="AZ290" s="16">
        <v>17.32</v>
      </c>
      <c r="BA290" s="14">
        <v>6.28</v>
      </c>
      <c r="BB290" s="13">
        <v>105.1</v>
      </c>
      <c r="BC290" s="13">
        <v>6.35</v>
      </c>
      <c r="BD290" s="10" t="s">
        <v>221</v>
      </c>
      <c r="BE290" s="10" t="s">
        <v>221</v>
      </c>
      <c r="BF290" s="10" t="s">
        <v>221</v>
      </c>
      <c r="BG290" s="10" t="s">
        <v>211</v>
      </c>
      <c r="BH290" s="10" t="s">
        <v>221</v>
      </c>
      <c r="BI290" s="10" t="s">
        <v>222</v>
      </c>
      <c r="BJ290" s="10" t="s">
        <v>1452</v>
      </c>
      <c r="BK290" s="10" t="s">
        <v>210</v>
      </c>
      <c r="BL290" s="10" t="s">
        <v>221</v>
      </c>
      <c r="BM290" s="10" t="s">
        <v>223</v>
      </c>
      <c r="BN290" s="10" t="s">
        <v>221</v>
      </c>
      <c r="BO290" s="17"/>
      <c r="BP290" s="10"/>
      <c r="BQ290" s="10" t="s">
        <v>258</v>
      </c>
      <c r="BR290" s="19">
        <v>9.1</v>
      </c>
      <c r="BS290" s="19" t="s">
        <v>225</v>
      </c>
      <c r="BT290" s="19">
        <v>11.1</v>
      </c>
      <c r="BU290" s="19">
        <v>0.193</v>
      </c>
      <c r="BV290" s="19">
        <v>0.375</v>
      </c>
      <c r="BW290" s="19">
        <v>0.54500000000000004</v>
      </c>
      <c r="BX290" s="19">
        <v>0.123</v>
      </c>
      <c r="BY290" s="19">
        <v>14.74</v>
      </c>
      <c r="BZ290" s="20" t="s">
        <v>226</v>
      </c>
      <c r="CA290" s="20" t="s">
        <v>227</v>
      </c>
      <c r="CB290" s="20" t="s">
        <v>228</v>
      </c>
      <c r="CC290" s="20" t="s">
        <v>229</v>
      </c>
      <c r="CD290" s="20" t="s">
        <v>230</v>
      </c>
      <c r="CE290" s="20" t="s">
        <v>231</v>
      </c>
      <c r="CF290" s="19">
        <v>8.8999999999999996E-2</v>
      </c>
      <c r="CG290" s="19">
        <v>2.5100000000000001E-3</v>
      </c>
      <c r="CH290" s="19">
        <v>0.03</v>
      </c>
      <c r="CI290" s="19">
        <v>0.05</v>
      </c>
      <c r="CJ290" s="19">
        <v>2.9E-4</v>
      </c>
      <c r="CK290" s="19" t="s">
        <v>234</v>
      </c>
      <c r="CL290" s="19">
        <v>3.6349999999999998</v>
      </c>
      <c r="CM290" s="19">
        <v>2.48E-3</v>
      </c>
      <c r="CN290" s="19" t="s">
        <v>235</v>
      </c>
      <c r="CO290" s="19">
        <v>2.0000000000000001E-4</v>
      </c>
      <c r="CP290" s="20" t="s">
        <v>236</v>
      </c>
      <c r="CQ290" s="19">
        <v>2.2100000000000002E-2</v>
      </c>
      <c r="CR290" s="19">
        <v>5.2500000000000003E-3</v>
      </c>
      <c r="CS290" s="19">
        <v>0.10920000000000001</v>
      </c>
      <c r="CT290" s="19" t="s">
        <v>237</v>
      </c>
      <c r="CU290" s="19" t="s">
        <v>238</v>
      </c>
      <c r="CV290" s="19" t="s">
        <v>239</v>
      </c>
      <c r="CW290" s="19" t="s">
        <v>232</v>
      </c>
      <c r="CX290" s="19">
        <v>1.1299999999999999</v>
      </c>
      <c r="CY290" s="19" t="s">
        <v>240</v>
      </c>
      <c r="CZ290" s="19">
        <v>5.7500000000000002E-2</v>
      </c>
      <c r="DA290" s="19" t="s">
        <v>233</v>
      </c>
      <c r="DB290" s="19">
        <v>0.629</v>
      </c>
      <c r="DC290" s="19">
        <v>0.22500000000000001</v>
      </c>
      <c r="DD290" s="19" t="s">
        <v>233</v>
      </c>
      <c r="DE290" s="19">
        <v>3.754</v>
      </c>
      <c r="DF290" s="19" t="s">
        <v>240</v>
      </c>
      <c r="DG290" s="19" t="s">
        <v>238</v>
      </c>
      <c r="DH290" s="19" t="s">
        <v>246</v>
      </c>
      <c r="DI290" s="19">
        <v>5.8999999999999999E-3</v>
      </c>
      <c r="DJ290" s="19">
        <v>6.3E-3</v>
      </c>
      <c r="DK290" s="32">
        <v>4.15E-3</v>
      </c>
      <c r="DL290" s="20" t="s">
        <v>241</v>
      </c>
      <c r="DM290" s="19">
        <v>6.07</v>
      </c>
      <c r="DN290" s="19">
        <v>12.98</v>
      </c>
      <c r="DO290" s="21" t="s">
        <v>232</v>
      </c>
      <c r="DP290" s="21">
        <v>2.6700000000000002E-2</v>
      </c>
      <c r="DQ290" s="21" t="s">
        <v>242</v>
      </c>
      <c r="DR290" s="21" t="s">
        <v>227</v>
      </c>
      <c r="DS290" s="21" t="s">
        <v>247</v>
      </c>
      <c r="DT290" s="21">
        <v>1.5E-3</v>
      </c>
      <c r="DU290" s="21">
        <v>2.9999999999999997E-4</v>
      </c>
      <c r="DV290" s="21">
        <v>4.6500000000000003E-4</v>
      </c>
      <c r="DW290" s="21" t="s">
        <v>236</v>
      </c>
      <c r="DX290" s="21" t="s">
        <v>238</v>
      </c>
      <c r="DY290" s="21" t="s">
        <v>233</v>
      </c>
      <c r="DZ290" s="21">
        <v>0.44440000000000002</v>
      </c>
      <c r="EA290" s="21" t="s">
        <v>244</v>
      </c>
      <c r="EB290" s="19" t="s">
        <v>245</v>
      </c>
      <c r="EC290" s="19">
        <v>0.39900000000000002</v>
      </c>
      <c r="ED290" s="19">
        <v>1.23E-2</v>
      </c>
      <c r="EE290" s="19">
        <v>3.5000000000000003E-2</v>
      </c>
      <c r="EF290" s="19">
        <v>5.74E-2</v>
      </c>
      <c r="EG290" s="19">
        <v>8.0000000000000004E-4</v>
      </c>
      <c r="EH290" s="19" t="s">
        <v>234</v>
      </c>
      <c r="EI290" s="19">
        <v>4.6630000000000003</v>
      </c>
      <c r="EJ290" s="19">
        <v>3.5599999999999998E-3</v>
      </c>
      <c r="EK290" s="19">
        <v>2.9999999999999997E-4</v>
      </c>
      <c r="EL290" s="19">
        <v>4.4999999999999999E-4</v>
      </c>
      <c r="EM290" s="19" t="s">
        <v>236</v>
      </c>
      <c r="EN290" s="19">
        <v>3.7699999999999997E-2</v>
      </c>
      <c r="EO290" s="19">
        <v>9.41E-3</v>
      </c>
      <c r="EP290" s="19">
        <v>0.52549999999999997</v>
      </c>
      <c r="EQ290" s="19">
        <v>5.0000000000000002E-5</v>
      </c>
      <c r="ER290" s="19" t="s">
        <v>238</v>
      </c>
      <c r="ES290" s="19" t="s">
        <v>239</v>
      </c>
      <c r="ET290" s="19">
        <v>6.9999999999999994E-5</v>
      </c>
      <c r="EU290" s="19">
        <v>1.1499999999999999</v>
      </c>
      <c r="EV290" s="19" t="s">
        <v>240</v>
      </c>
      <c r="EW290" s="19">
        <v>5.8700000000000002E-2</v>
      </c>
      <c r="EX290" s="19" t="s">
        <v>233</v>
      </c>
      <c r="EY290" s="19">
        <v>0.69199999999999995</v>
      </c>
      <c r="EZ290" s="19">
        <v>0.24265</v>
      </c>
      <c r="FA290" s="19" t="s">
        <v>233</v>
      </c>
      <c r="FB290" s="19">
        <v>4.101</v>
      </c>
      <c r="FC290" s="19" t="s">
        <v>240</v>
      </c>
      <c r="FD290" s="19">
        <v>8.0000000000000004E-4</v>
      </c>
      <c r="FE290" s="19">
        <v>4.5999999999999999E-2</v>
      </c>
      <c r="FF290" s="19">
        <v>3.0599999999999999E-2</v>
      </c>
      <c r="FG290" s="19">
        <v>8.3000000000000001E-3</v>
      </c>
      <c r="FH290" s="19">
        <v>4.45E-3</v>
      </c>
      <c r="FI290" s="19" t="s">
        <v>241</v>
      </c>
      <c r="FJ290" s="19">
        <v>6.93</v>
      </c>
      <c r="FK290" s="19">
        <v>14.83</v>
      </c>
      <c r="FL290" s="19" t="s">
        <v>232</v>
      </c>
      <c r="FM290" s="19">
        <v>2.7099999999999999E-2</v>
      </c>
      <c r="FN290" s="19" t="s">
        <v>242</v>
      </c>
      <c r="FO290" s="19" t="s">
        <v>227</v>
      </c>
      <c r="FP290" s="19" t="s">
        <v>247</v>
      </c>
      <c r="FQ290" s="19">
        <v>4.7999999999999996E-3</v>
      </c>
      <c r="FR290" s="19">
        <v>8.4999999999999995E-4</v>
      </c>
      <c r="FS290" s="19">
        <v>1.103E-3</v>
      </c>
      <c r="FT290" s="19" t="s">
        <v>236</v>
      </c>
      <c r="FU290" s="19" t="s">
        <v>238</v>
      </c>
      <c r="FV290" s="19">
        <v>3.0000000000000001E-5</v>
      </c>
      <c r="FW290" s="19">
        <v>0.45</v>
      </c>
      <c r="FX290" s="19" t="s">
        <v>244</v>
      </c>
      <c r="FY290" s="18">
        <f t="shared" si="90"/>
        <v>0.18174999999999999</v>
      </c>
      <c r="FZ290" s="18">
        <f t="shared" si="112"/>
        <v>5.3760683760683763E-2</v>
      </c>
      <c r="GA290" s="18">
        <f t="shared" si="113"/>
        <v>0.16321739130434781</v>
      </c>
      <c r="GB290" s="18">
        <f t="shared" si="114"/>
        <v>2.89002557544757E-2</v>
      </c>
      <c r="GC290" s="18">
        <f t="shared" si="92"/>
        <v>0.4276283308195073</v>
      </c>
      <c r="GD290" s="18">
        <f t="shared" si="111"/>
        <v>0.18196721311475408</v>
      </c>
      <c r="GE290" s="18">
        <v>0</v>
      </c>
      <c r="GF290" s="18">
        <f t="shared" si="94"/>
        <v>0.30708333333333332</v>
      </c>
      <c r="GG290" s="18">
        <f t="shared" si="106"/>
        <v>1.0578279266572637E-2</v>
      </c>
      <c r="GH290" s="18">
        <f t="shared" si="95"/>
        <v>0.49962882571466005</v>
      </c>
      <c r="GI290" s="22">
        <f t="shared" si="96"/>
        <v>-7.764889641215694</v>
      </c>
      <c r="GJ290" s="18">
        <f t="shared" si="97"/>
        <v>42.501861289614311</v>
      </c>
      <c r="GK290" s="18">
        <f t="shared" si="98"/>
        <v>12.571824616403863</v>
      </c>
      <c r="GL290" s="18">
        <f t="shared" si="99"/>
        <v>44.926314093981816</v>
      </c>
      <c r="GM290" s="18">
        <f t="shared" si="100"/>
        <v>36.420479313712825</v>
      </c>
      <c r="GN290" s="18">
        <f t="shared" si="101"/>
        <v>61.462293112109144</v>
      </c>
      <c r="GO290" s="18">
        <f t="shared" si="102"/>
        <v>2.1172275741780227</v>
      </c>
    </row>
    <row r="291" spans="1:508" ht="12.75" customHeight="1">
      <c r="A291" s="9">
        <v>288</v>
      </c>
      <c r="B291" s="9">
        <v>290</v>
      </c>
      <c r="C291" s="10" t="s">
        <v>197</v>
      </c>
      <c r="D291" s="10" t="s">
        <v>198</v>
      </c>
      <c r="E291" s="36">
        <v>4664</v>
      </c>
      <c r="F291" s="10">
        <v>64</v>
      </c>
      <c r="G291" s="10" t="s">
        <v>1572</v>
      </c>
      <c r="H291" s="10" t="s">
        <v>702</v>
      </c>
      <c r="I291" s="36" t="s">
        <v>1573</v>
      </c>
      <c r="J291" s="36" t="s">
        <v>1574</v>
      </c>
      <c r="K291" s="11">
        <v>44657</v>
      </c>
      <c r="L291" s="12">
        <v>0.68402777777777779</v>
      </c>
      <c r="M291" s="24">
        <v>8456318</v>
      </c>
      <c r="N291" s="24">
        <v>320623</v>
      </c>
      <c r="O291" s="10">
        <v>4347</v>
      </c>
      <c r="P291" s="10" t="s">
        <v>203</v>
      </c>
      <c r="Q291" s="36" t="s">
        <v>1575</v>
      </c>
      <c r="R291" s="36" t="s">
        <v>1462</v>
      </c>
      <c r="S291" s="10" t="s">
        <v>1357</v>
      </c>
      <c r="T291" s="10" t="s">
        <v>411</v>
      </c>
      <c r="U291" s="10" t="s">
        <v>1358</v>
      </c>
      <c r="V291" s="10" t="s">
        <v>1359</v>
      </c>
      <c r="W291" s="10"/>
      <c r="X291" s="10" t="s">
        <v>208</v>
      </c>
      <c r="Y291" s="10" t="s">
        <v>252</v>
      </c>
      <c r="Z291" s="10"/>
      <c r="AA291" s="10" t="s">
        <v>210</v>
      </c>
      <c r="AB291" s="10" t="s">
        <v>211</v>
      </c>
      <c r="AC291" s="10" t="s">
        <v>212</v>
      </c>
      <c r="AD291" s="10" t="s">
        <v>213</v>
      </c>
      <c r="AE291" s="10"/>
      <c r="AF291" s="10"/>
      <c r="AG291" s="10"/>
      <c r="AH291" s="10"/>
      <c r="AI291" s="10" t="s">
        <v>488</v>
      </c>
      <c r="AJ291" s="10" t="s">
        <v>1576</v>
      </c>
      <c r="AK291" s="10"/>
      <c r="AL291" s="10" t="s">
        <v>256</v>
      </c>
      <c r="AM291" s="10" t="s">
        <v>275</v>
      </c>
      <c r="AN291" s="10" t="s">
        <v>218</v>
      </c>
      <c r="AO291" s="10" t="s">
        <v>219</v>
      </c>
      <c r="AP291" s="10" t="s">
        <v>220</v>
      </c>
      <c r="AQ291" s="13">
        <v>9.6999999999999993</v>
      </c>
      <c r="AR291" s="17"/>
      <c r="AS291" s="14">
        <v>6.65</v>
      </c>
      <c r="AT291" s="13">
        <v>5.4</v>
      </c>
      <c r="AU291" s="10"/>
      <c r="AV291" s="13">
        <v>302.10000000000002</v>
      </c>
      <c r="AW291" s="14">
        <v>24.11</v>
      </c>
      <c r="AX291" s="14">
        <v>12.32</v>
      </c>
      <c r="AY291" s="15">
        <v>6.3E-2</v>
      </c>
      <c r="AZ291" s="16">
        <v>41.47</v>
      </c>
      <c r="BA291" s="14">
        <v>7.1</v>
      </c>
      <c r="BB291" s="13">
        <v>105.3</v>
      </c>
      <c r="BC291" s="13">
        <v>1.42</v>
      </c>
      <c r="BD291" s="10" t="s">
        <v>221</v>
      </c>
      <c r="BE291" s="10" t="s">
        <v>221</v>
      </c>
      <c r="BF291" s="10" t="s">
        <v>221</v>
      </c>
      <c r="BG291" s="10" t="s">
        <v>211</v>
      </c>
      <c r="BH291" s="10" t="s">
        <v>221</v>
      </c>
      <c r="BI291" s="10" t="s">
        <v>222</v>
      </c>
      <c r="BJ291" s="10" t="s">
        <v>1452</v>
      </c>
      <c r="BK291" s="10" t="s">
        <v>210</v>
      </c>
      <c r="BL291" s="10" t="s">
        <v>221</v>
      </c>
      <c r="BM291" s="10" t="s">
        <v>223</v>
      </c>
      <c r="BN291" s="10" t="s">
        <v>221</v>
      </c>
      <c r="BO291" s="17"/>
      <c r="BP291" s="10"/>
      <c r="BQ291" s="10" t="s">
        <v>258</v>
      </c>
      <c r="BR291" s="19">
        <v>10</v>
      </c>
      <c r="BS291" s="19" t="s">
        <v>225</v>
      </c>
      <c r="BT291" s="19">
        <v>12.2</v>
      </c>
      <c r="BU291" s="19">
        <v>0.06</v>
      </c>
      <c r="BV291" s="19">
        <v>0.19400000000000001</v>
      </c>
      <c r="BW291" s="19">
        <v>0.73</v>
      </c>
      <c r="BX291" s="19">
        <v>0.16500000000000001</v>
      </c>
      <c r="BY291" s="19">
        <v>1.5</v>
      </c>
      <c r="BZ291" s="20" t="s">
        <v>226</v>
      </c>
      <c r="CA291" s="20" t="s">
        <v>227</v>
      </c>
      <c r="CB291" s="20" t="s">
        <v>228</v>
      </c>
      <c r="CC291" s="20" t="s">
        <v>229</v>
      </c>
      <c r="CD291" s="20" t="s">
        <v>230</v>
      </c>
      <c r="CE291" s="20" t="s">
        <v>231</v>
      </c>
      <c r="CF291" s="19">
        <v>4.8000000000000001E-2</v>
      </c>
      <c r="CG291" s="19">
        <v>5.96E-3</v>
      </c>
      <c r="CH291" s="19">
        <v>2.1000000000000001E-2</v>
      </c>
      <c r="CI291" s="19" t="s">
        <v>236</v>
      </c>
      <c r="CJ291" s="19">
        <v>1.47E-3</v>
      </c>
      <c r="CK291" s="19" t="s">
        <v>234</v>
      </c>
      <c r="CL291" s="19">
        <v>0.83699999999999997</v>
      </c>
      <c r="CM291" s="19" t="s">
        <v>234</v>
      </c>
      <c r="CN291" s="19" t="s">
        <v>235</v>
      </c>
      <c r="CO291" s="19" t="s">
        <v>234</v>
      </c>
      <c r="CP291" s="20" t="s">
        <v>236</v>
      </c>
      <c r="CQ291" s="19">
        <v>2.6499999999999999E-2</v>
      </c>
      <c r="CR291" s="19" t="s">
        <v>232</v>
      </c>
      <c r="CS291" s="19">
        <v>5.5199999999999999E-2</v>
      </c>
      <c r="CT291" s="19" t="s">
        <v>237</v>
      </c>
      <c r="CU291" s="19" t="s">
        <v>238</v>
      </c>
      <c r="CV291" s="19" t="s">
        <v>239</v>
      </c>
      <c r="CW291" s="19" t="s">
        <v>232</v>
      </c>
      <c r="CX291" s="19">
        <v>1.06</v>
      </c>
      <c r="CY291" s="19" t="s">
        <v>240</v>
      </c>
      <c r="CZ291" s="19">
        <v>6.6699999999999995E-2</v>
      </c>
      <c r="DA291" s="19" t="s">
        <v>233</v>
      </c>
      <c r="DB291" s="19">
        <v>5.8000000000000003E-2</v>
      </c>
      <c r="DC291" s="19">
        <v>3.1700000000000001E-3</v>
      </c>
      <c r="DD291" s="19" t="s">
        <v>233</v>
      </c>
      <c r="DE291" s="19">
        <v>3.391</v>
      </c>
      <c r="DF291" s="19" t="s">
        <v>240</v>
      </c>
      <c r="DG291" s="19" t="s">
        <v>238</v>
      </c>
      <c r="DH291" s="19">
        <v>2.3E-2</v>
      </c>
      <c r="DI291" s="19" t="s">
        <v>238</v>
      </c>
      <c r="DJ291" s="19">
        <v>7.1999999999999998E-3</v>
      </c>
      <c r="DK291" s="20" t="s">
        <v>237</v>
      </c>
      <c r="DL291" s="20" t="s">
        <v>241</v>
      </c>
      <c r="DM291" s="19">
        <v>6.46</v>
      </c>
      <c r="DN291" s="19">
        <v>13.81</v>
      </c>
      <c r="DO291" s="21" t="s">
        <v>232</v>
      </c>
      <c r="DP291" s="21">
        <v>4.7000000000000002E-3</v>
      </c>
      <c r="DQ291" s="21" t="s">
        <v>242</v>
      </c>
      <c r="DR291" s="21" t="s">
        <v>227</v>
      </c>
      <c r="DS291" s="21" t="s">
        <v>247</v>
      </c>
      <c r="DT291" s="21">
        <v>1.5E-3</v>
      </c>
      <c r="DU291" s="21" t="s">
        <v>233</v>
      </c>
      <c r="DV291" s="21">
        <v>9.2800000000000001E-4</v>
      </c>
      <c r="DW291" s="21" t="s">
        <v>236</v>
      </c>
      <c r="DX291" s="21" t="s">
        <v>238</v>
      </c>
      <c r="DY291" s="21" t="s">
        <v>233</v>
      </c>
      <c r="DZ291" s="21">
        <v>1.1000000000000001E-3</v>
      </c>
      <c r="EA291" s="21" t="s">
        <v>244</v>
      </c>
      <c r="EB291" s="19" t="s">
        <v>245</v>
      </c>
      <c r="EC291" s="19">
        <v>0.125</v>
      </c>
      <c r="ED291" s="19">
        <v>7.1999999999999998E-3</v>
      </c>
      <c r="EE291" s="19">
        <v>4.7E-2</v>
      </c>
      <c r="EF291" s="19">
        <v>3.0999999999999999E-3</v>
      </c>
      <c r="EG291" s="19">
        <v>2.9399999999999999E-3</v>
      </c>
      <c r="EH291" s="19" t="s">
        <v>234</v>
      </c>
      <c r="EI291" s="19">
        <v>1.238</v>
      </c>
      <c r="EJ291" s="19">
        <v>1.1299999999999999E-3</v>
      </c>
      <c r="EK291" s="19">
        <v>1E-4</v>
      </c>
      <c r="EL291" s="19">
        <v>2.9999999999999997E-4</v>
      </c>
      <c r="EM291" s="19" t="s">
        <v>236</v>
      </c>
      <c r="EN291" s="19">
        <v>3.85E-2</v>
      </c>
      <c r="EO291" s="19" t="s">
        <v>232</v>
      </c>
      <c r="EP291" s="19">
        <v>0.15079999999999999</v>
      </c>
      <c r="EQ291" s="19">
        <v>5.0000000000000002E-5</v>
      </c>
      <c r="ER291" s="19" t="s">
        <v>238</v>
      </c>
      <c r="ES291" s="19" t="s">
        <v>239</v>
      </c>
      <c r="ET291" s="19" t="s">
        <v>232</v>
      </c>
      <c r="EU291" s="19">
        <v>1.1200000000000001</v>
      </c>
      <c r="EV291" s="19" t="s">
        <v>240</v>
      </c>
      <c r="EW291" s="19">
        <v>6.9099999999999995E-2</v>
      </c>
      <c r="EX291" s="19">
        <v>5.0000000000000002E-5</v>
      </c>
      <c r="EY291" s="19">
        <v>8.2000000000000003E-2</v>
      </c>
      <c r="EZ291" s="19">
        <v>8.4799999999999997E-3</v>
      </c>
      <c r="FA291" s="19">
        <v>9.4400000000000005E-3</v>
      </c>
      <c r="FB291" s="19">
        <v>3.4359999999999999</v>
      </c>
      <c r="FC291" s="19" t="s">
        <v>240</v>
      </c>
      <c r="FD291" s="19">
        <v>1E-3</v>
      </c>
      <c r="FE291" s="19">
        <v>4.4999999999999998E-2</v>
      </c>
      <c r="FF291" s="19">
        <v>1.6999999999999999E-3</v>
      </c>
      <c r="FG291" s="19">
        <v>8.6E-3</v>
      </c>
      <c r="FH291" s="19">
        <v>9.3000000000000005E-4</v>
      </c>
      <c r="FI291" s="19" t="s">
        <v>241</v>
      </c>
      <c r="FJ291" s="19">
        <v>7.54</v>
      </c>
      <c r="FK291" s="19">
        <v>16.13</v>
      </c>
      <c r="FL291" s="19" t="s">
        <v>232</v>
      </c>
      <c r="FM291" s="19">
        <v>4.8999999999999998E-3</v>
      </c>
      <c r="FN291" s="19" t="s">
        <v>242</v>
      </c>
      <c r="FO291" s="19" t="s">
        <v>227</v>
      </c>
      <c r="FP291" s="19" t="s">
        <v>247</v>
      </c>
      <c r="FQ291" s="19">
        <v>8.9999999999999993E-3</v>
      </c>
      <c r="FR291" s="19">
        <v>4.0499999999999998E-3</v>
      </c>
      <c r="FS291" s="19">
        <v>1.155E-3</v>
      </c>
      <c r="FT291" s="19" t="s">
        <v>236</v>
      </c>
      <c r="FU291" s="19" t="s">
        <v>238</v>
      </c>
      <c r="FV291" s="19">
        <v>4.0000000000000003E-5</v>
      </c>
      <c r="FW291" s="19">
        <v>6.1000000000000004E-3</v>
      </c>
      <c r="FX291" s="19" t="s">
        <v>244</v>
      </c>
      <c r="FY291" s="18">
        <f t="shared" si="90"/>
        <v>4.1849999999999998E-2</v>
      </c>
      <c r="FZ291" s="18">
        <f t="shared" si="112"/>
        <v>4.9572649572649577E-3</v>
      </c>
      <c r="GA291" s="18">
        <f t="shared" si="113"/>
        <v>0.14743478260869566</v>
      </c>
      <c r="GB291" s="18">
        <f t="shared" si="114"/>
        <v>2.710997442455243E-2</v>
      </c>
      <c r="GC291" s="18">
        <f t="shared" si="92"/>
        <v>0.22135202199051304</v>
      </c>
      <c r="GD291" s="18">
        <f t="shared" si="111"/>
        <v>0.19999999999999998</v>
      </c>
      <c r="GE291" s="18">
        <v>0</v>
      </c>
      <c r="GF291" s="18">
        <f t="shared" si="94"/>
        <v>3.125E-2</v>
      </c>
      <c r="GG291" s="18">
        <f t="shared" si="106"/>
        <v>5.4724964739069105E-3</v>
      </c>
      <c r="GH291" s="18">
        <f t="shared" si="95"/>
        <v>0.23672249647390689</v>
      </c>
      <c r="GI291" s="22">
        <f t="shared" si="96"/>
        <v>-3.3554528496628695</v>
      </c>
      <c r="GJ291" s="18">
        <f t="shared" si="97"/>
        <v>18.906536124523701</v>
      </c>
      <c r="GK291" s="18">
        <f t="shared" si="98"/>
        <v>2.2395390440469622</v>
      </c>
      <c r="GL291" s="18">
        <f t="shared" si="99"/>
        <v>78.853924831429339</v>
      </c>
      <c r="GM291" s="18">
        <f t="shared" si="100"/>
        <v>84.487111693689528</v>
      </c>
      <c r="GN291" s="18">
        <f t="shared" si="101"/>
        <v>13.201111202138991</v>
      </c>
      <c r="GO291" s="18">
        <f t="shared" si="102"/>
        <v>2.3117771041714765</v>
      </c>
    </row>
    <row r="292" spans="1:508">
      <c r="A292" s="9">
        <v>289</v>
      </c>
      <c r="B292" s="9">
        <v>291</v>
      </c>
      <c r="C292" s="36" t="s">
        <v>197</v>
      </c>
      <c r="D292" s="36" t="s">
        <v>198</v>
      </c>
      <c r="E292" s="36">
        <v>4664</v>
      </c>
      <c r="F292" s="10">
        <v>64</v>
      </c>
      <c r="G292" s="36" t="s">
        <v>1577</v>
      </c>
      <c r="H292" s="36" t="s">
        <v>711</v>
      </c>
      <c r="I292" s="36" t="s">
        <v>1578</v>
      </c>
      <c r="J292" s="36" t="s">
        <v>1579</v>
      </c>
      <c r="K292" s="34">
        <v>44659</v>
      </c>
      <c r="L292" s="37">
        <v>0.71875</v>
      </c>
      <c r="M292" s="36">
        <v>8464238</v>
      </c>
      <c r="N292" s="36">
        <v>329852</v>
      </c>
      <c r="O292" s="36">
        <v>4123</v>
      </c>
      <c r="P292" s="10" t="s">
        <v>203</v>
      </c>
      <c r="Q292" s="36" t="s">
        <v>1578</v>
      </c>
      <c r="R292" s="36" t="s">
        <v>1462</v>
      </c>
      <c r="S292" s="10" t="s">
        <v>1357</v>
      </c>
      <c r="T292" s="10" t="s">
        <v>411</v>
      </c>
      <c r="U292" s="36" t="s">
        <v>1358</v>
      </c>
      <c r="V292" s="36" t="s">
        <v>1359</v>
      </c>
      <c r="W292" s="10"/>
      <c r="X292" s="36" t="s">
        <v>208</v>
      </c>
      <c r="Y292" s="36" t="s">
        <v>209</v>
      </c>
      <c r="Z292" s="36"/>
      <c r="AA292" s="10" t="s">
        <v>210</v>
      </c>
      <c r="AB292" s="10" t="s">
        <v>211</v>
      </c>
      <c r="AC292" s="10" t="s">
        <v>212</v>
      </c>
      <c r="AD292" s="36" t="s">
        <v>213</v>
      </c>
      <c r="AE292" s="10"/>
      <c r="AF292" s="10"/>
      <c r="AG292" s="10"/>
      <c r="AH292" s="10"/>
      <c r="AI292" s="36" t="s">
        <v>1457</v>
      </c>
      <c r="AJ292" s="60" t="s">
        <v>1580</v>
      </c>
      <c r="AK292" s="60"/>
      <c r="AL292" s="36" t="s">
        <v>509</v>
      </c>
      <c r="AM292" s="10" t="s">
        <v>324</v>
      </c>
      <c r="AN292" s="10" t="s">
        <v>218</v>
      </c>
      <c r="AO292" s="10" t="s">
        <v>219</v>
      </c>
      <c r="AP292" s="10" t="s">
        <v>220</v>
      </c>
      <c r="AQ292" s="39">
        <v>10.9</v>
      </c>
      <c r="AR292" s="10"/>
      <c r="AS292" s="39">
        <v>7.57</v>
      </c>
      <c r="AT292" s="39"/>
      <c r="AU292" s="39">
        <v>86.9</v>
      </c>
      <c r="AV292" s="39">
        <v>186.3</v>
      </c>
      <c r="AW292" s="39">
        <v>48.79</v>
      </c>
      <c r="AX292" s="39">
        <v>24.38</v>
      </c>
      <c r="AY292" s="40">
        <v>7.3999999999999996E-2</v>
      </c>
      <c r="AZ292" s="39">
        <v>20.52</v>
      </c>
      <c r="BA292" s="39">
        <v>6.7</v>
      </c>
      <c r="BB292" s="39">
        <v>98.5</v>
      </c>
      <c r="BC292" s="39">
        <v>10.15</v>
      </c>
      <c r="BD292" s="36" t="s">
        <v>221</v>
      </c>
      <c r="BE292" s="36" t="s">
        <v>221</v>
      </c>
      <c r="BF292" s="36" t="s">
        <v>221</v>
      </c>
      <c r="BG292" s="36" t="s">
        <v>221</v>
      </c>
      <c r="BH292" s="36" t="s">
        <v>221</v>
      </c>
      <c r="BI292" s="36" t="s">
        <v>222</v>
      </c>
      <c r="BJ292" s="36" t="s">
        <v>221</v>
      </c>
      <c r="BK292" s="36" t="s">
        <v>223</v>
      </c>
      <c r="BL292" s="36" t="s">
        <v>221</v>
      </c>
      <c r="BM292" s="36" t="s">
        <v>223</v>
      </c>
      <c r="BN292" s="36" t="s">
        <v>221</v>
      </c>
      <c r="BO292" s="17"/>
      <c r="BP292" s="17"/>
      <c r="BQ292" s="36" t="s">
        <v>224</v>
      </c>
      <c r="BR292" s="19">
        <v>6.5</v>
      </c>
      <c r="BS292" s="19" t="s">
        <v>225</v>
      </c>
      <c r="BT292" s="19">
        <v>7.9</v>
      </c>
      <c r="BU292" s="19">
        <v>0.13300000000000001</v>
      </c>
      <c r="BV292" s="19">
        <v>0.224</v>
      </c>
      <c r="BW292" s="19">
        <v>0.60699999999999998</v>
      </c>
      <c r="BX292" s="19">
        <v>0.13700000000000001</v>
      </c>
      <c r="BY292" s="19">
        <v>9.1</v>
      </c>
      <c r="BZ292" s="20" t="s">
        <v>226</v>
      </c>
      <c r="CA292" s="20" t="s">
        <v>227</v>
      </c>
      <c r="CB292" s="20" t="s">
        <v>228</v>
      </c>
      <c r="CC292" s="20" t="s">
        <v>229</v>
      </c>
      <c r="CD292" s="20" t="s">
        <v>230</v>
      </c>
      <c r="CE292" s="20" t="s">
        <v>231</v>
      </c>
      <c r="CF292" s="19">
        <v>7.0999999999999994E-2</v>
      </c>
      <c r="CG292" s="19">
        <v>6.6299999999999996E-3</v>
      </c>
      <c r="CH292" s="19">
        <v>4.7E-2</v>
      </c>
      <c r="CI292" s="19">
        <v>4.4999999999999998E-2</v>
      </c>
      <c r="CJ292" s="19">
        <v>8.8000000000000003E-4</v>
      </c>
      <c r="CK292" s="19" t="s">
        <v>234</v>
      </c>
      <c r="CL292" s="19">
        <v>1.546</v>
      </c>
      <c r="CM292" s="19">
        <v>1.1100000000000001E-3</v>
      </c>
      <c r="CN292" s="19" t="s">
        <v>235</v>
      </c>
      <c r="CO292" s="19" t="s">
        <v>234</v>
      </c>
      <c r="CP292" s="20" t="s">
        <v>236</v>
      </c>
      <c r="CQ292" s="19">
        <v>9.4999999999999998E-3</v>
      </c>
      <c r="CR292" s="19">
        <v>3.5799999999999998E-3</v>
      </c>
      <c r="CS292" s="19">
        <v>0.1042</v>
      </c>
      <c r="CT292" s="19" t="s">
        <v>237</v>
      </c>
      <c r="CU292" s="19" t="s">
        <v>238</v>
      </c>
      <c r="CV292" s="19" t="s">
        <v>239</v>
      </c>
      <c r="CW292" s="19" t="s">
        <v>232</v>
      </c>
      <c r="CX292" s="19">
        <v>1.07</v>
      </c>
      <c r="CY292" s="19" t="s">
        <v>240</v>
      </c>
      <c r="CZ292" s="19">
        <v>7.4800000000000005E-2</v>
      </c>
      <c r="DA292" s="19" t="s">
        <v>233</v>
      </c>
      <c r="DB292" s="19">
        <v>0.45300000000000001</v>
      </c>
      <c r="DC292" s="19">
        <v>5.4800000000000001E-2</v>
      </c>
      <c r="DD292" s="19" t="s">
        <v>233</v>
      </c>
      <c r="DE292" s="19">
        <v>6.0709999999999997</v>
      </c>
      <c r="DF292" s="19" t="s">
        <v>240</v>
      </c>
      <c r="DG292" s="19">
        <v>5.0000000000000001E-4</v>
      </c>
      <c r="DH292" s="19" t="s">
        <v>246</v>
      </c>
      <c r="DI292" s="19">
        <v>3.7000000000000002E-3</v>
      </c>
      <c r="DJ292" s="19">
        <v>9.4000000000000004E-3</v>
      </c>
      <c r="DK292" s="32">
        <v>3.1199999999999999E-3</v>
      </c>
      <c r="DL292" s="20" t="s">
        <v>241</v>
      </c>
      <c r="DM292" s="19">
        <v>7.75</v>
      </c>
      <c r="DN292" s="19">
        <v>16.579999999999998</v>
      </c>
      <c r="DO292" s="21" t="s">
        <v>232</v>
      </c>
      <c r="DP292" s="21">
        <v>1.89E-2</v>
      </c>
      <c r="DQ292" s="21" t="s">
        <v>242</v>
      </c>
      <c r="DR292" s="21" t="s">
        <v>227</v>
      </c>
      <c r="DS292" s="21" t="s">
        <v>247</v>
      </c>
      <c r="DT292" s="21">
        <v>1.5E-3</v>
      </c>
      <c r="DU292" s="21">
        <v>4.0000000000000003E-5</v>
      </c>
      <c r="DV292" s="21">
        <v>8.3699999999999996E-4</v>
      </c>
      <c r="DW292" s="21" t="s">
        <v>236</v>
      </c>
      <c r="DX292" s="21" t="s">
        <v>238</v>
      </c>
      <c r="DY292" s="21" t="s">
        <v>233</v>
      </c>
      <c r="DZ292" s="21">
        <v>0.1678</v>
      </c>
      <c r="EA292" s="21" t="s">
        <v>244</v>
      </c>
      <c r="EB292" s="19" t="s">
        <v>245</v>
      </c>
      <c r="EC292" s="19">
        <v>0.45800000000000002</v>
      </c>
      <c r="ED292" s="19">
        <v>1.367E-2</v>
      </c>
      <c r="EE292" s="19">
        <v>0.106</v>
      </c>
      <c r="EF292" s="19">
        <v>4.6699999999999998E-2</v>
      </c>
      <c r="EG292" s="19">
        <v>2.5600000000000002E-3</v>
      </c>
      <c r="EH292" s="19" t="s">
        <v>234</v>
      </c>
      <c r="EI292" s="19">
        <v>1.776</v>
      </c>
      <c r="EJ292" s="19">
        <v>2.0699999999999998E-3</v>
      </c>
      <c r="EK292" s="19">
        <v>4.2999999999999999E-4</v>
      </c>
      <c r="EL292" s="19">
        <v>7.6000000000000004E-4</v>
      </c>
      <c r="EM292" s="19" t="s">
        <v>236</v>
      </c>
      <c r="EN292" s="19">
        <v>3.6200000000000003E-2</v>
      </c>
      <c r="EO292" s="19">
        <v>6.7999999999999996E-3</v>
      </c>
      <c r="EP292" s="19">
        <v>0.48820000000000002</v>
      </c>
      <c r="EQ292" s="19">
        <v>5.0000000000000002E-5</v>
      </c>
      <c r="ER292" s="19" t="s">
        <v>238</v>
      </c>
      <c r="ES292" s="19" t="s">
        <v>239</v>
      </c>
      <c r="ET292" s="19" t="s">
        <v>232</v>
      </c>
      <c r="EU292" s="19">
        <v>1.37</v>
      </c>
      <c r="EV292" s="19" t="s">
        <v>240</v>
      </c>
      <c r="EW292" s="19">
        <v>7.7399999999999997E-2</v>
      </c>
      <c r="EX292" s="19">
        <v>3.0000000000000001E-5</v>
      </c>
      <c r="EY292" s="19">
        <v>0.49099999999999999</v>
      </c>
      <c r="EZ292" s="19">
        <v>7.4690000000000006E-2</v>
      </c>
      <c r="FA292" s="19">
        <v>1.7600000000000001E-3</v>
      </c>
      <c r="FB292" s="19">
        <v>6.2229999999999999</v>
      </c>
      <c r="FC292" s="19" t="s">
        <v>240</v>
      </c>
      <c r="FD292" s="19">
        <v>8.0000000000000004E-4</v>
      </c>
      <c r="FE292" s="19">
        <v>0.05</v>
      </c>
      <c r="FF292" s="19">
        <v>2.1100000000000001E-2</v>
      </c>
      <c r="FG292" s="19">
        <v>1.7500000000000002E-2</v>
      </c>
      <c r="FH292" s="19">
        <v>3.8400000000000001E-3</v>
      </c>
      <c r="FI292" s="19" t="s">
        <v>241</v>
      </c>
      <c r="FJ292" s="19">
        <v>8.33</v>
      </c>
      <c r="FK292" s="19">
        <v>17.82</v>
      </c>
      <c r="FL292" s="19" t="s">
        <v>232</v>
      </c>
      <c r="FM292" s="19">
        <v>1.95E-2</v>
      </c>
      <c r="FN292" s="19" t="s">
        <v>242</v>
      </c>
      <c r="FO292" s="19" t="s">
        <v>227</v>
      </c>
      <c r="FP292" s="19" t="s">
        <v>247</v>
      </c>
      <c r="FQ292" s="19">
        <v>9.7999999999999997E-3</v>
      </c>
      <c r="FR292" s="19">
        <v>1.41E-3</v>
      </c>
      <c r="FS292" s="19">
        <v>1.4959999999999999E-3</v>
      </c>
      <c r="FT292" s="19" t="s">
        <v>236</v>
      </c>
      <c r="FU292" s="19" t="s">
        <v>238</v>
      </c>
      <c r="FV292" s="19">
        <v>5.0000000000000002E-5</v>
      </c>
      <c r="FW292" s="19">
        <v>0.2495</v>
      </c>
      <c r="FX292" s="19" t="s">
        <v>244</v>
      </c>
      <c r="FY292" s="18">
        <f t="shared" si="90"/>
        <v>7.7300000000000008E-2</v>
      </c>
      <c r="FZ292" s="18">
        <f t="shared" si="112"/>
        <v>3.8717948717948723E-2</v>
      </c>
      <c r="GA292" s="18">
        <f t="shared" si="113"/>
        <v>0.26395652173913042</v>
      </c>
      <c r="GB292" s="18">
        <f t="shared" si="114"/>
        <v>2.7365728900255754E-2</v>
      </c>
      <c r="GC292" s="18">
        <f t="shared" si="92"/>
        <v>0.4073401993573349</v>
      </c>
      <c r="GD292" s="18">
        <f t="shared" si="111"/>
        <v>0.12950819672131147</v>
      </c>
      <c r="GE292" s="18">
        <v>0</v>
      </c>
      <c r="GF292" s="18">
        <f t="shared" si="94"/>
        <v>0.18958333333333333</v>
      </c>
      <c r="GG292" s="18">
        <f t="shared" si="106"/>
        <v>6.3187588152327214E-3</v>
      </c>
      <c r="GH292" s="18">
        <f t="shared" si="95"/>
        <v>0.3254102888698775</v>
      </c>
      <c r="GI292" s="22">
        <f t="shared" si="96"/>
        <v>11.181147171348242</v>
      </c>
      <c r="GJ292" s="18">
        <f t="shared" si="97"/>
        <v>18.976766870040588</v>
      </c>
      <c r="GK292" s="18">
        <f t="shared" si="98"/>
        <v>9.5050645084954688</v>
      </c>
      <c r="GL292" s="18">
        <f t="shared" si="99"/>
        <v>71.518168621463943</v>
      </c>
      <c r="GM292" s="18">
        <f t="shared" si="100"/>
        <v>39.798433285893488</v>
      </c>
      <c r="GN292" s="18">
        <f t="shared" si="101"/>
        <v>58.259784591243339</v>
      </c>
      <c r="GO292" s="18">
        <f t="shared" si="102"/>
        <v>1.9417821228631824</v>
      </c>
    </row>
    <row r="293" spans="1:508" ht="12.75" customHeight="1">
      <c r="A293" s="9">
        <v>291</v>
      </c>
      <c r="B293" s="9">
        <v>292</v>
      </c>
      <c r="C293" s="10" t="s">
        <v>197</v>
      </c>
      <c r="D293" s="10" t="s">
        <v>198</v>
      </c>
      <c r="E293" s="36">
        <v>4664</v>
      </c>
      <c r="F293" s="10">
        <v>64</v>
      </c>
      <c r="G293" s="10" t="s">
        <v>1581</v>
      </c>
      <c r="H293" s="10" t="s">
        <v>713</v>
      </c>
      <c r="I293" s="10" t="s">
        <v>1462</v>
      </c>
      <c r="J293" s="10" t="s">
        <v>1582</v>
      </c>
      <c r="K293" s="11">
        <v>44659</v>
      </c>
      <c r="L293" s="12">
        <v>0.7104166666666667</v>
      </c>
      <c r="M293" s="24">
        <v>8467123</v>
      </c>
      <c r="N293" s="24">
        <v>331601</v>
      </c>
      <c r="O293" s="10">
        <v>3839</v>
      </c>
      <c r="P293" s="10" t="s">
        <v>203</v>
      </c>
      <c r="Q293" s="36" t="s">
        <v>1462</v>
      </c>
      <c r="R293" s="36" t="s">
        <v>1356</v>
      </c>
      <c r="S293" s="10" t="s">
        <v>1357</v>
      </c>
      <c r="T293" s="10" t="s">
        <v>411</v>
      </c>
      <c r="U293" s="10" t="s">
        <v>1358</v>
      </c>
      <c r="V293" s="10" t="s">
        <v>1359</v>
      </c>
      <c r="W293" s="10"/>
      <c r="X293" s="10" t="s">
        <v>208</v>
      </c>
      <c r="Y293" s="10" t="s">
        <v>252</v>
      </c>
      <c r="Z293" s="10"/>
      <c r="AA293" s="10" t="s">
        <v>210</v>
      </c>
      <c r="AB293" s="10" t="s">
        <v>211</v>
      </c>
      <c r="AC293" s="10" t="s">
        <v>212</v>
      </c>
      <c r="AD293" s="10" t="s">
        <v>213</v>
      </c>
      <c r="AE293" s="10"/>
      <c r="AF293" s="10"/>
      <c r="AG293" s="10"/>
      <c r="AH293" s="10"/>
      <c r="AI293" s="10" t="s">
        <v>254</v>
      </c>
      <c r="AJ293" s="10" t="s">
        <v>1583</v>
      </c>
      <c r="AK293" s="10"/>
      <c r="AL293" s="10" t="s">
        <v>1464</v>
      </c>
      <c r="AM293" s="10" t="s">
        <v>275</v>
      </c>
      <c r="AN293" s="10" t="s">
        <v>218</v>
      </c>
      <c r="AO293" s="10" t="s">
        <v>510</v>
      </c>
      <c r="AP293" s="10" t="s">
        <v>220</v>
      </c>
      <c r="AQ293" s="13">
        <v>11.6</v>
      </c>
      <c r="AR293" s="17"/>
      <c r="AS293" s="14">
        <v>7.53</v>
      </c>
      <c r="AT293" s="13">
        <v>-40.6</v>
      </c>
      <c r="AU293" s="10"/>
      <c r="AV293" s="13">
        <v>157</v>
      </c>
      <c r="AW293" s="14">
        <v>71.849999999999994</v>
      </c>
      <c r="AX293" s="14">
        <v>35.700000000000003</v>
      </c>
      <c r="AY293" s="15">
        <v>8.4000000000000005E-2</v>
      </c>
      <c r="AZ293" s="10">
        <v>13.92</v>
      </c>
      <c r="BA293" s="14">
        <v>7.45</v>
      </c>
      <c r="BB293" s="13">
        <v>107.8</v>
      </c>
      <c r="BC293" s="13">
        <v>12.6</v>
      </c>
      <c r="BD293" s="10" t="s">
        <v>221</v>
      </c>
      <c r="BE293" s="10" t="s">
        <v>221</v>
      </c>
      <c r="BF293" s="10" t="s">
        <v>1452</v>
      </c>
      <c r="BG293" s="10" t="s">
        <v>211</v>
      </c>
      <c r="BH293" s="10" t="s">
        <v>221</v>
      </c>
      <c r="BI293" s="10" t="s">
        <v>222</v>
      </c>
      <c r="BJ293" s="10" t="s">
        <v>221</v>
      </c>
      <c r="BK293" s="10" t="s">
        <v>210</v>
      </c>
      <c r="BL293" s="10" t="s">
        <v>221</v>
      </c>
      <c r="BM293" s="10" t="s">
        <v>223</v>
      </c>
      <c r="BN293" s="10" t="s">
        <v>221</v>
      </c>
      <c r="BO293" s="17"/>
      <c r="BP293" s="10"/>
      <c r="BQ293" s="10" t="s">
        <v>258</v>
      </c>
      <c r="BR293" s="19">
        <v>23.8</v>
      </c>
      <c r="BS293" s="19" t="s">
        <v>225</v>
      </c>
      <c r="BT293" s="19">
        <v>29.1</v>
      </c>
      <c r="BU293" s="19">
        <v>6.7000000000000004E-2</v>
      </c>
      <c r="BV293" s="19">
        <v>0.83499999999999996</v>
      </c>
      <c r="BW293" s="19">
        <v>0.48399999999999999</v>
      </c>
      <c r="BX293" s="19">
        <v>0.109</v>
      </c>
      <c r="BY293" s="19">
        <v>8.41</v>
      </c>
      <c r="BZ293" s="20" t="s">
        <v>226</v>
      </c>
      <c r="CA293" s="20" t="s">
        <v>227</v>
      </c>
      <c r="CB293" s="20" t="s">
        <v>228</v>
      </c>
      <c r="CC293" s="20" t="s">
        <v>229</v>
      </c>
      <c r="CD293" s="20" t="s">
        <v>230</v>
      </c>
      <c r="CE293" s="20" t="s">
        <v>231</v>
      </c>
      <c r="CF293" s="19">
        <v>9.4E-2</v>
      </c>
      <c r="CG293" s="19">
        <v>5.5500000000000002E-3</v>
      </c>
      <c r="CH293" s="19">
        <v>0.12</v>
      </c>
      <c r="CI293" s="19">
        <v>1.55E-2</v>
      </c>
      <c r="CJ293" s="19">
        <v>9.5E-4</v>
      </c>
      <c r="CK293" s="19" t="s">
        <v>234</v>
      </c>
      <c r="CL293" s="19">
        <v>4.9119999999999999</v>
      </c>
      <c r="CM293" s="19" t="s">
        <v>234</v>
      </c>
      <c r="CN293" s="19">
        <v>1.2999999999999999E-4</v>
      </c>
      <c r="CO293" s="19">
        <v>8.0000000000000007E-5</v>
      </c>
      <c r="CP293" s="20" t="s">
        <v>236</v>
      </c>
      <c r="CQ293" s="19">
        <v>1.0999999999999999E-2</v>
      </c>
      <c r="CR293" s="19" t="s">
        <v>232</v>
      </c>
      <c r="CS293" s="19">
        <v>9.2200000000000004E-2</v>
      </c>
      <c r="CT293" s="19" t="s">
        <v>237</v>
      </c>
      <c r="CU293" s="19" t="s">
        <v>238</v>
      </c>
      <c r="CV293" s="19" t="s">
        <v>239</v>
      </c>
      <c r="CW293" s="19" t="s">
        <v>232</v>
      </c>
      <c r="CX293" s="19">
        <v>1.04</v>
      </c>
      <c r="CY293" s="19" t="s">
        <v>240</v>
      </c>
      <c r="CZ293" s="19">
        <v>0.1265</v>
      </c>
      <c r="DA293" s="19" t="s">
        <v>233</v>
      </c>
      <c r="DB293" s="19">
        <v>1.6759999999999999</v>
      </c>
      <c r="DC293" s="19">
        <v>1.056E-2</v>
      </c>
      <c r="DD293" s="19">
        <v>3.3E-4</v>
      </c>
      <c r="DE293" s="19">
        <v>3.718</v>
      </c>
      <c r="DF293" s="19" t="s">
        <v>240</v>
      </c>
      <c r="DG293" s="19">
        <v>6.9999999999999999E-4</v>
      </c>
      <c r="DH293" s="19" t="s">
        <v>246</v>
      </c>
      <c r="DI293" s="19">
        <v>8.0000000000000004E-4</v>
      </c>
      <c r="DJ293" s="19">
        <v>8.3999999999999995E-3</v>
      </c>
      <c r="DK293" s="20" t="s">
        <v>237</v>
      </c>
      <c r="DL293" s="20" t="s">
        <v>241</v>
      </c>
      <c r="DM293" s="19">
        <v>5.75</v>
      </c>
      <c r="DN293" s="19">
        <v>12.3</v>
      </c>
      <c r="DO293" s="21" t="s">
        <v>232</v>
      </c>
      <c r="DP293" s="21">
        <v>4.6100000000000002E-2</v>
      </c>
      <c r="DQ293" s="21" t="s">
        <v>242</v>
      </c>
      <c r="DR293" s="21" t="s">
        <v>227</v>
      </c>
      <c r="DS293" s="21" t="s">
        <v>247</v>
      </c>
      <c r="DT293" s="21">
        <v>2.2000000000000001E-3</v>
      </c>
      <c r="DU293" s="21">
        <v>3.0000000000000001E-5</v>
      </c>
      <c r="DV293" s="21">
        <v>9.3999999999999997E-4</v>
      </c>
      <c r="DW293" s="21" t="s">
        <v>236</v>
      </c>
      <c r="DX293" s="21" t="s">
        <v>238</v>
      </c>
      <c r="DY293" s="21" t="s">
        <v>233</v>
      </c>
      <c r="DZ293" s="21">
        <v>2.75E-2</v>
      </c>
      <c r="EA293" s="21" t="s">
        <v>244</v>
      </c>
      <c r="EB293" s="19" t="s">
        <v>245</v>
      </c>
      <c r="EC293" s="19">
        <v>0.79800000000000004</v>
      </c>
      <c r="ED293" s="19">
        <v>7.1399999999999996E-3</v>
      </c>
      <c r="EE293" s="19">
        <v>0.14099999999999999</v>
      </c>
      <c r="EF293" s="19">
        <v>1.6899999999999998E-2</v>
      </c>
      <c r="EG293" s="19">
        <v>2.0799999999999998E-3</v>
      </c>
      <c r="EH293" s="19" t="s">
        <v>234</v>
      </c>
      <c r="EI293" s="19">
        <v>5.66</v>
      </c>
      <c r="EJ293" s="19">
        <v>3.6999999999999999E-4</v>
      </c>
      <c r="EK293" s="19">
        <v>6.2E-4</v>
      </c>
      <c r="EL293" s="19">
        <v>3.6000000000000002E-4</v>
      </c>
      <c r="EM293" s="19" t="s">
        <v>236</v>
      </c>
      <c r="EN293" s="19">
        <v>1.78E-2</v>
      </c>
      <c r="EO293" s="19">
        <v>1.09E-3</v>
      </c>
      <c r="EP293" s="19">
        <v>0.58699999999999997</v>
      </c>
      <c r="EQ293" s="19">
        <v>5.0000000000000002E-5</v>
      </c>
      <c r="ER293" s="19" t="s">
        <v>238</v>
      </c>
      <c r="ES293" s="19" t="s">
        <v>239</v>
      </c>
      <c r="ET293" s="19" t="s">
        <v>232</v>
      </c>
      <c r="EU293" s="19">
        <v>1.25</v>
      </c>
      <c r="EV293" s="19" t="s">
        <v>240</v>
      </c>
      <c r="EW293" s="19">
        <v>0.1328</v>
      </c>
      <c r="EX293" s="19">
        <v>3.0000000000000001E-5</v>
      </c>
      <c r="EY293" s="19">
        <v>1.792</v>
      </c>
      <c r="EZ293" s="19">
        <v>2.7519999999999999E-2</v>
      </c>
      <c r="FA293" s="19">
        <v>7.6000000000000004E-4</v>
      </c>
      <c r="FB293" s="19">
        <v>3.9009999999999998</v>
      </c>
      <c r="FC293" s="19" t="s">
        <v>240</v>
      </c>
      <c r="FD293" s="19">
        <v>1.2999999999999999E-3</v>
      </c>
      <c r="FE293" s="19">
        <v>4.9000000000000002E-2</v>
      </c>
      <c r="FF293" s="19">
        <v>3.5000000000000001E-3</v>
      </c>
      <c r="FG293" s="19">
        <v>1.3899999999999999E-2</v>
      </c>
      <c r="FH293" s="19" t="s">
        <v>237</v>
      </c>
      <c r="FI293" s="19" t="s">
        <v>241</v>
      </c>
      <c r="FJ293" s="19">
        <v>6.78</v>
      </c>
      <c r="FK293" s="19">
        <v>14.51</v>
      </c>
      <c r="FL293" s="19" t="s">
        <v>232</v>
      </c>
      <c r="FM293" s="19">
        <v>4.8500000000000001E-2</v>
      </c>
      <c r="FN293" s="19" t="s">
        <v>242</v>
      </c>
      <c r="FO293" s="19" t="s">
        <v>227</v>
      </c>
      <c r="FP293" s="19" t="s">
        <v>247</v>
      </c>
      <c r="FQ293" s="19">
        <v>2.63E-2</v>
      </c>
      <c r="FR293" s="19">
        <v>4.4000000000000002E-4</v>
      </c>
      <c r="FS293" s="19">
        <v>1.4649999999999999E-3</v>
      </c>
      <c r="FT293" s="19" t="s">
        <v>236</v>
      </c>
      <c r="FU293" s="19">
        <v>2.0000000000000001E-4</v>
      </c>
      <c r="FV293" s="19">
        <v>5.0000000000000002E-5</v>
      </c>
      <c r="FW293" s="19">
        <v>3.3099999999999997E-2</v>
      </c>
      <c r="FX293" s="19" t="s">
        <v>244</v>
      </c>
      <c r="FY293" s="18">
        <f t="shared" si="90"/>
        <v>0.24559999999999998</v>
      </c>
      <c r="FZ293" s="18">
        <f t="shared" si="112"/>
        <v>0.14324786324786326</v>
      </c>
      <c r="GA293" s="18">
        <f t="shared" si="113"/>
        <v>0.16165217391304348</v>
      </c>
      <c r="GB293" s="18">
        <f t="shared" si="114"/>
        <v>2.6598465473145781E-2</v>
      </c>
      <c r="GC293" s="18">
        <f t="shared" si="92"/>
        <v>0.5770985026340526</v>
      </c>
      <c r="GD293" s="18">
        <f t="shared" si="111"/>
        <v>0.47704918032786886</v>
      </c>
      <c r="GE293" s="18">
        <v>0</v>
      </c>
      <c r="GF293" s="18">
        <f t="shared" si="94"/>
        <v>0.17520833333333333</v>
      </c>
      <c r="GG293" s="18">
        <f t="shared" si="106"/>
        <v>2.3554301833568405E-2</v>
      </c>
      <c r="GH293" s="18">
        <f t="shared" si="95"/>
        <v>0.67581181549477065</v>
      </c>
      <c r="GI293" s="22">
        <f t="shared" si="96"/>
        <v>-7.8787213603718138</v>
      </c>
      <c r="GJ293" s="18">
        <f t="shared" si="97"/>
        <v>42.557726086449208</v>
      </c>
      <c r="GK293" s="18">
        <f t="shared" si="98"/>
        <v>24.82208194858184</v>
      </c>
      <c r="GL293" s="18">
        <f t="shared" si="99"/>
        <v>32.620191964968939</v>
      </c>
      <c r="GM293" s="18">
        <f t="shared" si="100"/>
        <v>70.58905591619687</v>
      </c>
      <c r="GN293" s="18">
        <f t="shared" si="101"/>
        <v>25.925609661775596</v>
      </c>
      <c r="GO293" s="18">
        <f t="shared" si="102"/>
        <v>3.4853344220275271</v>
      </c>
    </row>
    <row r="294" spans="1:508">
      <c r="A294" s="9">
        <v>292</v>
      </c>
      <c r="B294" s="9">
        <v>293</v>
      </c>
      <c r="C294" s="10" t="s">
        <v>197</v>
      </c>
      <c r="D294" s="10" t="s">
        <v>198</v>
      </c>
      <c r="E294" s="36">
        <v>4664</v>
      </c>
      <c r="F294" s="10">
        <v>64</v>
      </c>
      <c r="G294" s="10" t="s">
        <v>1584</v>
      </c>
      <c r="H294" s="10" t="s">
        <v>720</v>
      </c>
      <c r="I294" s="10" t="s">
        <v>1462</v>
      </c>
      <c r="J294" s="10" t="s">
        <v>1582</v>
      </c>
      <c r="K294" s="11">
        <v>44658</v>
      </c>
      <c r="L294" s="12">
        <v>0.69097222222222221</v>
      </c>
      <c r="M294" s="24">
        <v>8466837</v>
      </c>
      <c r="N294" s="24">
        <v>329710</v>
      </c>
      <c r="O294" s="10">
        <v>3904</v>
      </c>
      <c r="P294" s="10" t="s">
        <v>203</v>
      </c>
      <c r="Q294" s="36" t="s">
        <v>1462</v>
      </c>
      <c r="R294" s="36" t="s">
        <v>1462</v>
      </c>
      <c r="S294" s="10" t="s">
        <v>1357</v>
      </c>
      <c r="T294" s="10" t="s">
        <v>411</v>
      </c>
      <c r="U294" s="10" t="s">
        <v>1358</v>
      </c>
      <c r="V294" s="10" t="s">
        <v>1359</v>
      </c>
      <c r="W294" s="10"/>
      <c r="X294" s="10" t="s">
        <v>208</v>
      </c>
      <c r="Y294" s="10" t="s">
        <v>252</v>
      </c>
      <c r="Z294" s="10"/>
      <c r="AA294" s="10" t="s">
        <v>210</v>
      </c>
      <c r="AB294" s="10" t="s">
        <v>211</v>
      </c>
      <c r="AC294" s="10" t="s">
        <v>212</v>
      </c>
      <c r="AD294" s="10" t="s">
        <v>213</v>
      </c>
      <c r="AE294" s="10"/>
      <c r="AF294" s="10"/>
      <c r="AG294" s="10"/>
      <c r="AH294" s="10"/>
      <c r="AI294" s="10" t="s">
        <v>727</v>
      </c>
      <c r="AJ294" s="10" t="s">
        <v>1585</v>
      </c>
      <c r="AK294" s="10"/>
      <c r="AL294" s="10" t="s">
        <v>256</v>
      </c>
      <c r="AM294" s="10" t="s">
        <v>275</v>
      </c>
      <c r="AN294" s="10" t="s">
        <v>218</v>
      </c>
      <c r="AO294" s="10" t="s">
        <v>596</v>
      </c>
      <c r="AP294" s="10" t="s">
        <v>220</v>
      </c>
      <c r="AQ294" s="13">
        <v>11.6</v>
      </c>
      <c r="AR294" s="17"/>
      <c r="AS294" s="14">
        <v>7.49</v>
      </c>
      <c r="AT294" s="13">
        <v>-36.700000000000003</v>
      </c>
      <c r="AU294" s="10"/>
      <c r="AV294" s="13">
        <v>294.10000000000002</v>
      </c>
      <c r="AW294" s="14">
        <v>75.06</v>
      </c>
      <c r="AX294" s="14">
        <v>37.28</v>
      </c>
      <c r="AY294" s="15">
        <v>8.5999999999999993E-2</v>
      </c>
      <c r="AZ294" s="16">
        <v>13.32</v>
      </c>
      <c r="BA294" s="14">
        <v>7.35</v>
      </c>
      <c r="BB294" s="13">
        <v>107.8</v>
      </c>
      <c r="BC294" s="13">
        <v>15.7</v>
      </c>
      <c r="BD294" s="10" t="s">
        <v>221</v>
      </c>
      <c r="BE294" s="10" t="s">
        <v>221</v>
      </c>
      <c r="BF294" s="10" t="s">
        <v>221</v>
      </c>
      <c r="BG294" s="10" t="s">
        <v>211</v>
      </c>
      <c r="BH294" s="10" t="s">
        <v>221</v>
      </c>
      <c r="BI294" s="10" t="s">
        <v>222</v>
      </c>
      <c r="BJ294" s="10" t="s">
        <v>1452</v>
      </c>
      <c r="BK294" s="10" t="s">
        <v>210</v>
      </c>
      <c r="BL294" s="10" t="s">
        <v>221</v>
      </c>
      <c r="BM294" s="10" t="s">
        <v>223</v>
      </c>
      <c r="BN294" s="10" t="s">
        <v>221</v>
      </c>
      <c r="BO294" s="17"/>
      <c r="BP294" s="10"/>
      <c r="BQ294" s="10" t="s">
        <v>258</v>
      </c>
      <c r="BR294" s="19">
        <v>24.8</v>
      </c>
      <c r="BS294" s="19" t="s">
        <v>225</v>
      </c>
      <c r="BT294" s="19">
        <v>30.2</v>
      </c>
      <c r="BU294" s="19">
        <v>5.7000000000000002E-2</v>
      </c>
      <c r="BV294" s="19">
        <v>0.80500000000000005</v>
      </c>
      <c r="BW294" s="19">
        <v>0.46400000000000002</v>
      </c>
      <c r="BX294" s="19">
        <v>0.105</v>
      </c>
      <c r="BY294" s="19">
        <v>8.2200000000000006</v>
      </c>
      <c r="BZ294" s="20" t="s">
        <v>226</v>
      </c>
      <c r="CA294" s="20" t="s">
        <v>227</v>
      </c>
      <c r="CB294" s="20" t="s">
        <v>228</v>
      </c>
      <c r="CC294" s="20" t="s">
        <v>229</v>
      </c>
      <c r="CD294" s="20" t="s">
        <v>230</v>
      </c>
      <c r="CE294" s="20" t="s">
        <v>231</v>
      </c>
      <c r="CF294" s="19">
        <v>5.6000000000000001E-2</v>
      </c>
      <c r="CG294" s="19">
        <v>5.2399999999999999E-3</v>
      </c>
      <c r="CH294" s="19">
        <v>0.11799999999999999</v>
      </c>
      <c r="CI294" s="19">
        <v>0.01</v>
      </c>
      <c r="CJ294" s="19">
        <v>6.4999999999999997E-4</v>
      </c>
      <c r="CK294" s="19" t="s">
        <v>234</v>
      </c>
      <c r="CL294" s="19">
        <v>6.2750000000000004</v>
      </c>
      <c r="CM294" s="19" t="s">
        <v>234</v>
      </c>
      <c r="CN294" s="19">
        <v>9.0000000000000006E-5</v>
      </c>
      <c r="CO294" s="19">
        <v>1E-4</v>
      </c>
      <c r="CP294" s="20" t="s">
        <v>236</v>
      </c>
      <c r="CQ294" s="19">
        <v>5.7999999999999996E-3</v>
      </c>
      <c r="CR294" s="19" t="s">
        <v>232</v>
      </c>
      <c r="CS294" s="19">
        <v>6.8699999999999997E-2</v>
      </c>
      <c r="CT294" s="19" t="s">
        <v>237</v>
      </c>
      <c r="CU294" s="19" t="s">
        <v>238</v>
      </c>
      <c r="CV294" s="19" t="s">
        <v>239</v>
      </c>
      <c r="CW294" s="19" t="s">
        <v>232</v>
      </c>
      <c r="CX294" s="19">
        <v>0.95</v>
      </c>
      <c r="CY294" s="19" t="s">
        <v>240</v>
      </c>
      <c r="CZ294" s="19">
        <v>0.12089999999999999</v>
      </c>
      <c r="DA294" s="19" t="s">
        <v>233</v>
      </c>
      <c r="DB294" s="19">
        <v>1.76</v>
      </c>
      <c r="DC294" s="19">
        <v>7.2399999999999999E-3</v>
      </c>
      <c r="DD294" s="19">
        <v>3.4000000000000002E-4</v>
      </c>
      <c r="DE294" s="19">
        <v>3.6459999999999999</v>
      </c>
      <c r="DF294" s="19" t="s">
        <v>240</v>
      </c>
      <c r="DG294" s="19" t="s">
        <v>238</v>
      </c>
      <c r="DH294" s="19">
        <v>2.1999999999999999E-2</v>
      </c>
      <c r="DI294" s="19" t="s">
        <v>238</v>
      </c>
      <c r="DJ294" s="19">
        <v>5.5999999999999999E-3</v>
      </c>
      <c r="DK294" s="20" t="s">
        <v>237</v>
      </c>
      <c r="DL294" s="20" t="s">
        <v>241</v>
      </c>
      <c r="DM294" s="19">
        <v>5.44</v>
      </c>
      <c r="DN294" s="19">
        <v>11.64</v>
      </c>
      <c r="DO294" s="21" t="s">
        <v>232</v>
      </c>
      <c r="DP294" s="21">
        <v>4.8899999999999999E-2</v>
      </c>
      <c r="DQ294" s="21" t="s">
        <v>242</v>
      </c>
      <c r="DR294" s="21" t="s">
        <v>227</v>
      </c>
      <c r="DS294" s="21" t="s">
        <v>247</v>
      </c>
      <c r="DT294" s="21">
        <v>1.6000000000000001E-3</v>
      </c>
      <c r="DU294" s="21" t="s">
        <v>233</v>
      </c>
      <c r="DV294" s="21">
        <v>8.9400000000000005E-4</v>
      </c>
      <c r="DW294" s="21" t="s">
        <v>236</v>
      </c>
      <c r="DX294" s="21" t="s">
        <v>238</v>
      </c>
      <c r="DY294" s="21" t="s">
        <v>233</v>
      </c>
      <c r="DZ294" s="21">
        <v>1.6000000000000001E-3</v>
      </c>
      <c r="EA294" s="21" t="s">
        <v>244</v>
      </c>
      <c r="EB294" s="19" t="s">
        <v>245</v>
      </c>
      <c r="EC294" s="19">
        <v>0.72799999999999998</v>
      </c>
      <c r="ED294" s="19">
        <v>6.1199999999999996E-3</v>
      </c>
      <c r="EE294" s="19">
        <v>0.13100000000000001</v>
      </c>
      <c r="EF294" s="19">
        <v>1.15E-2</v>
      </c>
      <c r="EG294" s="19">
        <v>1.91E-3</v>
      </c>
      <c r="EH294" s="19" t="s">
        <v>234</v>
      </c>
      <c r="EI294" s="19">
        <v>7.0919999999999996</v>
      </c>
      <c r="EJ294" s="19" t="s">
        <v>234</v>
      </c>
      <c r="EK294" s="19">
        <v>5.9000000000000003E-4</v>
      </c>
      <c r="EL294" s="19">
        <v>5.0000000000000001E-4</v>
      </c>
      <c r="EM294" s="19" t="s">
        <v>236</v>
      </c>
      <c r="EN294" s="19">
        <v>1.5299999999999999E-2</v>
      </c>
      <c r="EO294" s="19" t="s">
        <v>232</v>
      </c>
      <c r="EP294" s="19">
        <v>0.52080000000000004</v>
      </c>
      <c r="EQ294" s="19">
        <v>5.0000000000000002E-5</v>
      </c>
      <c r="ER294" s="19" t="s">
        <v>238</v>
      </c>
      <c r="ES294" s="19" t="s">
        <v>239</v>
      </c>
      <c r="ET294" s="19" t="s">
        <v>232</v>
      </c>
      <c r="EU294" s="19">
        <v>1.25</v>
      </c>
      <c r="EV294" s="19" t="s">
        <v>240</v>
      </c>
      <c r="EW294" s="19">
        <v>0.13089999999999999</v>
      </c>
      <c r="EX294" s="19">
        <v>2.0000000000000002E-5</v>
      </c>
      <c r="EY294" s="19">
        <v>1.835</v>
      </c>
      <c r="EZ294" s="19">
        <v>2.138E-2</v>
      </c>
      <c r="FA294" s="19">
        <v>6.9999999999999999E-4</v>
      </c>
      <c r="FB294" s="19">
        <v>3.8420000000000001</v>
      </c>
      <c r="FC294" s="19" t="s">
        <v>240</v>
      </c>
      <c r="FD294" s="19">
        <v>1.1000000000000001E-3</v>
      </c>
      <c r="FE294" s="19">
        <v>4.5999999999999999E-2</v>
      </c>
      <c r="FF294" s="19">
        <v>8.9999999999999998E-4</v>
      </c>
      <c r="FG294" s="19">
        <v>1.21E-2</v>
      </c>
      <c r="FH294" s="19" t="s">
        <v>237</v>
      </c>
      <c r="FI294" s="19" t="s">
        <v>241</v>
      </c>
      <c r="FJ294" s="19">
        <v>6.4</v>
      </c>
      <c r="FK294" s="19">
        <v>13.7</v>
      </c>
      <c r="FL294" s="19" t="s">
        <v>232</v>
      </c>
      <c r="FM294" s="19">
        <v>5.16E-2</v>
      </c>
      <c r="FN294" s="19" t="s">
        <v>242</v>
      </c>
      <c r="FO294" s="19" t="s">
        <v>227</v>
      </c>
      <c r="FP294" s="19" t="s">
        <v>247</v>
      </c>
      <c r="FQ294" s="19">
        <v>2.29E-2</v>
      </c>
      <c r="FR294" s="19">
        <v>2.9E-4</v>
      </c>
      <c r="FS294" s="19">
        <v>1.397E-3</v>
      </c>
      <c r="FT294" s="19" t="s">
        <v>236</v>
      </c>
      <c r="FU294" s="19">
        <v>2.0000000000000001E-4</v>
      </c>
      <c r="FV294" s="19">
        <v>3.0000000000000001E-5</v>
      </c>
      <c r="FW294" s="19">
        <v>3.3999999999999998E-3</v>
      </c>
      <c r="FX294" s="19" t="s">
        <v>244</v>
      </c>
      <c r="FY294" s="18">
        <f t="shared" si="90"/>
        <v>0.31375000000000003</v>
      </c>
      <c r="FZ294" s="18">
        <f t="shared" si="112"/>
        <v>0.15042735042735045</v>
      </c>
      <c r="GA294" s="18">
        <f t="shared" si="113"/>
        <v>0.15852173913043477</v>
      </c>
      <c r="GB294" s="18">
        <f t="shared" si="114"/>
        <v>2.4296675191815855E-2</v>
      </c>
      <c r="GC294" s="18">
        <f t="shared" si="92"/>
        <v>0.64699576474960119</v>
      </c>
      <c r="GD294" s="18">
        <f t="shared" si="111"/>
        <v>0.49508196721311476</v>
      </c>
      <c r="GE294" s="18">
        <v>0</v>
      </c>
      <c r="GF294" s="18">
        <f t="shared" si="94"/>
        <v>0.17125000000000001</v>
      </c>
      <c r="GG294" s="18">
        <f t="shared" si="106"/>
        <v>2.2708039492242593E-2</v>
      </c>
      <c r="GH294" s="18">
        <f t="shared" si="95"/>
        <v>0.68904000670535726</v>
      </c>
      <c r="GI294" s="22">
        <f t="shared" si="96"/>
        <v>-3.1469398390410905</v>
      </c>
      <c r="GJ294" s="18">
        <f t="shared" si="97"/>
        <v>48.493362258936401</v>
      </c>
      <c r="GK294" s="18">
        <f t="shared" si="98"/>
        <v>23.250129077053309</v>
      </c>
      <c r="GL294" s="18">
        <f t="shared" si="99"/>
        <v>28.256508664010283</v>
      </c>
      <c r="GM294" s="18">
        <f t="shared" si="100"/>
        <v>71.850975617562142</v>
      </c>
      <c r="GN294" s="18">
        <f t="shared" si="101"/>
        <v>24.85341900811121</v>
      </c>
      <c r="GO294" s="18">
        <f t="shared" si="102"/>
        <v>3.2956053743266689</v>
      </c>
    </row>
    <row r="295" spans="1:508" ht="12.75" customHeight="1">
      <c r="A295" s="9">
        <v>293</v>
      </c>
      <c r="B295" s="9">
        <v>294</v>
      </c>
      <c r="C295" s="10" t="s">
        <v>197</v>
      </c>
      <c r="D295" s="10" t="s">
        <v>198</v>
      </c>
      <c r="E295" s="36">
        <v>4664</v>
      </c>
      <c r="F295" s="10">
        <v>64</v>
      </c>
      <c r="G295" s="10" t="s">
        <v>1586</v>
      </c>
      <c r="H295" s="10" t="s">
        <v>723</v>
      </c>
      <c r="I295" s="10" t="s">
        <v>1587</v>
      </c>
      <c r="J295" s="10" t="s">
        <v>1588</v>
      </c>
      <c r="K295" s="11">
        <v>44659</v>
      </c>
      <c r="L295" s="12">
        <v>0.45</v>
      </c>
      <c r="M295" s="24">
        <v>8457703</v>
      </c>
      <c r="N295" s="24">
        <v>312361</v>
      </c>
      <c r="O295" s="10">
        <v>4440</v>
      </c>
      <c r="P295" s="10" t="s">
        <v>203</v>
      </c>
      <c r="Q295" s="36" t="s">
        <v>1589</v>
      </c>
      <c r="R295" s="36" t="s">
        <v>1462</v>
      </c>
      <c r="S295" s="10" t="s">
        <v>1357</v>
      </c>
      <c r="T295" s="10" t="s">
        <v>411</v>
      </c>
      <c r="U295" s="10" t="s">
        <v>1358</v>
      </c>
      <c r="V295" s="10" t="s">
        <v>1359</v>
      </c>
      <c r="W295" s="10"/>
      <c r="X295" s="10" t="s">
        <v>208</v>
      </c>
      <c r="Y295" s="10" t="s">
        <v>252</v>
      </c>
      <c r="Z295" s="10"/>
      <c r="AA295" s="10" t="s">
        <v>210</v>
      </c>
      <c r="AB295" s="10" t="s">
        <v>211</v>
      </c>
      <c r="AC295" s="10" t="s">
        <v>212</v>
      </c>
      <c r="AD295" s="10" t="s">
        <v>213</v>
      </c>
      <c r="AE295" s="10"/>
      <c r="AF295" s="10"/>
      <c r="AG295" s="10"/>
      <c r="AH295" s="10"/>
      <c r="AI295" s="10" t="s">
        <v>488</v>
      </c>
      <c r="AJ295" s="10" t="s">
        <v>1590</v>
      </c>
      <c r="AK295" s="10"/>
      <c r="AL295" s="10" t="s">
        <v>256</v>
      </c>
      <c r="AM295" s="10" t="s">
        <v>275</v>
      </c>
      <c r="AN295" s="10" t="s">
        <v>218</v>
      </c>
      <c r="AO295" s="10" t="s">
        <v>1591</v>
      </c>
      <c r="AP295" s="10" t="s">
        <v>220</v>
      </c>
      <c r="AQ295" s="13">
        <v>8.4</v>
      </c>
      <c r="AR295" s="17"/>
      <c r="AS295" s="14">
        <v>7.98</v>
      </c>
      <c r="AT295" s="13">
        <v>-63.6</v>
      </c>
      <c r="AU295" s="10"/>
      <c r="AV295" s="13">
        <v>334.5</v>
      </c>
      <c r="AW295" s="14">
        <v>30.51</v>
      </c>
      <c r="AX295" s="14">
        <v>15.45</v>
      </c>
      <c r="AY295" s="15">
        <v>6.6000000000000003E-2</v>
      </c>
      <c r="AZ295" s="16">
        <v>32.78</v>
      </c>
      <c r="BA295" s="14">
        <v>7.54</v>
      </c>
      <c r="BB295" s="13">
        <v>111.6</v>
      </c>
      <c r="BC295" s="13">
        <v>19.2</v>
      </c>
      <c r="BD295" s="10" t="s">
        <v>221</v>
      </c>
      <c r="BE295" s="10" t="s">
        <v>221</v>
      </c>
      <c r="BF295" s="10" t="s">
        <v>221</v>
      </c>
      <c r="BG295" s="10" t="s">
        <v>211</v>
      </c>
      <c r="BH295" s="10" t="s">
        <v>221</v>
      </c>
      <c r="BI295" s="10" t="s">
        <v>222</v>
      </c>
      <c r="BJ295" s="10" t="s">
        <v>1452</v>
      </c>
      <c r="BK295" s="10" t="s">
        <v>210</v>
      </c>
      <c r="BL295" s="10" t="s">
        <v>221</v>
      </c>
      <c r="BM295" s="10" t="s">
        <v>223</v>
      </c>
      <c r="BN295" s="10" t="s">
        <v>221</v>
      </c>
      <c r="BO295" s="17"/>
      <c r="BP295" s="10"/>
      <c r="BQ295" s="10" t="s">
        <v>258</v>
      </c>
      <c r="BR295" s="19">
        <v>11.8</v>
      </c>
      <c r="BS295" s="19" t="s">
        <v>225</v>
      </c>
      <c r="BT295" s="19">
        <v>14.4</v>
      </c>
      <c r="BU295" s="19">
        <v>6.6000000000000003E-2</v>
      </c>
      <c r="BV295" s="19">
        <v>0.39600000000000002</v>
      </c>
      <c r="BW295" s="19">
        <v>0.38</v>
      </c>
      <c r="BX295" s="19">
        <v>8.5999999999999993E-2</v>
      </c>
      <c r="BY295" s="19">
        <v>2.77</v>
      </c>
      <c r="BZ295" s="20" t="s">
        <v>226</v>
      </c>
      <c r="CA295" s="20" t="s">
        <v>227</v>
      </c>
      <c r="CB295" s="20" t="s">
        <v>228</v>
      </c>
      <c r="CC295" s="20" t="s">
        <v>229</v>
      </c>
      <c r="CD295" s="20" t="s">
        <v>230</v>
      </c>
      <c r="CE295" s="20" t="s">
        <v>231</v>
      </c>
      <c r="CF295" s="19">
        <v>0.13700000000000001</v>
      </c>
      <c r="CG295" s="19">
        <v>4.0000000000000001E-3</v>
      </c>
      <c r="CH295" s="19">
        <v>6.4000000000000001E-2</v>
      </c>
      <c r="CI295" s="19">
        <v>5.5999999999999999E-3</v>
      </c>
      <c r="CJ295" s="19">
        <v>9.5E-4</v>
      </c>
      <c r="CK295" s="19" t="s">
        <v>234</v>
      </c>
      <c r="CL295" s="19">
        <v>1.972</v>
      </c>
      <c r="CM295" s="19" t="s">
        <v>234</v>
      </c>
      <c r="CN295" s="19" t="s">
        <v>235</v>
      </c>
      <c r="CO295" s="19" t="s">
        <v>234</v>
      </c>
      <c r="CP295" s="20" t="s">
        <v>236</v>
      </c>
      <c r="CQ295" s="19">
        <v>1.8E-3</v>
      </c>
      <c r="CR295" s="19" t="s">
        <v>232</v>
      </c>
      <c r="CS295" s="19">
        <v>7.8700000000000006E-2</v>
      </c>
      <c r="CT295" s="19" t="s">
        <v>237</v>
      </c>
      <c r="CU295" s="19" t="s">
        <v>238</v>
      </c>
      <c r="CV295" s="19" t="s">
        <v>239</v>
      </c>
      <c r="CW295" s="19" t="s">
        <v>232</v>
      </c>
      <c r="CX295" s="19">
        <v>0.59</v>
      </c>
      <c r="CY295" s="19" t="s">
        <v>240</v>
      </c>
      <c r="CZ295" s="19">
        <v>4.9099999999999998E-2</v>
      </c>
      <c r="DA295" s="19" t="s">
        <v>233</v>
      </c>
      <c r="DB295" s="19">
        <v>0.29699999999999999</v>
      </c>
      <c r="DC295" s="19">
        <v>1.065E-2</v>
      </c>
      <c r="DD295" s="19" t="s">
        <v>233</v>
      </c>
      <c r="DE295" s="19">
        <v>3.133</v>
      </c>
      <c r="DF295" s="19" t="s">
        <v>240</v>
      </c>
      <c r="DG295" s="19" t="s">
        <v>238</v>
      </c>
      <c r="DH295" s="19">
        <v>1.9E-2</v>
      </c>
      <c r="DI295" s="19" t="s">
        <v>238</v>
      </c>
      <c r="DJ295" s="19">
        <v>2.5000000000000001E-3</v>
      </c>
      <c r="DK295" s="20" t="s">
        <v>237</v>
      </c>
      <c r="DL295" s="20" t="s">
        <v>241</v>
      </c>
      <c r="DM295" s="19">
        <v>5.25</v>
      </c>
      <c r="DN295" s="19">
        <v>11.24</v>
      </c>
      <c r="DO295" s="21" t="s">
        <v>232</v>
      </c>
      <c r="DP295" s="21">
        <v>1.35E-2</v>
      </c>
      <c r="DQ295" s="21" t="s">
        <v>242</v>
      </c>
      <c r="DR295" s="21" t="s">
        <v>227</v>
      </c>
      <c r="DS295" s="21" t="s">
        <v>247</v>
      </c>
      <c r="DT295" s="21">
        <v>2.5999999999999999E-3</v>
      </c>
      <c r="DU295" s="21" t="s">
        <v>233</v>
      </c>
      <c r="DV295" s="21">
        <v>9.4300000000000004E-4</v>
      </c>
      <c r="DW295" s="21" t="s">
        <v>236</v>
      </c>
      <c r="DX295" s="21" t="s">
        <v>238</v>
      </c>
      <c r="DY295" s="21" t="s">
        <v>233</v>
      </c>
      <c r="DZ295" s="21">
        <v>1.06E-2</v>
      </c>
      <c r="EA295" s="21" t="s">
        <v>244</v>
      </c>
      <c r="EB295" s="19" t="s">
        <v>245</v>
      </c>
      <c r="EC295" s="19">
        <v>1.2769999999999999</v>
      </c>
      <c r="ED295" s="19">
        <v>4.2500000000000003E-3</v>
      </c>
      <c r="EE295" s="19">
        <v>7.1999999999999995E-2</v>
      </c>
      <c r="EF295" s="19">
        <v>6.7999999999999996E-3</v>
      </c>
      <c r="EG295" s="19">
        <v>2.7699999999999999E-3</v>
      </c>
      <c r="EH295" s="19" t="s">
        <v>234</v>
      </c>
      <c r="EI295" s="19">
        <v>2.351</v>
      </c>
      <c r="EJ295" s="19" t="s">
        <v>234</v>
      </c>
      <c r="EK295" s="19">
        <v>6.4000000000000005E-4</v>
      </c>
      <c r="EL295" s="19">
        <v>2.5000000000000001E-4</v>
      </c>
      <c r="EM295" s="19" t="s">
        <v>236</v>
      </c>
      <c r="EN295" s="19">
        <v>1.61E-2</v>
      </c>
      <c r="EO295" s="19" t="s">
        <v>232</v>
      </c>
      <c r="EP295" s="19">
        <v>0.7107</v>
      </c>
      <c r="EQ295" s="19">
        <v>5.0000000000000002E-5</v>
      </c>
      <c r="ER295" s="19" t="s">
        <v>238</v>
      </c>
      <c r="ES295" s="19" t="s">
        <v>239</v>
      </c>
      <c r="ET295" s="19" t="s">
        <v>232</v>
      </c>
      <c r="EU295" s="19">
        <v>1.19</v>
      </c>
      <c r="EV295" s="19" t="s">
        <v>240</v>
      </c>
      <c r="EW295" s="19">
        <v>6.1100000000000002E-2</v>
      </c>
      <c r="EX295" s="19">
        <v>2.0000000000000002E-5</v>
      </c>
      <c r="EY295" s="19">
        <v>0.379</v>
      </c>
      <c r="EZ295" s="19">
        <v>2.3720000000000001E-2</v>
      </c>
      <c r="FA295" s="19">
        <v>1.8000000000000001E-4</v>
      </c>
      <c r="FB295" s="19">
        <v>3.1909999999999998</v>
      </c>
      <c r="FC295" s="19" t="s">
        <v>240</v>
      </c>
      <c r="FD295" s="19">
        <v>4.0000000000000002E-4</v>
      </c>
      <c r="FE295" s="19">
        <v>4.2999999999999997E-2</v>
      </c>
      <c r="FF295" s="19">
        <v>1.1000000000000001E-3</v>
      </c>
      <c r="FG295" s="19">
        <v>1.32E-2</v>
      </c>
      <c r="FH295" s="19" t="s">
        <v>237</v>
      </c>
      <c r="FI295" s="19" t="s">
        <v>241</v>
      </c>
      <c r="FJ295" s="19">
        <v>7.64</v>
      </c>
      <c r="FK295" s="19">
        <v>16.350000000000001</v>
      </c>
      <c r="FL295" s="19" t="s">
        <v>232</v>
      </c>
      <c r="FM295" s="19">
        <v>1.55E-2</v>
      </c>
      <c r="FN295" s="19" t="s">
        <v>242</v>
      </c>
      <c r="FO295" s="19" t="s">
        <v>227</v>
      </c>
      <c r="FP295" s="19" t="s">
        <v>247</v>
      </c>
      <c r="FQ295" s="19">
        <v>3.8199999999999998E-2</v>
      </c>
      <c r="FR295" s="19">
        <v>2.7999999999999998E-4</v>
      </c>
      <c r="FS295" s="19">
        <v>2.0200000000000001E-3</v>
      </c>
      <c r="FT295" s="19" t="s">
        <v>236</v>
      </c>
      <c r="FU295" s="19">
        <v>2.9999999999999997E-4</v>
      </c>
      <c r="FV295" s="19">
        <v>4.0000000000000003E-5</v>
      </c>
      <c r="FW295" s="19">
        <v>1.24E-2</v>
      </c>
      <c r="FX295" s="19">
        <v>2.2000000000000001E-4</v>
      </c>
      <c r="FY295" s="18">
        <f t="shared" si="90"/>
        <v>9.8599999999999993E-2</v>
      </c>
      <c r="FZ295" s="18">
        <f t="shared" si="112"/>
        <v>2.5384615384615384E-2</v>
      </c>
      <c r="GA295" s="18">
        <f t="shared" si="113"/>
        <v>0.13621739130434782</v>
      </c>
      <c r="GB295" s="18">
        <f t="shared" si="114"/>
        <v>1.5089514066496163E-2</v>
      </c>
      <c r="GC295" s="18">
        <f t="shared" si="92"/>
        <v>0.27529152075545937</v>
      </c>
      <c r="GD295" s="18">
        <f t="shared" si="111"/>
        <v>0.23606557377049181</v>
      </c>
      <c r="GE295" s="18">
        <v>0</v>
      </c>
      <c r="GF295" s="18">
        <f t="shared" si="94"/>
        <v>5.7708333333333334E-2</v>
      </c>
      <c r="GG295" s="18">
        <f t="shared" si="106"/>
        <v>1.1170662905500705E-2</v>
      </c>
      <c r="GH295" s="18">
        <f t="shared" si="95"/>
        <v>0.30494457000932584</v>
      </c>
      <c r="GI295" s="22">
        <f t="shared" si="96"/>
        <v>-5.110514448486307</v>
      </c>
      <c r="GJ295" s="18">
        <f t="shared" si="97"/>
        <v>35.816577179500591</v>
      </c>
      <c r="GK295" s="18">
        <f t="shared" si="98"/>
        <v>9.2209942808825058</v>
      </c>
      <c r="GL295" s="18">
        <f t="shared" si="99"/>
        <v>54.962428539616901</v>
      </c>
      <c r="GM295" s="18">
        <f t="shared" si="100"/>
        <v>77.412617566291615</v>
      </c>
      <c r="GN295" s="18">
        <f t="shared" si="101"/>
        <v>18.92420426819487</v>
      </c>
      <c r="GO295" s="18">
        <f t="shared" si="102"/>
        <v>3.6631781655135169</v>
      </c>
    </row>
    <row r="296" spans="1:508">
      <c r="A296" s="9">
        <v>294</v>
      </c>
      <c r="B296" s="9">
        <v>295</v>
      </c>
      <c r="C296" s="10" t="s">
        <v>197</v>
      </c>
      <c r="D296" s="10" t="s">
        <v>198</v>
      </c>
      <c r="E296" s="36">
        <v>4664</v>
      </c>
      <c r="F296" s="10">
        <v>64</v>
      </c>
      <c r="G296" s="10" t="s">
        <v>1592</v>
      </c>
      <c r="H296" s="10" t="s">
        <v>731</v>
      </c>
      <c r="I296" s="10" t="s">
        <v>1593</v>
      </c>
      <c r="J296" s="10" t="s">
        <v>1594</v>
      </c>
      <c r="K296" s="11">
        <v>44658</v>
      </c>
      <c r="L296" s="12">
        <v>0.39305555555555555</v>
      </c>
      <c r="M296" s="24">
        <v>8460050</v>
      </c>
      <c r="N296" s="24">
        <v>317795</v>
      </c>
      <c r="O296" s="10">
        <v>4290</v>
      </c>
      <c r="P296" s="10" t="s">
        <v>203</v>
      </c>
      <c r="Q296" s="36" t="s">
        <v>1595</v>
      </c>
      <c r="R296" s="36" t="s">
        <v>1462</v>
      </c>
      <c r="S296" s="10" t="s">
        <v>1357</v>
      </c>
      <c r="T296" s="10" t="s">
        <v>411</v>
      </c>
      <c r="U296" s="10" t="s">
        <v>1358</v>
      </c>
      <c r="V296" s="10" t="s">
        <v>1359</v>
      </c>
      <c r="W296" s="10"/>
      <c r="X296" s="10" t="s">
        <v>208</v>
      </c>
      <c r="Y296" s="10" t="s">
        <v>252</v>
      </c>
      <c r="Z296" s="10"/>
      <c r="AA296" s="10" t="s">
        <v>210</v>
      </c>
      <c r="AB296" s="10" t="s">
        <v>211</v>
      </c>
      <c r="AC296" s="10" t="s">
        <v>212</v>
      </c>
      <c r="AD296" s="10" t="s">
        <v>213</v>
      </c>
      <c r="AE296" s="10"/>
      <c r="AF296" s="10"/>
      <c r="AG296" s="10"/>
      <c r="AH296" s="10"/>
      <c r="AI296" s="10" t="s">
        <v>1457</v>
      </c>
      <c r="AJ296" s="10" t="s">
        <v>1596</v>
      </c>
      <c r="AK296" s="10"/>
      <c r="AL296" s="10" t="s">
        <v>1464</v>
      </c>
      <c r="AM296" s="10" t="s">
        <v>275</v>
      </c>
      <c r="AN296" s="10" t="s">
        <v>218</v>
      </c>
      <c r="AO296" s="10" t="s">
        <v>1591</v>
      </c>
      <c r="AP296" s="10" t="s">
        <v>220</v>
      </c>
      <c r="AQ296" s="13">
        <v>8.9</v>
      </c>
      <c r="AR296" s="17"/>
      <c r="AS296" s="14">
        <v>8.65</v>
      </c>
      <c r="AT296" s="13">
        <v>-93.6</v>
      </c>
      <c r="AU296" s="10"/>
      <c r="AV296" s="13">
        <v>301.10000000000002</v>
      </c>
      <c r="AW296" s="14">
        <v>29.69</v>
      </c>
      <c r="AX296" s="14">
        <v>15.05</v>
      </c>
      <c r="AY296" s="15">
        <v>6.5000000000000002E-2</v>
      </c>
      <c r="AZ296" s="16">
        <v>23.68</v>
      </c>
      <c r="BA296" s="14">
        <v>4.87</v>
      </c>
      <c r="BB296" s="13">
        <v>94.5</v>
      </c>
      <c r="BC296" s="13">
        <v>14.8</v>
      </c>
      <c r="BD296" s="10" t="s">
        <v>221</v>
      </c>
      <c r="BE296" s="10" t="s">
        <v>221</v>
      </c>
      <c r="BF296" s="10" t="s">
        <v>221</v>
      </c>
      <c r="BG296" s="10" t="s">
        <v>211</v>
      </c>
      <c r="BH296" s="10" t="s">
        <v>221</v>
      </c>
      <c r="BI296" s="10" t="s">
        <v>222</v>
      </c>
      <c r="BJ296" s="10" t="s">
        <v>1452</v>
      </c>
      <c r="BK296" s="10" t="s">
        <v>210</v>
      </c>
      <c r="BL296" s="10" t="s">
        <v>221</v>
      </c>
      <c r="BM296" s="10" t="s">
        <v>223</v>
      </c>
      <c r="BN296" s="10" t="s">
        <v>221</v>
      </c>
      <c r="BO296" s="17"/>
      <c r="BP296" s="10"/>
      <c r="BQ296" s="10" t="s">
        <v>258</v>
      </c>
      <c r="BR296" s="19">
        <v>11.6</v>
      </c>
      <c r="BS296" s="19" t="s">
        <v>225</v>
      </c>
      <c r="BT296" s="19">
        <v>14.2</v>
      </c>
      <c r="BU296" s="19">
        <v>6.8000000000000005E-2</v>
      </c>
      <c r="BV296" s="19">
        <v>0.28699999999999998</v>
      </c>
      <c r="BW296" s="19">
        <v>0.50800000000000001</v>
      </c>
      <c r="BX296" s="19">
        <v>0.115</v>
      </c>
      <c r="BY296" s="19">
        <v>2.67</v>
      </c>
      <c r="BZ296" s="20" t="s">
        <v>226</v>
      </c>
      <c r="CA296" s="20" t="s">
        <v>227</v>
      </c>
      <c r="CB296" s="20" t="s">
        <v>228</v>
      </c>
      <c r="CC296" s="20" t="s">
        <v>229</v>
      </c>
      <c r="CD296" s="20" t="s">
        <v>230</v>
      </c>
      <c r="CE296" s="20" t="s">
        <v>231</v>
      </c>
      <c r="CF296" s="19">
        <v>0.122</v>
      </c>
      <c r="CG296" s="19">
        <v>2.1299999999999999E-3</v>
      </c>
      <c r="CH296" s="19">
        <v>5.5E-2</v>
      </c>
      <c r="CI296" s="19">
        <v>5.0000000000000001E-3</v>
      </c>
      <c r="CJ296" s="19">
        <v>8.9999999999999998E-4</v>
      </c>
      <c r="CK296" s="19" t="s">
        <v>234</v>
      </c>
      <c r="CL296" s="19">
        <v>2.1230000000000002</v>
      </c>
      <c r="CM296" s="19" t="s">
        <v>234</v>
      </c>
      <c r="CN296" s="19" t="s">
        <v>235</v>
      </c>
      <c r="CO296" s="19" t="s">
        <v>234</v>
      </c>
      <c r="CP296" s="20" t="s">
        <v>236</v>
      </c>
      <c r="CQ296" s="19">
        <v>3.5000000000000001E-3</v>
      </c>
      <c r="CR296" s="19" t="s">
        <v>232</v>
      </c>
      <c r="CS296" s="19">
        <v>6.9199999999999998E-2</v>
      </c>
      <c r="CT296" s="19" t="s">
        <v>237</v>
      </c>
      <c r="CU296" s="19" t="s">
        <v>238</v>
      </c>
      <c r="CV296" s="19" t="s">
        <v>239</v>
      </c>
      <c r="CW296" s="19" t="s">
        <v>232</v>
      </c>
      <c r="CX296" s="19">
        <v>0.6</v>
      </c>
      <c r="CY296" s="19" t="s">
        <v>240</v>
      </c>
      <c r="CZ296" s="19">
        <v>5.3800000000000001E-2</v>
      </c>
      <c r="DA296" s="19" t="s">
        <v>233</v>
      </c>
      <c r="DB296" s="19">
        <v>0.27700000000000002</v>
      </c>
      <c r="DC296" s="19">
        <v>3.8600000000000001E-3</v>
      </c>
      <c r="DD296" s="19" t="s">
        <v>233</v>
      </c>
      <c r="DE296" s="19">
        <v>2.7240000000000002</v>
      </c>
      <c r="DF296" s="19" t="s">
        <v>240</v>
      </c>
      <c r="DG296" s="19" t="s">
        <v>238</v>
      </c>
      <c r="DH296" s="19">
        <v>1.7999999999999999E-2</v>
      </c>
      <c r="DI296" s="19" t="s">
        <v>238</v>
      </c>
      <c r="DJ296" s="19">
        <v>3.2000000000000002E-3</v>
      </c>
      <c r="DK296" s="20" t="s">
        <v>237</v>
      </c>
      <c r="DL296" s="20" t="s">
        <v>241</v>
      </c>
      <c r="DM296" s="19">
        <v>5.49</v>
      </c>
      <c r="DN296" s="19">
        <v>11.75</v>
      </c>
      <c r="DO296" s="21" t="s">
        <v>232</v>
      </c>
      <c r="DP296" s="21">
        <v>1.17E-2</v>
      </c>
      <c r="DQ296" s="21" t="s">
        <v>242</v>
      </c>
      <c r="DR296" s="21" t="s">
        <v>227</v>
      </c>
      <c r="DS296" s="21" t="s">
        <v>247</v>
      </c>
      <c r="DT296" s="21">
        <v>2.3E-3</v>
      </c>
      <c r="DU296" s="21" t="s">
        <v>233</v>
      </c>
      <c r="DV296" s="21">
        <v>9.4600000000000001E-4</v>
      </c>
      <c r="DW296" s="21" t="s">
        <v>236</v>
      </c>
      <c r="DX296" s="21" t="s">
        <v>238</v>
      </c>
      <c r="DY296" s="21" t="s">
        <v>233</v>
      </c>
      <c r="DZ296" s="21">
        <v>5.4999999999999997E-3</v>
      </c>
      <c r="EA296" s="21" t="s">
        <v>244</v>
      </c>
      <c r="EB296" s="19" t="s">
        <v>245</v>
      </c>
      <c r="EC296" s="19">
        <v>1.056</v>
      </c>
      <c r="ED296" s="19">
        <v>4.6699999999999997E-3</v>
      </c>
      <c r="EE296" s="19">
        <v>6.0999999999999999E-2</v>
      </c>
      <c r="EF296" s="19">
        <v>6.4999999999999997E-3</v>
      </c>
      <c r="EG296" s="19">
        <v>2.3800000000000002E-3</v>
      </c>
      <c r="EH296" s="19" t="s">
        <v>234</v>
      </c>
      <c r="EI296" s="19">
        <v>2.129</v>
      </c>
      <c r="EJ296" s="19" t="s">
        <v>234</v>
      </c>
      <c r="EK296" s="19">
        <v>6.8000000000000005E-4</v>
      </c>
      <c r="EL296" s="19">
        <v>3.6999999999999999E-4</v>
      </c>
      <c r="EM296" s="19" t="s">
        <v>236</v>
      </c>
      <c r="EN296" s="19">
        <v>1.61E-2</v>
      </c>
      <c r="EO296" s="19" t="s">
        <v>232</v>
      </c>
      <c r="EP296" s="19">
        <v>0.63439999999999996</v>
      </c>
      <c r="EQ296" s="19">
        <v>5.0000000000000002E-5</v>
      </c>
      <c r="ER296" s="19" t="s">
        <v>238</v>
      </c>
      <c r="ES296" s="19" t="s">
        <v>239</v>
      </c>
      <c r="ET296" s="19" t="s">
        <v>232</v>
      </c>
      <c r="EU296" s="19">
        <v>1.03</v>
      </c>
      <c r="EV296" s="19" t="s">
        <v>240</v>
      </c>
      <c r="EW296" s="19">
        <v>6.2899999999999998E-2</v>
      </c>
      <c r="EX296" s="19" t="s">
        <v>233</v>
      </c>
      <c r="EY296" s="19">
        <v>0.33</v>
      </c>
      <c r="EZ296" s="19">
        <v>1.9769999999999999E-2</v>
      </c>
      <c r="FA296" s="19" t="s">
        <v>233</v>
      </c>
      <c r="FB296" s="19">
        <v>2.758</v>
      </c>
      <c r="FC296" s="19" t="s">
        <v>240</v>
      </c>
      <c r="FD296" s="19">
        <v>1.4E-3</v>
      </c>
      <c r="FE296" s="19">
        <v>0.04</v>
      </c>
      <c r="FF296" s="19">
        <v>8.0000000000000004E-4</v>
      </c>
      <c r="FG296" s="19">
        <v>1.21E-2</v>
      </c>
      <c r="FH296" s="19" t="s">
        <v>237</v>
      </c>
      <c r="FI296" s="19" t="s">
        <v>241</v>
      </c>
      <c r="FJ296" s="19">
        <v>6.97</v>
      </c>
      <c r="FK296" s="19">
        <v>14.91</v>
      </c>
      <c r="FL296" s="19" t="s">
        <v>232</v>
      </c>
      <c r="FM296" s="19">
        <v>1.32E-2</v>
      </c>
      <c r="FN296" s="19" t="s">
        <v>242</v>
      </c>
      <c r="FO296" s="19" t="s">
        <v>227</v>
      </c>
      <c r="FP296" s="19" t="s">
        <v>247</v>
      </c>
      <c r="FQ296" s="19">
        <v>3.5499999999999997E-2</v>
      </c>
      <c r="FR296" s="19">
        <v>2.0000000000000001E-4</v>
      </c>
      <c r="FS296" s="19">
        <v>1.9090000000000001E-3</v>
      </c>
      <c r="FT296" s="19" t="s">
        <v>236</v>
      </c>
      <c r="FU296" s="19">
        <v>2.9999999999999997E-4</v>
      </c>
      <c r="FV296" s="19">
        <v>4.0000000000000003E-5</v>
      </c>
      <c r="FW296" s="19">
        <v>6.4999999999999997E-3</v>
      </c>
      <c r="FX296" s="19" t="s">
        <v>244</v>
      </c>
      <c r="FY296" s="18">
        <f t="shared" si="90"/>
        <v>0.10615000000000001</v>
      </c>
      <c r="FZ296" s="18">
        <f t="shared" si="112"/>
        <v>2.3675213675213677E-2</v>
      </c>
      <c r="GA296" s="18">
        <f t="shared" si="113"/>
        <v>0.11843478260869567</v>
      </c>
      <c r="GB296" s="18">
        <f t="shared" si="114"/>
        <v>1.5345268542199487E-2</v>
      </c>
      <c r="GC296" s="18">
        <f t="shared" si="92"/>
        <v>0.26360526482610885</v>
      </c>
      <c r="GD296" s="18">
        <f t="shared" si="111"/>
        <v>0.23278688524590163</v>
      </c>
      <c r="GE296" s="18">
        <v>0</v>
      </c>
      <c r="GF296" s="18">
        <f t="shared" si="94"/>
        <v>5.5625000000000001E-2</v>
      </c>
      <c r="GG296" s="18">
        <f t="shared" si="106"/>
        <v>8.0959097320169246E-3</v>
      </c>
      <c r="GH296" s="18">
        <f t="shared" si="95"/>
        <v>0.29650779497791852</v>
      </c>
      <c r="GI296" s="22">
        <f t="shared" si="96"/>
        <v>-5.874265842564288</v>
      </c>
      <c r="GJ296" s="18">
        <f t="shared" si="97"/>
        <v>40.268543221252969</v>
      </c>
      <c r="GK296" s="18">
        <f t="shared" si="98"/>
        <v>8.9813129077036393</v>
      </c>
      <c r="GL296" s="18">
        <f t="shared" si="99"/>
        <v>50.750143871043377</v>
      </c>
      <c r="GM296" s="18">
        <f t="shared" si="100"/>
        <v>78.509533033773266</v>
      </c>
      <c r="GN296" s="18">
        <f t="shared" si="101"/>
        <v>18.760046427832531</v>
      </c>
      <c r="GO296" s="18">
        <f t="shared" si="102"/>
        <v>2.7304205383942239</v>
      </c>
    </row>
    <row r="297" spans="1:508" ht="12.75" customHeight="1">
      <c r="A297" s="9">
        <v>295</v>
      </c>
      <c r="B297" s="9">
        <v>296</v>
      </c>
      <c r="C297" s="10" t="s">
        <v>197</v>
      </c>
      <c r="D297" s="10" t="s">
        <v>198</v>
      </c>
      <c r="E297" s="36">
        <v>4664</v>
      </c>
      <c r="F297" s="10">
        <v>64</v>
      </c>
      <c r="G297" s="10" t="s">
        <v>1597</v>
      </c>
      <c r="H297" s="10" t="s">
        <v>737</v>
      </c>
      <c r="I297" s="10" t="s">
        <v>1598</v>
      </c>
      <c r="J297" s="10" t="s">
        <v>1599</v>
      </c>
      <c r="K297" s="11">
        <v>44658</v>
      </c>
      <c r="L297" s="12">
        <v>0.50694444444444442</v>
      </c>
      <c r="M297" s="24">
        <v>8465241</v>
      </c>
      <c r="N297" s="24">
        <v>320891</v>
      </c>
      <c r="O297" s="10">
        <v>4198</v>
      </c>
      <c r="P297" s="10" t="s">
        <v>203</v>
      </c>
      <c r="Q297" s="36" t="s">
        <v>1600</v>
      </c>
      <c r="R297" s="36" t="s">
        <v>1462</v>
      </c>
      <c r="S297" s="10" t="s">
        <v>1357</v>
      </c>
      <c r="T297" s="10" t="s">
        <v>411</v>
      </c>
      <c r="U297" s="10" t="s">
        <v>1358</v>
      </c>
      <c r="V297" s="10" t="s">
        <v>1359</v>
      </c>
      <c r="W297" s="10"/>
      <c r="X297" s="10" t="s">
        <v>208</v>
      </c>
      <c r="Y297" s="10" t="s">
        <v>252</v>
      </c>
      <c r="Z297" s="10"/>
      <c r="AA297" s="10" t="s">
        <v>210</v>
      </c>
      <c r="AB297" s="10" t="s">
        <v>211</v>
      </c>
      <c r="AC297" s="10" t="s">
        <v>212</v>
      </c>
      <c r="AD297" s="10" t="s">
        <v>213</v>
      </c>
      <c r="AE297" s="10"/>
      <c r="AF297" s="10"/>
      <c r="AG297" s="10"/>
      <c r="AH297" s="10"/>
      <c r="AI297" s="10" t="s">
        <v>488</v>
      </c>
      <c r="AJ297" s="10" t="s">
        <v>1601</v>
      </c>
      <c r="AK297" s="10"/>
      <c r="AL297" s="10" t="s">
        <v>256</v>
      </c>
      <c r="AM297" s="10" t="s">
        <v>275</v>
      </c>
      <c r="AN297" s="10" t="s">
        <v>218</v>
      </c>
      <c r="AO297" s="10" t="s">
        <v>510</v>
      </c>
      <c r="AP297" s="10" t="s">
        <v>220</v>
      </c>
      <c r="AQ297" s="13">
        <v>10.5</v>
      </c>
      <c r="AR297" s="17"/>
      <c r="AS297" s="14">
        <v>8.81</v>
      </c>
      <c r="AT297" s="13">
        <v>-108.8</v>
      </c>
      <c r="AU297" s="10"/>
      <c r="AV297" s="13">
        <v>321.89999999999998</v>
      </c>
      <c r="AW297" s="14">
        <v>30.08</v>
      </c>
      <c r="AX297" s="14">
        <v>15.24</v>
      </c>
      <c r="AY297" s="15">
        <v>6.6000000000000003E-2</v>
      </c>
      <c r="AZ297" s="16">
        <v>33.24</v>
      </c>
      <c r="BA297" s="14">
        <v>7.18</v>
      </c>
      <c r="BB297" s="13">
        <v>107.7</v>
      </c>
      <c r="BC297" s="13">
        <v>22</v>
      </c>
      <c r="BD297" s="10" t="s">
        <v>221</v>
      </c>
      <c r="BE297" s="10" t="s">
        <v>221</v>
      </c>
      <c r="BF297" s="10" t="s">
        <v>221</v>
      </c>
      <c r="BG297" s="10" t="s">
        <v>211</v>
      </c>
      <c r="BH297" s="10" t="s">
        <v>221</v>
      </c>
      <c r="BI297" s="10" t="s">
        <v>222</v>
      </c>
      <c r="BJ297" s="10" t="s">
        <v>1452</v>
      </c>
      <c r="BK297" s="10" t="s">
        <v>210</v>
      </c>
      <c r="BL297" s="10" t="s">
        <v>221</v>
      </c>
      <c r="BM297" s="10" t="s">
        <v>223</v>
      </c>
      <c r="BN297" s="10" t="s">
        <v>221</v>
      </c>
      <c r="BO297" s="17"/>
      <c r="BP297" s="10"/>
      <c r="BQ297" s="10" t="s">
        <v>258</v>
      </c>
      <c r="BR297" s="19">
        <v>12.2</v>
      </c>
      <c r="BS297" s="19" t="s">
        <v>225</v>
      </c>
      <c r="BT297" s="19">
        <v>14.9</v>
      </c>
      <c r="BU297" s="19">
        <v>7.3999999999999996E-2</v>
      </c>
      <c r="BV297" s="19">
        <v>0.23100000000000001</v>
      </c>
      <c r="BW297" s="19">
        <v>0.59299999999999997</v>
      </c>
      <c r="BX297" s="19">
        <v>0.13400000000000001</v>
      </c>
      <c r="BY297" s="19">
        <v>2.06</v>
      </c>
      <c r="BZ297" s="20" t="s">
        <v>226</v>
      </c>
      <c r="CA297" s="20" t="s">
        <v>227</v>
      </c>
      <c r="CB297" s="20" t="s">
        <v>228</v>
      </c>
      <c r="CC297" s="20" t="s">
        <v>229</v>
      </c>
      <c r="CD297" s="20" t="s">
        <v>230</v>
      </c>
      <c r="CE297" s="20" t="s">
        <v>231</v>
      </c>
      <c r="CF297" s="19">
        <v>0.188</v>
      </c>
      <c r="CG297" s="19">
        <v>8.1200000000000005E-3</v>
      </c>
      <c r="CH297" s="19">
        <v>5.0999999999999997E-2</v>
      </c>
      <c r="CI297" s="19">
        <v>4.4999999999999997E-3</v>
      </c>
      <c r="CJ297" s="19">
        <v>1.1199999999999999E-3</v>
      </c>
      <c r="CK297" s="19" t="s">
        <v>234</v>
      </c>
      <c r="CL297" s="19">
        <v>1.82</v>
      </c>
      <c r="CM297" s="19" t="s">
        <v>234</v>
      </c>
      <c r="CN297" s="19">
        <v>1.8000000000000001E-4</v>
      </c>
      <c r="CO297" s="19">
        <v>9.0000000000000006E-5</v>
      </c>
      <c r="CP297" s="20" t="s">
        <v>236</v>
      </c>
      <c r="CQ297" s="19">
        <v>2.7000000000000001E-3</v>
      </c>
      <c r="CR297" s="19" t="s">
        <v>232</v>
      </c>
      <c r="CS297" s="19">
        <v>9.2999999999999999E-2</v>
      </c>
      <c r="CT297" s="19">
        <v>2.5999999999999998E-4</v>
      </c>
      <c r="CU297" s="19" t="s">
        <v>238</v>
      </c>
      <c r="CV297" s="19" t="s">
        <v>239</v>
      </c>
      <c r="CW297" s="19" t="s">
        <v>232</v>
      </c>
      <c r="CX297" s="19">
        <v>0.56000000000000005</v>
      </c>
      <c r="CY297" s="19" t="s">
        <v>240</v>
      </c>
      <c r="CZ297" s="19">
        <v>6.3299999999999995E-2</v>
      </c>
      <c r="DA297" s="19" t="s">
        <v>233</v>
      </c>
      <c r="DB297" s="19">
        <v>0.27700000000000002</v>
      </c>
      <c r="DC297" s="19">
        <v>4.3E-3</v>
      </c>
      <c r="DD297" s="19" t="s">
        <v>233</v>
      </c>
      <c r="DE297" s="19">
        <v>3.0059999999999998</v>
      </c>
      <c r="DF297" s="19" t="s">
        <v>240</v>
      </c>
      <c r="DG297" s="19" t="s">
        <v>238</v>
      </c>
      <c r="DH297" s="19">
        <v>4.3999999999999997E-2</v>
      </c>
      <c r="DI297" s="19">
        <v>5.0000000000000001E-4</v>
      </c>
      <c r="DJ297" s="19">
        <v>3.3E-3</v>
      </c>
      <c r="DK297" s="20" t="s">
        <v>237</v>
      </c>
      <c r="DL297" s="20" t="s">
        <v>241</v>
      </c>
      <c r="DM297" s="19">
        <v>5.12</v>
      </c>
      <c r="DN297" s="19">
        <v>10.95</v>
      </c>
      <c r="DO297" s="21" t="s">
        <v>232</v>
      </c>
      <c r="DP297" s="21">
        <v>1.6500000000000001E-2</v>
      </c>
      <c r="DQ297" s="21" t="s">
        <v>242</v>
      </c>
      <c r="DR297" s="21" t="s">
        <v>227</v>
      </c>
      <c r="DS297" s="21" t="s">
        <v>247</v>
      </c>
      <c r="DT297" s="21" t="s">
        <v>238</v>
      </c>
      <c r="DU297" s="21" t="s">
        <v>233</v>
      </c>
      <c r="DV297" s="21">
        <v>1.1460000000000001E-3</v>
      </c>
      <c r="DW297" s="21" t="s">
        <v>236</v>
      </c>
      <c r="DX297" s="21" t="s">
        <v>238</v>
      </c>
      <c r="DY297" s="21" t="s">
        <v>233</v>
      </c>
      <c r="DZ297" s="21">
        <v>1.5299999999999999E-2</v>
      </c>
      <c r="EA297" s="21" t="s">
        <v>244</v>
      </c>
      <c r="EB297" s="19" t="s">
        <v>245</v>
      </c>
      <c r="EC297" s="19">
        <v>1.41</v>
      </c>
      <c r="ED297" s="19">
        <v>8.3999999999999995E-3</v>
      </c>
      <c r="EE297" s="19">
        <v>5.6000000000000001E-2</v>
      </c>
      <c r="EF297" s="19">
        <v>7.0000000000000001E-3</v>
      </c>
      <c r="EG297" s="19">
        <v>3.4299999999999999E-3</v>
      </c>
      <c r="EH297" s="19" t="s">
        <v>234</v>
      </c>
      <c r="EI297" s="19">
        <v>1.919</v>
      </c>
      <c r="EJ297" s="19" t="s">
        <v>234</v>
      </c>
      <c r="EK297" s="19">
        <v>8.8000000000000003E-4</v>
      </c>
      <c r="EL297" s="19">
        <v>1.6000000000000001E-4</v>
      </c>
      <c r="EM297" s="19" t="s">
        <v>236</v>
      </c>
      <c r="EN297" s="19">
        <v>1.9699999999999999E-2</v>
      </c>
      <c r="EO297" s="19" t="s">
        <v>232</v>
      </c>
      <c r="EP297" s="19">
        <v>0.73860000000000003</v>
      </c>
      <c r="EQ297" s="19">
        <v>4.8000000000000001E-4</v>
      </c>
      <c r="ER297" s="19" t="s">
        <v>238</v>
      </c>
      <c r="ES297" s="19" t="s">
        <v>239</v>
      </c>
      <c r="ET297" s="19" t="s">
        <v>232</v>
      </c>
      <c r="EU297" s="19">
        <v>1.21</v>
      </c>
      <c r="EV297" s="19" t="s">
        <v>240</v>
      </c>
      <c r="EW297" s="19">
        <v>7.0999999999999994E-2</v>
      </c>
      <c r="EX297" s="19" t="s">
        <v>233</v>
      </c>
      <c r="EY297" s="19">
        <v>0.38300000000000001</v>
      </c>
      <c r="EZ297" s="19">
        <v>2.4910000000000002E-2</v>
      </c>
      <c r="FA297" s="19" t="s">
        <v>233</v>
      </c>
      <c r="FB297" s="19">
        <v>3.165</v>
      </c>
      <c r="FC297" s="19">
        <v>5.0000000000000001E-4</v>
      </c>
      <c r="FD297" s="19">
        <v>5.0000000000000001E-4</v>
      </c>
      <c r="FE297" s="19">
        <v>6.8000000000000005E-2</v>
      </c>
      <c r="FF297" s="19">
        <v>1.1000000000000001E-3</v>
      </c>
      <c r="FG297" s="19">
        <v>1.6500000000000001E-2</v>
      </c>
      <c r="FH297" s="19" t="s">
        <v>237</v>
      </c>
      <c r="FI297" s="19" t="s">
        <v>241</v>
      </c>
      <c r="FJ297" s="19">
        <v>6.9</v>
      </c>
      <c r="FK297" s="19">
        <v>14.77</v>
      </c>
      <c r="FL297" s="19" t="s">
        <v>232</v>
      </c>
      <c r="FM297" s="19">
        <v>1.7500000000000002E-2</v>
      </c>
      <c r="FN297" s="19" t="s">
        <v>242</v>
      </c>
      <c r="FO297" s="19" t="s">
        <v>227</v>
      </c>
      <c r="FP297" s="19">
        <v>1.7000000000000001E-4</v>
      </c>
      <c r="FQ297" s="19">
        <v>4.0399999999999998E-2</v>
      </c>
      <c r="FR297" s="19">
        <v>1.2E-4</v>
      </c>
      <c r="FS297" s="19">
        <v>2.1919999999999999E-3</v>
      </c>
      <c r="FT297" s="19" t="s">
        <v>236</v>
      </c>
      <c r="FU297" s="19">
        <v>4.0000000000000002E-4</v>
      </c>
      <c r="FV297" s="19">
        <v>4.0000000000000003E-5</v>
      </c>
      <c r="FW297" s="19">
        <v>1.72E-2</v>
      </c>
      <c r="FX297" s="19">
        <v>2.0000000000000001E-4</v>
      </c>
      <c r="FY297" s="18">
        <f t="shared" si="90"/>
        <v>9.0999999999999998E-2</v>
      </c>
      <c r="FZ297" s="18">
        <f t="shared" si="112"/>
        <v>2.3675213675213677E-2</v>
      </c>
      <c r="GA297" s="18">
        <f t="shared" si="113"/>
        <v>0.13069565217391305</v>
      </c>
      <c r="GB297" s="18">
        <f t="shared" si="114"/>
        <v>1.432225063938619E-2</v>
      </c>
      <c r="GC297" s="18">
        <f t="shared" si="92"/>
        <v>0.2596931164885129</v>
      </c>
      <c r="GD297" s="18">
        <f t="shared" si="111"/>
        <v>0.24426229508196723</v>
      </c>
      <c r="GE297" s="18">
        <v>0</v>
      </c>
      <c r="GF297" s="18">
        <f t="shared" si="94"/>
        <v>4.2916666666666665E-2</v>
      </c>
      <c r="GG297" s="18">
        <f t="shared" si="106"/>
        <v>6.5162200282087449E-3</v>
      </c>
      <c r="GH297" s="18">
        <f t="shared" si="95"/>
        <v>0.29369518177684262</v>
      </c>
      <c r="GI297" s="22">
        <f t="shared" si="96"/>
        <v>-6.1443412148236956</v>
      </c>
      <c r="GJ297" s="18">
        <f t="shared" si="97"/>
        <v>35.041360060086632</v>
      </c>
      <c r="GK297" s="18">
        <f t="shared" si="98"/>
        <v>9.1166119438752666</v>
      </c>
      <c r="GL297" s="18">
        <f t="shared" si="99"/>
        <v>55.842027996038112</v>
      </c>
      <c r="GM297" s="18">
        <f t="shared" si="100"/>
        <v>83.168642265151021</v>
      </c>
      <c r="GN297" s="18">
        <f t="shared" si="101"/>
        <v>14.612656022146078</v>
      </c>
      <c r="GO297" s="18">
        <f t="shared" si="102"/>
        <v>2.2187017127029143</v>
      </c>
    </row>
    <row r="298" spans="1:508" s="49" customFormat="1" ht="12.75" customHeight="1">
      <c r="A298" s="28">
        <v>297</v>
      </c>
      <c r="B298" s="28">
        <v>297</v>
      </c>
      <c r="C298" s="43" t="s">
        <v>197</v>
      </c>
      <c r="D298" s="43" t="s">
        <v>198</v>
      </c>
      <c r="E298" s="43">
        <v>4664</v>
      </c>
      <c r="F298" s="43">
        <v>64</v>
      </c>
      <c r="G298" s="43" t="s">
        <v>1602</v>
      </c>
      <c r="H298" s="43" t="s">
        <v>750</v>
      </c>
      <c r="I298" s="28"/>
      <c r="J298" s="28"/>
      <c r="K298" s="29">
        <v>44659</v>
      </c>
      <c r="L298" s="30">
        <v>0.35347222222222219</v>
      </c>
      <c r="M298" s="28"/>
      <c r="N298" s="28"/>
      <c r="O298" s="28"/>
      <c r="P298" s="28"/>
      <c r="Q298" s="28"/>
      <c r="R298" s="28"/>
      <c r="S298" s="28"/>
      <c r="T298" s="28"/>
      <c r="U298" s="28"/>
      <c r="V298" s="28"/>
      <c r="W298" s="28"/>
      <c r="X298" s="28"/>
      <c r="Y298" s="28"/>
      <c r="Z298" s="28"/>
      <c r="AA298" s="28"/>
      <c r="AB298" s="28"/>
      <c r="AC298" s="28" t="s">
        <v>212</v>
      </c>
      <c r="AD298" s="28" t="s">
        <v>33</v>
      </c>
      <c r="AE298" s="28"/>
      <c r="AF298" s="28"/>
      <c r="AG298" s="28"/>
      <c r="AH298" s="43" t="s">
        <v>1603</v>
      </c>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43" t="s">
        <v>1604</v>
      </c>
      <c r="BQ298" s="43" t="s">
        <v>258</v>
      </c>
      <c r="BR298" s="44">
        <v>14.8</v>
      </c>
      <c r="BS298" s="44" t="s">
        <v>225</v>
      </c>
      <c r="BT298" s="44">
        <v>18</v>
      </c>
      <c r="BU298" s="44">
        <v>9.6000000000000002E-2</v>
      </c>
      <c r="BV298" s="44">
        <v>0.252</v>
      </c>
      <c r="BW298" s="44">
        <v>0.60199999999999998</v>
      </c>
      <c r="BX298" s="44">
        <v>0.13600000000000001</v>
      </c>
      <c r="BY298" s="44">
        <v>1.66</v>
      </c>
      <c r="BZ298" s="45" t="s">
        <v>226</v>
      </c>
      <c r="CA298" s="45" t="s">
        <v>227</v>
      </c>
      <c r="CB298" s="45" t="s">
        <v>228</v>
      </c>
      <c r="CC298" s="45" t="s">
        <v>229</v>
      </c>
      <c r="CD298" s="45" t="s">
        <v>230</v>
      </c>
      <c r="CE298" s="45" t="s">
        <v>231</v>
      </c>
      <c r="CF298" s="44" t="s">
        <v>227</v>
      </c>
      <c r="CG298" s="44">
        <v>1.82E-3</v>
      </c>
      <c r="CH298" s="44" t="s">
        <v>264</v>
      </c>
      <c r="CI298" s="44" t="s">
        <v>236</v>
      </c>
      <c r="CJ298" s="44" t="s">
        <v>233</v>
      </c>
      <c r="CK298" s="44" t="s">
        <v>234</v>
      </c>
      <c r="CL298" s="44">
        <v>4.2160000000000002</v>
      </c>
      <c r="CM298" s="44" t="s">
        <v>234</v>
      </c>
      <c r="CN298" s="44" t="s">
        <v>235</v>
      </c>
      <c r="CO298" s="44" t="s">
        <v>234</v>
      </c>
      <c r="CP298" s="45" t="s">
        <v>236</v>
      </c>
      <c r="CQ298" s="44" t="s">
        <v>236</v>
      </c>
      <c r="CR298" s="44" t="s">
        <v>232</v>
      </c>
      <c r="CS298" s="44">
        <v>0.01</v>
      </c>
      <c r="CT298" s="44" t="s">
        <v>237</v>
      </c>
      <c r="CU298" s="44" t="s">
        <v>238</v>
      </c>
      <c r="CV298" s="44" t="s">
        <v>239</v>
      </c>
      <c r="CW298" s="44" t="s">
        <v>232</v>
      </c>
      <c r="CX298" s="44">
        <v>0.32</v>
      </c>
      <c r="CY298" s="44" t="s">
        <v>240</v>
      </c>
      <c r="CZ298" s="44">
        <v>2.7000000000000001E-3</v>
      </c>
      <c r="DA298" s="44" t="s">
        <v>233</v>
      </c>
      <c r="DB298" s="44">
        <v>0.35799999999999998</v>
      </c>
      <c r="DC298" s="44">
        <v>1.2899999999999999E-3</v>
      </c>
      <c r="DD298" s="44">
        <v>1.5900000000000001E-3</v>
      </c>
      <c r="DE298" s="44">
        <v>1.3759999999999999</v>
      </c>
      <c r="DF298" s="44" t="s">
        <v>240</v>
      </c>
      <c r="DG298" s="44" t="s">
        <v>238</v>
      </c>
      <c r="DH298" s="44" t="s">
        <v>246</v>
      </c>
      <c r="DI298" s="44">
        <v>4.0000000000000002E-4</v>
      </c>
      <c r="DJ298" s="44" t="s">
        <v>259</v>
      </c>
      <c r="DK298" s="45" t="s">
        <v>237</v>
      </c>
      <c r="DL298" s="45" t="s">
        <v>241</v>
      </c>
      <c r="DM298" s="44">
        <v>2.13</v>
      </c>
      <c r="DN298" s="44">
        <v>4.5599999999999996</v>
      </c>
      <c r="DO298" s="46" t="s">
        <v>232</v>
      </c>
      <c r="DP298" s="46">
        <v>2.12E-2</v>
      </c>
      <c r="DQ298" s="46" t="s">
        <v>242</v>
      </c>
      <c r="DR298" s="46" t="s">
        <v>227</v>
      </c>
      <c r="DS298" s="46" t="s">
        <v>247</v>
      </c>
      <c r="DT298" s="46" t="s">
        <v>238</v>
      </c>
      <c r="DU298" s="46" t="s">
        <v>233</v>
      </c>
      <c r="DV298" s="46">
        <v>3.6400000000000001E-4</v>
      </c>
      <c r="DW298" s="46" t="s">
        <v>236</v>
      </c>
      <c r="DX298" s="46" t="s">
        <v>238</v>
      </c>
      <c r="DY298" s="46" t="s">
        <v>233</v>
      </c>
      <c r="DZ298" s="46">
        <v>3.3E-3</v>
      </c>
      <c r="EA298" s="46" t="s">
        <v>244</v>
      </c>
      <c r="EB298" s="44" t="s">
        <v>245</v>
      </c>
      <c r="EC298" s="44">
        <v>5.0999999999999997E-2</v>
      </c>
      <c r="ED298" s="44">
        <v>3.0699999999999998E-3</v>
      </c>
      <c r="EE298" s="44" t="s">
        <v>264</v>
      </c>
      <c r="EF298" s="44" t="s">
        <v>236</v>
      </c>
      <c r="EG298" s="44" t="s">
        <v>233</v>
      </c>
      <c r="EH298" s="44">
        <v>2.5600000000000002E-3</v>
      </c>
      <c r="EI298" s="44">
        <v>4.3280000000000003</v>
      </c>
      <c r="EJ298" s="44" t="s">
        <v>234</v>
      </c>
      <c r="EK298" s="44">
        <v>2.3000000000000001E-4</v>
      </c>
      <c r="EL298" s="44" t="s">
        <v>234</v>
      </c>
      <c r="EM298" s="44" t="s">
        <v>236</v>
      </c>
      <c r="EN298" s="44">
        <v>1E-4</v>
      </c>
      <c r="EO298" s="44" t="s">
        <v>232</v>
      </c>
      <c r="EP298" s="44">
        <v>7.17E-2</v>
      </c>
      <c r="EQ298" s="44">
        <v>1E-4</v>
      </c>
      <c r="ER298" s="44" t="s">
        <v>238</v>
      </c>
      <c r="ES298" s="44" t="s">
        <v>239</v>
      </c>
      <c r="ET298" s="44" t="s">
        <v>232</v>
      </c>
      <c r="EU298" s="44">
        <v>0.36</v>
      </c>
      <c r="EV298" s="44" t="s">
        <v>240</v>
      </c>
      <c r="EW298" s="44">
        <v>3.0000000000000001E-3</v>
      </c>
      <c r="EX298" s="44" t="s">
        <v>233</v>
      </c>
      <c r="EY298" s="44">
        <v>0.372</v>
      </c>
      <c r="EZ298" s="44">
        <v>1.7099999999999999E-3</v>
      </c>
      <c r="FA298" s="44">
        <v>1.8E-3</v>
      </c>
      <c r="FB298" s="44">
        <v>1.448</v>
      </c>
      <c r="FC298" s="44" t="s">
        <v>240</v>
      </c>
      <c r="FD298" s="44" t="s">
        <v>238</v>
      </c>
      <c r="FE298" s="44" t="s">
        <v>246</v>
      </c>
      <c r="FF298" s="44">
        <v>4.0000000000000002E-4</v>
      </c>
      <c r="FG298" s="44">
        <v>5.9999999999999995E-4</v>
      </c>
      <c r="FH298" s="44" t="s">
        <v>237</v>
      </c>
      <c r="FI298" s="44" t="s">
        <v>241</v>
      </c>
      <c r="FJ298" s="44">
        <v>2.23</v>
      </c>
      <c r="FK298" s="44">
        <v>4.7699999999999996</v>
      </c>
      <c r="FL298" s="44" t="s">
        <v>232</v>
      </c>
      <c r="FM298" s="44">
        <v>2.1600000000000001E-2</v>
      </c>
      <c r="FN298" s="44" t="s">
        <v>242</v>
      </c>
      <c r="FO298" s="44" t="s">
        <v>227</v>
      </c>
      <c r="FP298" s="44" t="s">
        <v>247</v>
      </c>
      <c r="FQ298" s="44">
        <v>1.8E-3</v>
      </c>
      <c r="FR298" s="44" t="s">
        <v>233</v>
      </c>
      <c r="FS298" s="44">
        <v>5.6300000000000002E-4</v>
      </c>
      <c r="FT298" s="44" t="s">
        <v>236</v>
      </c>
      <c r="FU298" s="44" t="s">
        <v>238</v>
      </c>
      <c r="FV298" s="44" t="s">
        <v>233</v>
      </c>
      <c r="FW298" s="44">
        <v>5.8999999999999999E-3</v>
      </c>
      <c r="FX298" s="44" t="s">
        <v>244</v>
      </c>
      <c r="FY298" s="47">
        <f t="shared" si="90"/>
        <v>0.21080000000000002</v>
      </c>
      <c r="FZ298" s="47">
        <f t="shared" si="112"/>
        <v>3.0598290598290598E-2</v>
      </c>
      <c r="GA298" s="47">
        <f t="shared" si="113"/>
        <v>5.9826086956521737E-2</v>
      </c>
      <c r="GB298" s="47">
        <f t="shared" si="114"/>
        <v>8.1841432225063931E-3</v>
      </c>
      <c r="GC298" s="47">
        <f t="shared" si="92"/>
        <v>0.30940852077731873</v>
      </c>
      <c r="GD298" s="47">
        <f t="shared" si="111"/>
        <v>0.29508196721311475</v>
      </c>
      <c r="GE298" s="47">
        <v>0</v>
      </c>
      <c r="GF298" s="47">
        <f t="shared" si="94"/>
        <v>3.4583333333333334E-2</v>
      </c>
      <c r="GG298" s="47">
        <f t="shared" si="106"/>
        <v>7.1086036671368117E-3</v>
      </c>
      <c r="GH298" s="47">
        <f t="shared" si="95"/>
        <v>0.33677390421358494</v>
      </c>
      <c r="GI298" s="48">
        <f t="shared" si="96"/>
        <v>-4.2349315577023683</v>
      </c>
      <c r="GJ298" s="47">
        <f t="shared" si="97"/>
        <v>68.129991853622144</v>
      </c>
      <c r="GK298" s="47">
        <f t="shared" si="98"/>
        <v>9.8892850531133831</v>
      </c>
      <c r="GL298" s="47">
        <f t="shared" si="99"/>
        <v>21.98072309326448</v>
      </c>
      <c r="GM298" s="47">
        <f t="shared" si="100"/>
        <v>87.62019964170716</v>
      </c>
      <c r="GN298" s="47">
        <f t="shared" si="101"/>
        <v>10.269006268193596</v>
      </c>
      <c r="GO298" s="47">
        <f t="shared" si="102"/>
        <v>2.1107940900992355</v>
      </c>
      <c r="GP298" s="27"/>
      <c r="GQ298" s="27"/>
      <c r="GR298" s="27"/>
      <c r="GS298" s="27"/>
      <c r="GT298" s="27"/>
      <c r="GU298" s="27"/>
      <c r="GV298" s="27"/>
      <c r="GW298" s="27"/>
      <c r="GX298" s="27"/>
      <c r="GY298" s="27"/>
      <c r="GZ298" s="27"/>
      <c r="HA298" s="27"/>
      <c r="HB298" s="27"/>
      <c r="HC298" s="27"/>
      <c r="HD298" s="27"/>
      <c r="HE298" s="27"/>
      <c r="HF298" s="27"/>
      <c r="HG298" s="27"/>
      <c r="HH298" s="27"/>
      <c r="HI298" s="27"/>
      <c r="HJ298" s="27"/>
      <c r="HK298" s="27"/>
      <c r="HL298" s="27"/>
      <c r="HM298" s="27"/>
      <c r="HN298" s="27"/>
      <c r="HO298" s="27"/>
      <c r="HP298" s="27"/>
      <c r="HQ298" s="27"/>
      <c r="HR298" s="27"/>
      <c r="HS298" s="27"/>
      <c r="HT298" s="27"/>
      <c r="HU298" s="27"/>
      <c r="HV298" s="27"/>
      <c r="HW298" s="27"/>
      <c r="HX298" s="27"/>
      <c r="HY298" s="27"/>
      <c r="HZ298" s="27"/>
      <c r="IA298" s="27"/>
      <c r="IB298" s="27"/>
      <c r="IC298" s="27"/>
      <c r="ID298" s="27"/>
      <c r="IE298" s="27"/>
      <c r="IF298" s="27"/>
      <c r="IG298" s="27"/>
      <c r="IH298" s="27"/>
      <c r="II298" s="27"/>
      <c r="IJ298" s="27"/>
      <c r="IK298" s="27"/>
      <c r="IL298" s="27"/>
      <c r="IM298" s="27"/>
      <c r="IN298" s="27"/>
      <c r="IO298" s="27"/>
      <c r="IP298" s="27"/>
      <c r="IQ298" s="27"/>
      <c r="IR298" s="27"/>
      <c r="IS298" s="27"/>
      <c r="IT298" s="27"/>
      <c r="IU298" s="27"/>
      <c r="IV298" s="27"/>
      <c r="IW298" s="27"/>
      <c r="IX298" s="27"/>
      <c r="IY298" s="27"/>
      <c r="IZ298" s="27"/>
      <c r="JA298" s="27"/>
      <c r="JB298" s="27"/>
      <c r="JC298" s="27"/>
      <c r="JD298" s="27"/>
      <c r="JE298" s="27"/>
      <c r="JF298" s="27"/>
      <c r="JG298" s="27"/>
      <c r="JH298" s="27"/>
      <c r="JI298" s="27"/>
      <c r="JJ298" s="27"/>
      <c r="JK298" s="27"/>
      <c r="JL298" s="27"/>
      <c r="JM298" s="27"/>
      <c r="JN298" s="27"/>
      <c r="JO298" s="27"/>
      <c r="JP298" s="27"/>
      <c r="JQ298" s="27"/>
      <c r="JR298" s="27"/>
      <c r="JS298" s="27"/>
      <c r="JT298" s="27"/>
      <c r="JU298" s="27"/>
      <c r="JV298" s="27"/>
      <c r="JW298" s="27"/>
      <c r="JX298" s="27"/>
      <c r="JY298" s="27"/>
      <c r="JZ298" s="27"/>
      <c r="KA298" s="27"/>
      <c r="KB298" s="27"/>
      <c r="KC298" s="27"/>
      <c r="KD298" s="27"/>
      <c r="KE298" s="27"/>
      <c r="KF298" s="27"/>
      <c r="KG298" s="27"/>
      <c r="KH298" s="27"/>
      <c r="KI298" s="27"/>
      <c r="KJ298" s="27"/>
      <c r="KK298" s="27"/>
      <c r="KL298" s="27"/>
      <c r="KM298" s="27"/>
      <c r="KN298" s="27"/>
      <c r="KO298" s="27"/>
      <c r="KP298" s="27"/>
      <c r="KQ298" s="27"/>
      <c r="KR298" s="27"/>
      <c r="KS298" s="27"/>
      <c r="KT298" s="27"/>
      <c r="KU298" s="27"/>
      <c r="KV298" s="27"/>
      <c r="KW298" s="27"/>
      <c r="KX298" s="27"/>
      <c r="KY298" s="27"/>
      <c r="KZ298" s="27"/>
      <c r="LA298" s="27"/>
      <c r="LB298" s="27"/>
      <c r="LC298" s="27"/>
      <c r="LD298" s="27"/>
      <c r="LE298" s="27"/>
      <c r="LF298" s="27"/>
      <c r="LG298" s="27"/>
      <c r="LH298" s="27"/>
      <c r="LI298" s="27"/>
      <c r="LJ298" s="27"/>
      <c r="LK298" s="27"/>
      <c r="LL298" s="27"/>
      <c r="LM298" s="27"/>
      <c r="LN298" s="27"/>
      <c r="LO298" s="27"/>
      <c r="LP298" s="27"/>
      <c r="LQ298" s="27"/>
      <c r="LR298" s="27"/>
      <c r="LS298" s="27"/>
      <c r="LT298" s="27"/>
      <c r="LU298" s="27"/>
      <c r="LV298" s="27"/>
      <c r="LW298" s="27"/>
      <c r="LX298" s="27"/>
      <c r="LY298" s="27"/>
      <c r="LZ298" s="27"/>
      <c r="MA298" s="27"/>
      <c r="MB298" s="27"/>
      <c r="MC298" s="27"/>
      <c r="MD298" s="27"/>
      <c r="ME298" s="27"/>
      <c r="MF298" s="27"/>
      <c r="MG298" s="27"/>
      <c r="MH298" s="27"/>
      <c r="MI298" s="27"/>
      <c r="MJ298" s="27"/>
      <c r="MK298" s="27"/>
      <c r="ML298" s="27"/>
      <c r="MM298" s="27"/>
      <c r="MN298" s="27"/>
      <c r="MO298" s="27"/>
      <c r="MP298" s="27"/>
      <c r="MQ298" s="27"/>
      <c r="MR298" s="27"/>
      <c r="MS298" s="27"/>
      <c r="MT298" s="27"/>
      <c r="MU298" s="27"/>
      <c r="MV298" s="27"/>
      <c r="MW298" s="27"/>
      <c r="MX298" s="27"/>
      <c r="MY298" s="27"/>
      <c r="MZ298" s="27"/>
      <c r="NA298" s="27"/>
      <c r="NB298" s="27"/>
      <c r="NC298" s="27"/>
      <c r="ND298" s="27"/>
      <c r="NE298" s="27"/>
      <c r="NF298" s="27"/>
      <c r="NG298" s="27"/>
      <c r="NH298" s="27"/>
      <c r="NI298" s="27"/>
      <c r="NJ298" s="27"/>
      <c r="NK298" s="27"/>
      <c r="NL298" s="27"/>
      <c r="NM298" s="27"/>
      <c r="NN298" s="27"/>
      <c r="NO298" s="27"/>
      <c r="NP298" s="27"/>
      <c r="NQ298" s="27"/>
      <c r="NR298" s="27"/>
      <c r="NS298" s="27"/>
      <c r="NT298" s="27"/>
      <c r="NU298" s="27"/>
      <c r="NV298" s="27"/>
      <c r="NW298" s="27"/>
      <c r="NX298" s="27"/>
      <c r="NY298" s="27"/>
      <c r="NZ298" s="27"/>
      <c r="OA298" s="27"/>
      <c r="OB298" s="27"/>
      <c r="OC298" s="27"/>
      <c r="OD298" s="27"/>
      <c r="OE298" s="27"/>
      <c r="OF298" s="27"/>
      <c r="OG298" s="27"/>
      <c r="OH298" s="27"/>
      <c r="OI298" s="27"/>
      <c r="OJ298" s="27"/>
      <c r="OK298" s="27"/>
      <c r="OL298" s="27"/>
      <c r="OM298" s="27"/>
      <c r="ON298" s="27"/>
      <c r="OO298" s="27"/>
      <c r="OP298" s="27"/>
      <c r="OQ298" s="27"/>
      <c r="OR298" s="27"/>
      <c r="OS298" s="27"/>
      <c r="OT298" s="27"/>
      <c r="OU298" s="27"/>
      <c r="OV298" s="27"/>
      <c r="OW298" s="27"/>
      <c r="OX298" s="27"/>
      <c r="OY298" s="27"/>
      <c r="OZ298" s="27"/>
      <c r="PA298" s="27"/>
      <c r="PB298" s="27"/>
      <c r="PC298" s="27"/>
      <c r="PD298" s="27"/>
      <c r="PE298" s="27"/>
      <c r="PF298" s="27"/>
      <c r="PG298" s="27"/>
      <c r="PH298" s="27"/>
      <c r="PI298" s="27"/>
      <c r="PJ298" s="27"/>
      <c r="PK298" s="27"/>
      <c r="PL298" s="27"/>
      <c r="PM298" s="27"/>
      <c r="PN298" s="27"/>
      <c r="PO298" s="27"/>
      <c r="PP298" s="27"/>
      <c r="PQ298" s="27"/>
      <c r="PR298" s="27"/>
      <c r="PS298" s="27"/>
      <c r="PT298" s="27"/>
      <c r="PU298" s="27"/>
      <c r="PV298" s="27"/>
      <c r="PW298" s="27"/>
      <c r="PX298" s="27"/>
      <c r="PY298" s="27"/>
      <c r="PZ298" s="27"/>
      <c r="QA298" s="27"/>
      <c r="QB298" s="27"/>
      <c r="QC298" s="27"/>
      <c r="QD298" s="27"/>
      <c r="QE298" s="27"/>
      <c r="QF298" s="27"/>
      <c r="QG298" s="27"/>
      <c r="QH298" s="27"/>
      <c r="QI298" s="27"/>
      <c r="QJ298" s="27"/>
      <c r="QK298" s="27"/>
      <c r="QL298" s="27"/>
      <c r="QM298" s="27"/>
      <c r="QN298" s="27"/>
      <c r="QO298" s="27"/>
      <c r="QP298" s="27"/>
      <c r="QQ298" s="27"/>
      <c r="QR298" s="27"/>
      <c r="QS298" s="27"/>
      <c r="QT298" s="27"/>
      <c r="QU298" s="27"/>
      <c r="QV298" s="27"/>
      <c r="QW298" s="27"/>
      <c r="QX298" s="27"/>
      <c r="QY298" s="27"/>
      <c r="QZ298" s="27"/>
      <c r="RA298" s="27"/>
      <c r="RB298" s="27"/>
      <c r="RC298" s="27"/>
      <c r="RD298" s="27"/>
      <c r="RE298" s="27"/>
      <c r="RF298" s="27"/>
      <c r="RG298" s="27"/>
      <c r="RH298" s="27"/>
      <c r="RI298" s="27"/>
      <c r="RJ298" s="27"/>
      <c r="RK298" s="27"/>
      <c r="RL298" s="27"/>
      <c r="RM298" s="27"/>
      <c r="RN298" s="27"/>
      <c r="RO298" s="27"/>
      <c r="RP298" s="27"/>
      <c r="RQ298" s="27"/>
      <c r="RR298" s="27"/>
      <c r="RS298" s="27"/>
      <c r="RT298" s="27"/>
      <c r="RU298" s="27"/>
      <c r="RV298" s="27"/>
      <c r="RW298" s="27"/>
      <c r="RX298" s="27"/>
      <c r="RY298" s="27"/>
      <c r="RZ298" s="27"/>
      <c r="SA298" s="27"/>
      <c r="SB298" s="27"/>
      <c r="SC298" s="27"/>
      <c r="SD298" s="27"/>
      <c r="SE298" s="27"/>
      <c r="SF298" s="27"/>
      <c r="SG298" s="27"/>
      <c r="SH298" s="27"/>
      <c r="SI298" s="27"/>
      <c r="SJ298" s="27"/>
      <c r="SK298" s="27"/>
      <c r="SL298" s="27"/>
      <c r="SM298" s="27"/>
      <c r="SN298" s="27"/>
    </row>
    <row r="299" spans="1:508" ht="12.75" customHeight="1">
      <c r="A299" s="9">
        <v>296</v>
      </c>
      <c r="B299" s="9">
        <v>298</v>
      </c>
      <c r="C299" s="10" t="s">
        <v>197</v>
      </c>
      <c r="D299" s="10" t="s">
        <v>198</v>
      </c>
      <c r="E299" s="36">
        <v>4664</v>
      </c>
      <c r="F299" s="10">
        <v>64</v>
      </c>
      <c r="G299" s="10" t="s">
        <v>1605</v>
      </c>
      <c r="H299" s="10" t="s">
        <v>744</v>
      </c>
      <c r="I299" s="10" t="s">
        <v>1606</v>
      </c>
      <c r="J299" s="10" t="s">
        <v>1607</v>
      </c>
      <c r="K299" s="11">
        <v>44658</v>
      </c>
      <c r="L299" s="12">
        <v>0.56388888888888888</v>
      </c>
      <c r="M299" s="24">
        <v>8470277</v>
      </c>
      <c r="N299" s="24">
        <v>315855</v>
      </c>
      <c r="O299" s="10">
        <v>4410</v>
      </c>
      <c r="P299" s="10" t="s">
        <v>203</v>
      </c>
      <c r="Q299" s="36" t="s">
        <v>1608</v>
      </c>
      <c r="R299" s="36" t="s">
        <v>1462</v>
      </c>
      <c r="S299" s="10" t="s">
        <v>1357</v>
      </c>
      <c r="T299" s="10" t="s">
        <v>411</v>
      </c>
      <c r="U299" s="10" t="s">
        <v>1358</v>
      </c>
      <c r="V299" s="10" t="s">
        <v>1359</v>
      </c>
      <c r="W299" s="10"/>
      <c r="X299" s="10" t="s">
        <v>208</v>
      </c>
      <c r="Y299" s="10" t="s">
        <v>252</v>
      </c>
      <c r="Z299" s="10"/>
      <c r="AA299" s="10" t="s">
        <v>210</v>
      </c>
      <c r="AB299" s="10" t="s">
        <v>211</v>
      </c>
      <c r="AC299" s="10" t="s">
        <v>212</v>
      </c>
      <c r="AD299" s="10" t="s">
        <v>213</v>
      </c>
      <c r="AE299" s="10"/>
      <c r="AF299" s="10"/>
      <c r="AG299" s="10"/>
      <c r="AH299" s="10"/>
      <c r="AI299" s="10" t="s">
        <v>1609</v>
      </c>
      <c r="AJ299" s="10" t="s">
        <v>1610</v>
      </c>
      <c r="AK299" s="10"/>
      <c r="AL299" s="10" t="s">
        <v>256</v>
      </c>
      <c r="AM299" s="10" t="s">
        <v>275</v>
      </c>
      <c r="AN299" s="10" t="s">
        <v>218</v>
      </c>
      <c r="AO299" s="10" t="s">
        <v>534</v>
      </c>
      <c r="AP299" s="10" t="s">
        <v>220</v>
      </c>
      <c r="AQ299" s="13">
        <v>17.8</v>
      </c>
      <c r="AR299" s="17"/>
      <c r="AS299" s="14">
        <v>7.75</v>
      </c>
      <c r="AT299" s="13">
        <v>-42</v>
      </c>
      <c r="AU299" s="10"/>
      <c r="AV299" s="13">
        <v>321.8</v>
      </c>
      <c r="AW299" s="14">
        <v>30.96</v>
      </c>
      <c r="AX299" s="14">
        <v>15.67</v>
      </c>
      <c r="AY299" s="15">
        <v>6.9000000000000006E-2</v>
      </c>
      <c r="AZ299" s="16">
        <v>32.32</v>
      </c>
      <c r="BA299" s="14">
        <v>5.69</v>
      </c>
      <c r="BB299" s="13">
        <v>103.7</v>
      </c>
      <c r="BC299" s="13">
        <v>2.62</v>
      </c>
      <c r="BD299" s="10" t="s">
        <v>221</v>
      </c>
      <c r="BE299" s="10" t="s">
        <v>221</v>
      </c>
      <c r="BF299" s="10" t="s">
        <v>221</v>
      </c>
      <c r="BG299" s="10" t="s">
        <v>211</v>
      </c>
      <c r="BH299" s="10" t="s">
        <v>221</v>
      </c>
      <c r="BI299" s="10" t="s">
        <v>222</v>
      </c>
      <c r="BJ299" s="10" t="s">
        <v>1452</v>
      </c>
      <c r="BK299" s="10" t="s">
        <v>210</v>
      </c>
      <c r="BL299" s="10" t="s">
        <v>221</v>
      </c>
      <c r="BM299" s="10" t="s">
        <v>223</v>
      </c>
      <c r="BN299" s="10" t="s">
        <v>221</v>
      </c>
      <c r="BO299" s="17"/>
      <c r="BP299" s="10"/>
      <c r="BQ299" s="10" t="s">
        <v>258</v>
      </c>
      <c r="BR299" s="19">
        <v>10.4</v>
      </c>
      <c r="BS299" s="19" t="s">
        <v>225</v>
      </c>
      <c r="BT299" s="19">
        <v>12.7</v>
      </c>
      <c r="BU299" s="19">
        <v>3.7999999999999999E-2</v>
      </c>
      <c r="BV299" s="19">
        <v>0.16200000000000001</v>
      </c>
      <c r="BW299" s="19">
        <v>0.14199999999999999</v>
      </c>
      <c r="BX299" s="19">
        <v>3.2000000000000001E-2</v>
      </c>
      <c r="BY299" s="19">
        <v>3.65</v>
      </c>
      <c r="BZ299" s="20" t="s">
        <v>226</v>
      </c>
      <c r="CA299" s="20" t="s">
        <v>227</v>
      </c>
      <c r="CB299" s="20" t="s">
        <v>228</v>
      </c>
      <c r="CC299" s="20" t="s">
        <v>229</v>
      </c>
      <c r="CD299" s="20" t="s">
        <v>230</v>
      </c>
      <c r="CE299" s="20" t="s">
        <v>231</v>
      </c>
      <c r="CF299" s="19">
        <v>0.04</v>
      </c>
      <c r="CG299" s="19" t="s">
        <v>232</v>
      </c>
      <c r="CH299" s="19" t="s">
        <v>264</v>
      </c>
      <c r="CI299" s="19" t="s">
        <v>236</v>
      </c>
      <c r="CJ299" s="19" t="s">
        <v>233</v>
      </c>
      <c r="CK299" s="19" t="s">
        <v>234</v>
      </c>
      <c r="CL299" s="19">
        <v>2.625</v>
      </c>
      <c r="CM299" s="19" t="s">
        <v>234</v>
      </c>
      <c r="CN299" s="19" t="s">
        <v>235</v>
      </c>
      <c r="CO299" s="19">
        <v>1.2999999999999999E-4</v>
      </c>
      <c r="CP299" s="20" t="s">
        <v>236</v>
      </c>
      <c r="CQ299" s="19" t="s">
        <v>236</v>
      </c>
      <c r="CR299" s="19" t="s">
        <v>232</v>
      </c>
      <c r="CS299" s="19">
        <v>0.2505</v>
      </c>
      <c r="CT299" s="19">
        <v>1.2E-4</v>
      </c>
      <c r="CU299" s="19" t="s">
        <v>238</v>
      </c>
      <c r="CV299" s="19" t="s">
        <v>239</v>
      </c>
      <c r="CW299" s="19" t="s">
        <v>232</v>
      </c>
      <c r="CX299" s="19">
        <v>0.79</v>
      </c>
      <c r="CY299" s="19" t="s">
        <v>240</v>
      </c>
      <c r="CZ299" s="19">
        <v>4.4000000000000003E-3</v>
      </c>
      <c r="DA299" s="19" t="s">
        <v>233</v>
      </c>
      <c r="DB299" s="19">
        <v>0.98899999999999999</v>
      </c>
      <c r="DC299" s="19">
        <v>1.4619999999999999E-2</v>
      </c>
      <c r="DD299" s="19">
        <v>2.5999999999999998E-4</v>
      </c>
      <c r="DE299" s="19">
        <v>0.78400000000000003</v>
      </c>
      <c r="DF299" s="19" t="s">
        <v>240</v>
      </c>
      <c r="DG299" s="19">
        <v>8.0000000000000004E-4</v>
      </c>
      <c r="DH299" s="19" t="s">
        <v>246</v>
      </c>
      <c r="DI299" s="19">
        <v>2.9999999999999997E-4</v>
      </c>
      <c r="DJ299" s="19">
        <v>1.1000000000000001E-3</v>
      </c>
      <c r="DK299" s="20" t="s">
        <v>237</v>
      </c>
      <c r="DL299" s="20" t="s">
        <v>241</v>
      </c>
      <c r="DM299" s="19">
        <v>2.0099999999999998</v>
      </c>
      <c r="DN299" s="19">
        <v>4.29</v>
      </c>
      <c r="DO299" s="21" t="s">
        <v>232</v>
      </c>
      <c r="DP299" s="21">
        <v>1.9199999999999998E-2</v>
      </c>
      <c r="DQ299" s="21" t="s">
        <v>242</v>
      </c>
      <c r="DR299" s="21" t="s">
        <v>227</v>
      </c>
      <c r="DS299" s="21" t="s">
        <v>247</v>
      </c>
      <c r="DT299" s="21" t="s">
        <v>238</v>
      </c>
      <c r="DU299" s="21" t="s">
        <v>233</v>
      </c>
      <c r="DV299" s="21" t="s">
        <v>231</v>
      </c>
      <c r="DW299" s="21" t="s">
        <v>236</v>
      </c>
      <c r="DX299" s="21" t="s">
        <v>238</v>
      </c>
      <c r="DY299" s="21" t="s">
        <v>233</v>
      </c>
      <c r="DZ299" s="21">
        <v>1.2999999999999999E-3</v>
      </c>
      <c r="EA299" s="21" t="s">
        <v>244</v>
      </c>
      <c r="EB299" s="19" t="s">
        <v>245</v>
      </c>
      <c r="EC299" s="19">
        <v>9.0999999999999998E-2</v>
      </c>
      <c r="ED299" s="19" t="s">
        <v>232</v>
      </c>
      <c r="EE299" s="19" t="s">
        <v>264</v>
      </c>
      <c r="EF299" s="19" t="s">
        <v>236</v>
      </c>
      <c r="EG299" s="19" t="s">
        <v>233</v>
      </c>
      <c r="EH299" s="19" t="s">
        <v>234</v>
      </c>
      <c r="EI299" s="19">
        <v>2.6560000000000001</v>
      </c>
      <c r="EJ299" s="19" t="s">
        <v>234</v>
      </c>
      <c r="EK299" s="19">
        <v>9.0000000000000006E-5</v>
      </c>
      <c r="EL299" s="19">
        <v>1.4999999999999999E-4</v>
      </c>
      <c r="EM299" s="19" t="s">
        <v>236</v>
      </c>
      <c r="EN299" s="19" t="s">
        <v>236</v>
      </c>
      <c r="EO299" s="19" t="s">
        <v>232</v>
      </c>
      <c r="EP299" s="19">
        <v>0.41</v>
      </c>
      <c r="EQ299" s="19">
        <v>1.2999999999999999E-4</v>
      </c>
      <c r="ER299" s="19" t="s">
        <v>238</v>
      </c>
      <c r="ES299" s="19" t="s">
        <v>239</v>
      </c>
      <c r="ET299" s="19" t="s">
        <v>232</v>
      </c>
      <c r="EU299" s="19">
        <v>0.82</v>
      </c>
      <c r="EV299" s="19" t="s">
        <v>240</v>
      </c>
      <c r="EW299" s="19">
        <v>4.5999999999999999E-3</v>
      </c>
      <c r="EX299" s="19" t="s">
        <v>233</v>
      </c>
      <c r="EY299" s="19">
        <v>1.016</v>
      </c>
      <c r="EZ299" s="19">
        <v>2.036E-2</v>
      </c>
      <c r="FA299" s="19">
        <v>3.5E-4</v>
      </c>
      <c r="FB299" s="19">
        <v>0.82499999999999996</v>
      </c>
      <c r="FC299" s="19" t="s">
        <v>240</v>
      </c>
      <c r="FD299" s="19">
        <v>8.9999999999999998E-4</v>
      </c>
      <c r="FE299" s="19" t="s">
        <v>246</v>
      </c>
      <c r="FF299" s="19">
        <v>5.9999999999999995E-4</v>
      </c>
      <c r="FG299" s="19">
        <v>1.2999999999999999E-3</v>
      </c>
      <c r="FH299" s="19" t="s">
        <v>237</v>
      </c>
      <c r="FI299" s="19" t="s">
        <v>241</v>
      </c>
      <c r="FJ299" s="19">
        <v>2.02</v>
      </c>
      <c r="FK299" s="19">
        <v>4.33</v>
      </c>
      <c r="FL299" s="19" t="s">
        <v>232</v>
      </c>
      <c r="FM299" s="19">
        <v>1.9699999999999999E-2</v>
      </c>
      <c r="FN299" s="19" t="s">
        <v>242</v>
      </c>
      <c r="FO299" s="19" t="s">
        <v>227</v>
      </c>
      <c r="FP299" s="19" t="s">
        <v>247</v>
      </c>
      <c r="FQ299" s="19">
        <v>1.5E-3</v>
      </c>
      <c r="FR299" s="19" t="s">
        <v>233</v>
      </c>
      <c r="FS299" s="19" t="s">
        <v>231</v>
      </c>
      <c r="FT299" s="19" t="s">
        <v>236</v>
      </c>
      <c r="FU299" s="19" t="s">
        <v>238</v>
      </c>
      <c r="FV299" s="19" t="s">
        <v>233</v>
      </c>
      <c r="FW299" s="19">
        <v>2.7000000000000001E-3</v>
      </c>
      <c r="FX299" s="19" t="s">
        <v>244</v>
      </c>
      <c r="FY299" s="18">
        <f t="shared" si="90"/>
        <v>0.13125000000000001</v>
      </c>
      <c r="FZ299" s="18">
        <f t="shared" si="112"/>
        <v>8.452991452991454E-2</v>
      </c>
      <c r="GA299" s="18">
        <f t="shared" si="113"/>
        <v>3.4086956521739133E-2</v>
      </c>
      <c r="GB299" s="18">
        <f t="shared" si="114"/>
        <v>2.0204603580562659E-2</v>
      </c>
      <c r="GC299" s="18">
        <f t="shared" si="92"/>
        <v>0.27007147463221631</v>
      </c>
      <c r="GD299" s="18">
        <f t="shared" si="111"/>
        <v>0.2081967213114754</v>
      </c>
      <c r="GE299" s="18">
        <v>0</v>
      </c>
      <c r="GF299" s="18">
        <f t="shared" si="94"/>
        <v>7.604166666666666E-2</v>
      </c>
      <c r="GG299" s="18">
        <f t="shared" si="106"/>
        <v>4.569816643159379E-3</v>
      </c>
      <c r="GH299" s="18">
        <f t="shared" si="95"/>
        <v>0.28880820462130141</v>
      </c>
      <c r="GI299" s="22">
        <f t="shared" si="96"/>
        <v>-3.352551664449726</v>
      </c>
      <c r="GJ299" s="18">
        <f t="shared" si="97"/>
        <v>48.598246141595084</v>
      </c>
      <c r="GK299" s="18">
        <f t="shared" si="98"/>
        <v>31.299090229735476</v>
      </c>
      <c r="GL299" s="18">
        <f t="shared" si="99"/>
        <v>20.10266362866945</v>
      </c>
      <c r="GM299" s="18">
        <f t="shared" si="100"/>
        <v>72.088229482425021</v>
      </c>
      <c r="GN299" s="18">
        <f t="shared" si="101"/>
        <v>26.329468986650152</v>
      </c>
      <c r="GO299" s="18">
        <f t="shared" si="102"/>
        <v>1.5823015309248338</v>
      </c>
    </row>
    <row r="300" spans="1:508">
      <c r="A300" s="9">
        <v>298</v>
      </c>
      <c r="B300" s="9">
        <v>299</v>
      </c>
      <c r="C300" s="10" t="s">
        <v>197</v>
      </c>
      <c r="D300" s="10" t="s">
        <v>198</v>
      </c>
      <c r="E300" s="36">
        <v>4664</v>
      </c>
      <c r="F300" s="10">
        <v>64</v>
      </c>
      <c r="G300" s="10" t="s">
        <v>1611</v>
      </c>
      <c r="H300" s="10" t="s">
        <v>756</v>
      </c>
      <c r="I300" s="10" t="s">
        <v>1612</v>
      </c>
      <c r="J300" s="10" t="s">
        <v>1613</v>
      </c>
      <c r="K300" s="11">
        <v>44659</v>
      </c>
      <c r="L300" s="12">
        <v>0.58888888888888891</v>
      </c>
      <c r="M300" s="24">
        <v>8465716</v>
      </c>
      <c r="N300" s="24">
        <v>318372</v>
      </c>
      <c r="O300" s="10">
        <v>4224</v>
      </c>
      <c r="P300" s="10" t="s">
        <v>203</v>
      </c>
      <c r="Q300" s="36" t="s">
        <v>1614</v>
      </c>
      <c r="R300" s="36" t="s">
        <v>1462</v>
      </c>
      <c r="S300" s="10" t="s">
        <v>1357</v>
      </c>
      <c r="T300" s="10" t="s">
        <v>411</v>
      </c>
      <c r="U300" s="10" t="s">
        <v>1358</v>
      </c>
      <c r="V300" s="10" t="s">
        <v>1359</v>
      </c>
      <c r="W300" s="10"/>
      <c r="X300" s="10" t="s">
        <v>208</v>
      </c>
      <c r="Y300" s="10" t="s">
        <v>252</v>
      </c>
      <c r="Z300" s="10"/>
      <c r="AA300" s="10" t="s">
        <v>210</v>
      </c>
      <c r="AB300" s="10" t="s">
        <v>211</v>
      </c>
      <c r="AC300" s="10" t="s">
        <v>212</v>
      </c>
      <c r="AD300" s="10" t="s">
        <v>213</v>
      </c>
      <c r="AE300" s="10"/>
      <c r="AF300" s="10"/>
      <c r="AG300" s="10"/>
      <c r="AH300" s="10"/>
      <c r="AI300" s="10" t="s">
        <v>303</v>
      </c>
      <c r="AJ300" s="10" t="s">
        <v>1615</v>
      </c>
      <c r="AK300" s="10"/>
      <c r="AL300" s="10" t="s">
        <v>256</v>
      </c>
      <c r="AM300" s="10" t="s">
        <v>275</v>
      </c>
      <c r="AN300" s="10" t="s">
        <v>218</v>
      </c>
      <c r="AO300" s="10" t="s">
        <v>510</v>
      </c>
      <c r="AP300" s="10" t="s">
        <v>220</v>
      </c>
      <c r="AQ300" s="13">
        <v>10.8</v>
      </c>
      <c r="AR300" s="17"/>
      <c r="AS300" s="14">
        <v>7.51</v>
      </c>
      <c r="AT300" s="13">
        <v>-39.700000000000003</v>
      </c>
      <c r="AU300" s="10"/>
      <c r="AV300" s="13">
        <v>308.7</v>
      </c>
      <c r="AW300" s="14">
        <v>203.5</v>
      </c>
      <c r="AX300" s="14">
        <v>100.2</v>
      </c>
      <c r="AY300" s="15">
        <v>0.14299999999999999</v>
      </c>
      <c r="AZ300" s="16">
        <v>4.9139999999999997</v>
      </c>
      <c r="BA300" s="14">
        <v>7</v>
      </c>
      <c r="BB300" s="13">
        <v>104.9</v>
      </c>
      <c r="BC300" s="13">
        <v>13.4</v>
      </c>
      <c r="BD300" s="10" t="s">
        <v>221</v>
      </c>
      <c r="BE300" s="10" t="s">
        <v>221</v>
      </c>
      <c r="BF300" s="10" t="s">
        <v>221</v>
      </c>
      <c r="BG300" s="10" t="s">
        <v>211</v>
      </c>
      <c r="BH300" s="10" t="s">
        <v>221</v>
      </c>
      <c r="BI300" s="10" t="s">
        <v>222</v>
      </c>
      <c r="BJ300" s="10" t="s">
        <v>1452</v>
      </c>
      <c r="BK300" s="10" t="s">
        <v>210</v>
      </c>
      <c r="BL300" s="10" t="s">
        <v>221</v>
      </c>
      <c r="BM300" s="10" t="s">
        <v>223</v>
      </c>
      <c r="BN300" s="10" t="s">
        <v>221</v>
      </c>
      <c r="BO300" s="17"/>
      <c r="BP300" s="10"/>
      <c r="BQ300" s="10" t="s">
        <v>258</v>
      </c>
      <c r="BR300" s="19">
        <v>62.3</v>
      </c>
      <c r="BS300" s="19" t="s">
        <v>225</v>
      </c>
      <c r="BT300" s="19">
        <v>76</v>
      </c>
      <c r="BU300" s="19">
        <v>5.8000000000000003E-2</v>
      </c>
      <c r="BV300" s="19">
        <v>2.4769999999999999</v>
      </c>
      <c r="BW300" s="19">
        <v>0.45800000000000002</v>
      </c>
      <c r="BX300" s="19">
        <v>0.104</v>
      </c>
      <c r="BY300" s="19">
        <v>31.97</v>
      </c>
      <c r="BZ300" s="20" t="s">
        <v>226</v>
      </c>
      <c r="CA300" s="20" t="s">
        <v>227</v>
      </c>
      <c r="CB300" s="20" t="s">
        <v>228</v>
      </c>
      <c r="CC300" s="20" t="s">
        <v>229</v>
      </c>
      <c r="CD300" s="20" t="s">
        <v>230</v>
      </c>
      <c r="CE300" s="20" t="s">
        <v>231</v>
      </c>
      <c r="CF300" s="19">
        <v>0.04</v>
      </c>
      <c r="CG300" s="19">
        <v>3.7569999999999999E-2</v>
      </c>
      <c r="CH300" s="19">
        <v>0.40300000000000002</v>
      </c>
      <c r="CI300" s="19">
        <v>3.2800000000000003E-2</v>
      </c>
      <c r="CJ300" s="19" t="s">
        <v>233</v>
      </c>
      <c r="CK300" s="19" t="s">
        <v>234</v>
      </c>
      <c r="CL300" s="19">
        <v>21.638999999999999</v>
      </c>
      <c r="CM300" s="19" t="s">
        <v>234</v>
      </c>
      <c r="CN300" s="19">
        <v>1E-4</v>
      </c>
      <c r="CO300" s="19">
        <v>2.7999999999999998E-4</v>
      </c>
      <c r="CP300" s="20" t="s">
        <v>236</v>
      </c>
      <c r="CQ300" s="19">
        <v>2.41E-2</v>
      </c>
      <c r="CR300" s="19" t="s">
        <v>232</v>
      </c>
      <c r="CS300" s="19">
        <v>0.18149999999999999</v>
      </c>
      <c r="CT300" s="19">
        <v>6.0000000000000002E-5</v>
      </c>
      <c r="CU300" s="19" t="s">
        <v>238</v>
      </c>
      <c r="CV300" s="19" t="s">
        <v>239</v>
      </c>
      <c r="CW300" s="19" t="s">
        <v>232</v>
      </c>
      <c r="CX300" s="19">
        <v>1.49</v>
      </c>
      <c r="CY300" s="19" t="s">
        <v>240</v>
      </c>
      <c r="CZ300" s="19">
        <v>0.37690000000000001</v>
      </c>
      <c r="DA300" s="19" t="s">
        <v>233</v>
      </c>
      <c r="DB300" s="19">
        <v>8.0389999999999997</v>
      </c>
      <c r="DC300" s="19">
        <v>4.9329999999999999E-2</v>
      </c>
      <c r="DD300" s="19">
        <v>7.5000000000000002E-4</v>
      </c>
      <c r="DE300" s="19">
        <v>5.0620000000000003</v>
      </c>
      <c r="DF300" s="19" t="s">
        <v>240</v>
      </c>
      <c r="DG300" s="19">
        <v>1.1000000000000001E-3</v>
      </c>
      <c r="DH300" s="19" t="s">
        <v>246</v>
      </c>
      <c r="DI300" s="19">
        <v>4.0000000000000002E-4</v>
      </c>
      <c r="DJ300" s="19">
        <v>7.1999999999999998E-3</v>
      </c>
      <c r="DK300" s="32">
        <v>1E-3</v>
      </c>
      <c r="DL300" s="20" t="s">
        <v>241</v>
      </c>
      <c r="DM300" s="19">
        <v>2.37</v>
      </c>
      <c r="DN300" s="19">
        <v>5.08</v>
      </c>
      <c r="DO300" s="21" t="s">
        <v>232</v>
      </c>
      <c r="DP300" s="21">
        <v>0.2838</v>
      </c>
      <c r="DQ300" s="21" t="s">
        <v>242</v>
      </c>
      <c r="DR300" s="21" t="s">
        <v>227</v>
      </c>
      <c r="DS300" s="21" t="s">
        <v>247</v>
      </c>
      <c r="DT300" s="21" t="s">
        <v>238</v>
      </c>
      <c r="DU300" s="21" t="s">
        <v>233</v>
      </c>
      <c r="DV300" s="21">
        <v>5.7700000000000004E-4</v>
      </c>
      <c r="DW300" s="21" t="s">
        <v>236</v>
      </c>
      <c r="DX300" s="21" t="s">
        <v>238</v>
      </c>
      <c r="DY300" s="21" t="s">
        <v>233</v>
      </c>
      <c r="DZ300" s="21">
        <v>8.6E-3</v>
      </c>
      <c r="EA300" s="21" t="s">
        <v>244</v>
      </c>
      <c r="EB300" s="19" t="s">
        <v>245</v>
      </c>
      <c r="EC300" s="19">
        <v>0.30499999999999999</v>
      </c>
      <c r="ED300" s="19">
        <v>4.3700000000000003E-2</v>
      </c>
      <c r="EE300" s="19">
        <v>0.40699999999999997</v>
      </c>
      <c r="EF300" s="19">
        <v>3.5499999999999997E-2</v>
      </c>
      <c r="EG300" s="19">
        <v>2.9999999999999997E-4</v>
      </c>
      <c r="EH300" s="19" t="s">
        <v>234</v>
      </c>
      <c r="EI300" s="19">
        <v>22.797999999999998</v>
      </c>
      <c r="EJ300" s="19" t="s">
        <v>234</v>
      </c>
      <c r="EK300" s="19">
        <v>5.9000000000000003E-4</v>
      </c>
      <c r="EL300" s="19">
        <v>4.6999999999999999E-4</v>
      </c>
      <c r="EM300" s="19" t="s">
        <v>236</v>
      </c>
      <c r="EN300" s="19">
        <v>3.1E-2</v>
      </c>
      <c r="EO300" s="19">
        <v>1.06E-3</v>
      </c>
      <c r="EP300" s="19">
        <v>0.71060000000000001</v>
      </c>
      <c r="EQ300" s="19">
        <v>1.4999999999999999E-4</v>
      </c>
      <c r="ER300" s="19" t="s">
        <v>238</v>
      </c>
      <c r="ES300" s="19" t="s">
        <v>239</v>
      </c>
      <c r="ET300" s="19" t="s">
        <v>232</v>
      </c>
      <c r="EU300" s="19">
        <v>1.78</v>
      </c>
      <c r="EV300" s="19" t="s">
        <v>240</v>
      </c>
      <c r="EW300" s="19">
        <v>0.39360000000000001</v>
      </c>
      <c r="EX300" s="19" t="s">
        <v>233</v>
      </c>
      <c r="EY300" s="19">
        <v>8.1140000000000008</v>
      </c>
      <c r="EZ300" s="19">
        <v>5.8229999999999997E-2</v>
      </c>
      <c r="FA300" s="19">
        <v>8.4999999999999995E-4</v>
      </c>
      <c r="FB300" s="19">
        <v>5.3280000000000003</v>
      </c>
      <c r="FC300" s="19" t="s">
        <v>240</v>
      </c>
      <c r="FD300" s="19">
        <v>1.9E-3</v>
      </c>
      <c r="FE300" s="19">
        <v>2.9000000000000001E-2</v>
      </c>
      <c r="FF300" s="19">
        <v>1.4E-3</v>
      </c>
      <c r="FG300" s="19">
        <v>8.5000000000000006E-3</v>
      </c>
      <c r="FH300" s="19">
        <v>1.09E-3</v>
      </c>
      <c r="FI300" s="19" t="s">
        <v>241</v>
      </c>
      <c r="FJ300" s="19">
        <v>4.22</v>
      </c>
      <c r="FK300" s="19">
        <v>9.02</v>
      </c>
      <c r="FL300" s="19" t="s">
        <v>232</v>
      </c>
      <c r="FM300" s="19">
        <v>0.29609999999999997</v>
      </c>
      <c r="FN300" s="19" t="s">
        <v>242</v>
      </c>
      <c r="FO300" s="19" t="s">
        <v>227</v>
      </c>
      <c r="FP300" s="19" t="s">
        <v>247</v>
      </c>
      <c r="FQ300" s="19">
        <v>6.7999999999999996E-3</v>
      </c>
      <c r="FR300" s="19">
        <v>4.0000000000000003E-5</v>
      </c>
      <c r="FS300" s="19">
        <v>5.9199999999999997E-4</v>
      </c>
      <c r="FT300" s="19" t="s">
        <v>236</v>
      </c>
      <c r="FU300" s="19" t="s">
        <v>238</v>
      </c>
      <c r="FV300" s="19" t="s">
        <v>233</v>
      </c>
      <c r="FW300" s="19">
        <v>1.6400000000000001E-2</v>
      </c>
      <c r="FX300" s="19">
        <v>3.4000000000000002E-4</v>
      </c>
      <c r="FY300" s="18">
        <f t="shared" si="90"/>
        <v>1.08195</v>
      </c>
      <c r="FZ300" s="18">
        <f t="shared" si="112"/>
        <v>0.68709401709401707</v>
      </c>
      <c r="GA300" s="18">
        <f t="shared" si="113"/>
        <v>0.22008695652173915</v>
      </c>
      <c r="GB300" s="18">
        <f t="shared" si="114"/>
        <v>3.8107416879795394E-2</v>
      </c>
      <c r="GC300" s="18">
        <f t="shared" si="92"/>
        <v>2.0272383904955515</v>
      </c>
      <c r="GD300" s="18">
        <f t="shared" si="111"/>
        <v>1.2459016393442623</v>
      </c>
      <c r="GE300" s="18">
        <v>0</v>
      </c>
      <c r="GF300" s="18">
        <f t="shared" si="94"/>
        <v>0.66604166666666664</v>
      </c>
      <c r="GG300" s="18">
        <f t="shared" si="106"/>
        <v>6.9873060648801125E-2</v>
      </c>
      <c r="GH300" s="18">
        <f t="shared" si="95"/>
        <v>1.9818163666597302</v>
      </c>
      <c r="GI300" s="22">
        <f t="shared" si="96"/>
        <v>1.1329858679219351</v>
      </c>
      <c r="GJ300" s="18">
        <f t="shared" si="97"/>
        <v>53.370634902761537</v>
      </c>
      <c r="GK300" s="18">
        <f t="shared" si="98"/>
        <v>33.893104053049193</v>
      </c>
      <c r="GL300" s="18">
        <f t="shared" si="99"/>
        <v>12.736261044189273</v>
      </c>
      <c r="GM300" s="18">
        <f t="shared" si="100"/>
        <v>62.866654060596858</v>
      </c>
      <c r="GN300" s="18">
        <f t="shared" si="101"/>
        <v>33.607637815064187</v>
      </c>
      <c r="GO300" s="18">
        <f t="shared" si="102"/>
        <v>3.5257081243389514</v>
      </c>
    </row>
    <row r="301" spans="1:508" ht="12.75" customHeight="1">
      <c r="A301" s="9">
        <v>299</v>
      </c>
      <c r="B301" s="9">
        <v>300</v>
      </c>
      <c r="C301" s="10" t="s">
        <v>197</v>
      </c>
      <c r="D301" s="10" t="s">
        <v>198</v>
      </c>
      <c r="E301" s="36">
        <v>4664</v>
      </c>
      <c r="F301" s="10">
        <v>64</v>
      </c>
      <c r="G301" s="10" t="s">
        <v>1616</v>
      </c>
      <c r="H301" s="10" t="s">
        <v>761</v>
      </c>
      <c r="I301" s="10" t="s">
        <v>1606</v>
      </c>
      <c r="J301" s="10" t="s">
        <v>1607</v>
      </c>
      <c r="K301" s="11">
        <v>44659</v>
      </c>
      <c r="L301" s="12">
        <v>0.5395833333333333</v>
      </c>
      <c r="M301" s="24">
        <v>8465716</v>
      </c>
      <c r="N301" s="24">
        <v>318372</v>
      </c>
      <c r="O301" s="10">
        <v>4224</v>
      </c>
      <c r="P301" s="10" t="s">
        <v>203</v>
      </c>
      <c r="Q301" s="36" t="s">
        <v>1608</v>
      </c>
      <c r="R301" s="36" t="s">
        <v>1462</v>
      </c>
      <c r="S301" s="10" t="s">
        <v>1357</v>
      </c>
      <c r="T301" s="10" t="s">
        <v>411</v>
      </c>
      <c r="U301" s="10" t="s">
        <v>1358</v>
      </c>
      <c r="V301" s="10" t="s">
        <v>1359</v>
      </c>
      <c r="W301" s="10"/>
      <c r="X301" s="10" t="s">
        <v>208</v>
      </c>
      <c r="Y301" s="10" t="s">
        <v>252</v>
      </c>
      <c r="Z301" s="10"/>
      <c r="AA301" s="10" t="s">
        <v>210</v>
      </c>
      <c r="AB301" s="10" t="s">
        <v>211</v>
      </c>
      <c r="AC301" s="10" t="s">
        <v>212</v>
      </c>
      <c r="AD301" s="10" t="s">
        <v>213</v>
      </c>
      <c r="AE301" s="10"/>
      <c r="AF301" s="10"/>
      <c r="AG301" s="10"/>
      <c r="AH301" s="10"/>
      <c r="AI301" s="10" t="s">
        <v>488</v>
      </c>
      <c r="AJ301" s="10" t="s">
        <v>1617</v>
      </c>
      <c r="AK301" s="10"/>
      <c r="AL301" s="10" t="s">
        <v>256</v>
      </c>
      <c r="AM301" s="10" t="s">
        <v>275</v>
      </c>
      <c r="AN301" s="10" t="s">
        <v>218</v>
      </c>
      <c r="AO301" s="10" t="s">
        <v>510</v>
      </c>
      <c r="AP301" s="10" t="s">
        <v>220</v>
      </c>
      <c r="AQ301" s="13">
        <v>10.1</v>
      </c>
      <c r="AR301" s="17"/>
      <c r="AS301" s="14">
        <v>7.51</v>
      </c>
      <c r="AT301" s="13">
        <v>-39.4</v>
      </c>
      <c r="AU301" s="10"/>
      <c r="AV301" s="13">
        <v>333.7</v>
      </c>
      <c r="AW301" s="14">
        <v>130.1</v>
      </c>
      <c r="AX301" s="14">
        <v>64.260000000000005</v>
      </c>
      <c r="AY301" s="15">
        <v>0.11</v>
      </c>
      <c r="AZ301" s="16">
        <v>7.6849999999999996</v>
      </c>
      <c r="BA301" s="14">
        <v>7.27</v>
      </c>
      <c r="BB301" s="13">
        <v>107.7</v>
      </c>
      <c r="BC301" s="13">
        <v>8.7899999999999991</v>
      </c>
      <c r="BD301" s="10" t="s">
        <v>221</v>
      </c>
      <c r="BE301" s="10" t="s">
        <v>221</v>
      </c>
      <c r="BF301" s="10" t="s">
        <v>221</v>
      </c>
      <c r="BG301" s="10" t="s">
        <v>211</v>
      </c>
      <c r="BH301" s="10" t="s">
        <v>221</v>
      </c>
      <c r="BI301" s="10" t="s">
        <v>222</v>
      </c>
      <c r="BJ301" s="10" t="s">
        <v>1452</v>
      </c>
      <c r="BK301" s="10" t="s">
        <v>210</v>
      </c>
      <c r="BL301" s="10" t="s">
        <v>221</v>
      </c>
      <c r="BM301" s="10" t="s">
        <v>223</v>
      </c>
      <c r="BN301" s="10" t="s">
        <v>221</v>
      </c>
      <c r="BO301" s="17"/>
      <c r="BP301" s="10"/>
      <c r="BQ301" s="10" t="s">
        <v>258</v>
      </c>
      <c r="BR301" s="19">
        <v>40.700000000000003</v>
      </c>
      <c r="BS301" s="19" t="s">
        <v>225</v>
      </c>
      <c r="BT301" s="19">
        <v>49.6</v>
      </c>
      <c r="BU301" s="19">
        <v>5.3999999999999999E-2</v>
      </c>
      <c r="BV301" s="19">
        <v>1.51</v>
      </c>
      <c r="BW301" s="19">
        <v>8.8999999999999996E-2</v>
      </c>
      <c r="BX301" s="19">
        <v>0.02</v>
      </c>
      <c r="BY301" s="19">
        <v>17.66</v>
      </c>
      <c r="BZ301" s="20" t="s">
        <v>226</v>
      </c>
      <c r="CA301" s="20" t="s">
        <v>227</v>
      </c>
      <c r="CB301" s="20" t="s">
        <v>228</v>
      </c>
      <c r="CC301" s="20" t="s">
        <v>229</v>
      </c>
      <c r="CD301" s="20" t="s">
        <v>230</v>
      </c>
      <c r="CE301" s="20" t="s">
        <v>231</v>
      </c>
      <c r="CF301" s="19">
        <v>3.5000000000000003E-2</v>
      </c>
      <c r="CG301" s="19">
        <v>1.66E-2</v>
      </c>
      <c r="CH301" s="19">
        <v>0.22900000000000001</v>
      </c>
      <c r="CI301" s="19">
        <v>2.2599999999999999E-2</v>
      </c>
      <c r="CJ301" s="19">
        <v>3.6000000000000002E-4</v>
      </c>
      <c r="CK301" s="19" t="s">
        <v>234</v>
      </c>
      <c r="CL301" s="19">
        <v>12.826000000000001</v>
      </c>
      <c r="CM301" s="19" t="s">
        <v>234</v>
      </c>
      <c r="CN301" s="19" t="s">
        <v>235</v>
      </c>
      <c r="CO301" s="19">
        <v>1.3999999999999999E-4</v>
      </c>
      <c r="CP301" s="20" t="s">
        <v>236</v>
      </c>
      <c r="CQ301" s="19">
        <v>8.8000000000000005E-3</v>
      </c>
      <c r="CR301" s="19" t="s">
        <v>232</v>
      </c>
      <c r="CS301" s="19">
        <v>0.13</v>
      </c>
      <c r="CT301" s="19" t="s">
        <v>237</v>
      </c>
      <c r="CU301" s="19" t="s">
        <v>238</v>
      </c>
      <c r="CV301" s="19" t="s">
        <v>239</v>
      </c>
      <c r="CW301" s="19" t="s">
        <v>232</v>
      </c>
      <c r="CX301" s="19">
        <v>0.96</v>
      </c>
      <c r="CY301" s="19" t="s">
        <v>240</v>
      </c>
      <c r="CZ301" s="19">
        <v>0.22239999999999999</v>
      </c>
      <c r="DA301" s="19" t="s">
        <v>233</v>
      </c>
      <c r="DB301" s="19">
        <v>4.1050000000000004</v>
      </c>
      <c r="DC301" s="19">
        <v>2.1899999999999999E-2</v>
      </c>
      <c r="DD301" s="19">
        <v>5.1000000000000004E-4</v>
      </c>
      <c r="DE301" s="19">
        <v>3.3380000000000001</v>
      </c>
      <c r="DF301" s="19" t="s">
        <v>240</v>
      </c>
      <c r="DG301" s="19">
        <v>8.9999999999999998E-4</v>
      </c>
      <c r="DH301" s="19" t="s">
        <v>246</v>
      </c>
      <c r="DI301" s="19">
        <v>5.0000000000000001E-4</v>
      </c>
      <c r="DJ301" s="19">
        <v>4.7999999999999996E-3</v>
      </c>
      <c r="DK301" s="20" t="s">
        <v>237</v>
      </c>
      <c r="DL301" s="20" t="s">
        <v>241</v>
      </c>
      <c r="DM301" s="19">
        <v>2.2799999999999998</v>
      </c>
      <c r="DN301" s="19">
        <v>4.88</v>
      </c>
      <c r="DO301" s="21" t="s">
        <v>232</v>
      </c>
      <c r="DP301" s="21">
        <v>0.15909999999999999</v>
      </c>
      <c r="DQ301" s="21" t="s">
        <v>242</v>
      </c>
      <c r="DR301" s="21" t="s">
        <v>227</v>
      </c>
      <c r="DS301" s="21" t="s">
        <v>247</v>
      </c>
      <c r="DT301" s="21" t="s">
        <v>238</v>
      </c>
      <c r="DU301" s="21" t="s">
        <v>233</v>
      </c>
      <c r="DV301" s="21">
        <v>5.2099999999999998E-4</v>
      </c>
      <c r="DW301" s="21" t="s">
        <v>236</v>
      </c>
      <c r="DX301" s="21" t="s">
        <v>238</v>
      </c>
      <c r="DY301" s="21" t="s">
        <v>233</v>
      </c>
      <c r="DZ301" s="21">
        <v>8.2000000000000007E-3</v>
      </c>
      <c r="EA301" s="21" t="s">
        <v>244</v>
      </c>
      <c r="EB301" s="19" t="s">
        <v>245</v>
      </c>
      <c r="EC301" s="19">
        <v>0.22600000000000001</v>
      </c>
      <c r="ED301" s="19">
        <v>2.2440000000000002E-2</v>
      </c>
      <c r="EE301" s="19">
        <v>0.23799999999999999</v>
      </c>
      <c r="EF301" s="19">
        <v>2.4199999999999999E-2</v>
      </c>
      <c r="EG301" s="19">
        <v>7.6999999999999996E-4</v>
      </c>
      <c r="EH301" s="19" t="s">
        <v>234</v>
      </c>
      <c r="EI301" s="19">
        <v>14.276</v>
      </c>
      <c r="EJ301" s="19" t="s">
        <v>234</v>
      </c>
      <c r="EK301" s="19">
        <v>3.6999999999999999E-4</v>
      </c>
      <c r="EL301" s="19">
        <v>2.5999999999999998E-4</v>
      </c>
      <c r="EM301" s="19" t="s">
        <v>236</v>
      </c>
      <c r="EN301" s="19">
        <v>1.6899999999999998E-2</v>
      </c>
      <c r="EO301" s="19" t="s">
        <v>232</v>
      </c>
      <c r="EP301" s="19">
        <v>0.3977</v>
      </c>
      <c r="EQ301" s="19">
        <v>8.0000000000000007E-5</v>
      </c>
      <c r="ER301" s="19" t="s">
        <v>238</v>
      </c>
      <c r="ES301" s="19" t="s">
        <v>239</v>
      </c>
      <c r="ET301" s="19" t="s">
        <v>232</v>
      </c>
      <c r="EU301" s="19">
        <v>1.42</v>
      </c>
      <c r="EV301" s="19" t="s">
        <v>240</v>
      </c>
      <c r="EW301" s="19">
        <v>0.24529999999999999</v>
      </c>
      <c r="EX301" s="19" t="s">
        <v>233</v>
      </c>
      <c r="EY301" s="19">
        <v>4.4219999999999997</v>
      </c>
      <c r="EZ301" s="19">
        <v>2.9069999999999999E-2</v>
      </c>
      <c r="FA301" s="19">
        <v>6.0999999999999997E-4</v>
      </c>
      <c r="FB301" s="19">
        <v>3.5139999999999998</v>
      </c>
      <c r="FC301" s="19" t="s">
        <v>240</v>
      </c>
      <c r="FD301" s="19">
        <v>1.1999999999999999E-3</v>
      </c>
      <c r="FE301" s="19">
        <v>2.7E-2</v>
      </c>
      <c r="FF301" s="19">
        <v>8.9999999999999998E-4</v>
      </c>
      <c r="FG301" s="19">
        <v>7.6E-3</v>
      </c>
      <c r="FH301" s="19" t="s">
        <v>237</v>
      </c>
      <c r="FI301" s="19" t="s">
        <v>241</v>
      </c>
      <c r="FJ301" s="19">
        <v>3.05</v>
      </c>
      <c r="FK301" s="19">
        <v>6.52</v>
      </c>
      <c r="FL301" s="19" t="s">
        <v>232</v>
      </c>
      <c r="FM301" s="19">
        <v>0.1825</v>
      </c>
      <c r="FN301" s="19" t="s">
        <v>242</v>
      </c>
      <c r="FO301" s="19" t="s">
        <v>227</v>
      </c>
      <c r="FP301" s="19" t="s">
        <v>247</v>
      </c>
      <c r="FQ301" s="19">
        <v>5.4999999999999997E-3</v>
      </c>
      <c r="FR301" s="19">
        <v>3.0000000000000001E-5</v>
      </c>
      <c r="FS301" s="19">
        <v>6.7599999999999995E-4</v>
      </c>
      <c r="FT301" s="19" t="s">
        <v>236</v>
      </c>
      <c r="FU301" s="19" t="s">
        <v>238</v>
      </c>
      <c r="FV301" s="19" t="s">
        <v>233</v>
      </c>
      <c r="FW301" s="19">
        <v>1.12E-2</v>
      </c>
      <c r="FX301" s="19">
        <v>2.0000000000000001E-4</v>
      </c>
      <c r="FY301" s="18">
        <f t="shared" si="90"/>
        <v>0.64129999999999998</v>
      </c>
      <c r="FZ301" s="18">
        <f t="shared" si="112"/>
        <v>0.35085470085470088</v>
      </c>
      <c r="GA301" s="18">
        <f t="shared" si="113"/>
        <v>0.1451304347826087</v>
      </c>
      <c r="GB301" s="18">
        <f t="shared" si="114"/>
        <v>2.4552429667519179E-2</v>
      </c>
      <c r="GC301" s="18">
        <f t="shared" si="92"/>
        <v>1.161837565304829</v>
      </c>
      <c r="GD301" s="18">
        <f t="shared" si="111"/>
        <v>0.81311475409836065</v>
      </c>
      <c r="GE301" s="18">
        <v>0</v>
      </c>
      <c r="GF301" s="18">
        <f t="shared" si="94"/>
        <v>0.36791666666666667</v>
      </c>
      <c r="GG301" s="18">
        <f t="shared" si="106"/>
        <v>4.2595204513399147E-2</v>
      </c>
      <c r="GH301" s="18">
        <f t="shared" si="95"/>
        <v>1.2236266252784262</v>
      </c>
      <c r="GI301" s="22">
        <f t="shared" si="96"/>
        <v>-2.5902321324928224</v>
      </c>
      <c r="GJ301" s="18">
        <f t="shared" si="97"/>
        <v>55.197044677389428</v>
      </c>
      <c r="GK301" s="18">
        <f t="shared" si="98"/>
        <v>30.198257599172035</v>
      </c>
      <c r="GL301" s="18">
        <f t="shared" si="99"/>
        <v>14.60469772343852</v>
      </c>
      <c r="GM301" s="18">
        <f t="shared" si="100"/>
        <v>66.451214553568832</v>
      </c>
      <c r="GN301" s="18">
        <f t="shared" si="101"/>
        <v>30.067723198075246</v>
      </c>
      <c r="GO301" s="18">
        <f t="shared" si="102"/>
        <v>3.4810622483559444</v>
      </c>
    </row>
    <row r="302" spans="1:508">
      <c r="A302" s="9">
        <v>300</v>
      </c>
      <c r="B302" s="9">
        <v>301</v>
      </c>
      <c r="C302" s="10" t="s">
        <v>197</v>
      </c>
      <c r="D302" s="10" t="s">
        <v>198</v>
      </c>
      <c r="E302" s="36">
        <v>4664</v>
      </c>
      <c r="F302" s="10">
        <v>64</v>
      </c>
      <c r="G302" s="10" t="s">
        <v>1618</v>
      </c>
      <c r="H302" s="10" t="s">
        <v>767</v>
      </c>
      <c r="I302" s="10" t="s">
        <v>1462</v>
      </c>
      <c r="J302" s="10" t="s">
        <v>1582</v>
      </c>
      <c r="K302" s="11">
        <v>44658</v>
      </c>
      <c r="L302" s="12">
        <v>0.62361111111111112</v>
      </c>
      <c r="M302" s="24">
        <v>8466091</v>
      </c>
      <c r="N302" s="24">
        <v>323282</v>
      </c>
      <c r="O302" s="10">
        <v>4115</v>
      </c>
      <c r="P302" s="10" t="s">
        <v>203</v>
      </c>
      <c r="Q302" s="36" t="s">
        <v>1619</v>
      </c>
      <c r="R302" s="36" t="s">
        <v>1356</v>
      </c>
      <c r="S302" s="10" t="s">
        <v>1357</v>
      </c>
      <c r="T302" s="10" t="s">
        <v>411</v>
      </c>
      <c r="U302" s="10" t="s">
        <v>1358</v>
      </c>
      <c r="V302" s="10" t="s">
        <v>1359</v>
      </c>
      <c r="W302" s="10"/>
      <c r="X302" s="10" t="s">
        <v>208</v>
      </c>
      <c r="Y302" s="10" t="s">
        <v>252</v>
      </c>
      <c r="Z302" s="10"/>
      <c r="AA302" s="10" t="s">
        <v>210</v>
      </c>
      <c r="AB302" s="10" t="s">
        <v>211</v>
      </c>
      <c r="AC302" s="10" t="s">
        <v>212</v>
      </c>
      <c r="AD302" s="10" t="s">
        <v>213</v>
      </c>
      <c r="AE302" s="10"/>
      <c r="AF302" s="10"/>
      <c r="AG302" s="10"/>
      <c r="AH302" s="10"/>
      <c r="AI302" s="10" t="s">
        <v>1620</v>
      </c>
      <c r="AJ302" s="10" t="s">
        <v>1621</v>
      </c>
      <c r="AK302" s="10"/>
      <c r="AL302" s="10" t="s">
        <v>256</v>
      </c>
      <c r="AM302" s="10" t="s">
        <v>351</v>
      </c>
      <c r="AN302" s="10" t="s">
        <v>218</v>
      </c>
      <c r="AO302" s="10" t="s">
        <v>510</v>
      </c>
      <c r="AP302" s="10" t="s">
        <v>220</v>
      </c>
      <c r="AQ302" s="13">
        <v>10.8</v>
      </c>
      <c r="AR302" s="17"/>
      <c r="AS302" s="14">
        <v>7.56</v>
      </c>
      <c r="AT302" s="13">
        <v>-42.3</v>
      </c>
      <c r="AU302" s="10"/>
      <c r="AV302" s="13">
        <v>306.3</v>
      </c>
      <c r="AW302" s="14">
        <v>75.62</v>
      </c>
      <c r="AX302" s="14">
        <v>37.56</v>
      </c>
      <c r="AY302" s="15">
        <v>8.5999999999999993E-2</v>
      </c>
      <c r="AZ302" s="16">
        <v>13.22</v>
      </c>
      <c r="BA302" s="14">
        <v>7.43</v>
      </c>
      <c r="BB302" s="13">
        <v>110.9</v>
      </c>
      <c r="BC302" s="13">
        <v>18.8</v>
      </c>
      <c r="BD302" s="10" t="s">
        <v>221</v>
      </c>
      <c r="BE302" s="10" t="s">
        <v>221</v>
      </c>
      <c r="BF302" s="10" t="s">
        <v>221</v>
      </c>
      <c r="BG302" s="10" t="s">
        <v>211</v>
      </c>
      <c r="BH302" s="10" t="s">
        <v>221</v>
      </c>
      <c r="BI302" s="10" t="s">
        <v>222</v>
      </c>
      <c r="BJ302" s="10" t="s">
        <v>1452</v>
      </c>
      <c r="BK302" s="10" t="s">
        <v>210</v>
      </c>
      <c r="BL302" s="10" t="s">
        <v>221</v>
      </c>
      <c r="BM302" s="10" t="s">
        <v>223</v>
      </c>
      <c r="BN302" s="10" t="s">
        <v>221</v>
      </c>
      <c r="BO302" s="17"/>
      <c r="BP302" s="10"/>
      <c r="BQ302" s="10" t="s">
        <v>258</v>
      </c>
      <c r="BR302" s="19">
        <v>25.4</v>
      </c>
      <c r="BS302" s="19" t="s">
        <v>225</v>
      </c>
      <c r="BT302" s="19">
        <v>30.9</v>
      </c>
      <c r="BU302" s="19">
        <v>5.6000000000000001E-2</v>
      </c>
      <c r="BV302" s="19">
        <v>0.90300000000000002</v>
      </c>
      <c r="BW302" s="19">
        <v>1.5149999999999999</v>
      </c>
      <c r="BX302" s="19">
        <v>0.34200000000000003</v>
      </c>
      <c r="BY302" s="19">
        <v>9.09</v>
      </c>
      <c r="BZ302" s="20" t="s">
        <v>226</v>
      </c>
      <c r="CA302" s="20" t="s">
        <v>227</v>
      </c>
      <c r="CB302" s="20" t="s">
        <v>228</v>
      </c>
      <c r="CC302" s="20" t="s">
        <v>229</v>
      </c>
      <c r="CD302" s="20" t="s">
        <v>230</v>
      </c>
      <c r="CE302" s="20" t="s">
        <v>231</v>
      </c>
      <c r="CF302" s="19">
        <v>5.3999999999999999E-2</v>
      </c>
      <c r="CG302" s="19">
        <v>1.4200000000000001E-2</v>
      </c>
      <c r="CH302" s="19">
        <v>0.14699999999999999</v>
      </c>
      <c r="CI302" s="19">
        <v>1.18E-2</v>
      </c>
      <c r="CJ302" s="19">
        <v>7.7999999999999999E-4</v>
      </c>
      <c r="CK302" s="19" t="s">
        <v>234</v>
      </c>
      <c r="CL302" s="19">
        <v>7.0039999999999996</v>
      </c>
      <c r="CM302" s="19" t="s">
        <v>234</v>
      </c>
      <c r="CN302" s="19" t="s">
        <v>235</v>
      </c>
      <c r="CO302" s="19">
        <v>1E-4</v>
      </c>
      <c r="CP302" s="20" t="s">
        <v>236</v>
      </c>
      <c r="CQ302" s="19">
        <v>3.3999999999999998E-3</v>
      </c>
      <c r="CR302" s="19" t="s">
        <v>232</v>
      </c>
      <c r="CS302" s="19">
        <v>8.1000000000000003E-2</v>
      </c>
      <c r="CT302" s="19">
        <v>2.7999999999999998E-4</v>
      </c>
      <c r="CU302" s="19" t="s">
        <v>238</v>
      </c>
      <c r="CV302" s="19" t="s">
        <v>239</v>
      </c>
      <c r="CW302" s="19" t="s">
        <v>232</v>
      </c>
      <c r="CX302" s="19">
        <v>0.81</v>
      </c>
      <c r="CY302" s="19" t="s">
        <v>240</v>
      </c>
      <c r="CZ302" s="19">
        <v>0.14099999999999999</v>
      </c>
      <c r="DA302" s="19" t="s">
        <v>233</v>
      </c>
      <c r="DB302" s="19">
        <v>2.2029999999999998</v>
      </c>
      <c r="DC302" s="19">
        <v>1.0959999999999999E-2</v>
      </c>
      <c r="DD302" s="19">
        <v>1.6000000000000001E-4</v>
      </c>
      <c r="DE302" s="19">
        <v>3.2490000000000001</v>
      </c>
      <c r="DF302" s="19" t="s">
        <v>240</v>
      </c>
      <c r="DG302" s="19">
        <v>5.0000000000000001E-4</v>
      </c>
      <c r="DH302" s="19">
        <v>2.9000000000000001E-2</v>
      </c>
      <c r="DI302" s="19">
        <v>4.0000000000000002E-4</v>
      </c>
      <c r="DJ302" s="19">
        <v>5.0000000000000001E-3</v>
      </c>
      <c r="DK302" s="20" t="s">
        <v>237</v>
      </c>
      <c r="DL302" s="20" t="s">
        <v>241</v>
      </c>
      <c r="DM302" s="19">
        <v>4.04</v>
      </c>
      <c r="DN302" s="19">
        <v>8.65</v>
      </c>
      <c r="DO302" s="21" t="s">
        <v>232</v>
      </c>
      <c r="DP302" s="21">
        <v>8.1600000000000006E-2</v>
      </c>
      <c r="DQ302" s="21" t="s">
        <v>242</v>
      </c>
      <c r="DR302" s="21" t="s">
        <v>227</v>
      </c>
      <c r="DS302" s="21" t="s">
        <v>247</v>
      </c>
      <c r="DT302" s="21" t="s">
        <v>238</v>
      </c>
      <c r="DU302" s="21" t="s">
        <v>233</v>
      </c>
      <c r="DV302" s="21">
        <v>8.9099999999999997E-4</v>
      </c>
      <c r="DW302" s="21" t="s">
        <v>236</v>
      </c>
      <c r="DX302" s="21" t="s">
        <v>238</v>
      </c>
      <c r="DY302" s="21" t="s">
        <v>233</v>
      </c>
      <c r="DZ302" s="21">
        <v>5.0000000000000001E-3</v>
      </c>
      <c r="EA302" s="21" t="s">
        <v>244</v>
      </c>
      <c r="EB302" s="19" t="s">
        <v>245</v>
      </c>
      <c r="EC302" s="19">
        <v>0.81</v>
      </c>
      <c r="ED302" s="19">
        <v>1.6660000000000001E-2</v>
      </c>
      <c r="EE302" s="19">
        <v>0.14699999999999999</v>
      </c>
      <c r="EF302" s="19">
        <v>1.4999999999999999E-2</v>
      </c>
      <c r="EG302" s="19">
        <v>2.3700000000000001E-3</v>
      </c>
      <c r="EH302" s="19" t="s">
        <v>234</v>
      </c>
      <c r="EI302" s="19">
        <v>7.5250000000000004</v>
      </c>
      <c r="EJ302" s="19" t="s">
        <v>234</v>
      </c>
      <c r="EK302" s="19">
        <v>7.1000000000000002E-4</v>
      </c>
      <c r="EL302" s="19">
        <v>2.7E-4</v>
      </c>
      <c r="EM302" s="19" t="s">
        <v>236</v>
      </c>
      <c r="EN302" s="19">
        <v>1.9199999999999998E-2</v>
      </c>
      <c r="EO302" s="19" t="s">
        <v>232</v>
      </c>
      <c r="EP302" s="19">
        <v>0.621</v>
      </c>
      <c r="EQ302" s="19">
        <v>4.2999999999999999E-4</v>
      </c>
      <c r="ER302" s="19" t="s">
        <v>238</v>
      </c>
      <c r="ES302" s="19" t="s">
        <v>239</v>
      </c>
      <c r="ET302" s="19" t="s">
        <v>232</v>
      </c>
      <c r="EU302" s="19">
        <v>1.47</v>
      </c>
      <c r="EV302" s="19" t="s">
        <v>240</v>
      </c>
      <c r="EW302" s="19">
        <v>0.15029999999999999</v>
      </c>
      <c r="EX302" s="19" t="s">
        <v>233</v>
      </c>
      <c r="EY302" s="19">
        <v>2.2610000000000001</v>
      </c>
      <c r="EZ302" s="19">
        <v>2.98E-2</v>
      </c>
      <c r="FA302" s="19">
        <v>2.9E-4</v>
      </c>
      <c r="FB302" s="19">
        <v>3.42</v>
      </c>
      <c r="FC302" s="19" t="s">
        <v>240</v>
      </c>
      <c r="FD302" s="19">
        <v>8.9999999999999998E-4</v>
      </c>
      <c r="FE302" s="19">
        <v>5.8000000000000003E-2</v>
      </c>
      <c r="FF302" s="19">
        <v>1.1000000000000001E-3</v>
      </c>
      <c r="FG302" s="19">
        <v>1.29E-2</v>
      </c>
      <c r="FH302" s="19" t="s">
        <v>237</v>
      </c>
      <c r="FI302" s="19" t="s">
        <v>241</v>
      </c>
      <c r="FJ302" s="19">
        <v>5.1100000000000003</v>
      </c>
      <c r="FK302" s="19">
        <v>10.94</v>
      </c>
      <c r="FL302" s="19" t="s">
        <v>232</v>
      </c>
      <c r="FM302" s="19">
        <v>8.6900000000000005E-2</v>
      </c>
      <c r="FN302" s="19" t="s">
        <v>242</v>
      </c>
      <c r="FO302" s="19" t="s">
        <v>227</v>
      </c>
      <c r="FP302" s="19">
        <v>1E-4</v>
      </c>
      <c r="FQ302" s="19">
        <v>2.63E-2</v>
      </c>
      <c r="FR302" s="19">
        <v>8.0000000000000007E-5</v>
      </c>
      <c r="FS302" s="19">
        <v>1.544E-3</v>
      </c>
      <c r="FT302" s="19" t="s">
        <v>236</v>
      </c>
      <c r="FU302" s="19">
        <v>2.9999999999999997E-4</v>
      </c>
      <c r="FV302" s="19">
        <v>3.0000000000000001E-5</v>
      </c>
      <c r="FW302" s="19">
        <v>1.9400000000000001E-2</v>
      </c>
      <c r="FX302" s="19">
        <v>2.3000000000000001E-4</v>
      </c>
      <c r="FY302" s="18">
        <f t="shared" si="90"/>
        <v>0.35019999999999996</v>
      </c>
      <c r="FZ302" s="18">
        <f t="shared" si="112"/>
        <v>0.1882905982905983</v>
      </c>
      <c r="GA302" s="18">
        <f t="shared" si="113"/>
        <v>0.14126086956521738</v>
      </c>
      <c r="GB302" s="18">
        <f t="shared" si="114"/>
        <v>2.0716112531969311E-2</v>
      </c>
      <c r="GC302" s="18">
        <f t="shared" si="92"/>
        <v>0.70046758038778489</v>
      </c>
      <c r="GD302" s="18">
        <f t="shared" si="111"/>
        <v>0.50655737704918036</v>
      </c>
      <c r="GE302" s="18">
        <v>0</v>
      </c>
      <c r="GF302" s="18">
        <f t="shared" si="94"/>
        <v>0.18937499999999999</v>
      </c>
      <c r="GG302" s="18">
        <f t="shared" si="106"/>
        <v>2.5472496473906911E-2</v>
      </c>
      <c r="GH302" s="18">
        <f t="shared" si="95"/>
        <v>0.72140487352308724</v>
      </c>
      <c r="GI302" s="22">
        <f t="shared" si="96"/>
        <v>-1.4725155605704401</v>
      </c>
      <c r="GJ302" s="18">
        <f t="shared" si="97"/>
        <v>49.995176051706238</v>
      </c>
      <c r="GK302" s="18">
        <f t="shared" si="98"/>
        <v>26.880701343288294</v>
      </c>
      <c r="GL302" s="18">
        <f t="shared" si="99"/>
        <v>23.124122605005478</v>
      </c>
      <c r="GM302" s="18">
        <f t="shared" si="100"/>
        <v>70.218180614074953</v>
      </c>
      <c r="GN302" s="18">
        <f t="shared" si="101"/>
        <v>26.250862303599256</v>
      </c>
      <c r="GO302" s="18">
        <f t="shared" si="102"/>
        <v>3.5309570823257976</v>
      </c>
    </row>
    <row r="303" spans="1:508" ht="12.75" customHeight="1">
      <c r="A303" s="9">
        <v>301</v>
      </c>
      <c r="B303" s="9">
        <v>302</v>
      </c>
      <c r="C303" s="10" t="s">
        <v>197</v>
      </c>
      <c r="D303" s="10" t="s">
        <v>198</v>
      </c>
      <c r="E303" s="36">
        <v>4664</v>
      </c>
      <c r="F303" s="10">
        <v>64</v>
      </c>
      <c r="G303" s="10" t="s">
        <v>1622</v>
      </c>
      <c r="H303" s="10" t="s">
        <v>773</v>
      </c>
      <c r="I303" s="10" t="s">
        <v>1462</v>
      </c>
      <c r="J303" s="10" t="s">
        <v>1623</v>
      </c>
      <c r="K303" s="11">
        <v>44658</v>
      </c>
      <c r="L303" s="12">
        <v>0.65</v>
      </c>
      <c r="M303" s="10">
        <v>8466448</v>
      </c>
      <c r="N303" s="10">
        <v>326513</v>
      </c>
      <c r="O303" s="10">
        <v>4020</v>
      </c>
      <c r="P303" s="10" t="s">
        <v>203</v>
      </c>
      <c r="Q303" s="36" t="s">
        <v>1462</v>
      </c>
      <c r="R303" s="36" t="s">
        <v>1462</v>
      </c>
      <c r="S303" s="10" t="s">
        <v>1357</v>
      </c>
      <c r="T303" s="10" t="s">
        <v>411</v>
      </c>
      <c r="U303" s="10" t="s">
        <v>1358</v>
      </c>
      <c r="V303" s="10" t="s">
        <v>1359</v>
      </c>
      <c r="W303" s="10"/>
      <c r="X303" s="10" t="s">
        <v>208</v>
      </c>
      <c r="Y303" s="10" t="s">
        <v>209</v>
      </c>
      <c r="Z303" s="10"/>
      <c r="AA303" s="10" t="s">
        <v>210</v>
      </c>
      <c r="AB303" s="10" t="s">
        <v>211</v>
      </c>
      <c r="AC303" s="10" t="s">
        <v>212</v>
      </c>
      <c r="AD303" s="10" t="s">
        <v>213</v>
      </c>
      <c r="AE303" s="10"/>
      <c r="AF303" s="10"/>
      <c r="AG303" s="10"/>
      <c r="AH303" s="10"/>
      <c r="AI303" s="10" t="s">
        <v>488</v>
      </c>
      <c r="AJ303" s="10" t="s">
        <v>1624</v>
      </c>
      <c r="AK303" s="10"/>
      <c r="AL303" s="10" t="s">
        <v>256</v>
      </c>
      <c r="AM303" s="10" t="s">
        <v>275</v>
      </c>
      <c r="AN303" s="10" t="s">
        <v>218</v>
      </c>
      <c r="AO303" s="10" t="s">
        <v>534</v>
      </c>
      <c r="AP303" s="10" t="s">
        <v>220</v>
      </c>
      <c r="AQ303" s="13">
        <v>15.5</v>
      </c>
      <c r="AR303" s="17"/>
      <c r="AS303" s="14">
        <v>7.33</v>
      </c>
      <c r="AT303" s="13">
        <v>-29.9</v>
      </c>
      <c r="AU303" s="10"/>
      <c r="AV303" s="13">
        <v>337.5</v>
      </c>
      <c r="AW303" s="14">
        <v>33.25</v>
      </c>
      <c r="AX303" s="14">
        <v>16.84</v>
      </c>
      <c r="AY303" s="15">
        <v>7.0000000000000007E-2</v>
      </c>
      <c r="AZ303" s="16">
        <v>29.99</v>
      </c>
      <c r="BA303" s="14">
        <v>6.4</v>
      </c>
      <c r="BB303" s="13">
        <v>106.1</v>
      </c>
      <c r="BC303" s="13">
        <v>1.48</v>
      </c>
      <c r="BD303" s="10" t="s">
        <v>221</v>
      </c>
      <c r="BE303" s="10" t="s">
        <v>221</v>
      </c>
      <c r="BF303" s="10" t="s">
        <v>221</v>
      </c>
      <c r="BG303" s="10" t="s">
        <v>221</v>
      </c>
      <c r="BH303" s="10" t="s">
        <v>221</v>
      </c>
      <c r="BI303" s="10" t="s">
        <v>1481</v>
      </c>
      <c r="BJ303" s="10" t="s">
        <v>1452</v>
      </c>
      <c r="BK303" s="10" t="s">
        <v>210</v>
      </c>
      <c r="BL303" s="10" t="s">
        <v>221</v>
      </c>
      <c r="BM303" s="10" t="s">
        <v>223</v>
      </c>
      <c r="BN303" s="10" t="s">
        <v>221</v>
      </c>
      <c r="BO303" s="17"/>
      <c r="BP303" s="10"/>
      <c r="BQ303" s="10" t="s">
        <v>258</v>
      </c>
      <c r="BR303" s="19">
        <v>15</v>
      </c>
      <c r="BS303" s="19" t="s">
        <v>225</v>
      </c>
      <c r="BT303" s="19">
        <v>18.3</v>
      </c>
      <c r="BU303" s="19">
        <v>8.7999999999999995E-2</v>
      </c>
      <c r="BV303" s="19">
        <v>0.39400000000000002</v>
      </c>
      <c r="BW303" s="19">
        <v>0.17100000000000001</v>
      </c>
      <c r="BX303" s="19">
        <v>3.9E-2</v>
      </c>
      <c r="BY303" s="19">
        <v>1.69</v>
      </c>
      <c r="BZ303" s="20" t="s">
        <v>226</v>
      </c>
      <c r="CA303" s="20" t="s">
        <v>227</v>
      </c>
      <c r="CB303" s="20" t="s">
        <v>228</v>
      </c>
      <c r="CC303" s="20" t="s">
        <v>229</v>
      </c>
      <c r="CD303" s="20" t="s">
        <v>230</v>
      </c>
      <c r="CE303" s="20" t="s">
        <v>231</v>
      </c>
      <c r="CF303" s="19" t="s">
        <v>227</v>
      </c>
      <c r="CG303" s="19">
        <v>1.32E-3</v>
      </c>
      <c r="CH303" s="19" t="s">
        <v>264</v>
      </c>
      <c r="CI303" s="19" t="s">
        <v>236</v>
      </c>
      <c r="CJ303" s="19" t="s">
        <v>233</v>
      </c>
      <c r="CK303" s="19" t="s">
        <v>234</v>
      </c>
      <c r="CL303" s="19">
        <v>4.12</v>
      </c>
      <c r="CM303" s="19" t="s">
        <v>234</v>
      </c>
      <c r="CN303" s="19" t="s">
        <v>235</v>
      </c>
      <c r="CO303" s="19" t="s">
        <v>234</v>
      </c>
      <c r="CP303" s="20" t="s">
        <v>236</v>
      </c>
      <c r="CQ303" s="19" t="s">
        <v>236</v>
      </c>
      <c r="CR303" s="19" t="s">
        <v>232</v>
      </c>
      <c r="CS303" s="19">
        <v>1.4500000000000001E-2</v>
      </c>
      <c r="CT303" s="19" t="s">
        <v>237</v>
      </c>
      <c r="CU303" s="19" t="s">
        <v>238</v>
      </c>
      <c r="CV303" s="19" t="s">
        <v>239</v>
      </c>
      <c r="CW303" s="19" t="s">
        <v>232</v>
      </c>
      <c r="CX303" s="19">
        <v>0.23</v>
      </c>
      <c r="CY303" s="19" t="s">
        <v>240</v>
      </c>
      <c r="CZ303" s="19">
        <v>2.3E-3</v>
      </c>
      <c r="DA303" s="19" t="s">
        <v>233</v>
      </c>
      <c r="DB303" s="19">
        <v>0.32800000000000001</v>
      </c>
      <c r="DC303" s="19">
        <v>9.2000000000000003E-4</v>
      </c>
      <c r="DD303" s="19">
        <v>1.5200000000000001E-3</v>
      </c>
      <c r="DE303" s="19">
        <v>1.2709999999999999</v>
      </c>
      <c r="DF303" s="19" t="s">
        <v>240</v>
      </c>
      <c r="DG303" s="19" t="s">
        <v>238</v>
      </c>
      <c r="DH303" s="19" t="s">
        <v>246</v>
      </c>
      <c r="DI303" s="19">
        <v>2.9999999999999997E-4</v>
      </c>
      <c r="DJ303" s="19" t="s">
        <v>259</v>
      </c>
      <c r="DK303" s="20" t="s">
        <v>237</v>
      </c>
      <c r="DL303" s="20" t="s">
        <v>241</v>
      </c>
      <c r="DM303" s="19">
        <v>2.19</v>
      </c>
      <c r="DN303" s="19">
        <v>4.6900000000000004</v>
      </c>
      <c r="DO303" s="21" t="s">
        <v>232</v>
      </c>
      <c r="DP303" s="21">
        <v>1.83E-2</v>
      </c>
      <c r="DQ303" s="21" t="s">
        <v>242</v>
      </c>
      <c r="DR303" s="21" t="s">
        <v>227</v>
      </c>
      <c r="DS303" s="21" t="s">
        <v>247</v>
      </c>
      <c r="DT303" s="21" t="s">
        <v>238</v>
      </c>
      <c r="DU303" s="21" t="s">
        <v>233</v>
      </c>
      <c r="DV303" s="21">
        <v>4.0200000000000001E-4</v>
      </c>
      <c r="DW303" s="21" t="s">
        <v>236</v>
      </c>
      <c r="DX303" s="21" t="s">
        <v>238</v>
      </c>
      <c r="DY303" s="21" t="s">
        <v>233</v>
      </c>
      <c r="DZ303" s="21">
        <v>1.1999999999999999E-3</v>
      </c>
      <c r="EA303" s="21" t="s">
        <v>244</v>
      </c>
      <c r="EB303" s="19" t="s">
        <v>245</v>
      </c>
      <c r="EC303" s="19">
        <v>4.4999999999999998E-2</v>
      </c>
      <c r="ED303" s="19">
        <v>2.2300000000000002E-3</v>
      </c>
      <c r="EE303" s="19" t="s">
        <v>264</v>
      </c>
      <c r="EF303" s="19" t="s">
        <v>236</v>
      </c>
      <c r="EG303" s="19" t="s">
        <v>233</v>
      </c>
      <c r="EH303" s="19" t="s">
        <v>234</v>
      </c>
      <c r="EI303" s="19">
        <v>4.2069999999999999</v>
      </c>
      <c r="EJ303" s="19" t="s">
        <v>234</v>
      </c>
      <c r="EK303" s="19">
        <v>1.2E-4</v>
      </c>
      <c r="EL303" s="19" t="s">
        <v>234</v>
      </c>
      <c r="EM303" s="19" t="s">
        <v>236</v>
      </c>
      <c r="EN303" s="19">
        <v>1E-4</v>
      </c>
      <c r="EO303" s="19" t="s">
        <v>232</v>
      </c>
      <c r="EP303" s="19">
        <v>7.5399999999999995E-2</v>
      </c>
      <c r="EQ303" s="19" t="s">
        <v>237</v>
      </c>
      <c r="ER303" s="19" t="s">
        <v>238</v>
      </c>
      <c r="ES303" s="19" t="s">
        <v>239</v>
      </c>
      <c r="ET303" s="19" t="s">
        <v>232</v>
      </c>
      <c r="EU303" s="19">
        <v>0.28999999999999998</v>
      </c>
      <c r="EV303" s="19" t="s">
        <v>240</v>
      </c>
      <c r="EW303" s="19">
        <v>2.8999999999999998E-3</v>
      </c>
      <c r="EX303" s="19" t="s">
        <v>233</v>
      </c>
      <c r="EY303" s="19">
        <v>0.35399999999999998</v>
      </c>
      <c r="EZ303" s="19">
        <v>1.9300000000000001E-3</v>
      </c>
      <c r="FA303" s="19">
        <v>1.75E-3</v>
      </c>
      <c r="FB303" s="19">
        <v>1.337</v>
      </c>
      <c r="FC303" s="19" t="s">
        <v>240</v>
      </c>
      <c r="FD303" s="19" t="s">
        <v>238</v>
      </c>
      <c r="FE303" s="19" t="s">
        <v>246</v>
      </c>
      <c r="FF303" s="19">
        <v>5.0000000000000001E-4</v>
      </c>
      <c r="FG303" s="19">
        <v>5.9999999999999995E-4</v>
      </c>
      <c r="FH303" s="19" t="s">
        <v>237</v>
      </c>
      <c r="FI303" s="19" t="s">
        <v>241</v>
      </c>
      <c r="FJ303" s="19">
        <v>2.4900000000000002</v>
      </c>
      <c r="FK303" s="19">
        <v>5.34</v>
      </c>
      <c r="FL303" s="19" t="s">
        <v>232</v>
      </c>
      <c r="FM303" s="19">
        <v>0.02</v>
      </c>
      <c r="FN303" s="19" t="s">
        <v>242</v>
      </c>
      <c r="FO303" s="19" t="s">
        <v>227</v>
      </c>
      <c r="FP303" s="19" t="s">
        <v>247</v>
      </c>
      <c r="FQ303" s="19">
        <v>1.1999999999999999E-3</v>
      </c>
      <c r="FR303" s="19" t="s">
        <v>233</v>
      </c>
      <c r="FS303" s="19">
        <v>5.8500000000000002E-4</v>
      </c>
      <c r="FT303" s="19" t="s">
        <v>236</v>
      </c>
      <c r="FU303" s="19" t="s">
        <v>238</v>
      </c>
      <c r="FV303" s="19" t="s">
        <v>233</v>
      </c>
      <c r="FW303" s="19">
        <v>6.1000000000000004E-3</v>
      </c>
      <c r="FX303" s="19" t="s">
        <v>244</v>
      </c>
      <c r="FY303" s="18">
        <f t="shared" si="90"/>
        <v>0.20600000000000002</v>
      </c>
      <c r="FZ303" s="18">
        <f t="shared" si="112"/>
        <v>2.8034188034188036E-2</v>
      </c>
      <c r="GA303" s="18">
        <f t="shared" si="113"/>
        <v>5.5260869565217384E-2</v>
      </c>
      <c r="GB303" s="18">
        <f t="shared" si="114"/>
        <v>5.8823529411764705E-3</v>
      </c>
      <c r="GC303" s="18">
        <f t="shared" si="92"/>
        <v>0.29517741054058189</v>
      </c>
      <c r="GD303" s="18">
        <f t="shared" si="111"/>
        <v>0.3</v>
      </c>
      <c r="GE303" s="18">
        <v>0</v>
      </c>
      <c r="GF303" s="18">
        <f t="shared" si="94"/>
        <v>3.5208333333333335E-2</v>
      </c>
      <c r="GG303" s="18">
        <f t="shared" si="106"/>
        <v>1.1114245416078984E-2</v>
      </c>
      <c r="GH303" s="18">
        <f t="shared" si="95"/>
        <v>0.3463225787494123</v>
      </c>
      <c r="GI303" s="22">
        <f t="shared" si="96"/>
        <v>-7.9727465413424836</v>
      </c>
      <c r="GJ303" s="18">
        <f t="shared" si="97"/>
        <v>69.788538229512824</v>
      </c>
      <c r="GK303" s="18">
        <f t="shared" si="98"/>
        <v>9.4974029289188486</v>
      </c>
      <c r="GL303" s="18">
        <f t="shared" si="99"/>
        <v>20.714058841568331</v>
      </c>
      <c r="GM303" s="18">
        <f t="shared" si="100"/>
        <v>86.624441606814841</v>
      </c>
      <c r="GN303" s="18">
        <f t="shared" si="101"/>
        <v>10.166340716355354</v>
      </c>
      <c r="GO303" s="18">
        <f t="shared" si="102"/>
        <v>3.2092176768298111</v>
      </c>
    </row>
    <row r="304" spans="1:508">
      <c r="A304" s="9">
        <v>302</v>
      </c>
      <c r="B304" s="9">
        <v>303</v>
      </c>
      <c r="C304" s="36" t="s">
        <v>197</v>
      </c>
      <c r="D304" s="36" t="s">
        <v>198</v>
      </c>
      <c r="E304" s="36">
        <v>4664</v>
      </c>
      <c r="F304" s="10">
        <v>64</v>
      </c>
      <c r="G304" s="36" t="s">
        <v>1625</v>
      </c>
      <c r="H304" s="36" t="s">
        <v>777</v>
      </c>
      <c r="I304" s="10" t="s">
        <v>1374</v>
      </c>
      <c r="J304" s="10" t="s">
        <v>1484</v>
      </c>
      <c r="K304" s="34">
        <v>44661</v>
      </c>
      <c r="L304" s="37">
        <v>0.55208333333333337</v>
      </c>
      <c r="M304" s="38">
        <v>8489321</v>
      </c>
      <c r="N304" s="38">
        <v>339644</v>
      </c>
      <c r="O304" s="36">
        <v>1679</v>
      </c>
      <c r="P304" s="10" t="s">
        <v>203</v>
      </c>
      <c r="Q304" s="36" t="s">
        <v>1626</v>
      </c>
      <c r="R304" s="36" t="s">
        <v>1359</v>
      </c>
      <c r="S304" s="10" t="s">
        <v>1357</v>
      </c>
      <c r="T304" s="10" t="s">
        <v>411</v>
      </c>
      <c r="U304" s="36" t="s">
        <v>1358</v>
      </c>
      <c r="V304" s="36" t="s">
        <v>1359</v>
      </c>
      <c r="W304" s="10"/>
      <c r="X304" s="36" t="s">
        <v>208</v>
      </c>
      <c r="Y304" s="10" t="s">
        <v>252</v>
      </c>
      <c r="Z304" s="10"/>
      <c r="AA304" s="10" t="s">
        <v>210</v>
      </c>
      <c r="AB304" s="10" t="s">
        <v>211</v>
      </c>
      <c r="AC304" s="10" t="s">
        <v>212</v>
      </c>
      <c r="AD304" s="36" t="s">
        <v>213</v>
      </c>
      <c r="AE304" s="10"/>
      <c r="AF304" s="10"/>
      <c r="AG304" s="10"/>
      <c r="AH304" s="10"/>
      <c r="AI304" s="36" t="s">
        <v>214</v>
      </c>
      <c r="AJ304" s="36" t="s">
        <v>1627</v>
      </c>
      <c r="AK304" s="36"/>
      <c r="AL304" s="10" t="s">
        <v>216</v>
      </c>
      <c r="AM304" s="36" t="s">
        <v>364</v>
      </c>
      <c r="AN304" s="10" t="s">
        <v>218</v>
      </c>
      <c r="AO304" s="36" t="s">
        <v>534</v>
      </c>
      <c r="AP304" s="10" t="s">
        <v>220</v>
      </c>
      <c r="AQ304" s="39">
        <v>18.100000000000001</v>
      </c>
      <c r="AR304" s="10"/>
      <c r="AS304" s="39">
        <v>7.6</v>
      </c>
      <c r="AT304" s="39"/>
      <c r="AU304" s="39">
        <v>-36.799999999999997</v>
      </c>
      <c r="AV304" s="39">
        <v>198.8</v>
      </c>
      <c r="AW304" s="39">
        <v>26.9</v>
      </c>
      <c r="AX304" s="39">
        <v>13.68</v>
      </c>
      <c r="AY304" s="40">
        <v>6.8000000000000005E-2</v>
      </c>
      <c r="AZ304" s="39">
        <v>37.18</v>
      </c>
      <c r="BA304" s="39">
        <v>8.43</v>
      </c>
      <c r="BB304" s="39">
        <v>108</v>
      </c>
      <c r="BC304" s="39">
        <v>2.62</v>
      </c>
      <c r="BD304" s="36" t="s">
        <v>221</v>
      </c>
      <c r="BE304" s="36" t="s">
        <v>221</v>
      </c>
      <c r="BF304" s="36" t="s">
        <v>221</v>
      </c>
      <c r="BG304" s="36" t="s">
        <v>221</v>
      </c>
      <c r="BH304" s="36" t="s">
        <v>221</v>
      </c>
      <c r="BI304" s="36" t="s">
        <v>222</v>
      </c>
      <c r="BJ304" s="36" t="s">
        <v>221</v>
      </c>
      <c r="BK304" s="36" t="s">
        <v>288</v>
      </c>
      <c r="BL304" s="36" t="s">
        <v>221</v>
      </c>
      <c r="BM304" s="36" t="s">
        <v>223</v>
      </c>
      <c r="BN304" s="36" t="s">
        <v>221</v>
      </c>
      <c r="BO304" s="17"/>
      <c r="BP304" s="17"/>
      <c r="BQ304" s="36" t="s">
        <v>224</v>
      </c>
      <c r="BR304" s="19">
        <v>11.5</v>
      </c>
      <c r="BS304" s="19" t="s">
        <v>225</v>
      </c>
      <c r="BT304" s="19">
        <v>14</v>
      </c>
      <c r="BU304" s="19">
        <v>2.8000000000000001E-2</v>
      </c>
      <c r="BV304" s="19">
        <v>0.17599999999999999</v>
      </c>
      <c r="BW304" s="19">
        <v>0.245</v>
      </c>
      <c r="BX304" s="19">
        <v>5.5E-2</v>
      </c>
      <c r="BY304" s="19">
        <v>1.98</v>
      </c>
      <c r="BZ304" s="20" t="s">
        <v>226</v>
      </c>
      <c r="CA304" s="20" t="s">
        <v>227</v>
      </c>
      <c r="CB304" s="20" t="s">
        <v>228</v>
      </c>
      <c r="CC304" s="20" t="s">
        <v>229</v>
      </c>
      <c r="CD304" s="20" t="s">
        <v>230</v>
      </c>
      <c r="CE304" s="20" t="s">
        <v>231</v>
      </c>
      <c r="CF304" s="19">
        <v>2.9000000000000001E-2</v>
      </c>
      <c r="CG304" s="19" t="s">
        <v>232</v>
      </c>
      <c r="CH304" s="19" t="s">
        <v>264</v>
      </c>
      <c r="CI304" s="19" t="s">
        <v>236</v>
      </c>
      <c r="CJ304" s="19" t="s">
        <v>233</v>
      </c>
      <c r="CK304" s="19" t="s">
        <v>234</v>
      </c>
      <c r="CL304" s="19">
        <v>2.1859999999999999</v>
      </c>
      <c r="CM304" s="19" t="s">
        <v>234</v>
      </c>
      <c r="CN304" s="19" t="s">
        <v>235</v>
      </c>
      <c r="CO304" s="19" t="s">
        <v>234</v>
      </c>
      <c r="CP304" s="20" t="s">
        <v>236</v>
      </c>
      <c r="CQ304" s="19" t="s">
        <v>236</v>
      </c>
      <c r="CR304" s="19" t="s">
        <v>232</v>
      </c>
      <c r="CS304" s="19">
        <v>2.0500000000000001E-2</v>
      </c>
      <c r="CT304" s="19" t="s">
        <v>237</v>
      </c>
      <c r="CU304" s="19" t="s">
        <v>238</v>
      </c>
      <c r="CV304" s="19" t="s">
        <v>239</v>
      </c>
      <c r="CW304" s="19" t="s">
        <v>232</v>
      </c>
      <c r="CX304" s="19">
        <v>0.69</v>
      </c>
      <c r="CY304" s="19" t="s">
        <v>240</v>
      </c>
      <c r="CZ304" s="19">
        <v>2.2000000000000001E-3</v>
      </c>
      <c r="DA304" s="19" t="s">
        <v>233</v>
      </c>
      <c r="DB304" s="19">
        <v>0.73499999999999999</v>
      </c>
      <c r="DC304" s="19">
        <v>1.1800000000000001E-3</v>
      </c>
      <c r="DD304" s="19">
        <v>1.8000000000000001E-4</v>
      </c>
      <c r="DE304" s="19">
        <v>1.363</v>
      </c>
      <c r="DF304" s="19" t="s">
        <v>240</v>
      </c>
      <c r="DG304" s="19">
        <v>5.9999999999999995E-4</v>
      </c>
      <c r="DH304" s="19" t="s">
        <v>246</v>
      </c>
      <c r="DI304" s="19" t="s">
        <v>238</v>
      </c>
      <c r="DJ304" s="19">
        <v>1.4E-3</v>
      </c>
      <c r="DK304" s="20" t="s">
        <v>237</v>
      </c>
      <c r="DL304" s="20" t="s">
        <v>241</v>
      </c>
      <c r="DM304" s="19">
        <v>2.5099999999999998</v>
      </c>
      <c r="DN304" s="19">
        <v>5.37</v>
      </c>
      <c r="DO304" s="21" t="s">
        <v>232</v>
      </c>
      <c r="DP304" s="21">
        <v>2.0299999999999999E-2</v>
      </c>
      <c r="DQ304" s="21" t="s">
        <v>242</v>
      </c>
      <c r="DR304" s="21" t="s">
        <v>227</v>
      </c>
      <c r="DS304" s="21" t="s">
        <v>247</v>
      </c>
      <c r="DT304" s="21" t="s">
        <v>238</v>
      </c>
      <c r="DU304" s="21" t="s">
        <v>233</v>
      </c>
      <c r="DV304" s="21">
        <v>5.8999999999999998E-5</v>
      </c>
      <c r="DW304" s="21" t="s">
        <v>236</v>
      </c>
      <c r="DX304" s="21" t="s">
        <v>238</v>
      </c>
      <c r="DY304" s="21" t="s">
        <v>233</v>
      </c>
      <c r="DZ304" s="21">
        <v>1.2999999999999999E-3</v>
      </c>
      <c r="EA304" s="21" t="s">
        <v>244</v>
      </c>
      <c r="EB304" s="19" t="s">
        <v>245</v>
      </c>
      <c r="EC304" s="19">
        <v>0.14099999999999999</v>
      </c>
      <c r="ED304" s="19" t="s">
        <v>232</v>
      </c>
      <c r="EE304" s="19" t="s">
        <v>264</v>
      </c>
      <c r="EF304" s="19">
        <v>2.3E-3</v>
      </c>
      <c r="EG304" s="19" t="s">
        <v>233</v>
      </c>
      <c r="EH304" s="19" t="s">
        <v>234</v>
      </c>
      <c r="EI304" s="19">
        <v>2.2360000000000002</v>
      </c>
      <c r="EJ304" s="19" t="s">
        <v>234</v>
      </c>
      <c r="EK304" s="19">
        <v>1.1E-4</v>
      </c>
      <c r="EL304" s="19">
        <v>1.1E-4</v>
      </c>
      <c r="EM304" s="19" t="s">
        <v>236</v>
      </c>
      <c r="EN304" s="19" t="s">
        <v>236</v>
      </c>
      <c r="EO304" s="19" t="s">
        <v>232</v>
      </c>
      <c r="EP304" s="19">
        <v>0.1832</v>
      </c>
      <c r="EQ304" s="19">
        <v>6.0000000000000002E-5</v>
      </c>
      <c r="ER304" s="19" t="s">
        <v>238</v>
      </c>
      <c r="ES304" s="19" t="s">
        <v>239</v>
      </c>
      <c r="ET304" s="19" t="s">
        <v>232</v>
      </c>
      <c r="EU304" s="19">
        <v>0.72</v>
      </c>
      <c r="EV304" s="19" t="s">
        <v>240</v>
      </c>
      <c r="EW304" s="19">
        <v>2.3999999999999998E-3</v>
      </c>
      <c r="EX304" s="19" t="s">
        <v>233</v>
      </c>
      <c r="EY304" s="19">
        <v>0.77600000000000002</v>
      </c>
      <c r="EZ304" s="19">
        <v>1.97E-3</v>
      </c>
      <c r="FA304" s="19">
        <v>2.4000000000000001E-4</v>
      </c>
      <c r="FB304" s="19">
        <v>1.4350000000000001</v>
      </c>
      <c r="FC304" s="19" t="s">
        <v>240</v>
      </c>
      <c r="FD304" s="19">
        <v>6.9999999999999999E-4</v>
      </c>
      <c r="FE304" s="19">
        <v>1.4999999999999999E-2</v>
      </c>
      <c r="FF304" s="19" t="s">
        <v>238</v>
      </c>
      <c r="FG304" s="19">
        <v>1.9E-3</v>
      </c>
      <c r="FH304" s="19" t="s">
        <v>237</v>
      </c>
      <c r="FI304" s="19" t="s">
        <v>241</v>
      </c>
      <c r="FJ304" s="19">
        <v>3.21</v>
      </c>
      <c r="FK304" s="19">
        <v>6.87</v>
      </c>
      <c r="FL304" s="19" t="s">
        <v>232</v>
      </c>
      <c r="FM304" s="19">
        <v>2.0299999999999999E-2</v>
      </c>
      <c r="FN304" s="19" t="s">
        <v>242</v>
      </c>
      <c r="FO304" s="19" t="s">
        <v>227</v>
      </c>
      <c r="FP304" s="19" t="s">
        <v>247</v>
      </c>
      <c r="FQ304" s="19">
        <v>4.1999999999999997E-3</v>
      </c>
      <c r="FR304" s="19" t="s">
        <v>233</v>
      </c>
      <c r="FS304" s="19">
        <v>8.0000000000000007E-5</v>
      </c>
      <c r="FT304" s="19" t="s">
        <v>236</v>
      </c>
      <c r="FU304" s="19" t="s">
        <v>238</v>
      </c>
      <c r="FV304" s="19" t="s">
        <v>233</v>
      </c>
      <c r="FW304" s="19">
        <v>3.2000000000000002E-3</v>
      </c>
      <c r="FX304" s="19" t="s">
        <v>244</v>
      </c>
      <c r="FY304" s="18">
        <f t="shared" si="90"/>
        <v>0.10929999999999999</v>
      </c>
      <c r="FZ304" s="18">
        <f t="shared" si="112"/>
        <v>6.2820512820512819E-2</v>
      </c>
      <c r="GA304" s="18">
        <f t="shared" si="113"/>
        <v>5.9260869565217388E-2</v>
      </c>
      <c r="GB304" s="18">
        <f t="shared" si="114"/>
        <v>1.7647058823529408E-2</v>
      </c>
      <c r="GC304" s="18">
        <f t="shared" si="92"/>
        <v>0.24902844120925963</v>
      </c>
      <c r="GD304" s="18">
        <f t="shared" si="111"/>
        <v>0.22950819672131148</v>
      </c>
      <c r="GE304" s="18">
        <v>0</v>
      </c>
      <c r="GF304" s="18">
        <f t="shared" si="94"/>
        <v>4.1250000000000002E-2</v>
      </c>
      <c r="GG304" s="18">
        <f t="shared" si="106"/>
        <v>4.9647390691114242E-3</v>
      </c>
      <c r="GH304" s="18">
        <f t="shared" si="95"/>
        <v>0.2757229357904229</v>
      </c>
      <c r="GI304" s="22">
        <f t="shared" si="96"/>
        <v>-5.0870747083679246</v>
      </c>
      <c r="GJ304" s="18">
        <f t="shared" si="97"/>
        <v>43.89056907285331</v>
      </c>
      <c r="GK304" s="18">
        <f t="shared" si="98"/>
        <v>25.226240230016334</v>
      </c>
      <c r="GL304" s="18">
        <f t="shared" si="99"/>
        <v>30.883190697130352</v>
      </c>
      <c r="GM304" s="18">
        <f t="shared" si="100"/>
        <v>83.238703397442691</v>
      </c>
      <c r="GN304" s="18">
        <f t="shared" si="101"/>
        <v>14.960670530272512</v>
      </c>
      <c r="GO304" s="18">
        <f t="shared" si="102"/>
        <v>1.8006260722847969</v>
      </c>
    </row>
    <row r="305" spans="1:508" s="49" customFormat="1" ht="12.75" customHeight="1">
      <c r="A305" s="28">
        <v>304</v>
      </c>
      <c r="B305" s="28">
        <v>304</v>
      </c>
      <c r="C305" s="43" t="s">
        <v>197</v>
      </c>
      <c r="D305" s="43" t="s">
        <v>198</v>
      </c>
      <c r="E305" s="43">
        <v>4664</v>
      </c>
      <c r="F305" s="43">
        <v>64</v>
      </c>
      <c r="G305" s="43" t="s">
        <v>1628</v>
      </c>
      <c r="H305" s="43" t="s">
        <v>788</v>
      </c>
      <c r="I305" s="28"/>
      <c r="J305" s="28"/>
      <c r="K305" s="29">
        <v>44656</v>
      </c>
      <c r="L305" s="30">
        <v>0.70833333333333337</v>
      </c>
      <c r="M305" s="28"/>
      <c r="N305" s="28"/>
      <c r="O305" s="28"/>
      <c r="P305" s="28"/>
      <c r="Q305" s="28"/>
      <c r="R305" s="28"/>
      <c r="S305" s="28"/>
      <c r="T305" s="28"/>
      <c r="U305" s="28"/>
      <c r="V305" s="28"/>
      <c r="W305" s="28"/>
      <c r="X305" s="28"/>
      <c r="Y305" s="28"/>
      <c r="Z305" s="28"/>
      <c r="AA305" s="28"/>
      <c r="AB305" s="28"/>
      <c r="AC305" s="28" t="s">
        <v>212</v>
      </c>
      <c r="AD305" s="43" t="s">
        <v>262</v>
      </c>
      <c r="AE305" s="28"/>
      <c r="AF305" s="43" t="s">
        <v>211</v>
      </c>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43" t="s">
        <v>1629</v>
      </c>
      <c r="BQ305" s="43" t="s">
        <v>224</v>
      </c>
      <c r="BR305" s="44">
        <v>1.9</v>
      </c>
      <c r="BS305" s="44" t="s">
        <v>225</v>
      </c>
      <c r="BT305" s="44">
        <v>2.2999999999999998</v>
      </c>
      <c r="BU305" s="44" t="s">
        <v>264</v>
      </c>
      <c r="BV305" s="44">
        <v>3.6999999999999998E-2</v>
      </c>
      <c r="BW305" s="44" t="s">
        <v>265</v>
      </c>
      <c r="BX305" s="44" t="s">
        <v>266</v>
      </c>
      <c r="BY305" s="44">
        <v>0.02</v>
      </c>
      <c r="BZ305" s="45" t="s">
        <v>226</v>
      </c>
      <c r="CA305" s="45" t="s">
        <v>227</v>
      </c>
      <c r="CB305" s="45" t="s">
        <v>228</v>
      </c>
      <c r="CC305" s="45" t="s">
        <v>229</v>
      </c>
      <c r="CD305" s="45" t="s">
        <v>230</v>
      </c>
      <c r="CE305" s="45" t="s">
        <v>231</v>
      </c>
      <c r="CF305" s="44" t="s">
        <v>227</v>
      </c>
      <c r="CG305" s="44" t="s">
        <v>232</v>
      </c>
      <c r="CH305" s="44" t="s">
        <v>264</v>
      </c>
      <c r="CI305" s="44" t="s">
        <v>236</v>
      </c>
      <c r="CJ305" s="44" t="s">
        <v>233</v>
      </c>
      <c r="CK305" s="44" t="s">
        <v>234</v>
      </c>
      <c r="CL305" s="44" t="s">
        <v>226</v>
      </c>
      <c r="CM305" s="44" t="s">
        <v>234</v>
      </c>
      <c r="CN305" s="44" t="s">
        <v>235</v>
      </c>
      <c r="CO305" s="44" t="s">
        <v>234</v>
      </c>
      <c r="CP305" s="45" t="s">
        <v>236</v>
      </c>
      <c r="CQ305" s="44" t="s">
        <v>236</v>
      </c>
      <c r="CR305" s="44" t="s">
        <v>232</v>
      </c>
      <c r="CS305" s="44" t="s">
        <v>241</v>
      </c>
      <c r="CT305" s="44" t="s">
        <v>237</v>
      </c>
      <c r="CU305" s="44" t="s">
        <v>238</v>
      </c>
      <c r="CV305" s="44" t="s">
        <v>239</v>
      </c>
      <c r="CW305" s="44" t="s">
        <v>232</v>
      </c>
      <c r="CX305" s="44" t="s">
        <v>355</v>
      </c>
      <c r="CY305" s="44" t="s">
        <v>240</v>
      </c>
      <c r="CZ305" s="44" t="s">
        <v>236</v>
      </c>
      <c r="DA305" s="44" t="s">
        <v>233</v>
      </c>
      <c r="DB305" s="44" t="s">
        <v>227</v>
      </c>
      <c r="DC305" s="44" t="s">
        <v>232</v>
      </c>
      <c r="DD305" s="44" t="s">
        <v>233</v>
      </c>
      <c r="DE305" s="44" t="s">
        <v>229</v>
      </c>
      <c r="DF305" s="44" t="s">
        <v>240</v>
      </c>
      <c r="DG305" s="44" t="s">
        <v>238</v>
      </c>
      <c r="DH305" s="44">
        <v>1.4999999999999999E-2</v>
      </c>
      <c r="DI305" s="44" t="s">
        <v>238</v>
      </c>
      <c r="DJ305" s="44" t="s">
        <v>259</v>
      </c>
      <c r="DK305" s="45" t="s">
        <v>237</v>
      </c>
      <c r="DL305" s="45" t="s">
        <v>241</v>
      </c>
      <c r="DM305" s="44" t="s">
        <v>355</v>
      </c>
      <c r="DN305" s="44" t="s">
        <v>676</v>
      </c>
      <c r="DO305" s="46" t="s">
        <v>232</v>
      </c>
      <c r="DP305" s="46" t="s">
        <v>238</v>
      </c>
      <c r="DQ305" s="46" t="s">
        <v>242</v>
      </c>
      <c r="DR305" s="46" t="s">
        <v>227</v>
      </c>
      <c r="DS305" s="46" t="s">
        <v>247</v>
      </c>
      <c r="DT305" s="46" t="s">
        <v>238</v>
      </c>
      <c r="DU305" s="46" t="s">
        <v>233</v>
      </c>
      <c r="DV305" s="46" t="s">
        <v>231</v>
      </c>
      <c r="DW305" s="46" t="s">
        <v>236</v>
      </c>
      <c r="DX305" s="46" t="s">
        <v>238</v>
      </c>
      <c r="DY305" s="46" t="s">
        <v>233</v>
      </c>
      <c r="DZ305" s="46" t="s">
        <v>243</v>
      </c>
      <c r="EA305" s="46" t="s">
        <v>244</v>
      </c>
      <c r="EB305" s="44" t="s">
        <v>245</v>
      </c>
      <c r="EC305" s="44" t="s">
        <v>227</v>
      </c>
      <c r="ED305" s="44" t="s">
        <v>232</v>
      </c>
      <c r="EE305" s="44" t="s">
        <v>264</v>
      </c>
      <c r="EF305" s="44" t="s">
        <v>236</v>
      </c>
      <c r="EG305" s="44" t="s">
        <v>233</v>
      </c>
      <c r="EH305" s="44" t="s">
        <v>234</v>
      </c>
      <c r="EI305" s="44" t="s">
        <v>226</v>
      </c>
      <c r="EJ305" s="44" t="s">
        <v>234</v>
      </c>
      <c r="EK305" s="44" t="s">
        <v>235</v>
      </c>
      <c r="EL305" s="44" t="s">
        <v>234</v>
      </c>
      <c r="EM305" s="44" t="s">
        <v>236</v>
      </c>
      <c r="EN305" s="44" t="s">
        <v>236</v>
      </c>
      <c r="EO305" s="44" t="s">
        <v>232</v>
      </c>
      <c r="EP305" s="44" t="s">
        <v>241</v>
      </c>
      <c r="EQ305" s="44" t="s">
        <v>237</v>
      </c>
      <c r="ER305" s="44" t="s">
        <v>238</v>
      </c>
      <c r="ES305" s="44" t="s">
        <v>239</v>
      </c>
      <c r="ET305" s="44" t="s">
        <v>232</v>
      </c>
      <c r="EU305" s="44" t="s">
        <v>355</v>
      </c>
      <c r="EV305" s="44" t="s">
        <v>240</v>
      </c>
      <c r="EW305" s="44" t="s">
        <v>236</v>
      </c>
      <c r="EX305" s="44" t="s">
        <v>233</v>
      </c>
      <c r="EY305" s="44" t="s">
        <v>227</v>
      </c>
      <c r="EZ305" s="44" t="s">
        <v>232</v>
      </c>
      <c r="FA305" s="44" t="s">
        <v>233</v>
      </c>
      <c r="FB305" s="44" t="s">
        <v>229</v>
      </c>
      <c r="FC305" s="44" t="s">
        <v>240</v>
      </c>
      <c r="FD305" s="44" t="s">
        <v>238</v>
      </c>
      <c r="FE305" s="44" t="s">
        <v>246</v>
      </c>
      <c r="FF305" s="44" t="s">
        <v>238</v>
      </c>
      <c r="FG305" s="44" t="s">
        <v>259</v>
      </c>
      <c r="FH305" s="44" t="s">
        <v>237</v>
      </c>
      <c r="FI305" s="44" t="s">
        <v>241</v>
      </c>
      <c r="FJ305" s="44" t="s">
        <v>355</v>
      </c>
      <c r="FK305" s="44" t="s">
        <v>676</v>
      </c>
      <c r="FL305" s="44" t="s">
        <v>232</v>
      </c>
      <c r="FM305" s="44" t="s">
        <v>238</v>
      </c>
      <c r="FN305" s="44" t="s">
        <v>242</v>
      </c>
      <c r="FO305" s="44" t="s">
        <v>227</v>
      </c>
      <c r="FP305" s="44" t="s">
        <v>247</v>
      </c>
      <c r="FQ305" s="44" t="s">
        <v>238</v>
      </c>
      <c r="FR305" s="44" t="s">
        <v>233</v>
      </c>
      <c r="FS305" s="44" t="s">
        <v>231</v>
      </c>
      <c r="FT305" s="44" t="s">
        <v>236</v>
      </c>
      <c r="FU305" s="44" t="s">
        <v>238</v>
      </c>
      <c r="FV305" s="44" t="s">
        <v>233</v>
      </c>
      <c r="FW305" s="44" t="s">
        <v>243</v>
      </c>
      <c r="FX305" s="44" t="s">
        <v>244</v>
      </c>
      <c r="FY305" s="47">
        <v>0</v>
      </c>
      <c r="FZ305" s="47">
        <v>0</v>
      </c>
      <c r="GA305" s="47">
        <v>0</v>
      </c>
      <c r="GB305" s="47">
        <v>0</v>
      </c>
      <c r="GC305" s="47">
        <f t="shared" si="92"/>
        <v>0</v>
      </c>
      <c r="GD305" s="47">
        <f t="shared" si="111"/>
        <v>3.7704918032786881E-2</v>
      </c>
      <c r="GE305" s="47">
        <v>0</v>
      </c>
      <c r="GF305" s="47">
        <f t="shared" si="94"/>
        <v>4.1666666666666669E-4</v>
      </c>
      <c r="GG305" s="47">
        <f t="shared" si="106"/>
        <v>1.0437235543018335E-3</v>
      </c>
      <c r="GH305" s="47">
        <f t="shared" si="95"/>
        <v>3.9165308253755388E-2</v>
      </c>
      <c r="GI305" s="48">
        <f t="shared" si="96"/>
        <v>-100</v>
      </c>
      <c r="GJ305" s="47" t="e">
        <f t="shared" si="97"/>
        <v>#DIV/0!</v>
      </c>
      <c r="GK305" s="47" t="e">
        <f t="shared" si="98"/>
        <v>#DIV/0!</v>
      </c>
      <c r="GL305" s="47" t="e">
        <f t="shared" si="99"/>
        <v>#DIV/0!</v>
      </c>
      <c r="GM305" s="47">
        <f t="shared" si="100"/>
        <v>96.271214791655638</v>
      </c>
      <c r="GN305" s="47">
        <f t="shared" si="101"/>
        <v>1.0638666851976439</v>
      </c>
      <c r="GO305" s="47">
        <f t="shared" si="102"/>
        <v>2.664918523146707</v>
      </c>
      <c r="GP305" s="27"/>
      <c r="GQ305" s="27"/>
      <c r="GR305" s="27"/>
      <c r="GS305" s="27"/>
      <c r="GT305" s="27"/>
      <c r="GU305" s="27"/>
      <c r="GV305" s="27"/>
      <c r="GW305" s="27"/>
      <c r="GX305" s="27"/>
      <c r="GY305" s="27"/>
      <c r="GZ305" s="27"/>
      <c r="HA305" s="27"/>
      <c r="HB305" s="27"/>
      <c r="HC305" s="27"/>
      <c r="HD305" s="27"/>
      <c r="HE305" s="27"/>
      <c r="HF305" s="27"/>
      <c r="HG305" s="27"/>
      <c r="HH305" s="27"/>
      <c r="HI305" s="27"/>
      <c r="HJ305" s="27"/>
      <c r="HK305" s="27"/>
      <c r="HL305" s="27"/>
      <c r="HM305" s="27"/>
      <c r="HN305" s="27"/>
      <c r="HO305" s="27"/>
      <c r="HP305" s="27"/>
      <c r="HQ305" s="27"/>
      <c r="HR305" s="27"/>
      <c r="HS305" s="27"/>
      <c r="HT305" s="27"/>
      <c r="HU305" s="27"/>
      <c r="HV305" s="27"/>
      <c r="HW305" s="27"/>
      <c r="HX305" s="27"/>
      <c r="HY305" s="27"/>
      <c r="HZ305" s="27"/>
      <c r="IA305" s="27"/>
      <c r="IB305" s="27"/>
      <c r="IC305" s="27"/>
      <c r="ID305" s="27"/>
      <c r="IE305" s="27"/>
      <c r="IF305" s="27"/>
      <c r="IG305" s="27"/>
      <c r="IH305" s="27"/>
      <c r="II305" s="27"/>
      <c r="IJ305" s="27"/>
      <c r="IK305" s="27"/>
      <c r="IL305" s="27"/>
      <c r="IM305" s="27"/>
      <c r="IN305" s="27"/>
      <c r="IO305" s="27"/>
      <c r="IP305" s="27"/>
      <c r="IQ305" s="27"/>
      <c r="IR305" s="27"/>
      <c r="IS305" s="27"/>
      <c r="IT305" s="27"/>
      <c r="IU305" s="27"/>
      <c r="IV305" s="27"/>
      <c r="IW305" s="27"/>
      <c r="IX305" s="27"/>
      <c r="IY305" s="27"/>
      <c r="IZ305" s="27"/>
      <c r="JA305" s="27"/>
      <c r="JB305" s="27"/>
      <c r="JC305" s="27"/>
      <c r="JD305" s="27"/>
      <c r="JE305" s="27"/>
      <c r="JF305" s="27"/>
      <c r="JG305" s="27"/>
      <c r="JH305" s="27"/>
      <c r="JI305" s="27"/>
      <c r="JJ305" s="27"/>
      <c r="JK305" s="27"/>
      <c r="JL305" s="27"/>
      <c r="JM305" s="27"/>
      <c r="JN305" s="27"/>
      <c r="JO305" s="27"/>
      <c r="JP305" s="27"/>
      <c r="JQ305" s="27"/>
      <c r="JR305" s="27"/>
      <c r="JS305" s="27"/>
      <c r="JT305" s="27"/>
      <c r="JU305" s="27"/>
      <c r="JV305" s="27"/>
      <c r="JW305" s="27"/>
      <c r="JX305" s="27"/>
      <c r="JY305" s="27"/>
      <c r="JZ305" s="27"/>
      <c r="KA305" s="27"/>
      <c r="KB305" s="27"/>
      <c r="KC305" s="27"/>
      <c r="KD305" s="27"/>
      <c r="KE305" s="27"/>
      <c r="KF305" s="27"/>
      <c r="KG305" s="27"/>
      <c r="KH305" s="27"/>
      <c r="KI305" s="27"/>
      <c r="KJ305" s="27"/>
      <c r="KK305" s="27"/>
      <c r="KL305" s="27"/>
      <c r="KM305" s="27"/>
      <c r="KN305" s="27"/>
      <c r="KO305" s="27"/>
      <c r="KP305" s="27"/>
      <c r="KQ305" s="27"/>
      <c r="KR305" s="27"/>
      <c r="KS305" s="27"/>
      <c r="KT305" s="27"/>
      <c r="KU305" s="27"/>
      <c r="KV305" s="27"/>
      <c r="KW305" s="27"/>
      <c r="KX305" s="27"/>
      <c r="KY305" s="27"/>
      <c r="KZ305" s="27"/>
      <c r="LA305" s="27"/>
      <c r="LB305" s="27"/>
      <c r="LC305" s="27"/>
      <c r="LD305" s="27"/>
      <c r="LE305" s="27"/>
      <c r="LF305" s="27"/>
      <c r="LG305" s="27"/>
      <c r="LH305" s="27"/>
      <c r="LI305" s="27"/>
      <c r="LJ305" s="27"/>
      <c r="LK305" s="27"/>
      <c r="LL305" s="27"/>
      <c r="LM305" s="27"/>
      <c r="LN305" s="27"/>
      <c r="LO305" s="27"/>
      <c r="LP305" s="27"/>
      <c r="LQ305" s="27"/>
      <c r="LR305" s="27"/>
      <c r="LS305" s="27"/>
      <c r="LT305" s="27"/>
      <c r="LU305" s="27"/>
      <c r="LV305" s="27"/>
      <c r="LW305" s="27"/>
      <c r="LX305" s="27"/>
      <c r="LY305" s="27"/>
      <c r="LZ305" s="27"/>
      <c r="MA305" s="27"/>
      <c r="MB305" s="27"/>
      <c r="MC305" s="27"/>
      <c r="MD305" s="27"/>
      <c r="ME305" s="27"/>
      <c r="MF305" s="27"/>
      <c r="MG305" s="27"/>
      <c r="MH305" s="27"/>
      <c r="MI305" s="27"/>
      <c r="MJ305" s="27"/>
      <c r="MK305" s="27"/>
      <c r="ML305" s="27"/>
      <c r="MM305" s="27"/>
      <c r="MN305" s="27"/>
      <c r="MO305" s="27"/>
      <c r="MP305" s="27"/>
      <c r="MQ305" s="27"/>
      <c r="MR305" s="27"/>
      <c r="MS305" s="27"/>
      <c r="MT305" s="27"/>
      <c r="MU305" s="27"/>
      <c r="MV305" s="27"/>
      <c r="MW305" s="27"/>
      <c r="MX305" s="27"/>
      <c r="MY305" s="27"/>
      <c r="MZ305" s="27"/>
      <c r="NA305" s="27"/>
      <c r="NB305" s="27"/>
      <c r="NC305" s="27"/>
      <c r="ND305" s="27"/>
      <c r="NE305" s="27"/>
      <c r="NF305" s="27"/>
      <c r="NG305" s="27"/>
      <c r="NH305" s="27"/>
      <c r="NI305" s="27"/>
      <c r="NJ305" s="27"/>
      <c r="NK305" s="27"/>
      <c r="NL305" s="27"/>
      <c r="NM305" s="27"/>
      <c r="NN305" s="27"/>
      <c r="NO305" s="27"/>
      <c r="NP305" s="27"/>
      <c r="NQ305" s="27"/>
      <c r="NR305" s="27"/>
      <c r="NS305" s="27"/>
      <c r="NT305" s="27"/>
      <c r="NU305" s="27"/>
      <c r="NV305" s="27"/>
      <c r="NW305" s="27"/>
      <c r="NX305" s="27"/>
      <c r="NY305" s="27"/>
      <c r="NZ305" s="27"/>
      <c r="OA305" s="27"/>
      <c r="OB305" s="27"/>
      <c r="OC305" s="27"/>
      <c r="OD305" s="27"/>
      <c r="OE305" s="27"/>
      <c r="OF305" s="27"/>
      <c r="OG305" s="27"/>
      <c r="OH305" s="27"/>
      <c r="OI305" s="27"/>
      <c r="OJ305" s="27"/>
      <c r="OK305" s="27"/>
      <c r="OL305" s="27"/>
      <c r="OM305" s="27"/>
      <c r="ON305" s="27"/>
      <c r="OO305" s="27"/>
      <c r="OP305" s="27"/>
      <c r="OQ305" s="27"/>
      <c r="OR305" s="27"/>
      <c r="OS305" s="27"/>
      <c r="OT305" s="27"/>
      <c r="OU305" s="27"/>
      <c r="OV305" s="27"/>
      <c r="OW305" s="27"/>
      <c r="OX305" s="27"/>
      <c r="OY305" s="27"/>
      <c r="OZ305" s="27"/>
      <c r="PA305" s="27"/>
      <c r="PB305" s="27"/>
      <c r="PC305" s="27"/>
      <c r="PD305" s="27"/>
      <c r="PE305" s="27"/>
      <c r="PF305" s="27"/>
      <c r="PG305" s="27"/>
      <c r="PH305" s="27"/>
      <c r="PI305" s="27"/>
      <c r="PJ305" s="27"/>
      <c r="PK305" s="27"/>
      <c r="PL305" s="27"/>
      <c r="PM305" s="27"/>
      <c r="PN305" s="27"/>
      <c r="PO305" s="27"/>
      <c r="PP305" s="27"/>
      <c r="PQ305" s="27"/>
      <c r="PR305" s="27"/>
      <c r="PS305" s="27"/>
      <c r="PT305" s="27"/>
      <c r="PU305" s="27"/>
      <c r="PV305" s="27"/>
      <c r="PW305" s="27"/>
      <c r="PX305" s="27"/>
      <c r="PY305" s="27"/>
      <c r="PZ305" s="27"/>
      <c r="QA305" s="27"/>
      <c r="QB305" s="27"/>
      <c r="QC305" s="27"/>
      <c r="QD305" s="27"/>
      <c r="QE305" s="27"/>
      <c r="QF305" s="27"/>
      <c r="QG305" s="27"/>
      <c r="QH305" s="27"/>
      <c r="QI305" s="27"/>
      <c r="QJ305" s="27"/>
      <c r="QK305" s="27"/>
      <c r="QL305" s="27"/>
      <c r="QM305" s="27"/>
      <c r="QN305" s="27"/>
      <c r="QO305" s="27"/>
      <c r="QP305" s="27"/>
      <c r="QQ305" s="27"/>
      <c r="QR305" s="27"/>
      <c r="QS305" s="27"/>
      <c r="QT305" s="27"/>
      <c r="QU305" s="27"/>
      <c r="QV305" s="27"/>
      <c r="QW305" s="27"/>
      <c r="QX305" s="27"/>
      <c r="QY305" s="27"/>
      <c r="QZ305" s="27"/>
      <c r="RA305" s="27"/>
      <c r="RB305" s="27"/>
      <c r="RC305" s="27"/>
      <c r="RD305" s="27"/>
      <c r="RE305" s="27"/>
      <c r="RF305" s="27"/>
      <c r="RG305" s="27"/>
      <c r="RH305" s="27"/>
      <c r="RI305" s="27"/>
      <c r="RJ305" s="27"/>
      <c r="RK305" s="27"/>
      <c r="RL305" s="27"/>
      <c r="RM305" s="27"/>
      <c r="RN305" s="27"/>
      <c r="RO305" s="27"/>
      <c r="RP305" s="27"/>
      <c r="RQ305" s="27"/>
      <c r="RR305" s="27"/>
      <c r="RS305" s="27"/>
      <c r="RT305" s="27"/>
      <c r="RU305" s="27"/>
      <c r="RV305" s="27"/>
      <c r="RW305" s="27"/>
      <c r="RX305" s="27"/>
      <c r="RY305" s="27"/>
      <c r="RZ305" s="27"/>
      <c r="SA305" s="27"/>
      <c r="SB305" s="27"/>
      <c r="SC305" s="27"/>
      <c r="SD305" s="27"/>
      <c r="SE305" s="27"/>
      <c r="SF305" s="27"/>
      <c r="SG305" s="27"/>
      <c r="SH305" s="27"/>
      <c r="SI305" s="27"/>
      <c r="SJ305" s="27"/>
      <c r="SK305" s="27"/>
      <c r="SL305" s="27"/>
      <c r="SM305" s="27"/>
      <c r="SN305" s="27"/>
    </row>
    <row r="306" spans="1:508">
      <c r="A306" s="9">
        <v>303</v>
      </c>
      <c r="B306" s="9">
        <v>305</v>
      </c>
      <c r="C306" s="36" t="s">
        <v>197</v>
      </c>
      <c r="D306" s="36" t="s">
        <v>198</v>
      </c>
      <c r="E306" s="36">
        <v>4664</v>
      </c>
      <c r="F306" s="10">
        <v>64</v>
      </c>
      <c r="G306" s="36" t="s">
        <v>1630</v>
      </c>
      <c r="H306" s="36" t="s">
        <v>783</v>
      </c>
      <c r="I306" s="10" t="s">
        <v>1631</v>
      </c>
      <c r="J306" s="10" t="s">
        <v>1632</v>
      </c>
      <c r="K306" s="34">
        <v>44659</v>
      </c>
      <c r="L306" s="37">
        <v>0.51944444444444449</v>
      </c>
      <c r="M306" s="36">
        <v>8483183</v>
      </c>
      <c r="N306" s="36">
        <v>329350</v>
      </c>
      <c r="O306" s="36">
        <v>3796</v>
      </c>
      <c r="P306" s="10" t="s">
        <v>203</v>
      </c>
      <c r="Q306" s="36" t="s">
        <v>1631</v>
      </c>
      <c r="R306" s="36" t="s">
        <v>1359</v>
      </c>
      <c r="S306" s="10" t="s">
        <v>1357</v>
      </c>
      <c r="T306" s="10" t="s">
        <v>411</v>
      </c>
      <c r="U306" s="36" t="s">
        <v>1358</v>
      </c>
      <c r="V306" s="36" t="s">
        <v>1359</v>
      </c>
      <c r="W306" s="10"/>
      <c r="X306" s="36" t="s">
        <v>208</v>
      </c>
      <c r="Y306" s="36" t="s">
        <v>209</v>
      </c>
      <c r="Z306" s="36"/>
      <c r="AA306" s="10" t="s">
        <v>210</v>
      </c>
      <c r="AB306" s="10" t="s">
        <v>211</v>
      </c>
      <c r="AC306" s="10" t="s">
        <v>212</v>
      </c>
      <c r="AD306" s="36" t="s">
        <v>213</v>
      </c>
      <c r="AE306" s="10"/>
      <c r="AF306" s="10"/>
      <c r="AG306" s="10"/>
      <c r="AH306" s="10"/>
      <c r="AI306" s="36" t="s">
        <v>214</v>
      </c>
      <c r="AJ306" s="60" t="s">
        <v>1633</v>
      </c>
      <c r="AK306" s="60"/>
      <c r="AL306" s="36" t="s">
        <v>1634</v>
      </c>
      <c r="AM306" s="10" t="s">
        <v>324</v>
      </c>
      <c r="AN306" s="10" t="s">
        <v>218</v>
      </c>
      <c r="AO306" s="10" t="s">
        <v>219</v>
      </c>
      <c r="AP306" s="10" t="s">
        <v>220</v>
      </c>
      <c r="AQ306" s="39">
        <v>13.22</v>
      </c>
      <c r="AR306" s="10"/>
      <c r="AS306" s="39">
        <v>7.52</v>
      </c>
      <c r="AT306" s="39"/>
      <c r="AU306" s="39">
        <v>177.7</v>
      </c>
      <c r="AV306" s="39">
        <v>378.1</v>
      </c>
      <c r="AW306" s="39">
        <v>20.36</v>
      </c>
      <c r="AX306" s="39">
        <v>10.48</v>
      </c>
      <c r="AY306" s="40">
        <v>6.6000000000000003E-2</v>
      </c>
      <c r="AZ306" s="39">
        <v>49.11</v>
      </c>
      <c r="BA306" s="39">
        <v>7.05</v>
      </c>
      <c r="BB306" s="39">
        <v>104.2</v>
      </c>
      <c r="BC306" s="39">
        <v>1.01</v>
      </c>
      <c r="BD306" s="36" t="s">
        <v>221</v>
      </c>
      <c r="BE306" s="36" t="s">
        <v>221</v>
      </c>
      <c r="BF306" s="36" t="s">
        <v>221</v>
      </c>
      <c r="BG306" s="36" t="s">
        <v>211</v>
      </c>
      <c r="BH306" s="36" t="s">
        <v>221</v>
      </c>
      <c r="BI306" s="36" t="s">
        <v>222</v>
      </c>
      <c r="BJ306" s="36" t="s">
        <v>221</v>
      </c>
      <c r="BK306" s="36" t="s">
        <v>1029</v>
      </c>
      <c r="BL306" s="36" t="s">
        <v>221</v>
      </c>
      <c r="BM306" s="36" t="s">
        <v>223</v>
      </c>
      <c r="BN306" s="36" t="s">
        <v>221</v>
      </c>
      <c r="BO306" s="17"/>
      <c r="BP306" s="17"/>
      <c r="BQ306" s="36" t="s">
        <v>224</v>
      </c>
      <c r="BR306" s="19">
        <v>8.9</v>
      </c>
      <c r="BS306" s="19" t="s">
        <v>225</v>
      </c>
      <c r="BT306" s="19">
        <v>10.9</v>
      </c>
      <c r="BU306" s="19">
        <v>2.1999999999999999E-2</v>
      </c>
      <c r="BV306" s="19">
        <v>0.53800000000000003</v>
      </c>
      <c r="BW306" s="19">
        <v>0.154</v>
      </c>
      <c r="BX306" s="19">
        <v>3.5000000000000003E-2</v>
      </c>
      <c r="BY306" s="19">
        <v>1.83</v>
      </c>
      <c r="BZ306" s="20" t="s">
        <v>226</v>
      </c>
      <c r="CA306" s="20" t="s">
        <v>227</v>
      </c>
      <c r="CB306" s="20" t="s">
        <v>228</v>
      </c>
      <c r="CC306" s="20" t="s">
        <v>229</v>
      </c>
      <c r="CD306" s="20" t="s">
        <v>230</v>
      </c>
      <c r="CE306" s="20" t="s">
        <v>231</v>
      </c>
      <c r="CF306" s="19" t="s">
        <v>227</v>
      </c>
      <c r="CG306" s="19" t="s">
        <v>232</v>
      </c>
      <c r="CH306" s="19" t="s">
        <v>264</v>
      </c>
      <c r="CI306" s="19" t="s">
        <v>236</v>
      </c>
      <c r="CJ306" s="19" t="s">
        <v>233</v>
      </c>
      <c r="CK306" s="19" t="s">
        <v>234</v>
      </c>
      <c r="CL306" s="19">
        <v>1.823</v>
      </c>
      <c r="CM306" s="19" t="s">
        <v>234</v>
      </c>
      <c r="CN306" s="19" t="s">
        <v>235</v>
      </c>
      <c r="CO306" s="19" t="s">
        <v>234</v>
      </c>
      <c r="CP306" s="20" t="s">
        <v>236</v>
      </c>
      <c r="CQ306" s="19" t="s">
        <v>236</v>
      </c>
      <c r="CR306" s="19" t="s">
        <v>232</v>
      </c>
      <c r="CS306" s="19">
        <v>0.13500000000000001</v>
      </c>
      <c r="CT306" s="19" t="s">
        <v>237</v>
      </c>
      <c r="CU306" s="19" t="s">
        <v>238</v>
      </c>
      <c r="CV306" s="19" t="s">
        <v>239</v>
      </c>
      <c r="CW306" s="19" t="s">
        <v>232</v>
      </c>
      <c r="CX306" s="19">
        <v>0.46</v>
      </c>
      <c r="CY306" s="19" t="s">
        <v>240</v>
      </c>
      <c r="CZ306" s="19">
        <v>1.2999999999999999E-3</v>
      </c>
      <c r="DA306" s="19" t="s">
        <v>233</v>
      </c>
      <c r="DB306" s="19">
        <v>0.63</v>
      </c>
      <c r="DC306" s="19">
        <v>3.7299999999999998E-3</v>
      </c>
      <c r="DD306" s="19">
        <v>2.1000000000000001E-4</v>
      </c>
      <c r="DE306" s="19">
        <v>0.91500000000000004</v>
      </c>
      <c r="DF306" s="19" t="s">
        <v>240</v>
      </c>
      <c r="DG306" s="19" t="s">
        <v>238</v>
      </c>
      <c r="DH306" s="19" t="s">
        <v>246</v>
      </c>
      <c r="DI306" s="19">
        <v>5.0000000000000001E-4</v>
      </c>
      <c r="DJ306" s="19" t="s">
        <v>259</v>
      </c>
      <c r="DK306" s="20" t="s">
        <v>237</v>
      </c>
      <c r="DL306" s="20" t="s">
        <v>241</v>
      </c>
      <c r="DM306" s="19">
        <v>1.57</v>
      </c>
      <c r="DN306" s="19">
        <v>3.37</v>
      </c>
      <c r="DO306" s="21" t="s">
        <v>232</v>
      </c>
      <c r="DP306" s="21">
        <v>9.4999999999999998E-3</v>
      </c>
      <c r="DQ306" s="21" t="s">
        <v>242</v>
      </c>
      <c r="DR306" s="21" t="s">
        <v>227</v>
      </c>
      <c r="DS306" s="21" t="s">
        <v>247</v>
      </c>
      <c r="DT306" s="21" t="s">
        <v>238</v>
      </c>
      <c r="DU306" s="21" t="s">
        <v>233</v>
      </c>
      <c r="DV306" s="21">
        <v>1.5100000000000001E-4</v>
      </c>
      <c r="DW306" s="21" t="s">
        <v>236</v>
      </c>
      <c r="DX306" s="21" t="s">
        <v>238</v>
      </c>
      <c r="DY306" s="21" t="s">
        <v>233</v>
      </c>
      <c r="DZ306" s="21">
        <v>1.5E-3</v>
      </c>
      <c r="EA306" s="21" t="s">
        <v>244</v>
      </c>
      <c r="EB306" s="19" t="s">
        <v>245</v>
      </c>
      <c r="EC306" s="19">
        <v>3.9E-2</v>
      </c>
      <c r="ED306" s="19" t="s">
        <v>232</v>
      </c>
      <c r="EE306" s="19" t="s">
        <v>264</v>
      </c>
      <c r="EF306" s="19" t="s">
        <v>236</v>
      </c>
      <c r="EG306" s="19" t="s">
        <v>233</v>
      </c>
      <c r="EH306" s="19" t="s">
        <v>234</v>
      </c>
      <c r="EI306" s="19">
        <v>1.9530000000000001</v>
      </c>
      <c r="EJ306" s="19" t="s">
        <v>234</v>
      </c>
      <c r="EK306" s="19" t="s">
        <v>235</v>
      </c>
      <c r="EL306" s="19" t="s">
        <v>234</v>
      </c>
      <c r="EM306" s="19" t="s">
        <v>236</v>
      </c>
      <c r="EN306" s="19" t="s">
        <v>236</v>
      </c>
      <c r="EO306" s="19" t="s">
        <v>232</v>
      </c>
      <c r="EP306" s="19">
        <v>0.14480000000000001</v>
      </c>
      <c r="EQ306" s="19" t="s">
        <v>237</v>
      </c>
      <c r="ER306" s="19" t="s">
        <v>238</v>
      </c>
      <c r="ES306" s="19" t="s">
        <v>239</v>
      </c>
      <c r="ET306" s="19" t="s">
        <v>232</v>
      </c>
      <c r="EU306" s="19">
        <v>0.48</v>
      </c>
      <c r="EV306" s="19" t="s">
        <v>240</v>
      </c>
      <c r="EW306" s="19">
        <v>1.6999999999999999E-3</v>
      </c>
      <c r="EX306" s="19" t="s">
        <v>233</v>
      </c>
      <c r="EY306" s="19">
        <v>0.69699999999999995</v>
      </c>
      <c r="EZ306" s="19">
        <v>4.1200000000000004E-3</v>
      </c>
      <c r="FA306" s="19">
        <v>2.5999999999999998E-4</v>
      </c>
      <c r="FB306" s="19">
        <v>0.96299999999999997</v>
      </c>
      <c r="FC306" s="19" t="s">
        <v>240</v>
      </c>
      <c r="FD306" s="19" t="s">
        <v>238</v>
      </c>
      <c r="FE306" s="19" t="s">
        <v>246</v>
      </c>
      <c r="FF306" s="19" t="s">
        <v>238</v>
      </c>
      <c r="FG306" s="19">
        <v>8.9999999999999998E-4</v>
      </c>
      <c r="FH306" s="19" t="s">
        <v>237</v>
      </c>
      <c r="FI306" s="19" t="s">
        <v>241</v>
      </c>
      <c r="FJ306" s="19">
        <v>2.2799999999999998</v>
      </c>
      <c r="FK306" s="19">
        <v>4.88</v>
      </c>
      <c r="FL306" s="19" t="s">
        <v>232</v>
      </c>
      <c r="FM306" s="19">
        <v>1.01E-2</v>
      </c>
      <c r="FN306" s="19" t="s">
        <v>242</v>
      </c>
      <c r="FO306" s="19" t="s">
        <v>227</v>
      </c>
      <c r="FP306" s="19" t="s">
        <v>247</v>
      </c>
      <c r="FQ306" s="19">
        <v>4.0000000000000002E-4</v>
      </c>
      <c r="FR306" s="19" t="s">
        <v>233</v>
      </c>
      <c r="FS306" s="19">
        <v>1.7200000000000001E-4</v>
      </c>
      <c r="FT306" s="19" t="s">
        <v>236</v>
      </c>
      <c r="FU306" s="19" t="s">
        <v>238</v>
      </c>
      <c r="FV306" s="19" t="s">
        <v>233</v>
      </c>
      <c r="FW306" s="19">
        <v>3.3E-3</v>
      </c>
      <c r="FX306" s="19" t="s">
        <v>244</v>
      </c>
      <c r="FY306" s="18">
        <f>CL306*2/40</f>
        <v>9.1149999999999995E-2</v>
      </c>
      <c r="FZ306" s="18">
        <f t="shared" ref="FZ306:FZ324" si="115">DB306*2/23.4</f>
        <v>5.3846153846153849E-2</v>
      </c>
      <c r="GA306" s="18">
        <f>DE306/23</f>
        <v>3.9782608695652179E-2</v>
      </c>
      <c r="GB306" s="18">
        <f>CX306/39.1</f>
        <v>1.1764705882352941E-2</v>
      </c>
      <c r="GC306" s="18">
        <f t="shared" si="92"/>
        <v>0.19654346842415893</v>
      </c>
      <c r="GD306" s="18">
        <f t="shared" si="111"/>
        <v>0.17868852459016393</v>
      </c>
      <c r="GE306" s="18">
        <v>0</v>
      </c>
      <c r="GF306" s="18">
        <f t="shared" si="94"/>
        <v>3.8124999999999999E-2</v>
      </c>
      <c r="GG306" s="18">
        <f t="shared" si="106"/>
        <v>1.5176304654442876E-2</v>
      </c>
      <c r="GH306" s="18">
        <f t="shared" si="95"/>
        <v>0.23198982924460682</v>
      </c>
      <c r="GI306" s="22">
        <f t="shared" si="96"/>
        <v>-8.2715534623043716</v>
      </c>
      <c r="GJ306" s="18">
        <f t="shared" si="97"/>
        <v>46.376509344635096</v>
      </c>
      <c r="GK306" s="18">
        <f t="shared" si="98"/>
        <v>27.396562337013858</v>
      </c>
      <c r="GL306" s="18">
        <f t="shared" si="99"/>
        <v>26.22692831835106</v>
      </c>
      <c r="GM306" s="18">
        <f t="shared" si="100"/>
        <v>77.024292475234873</v>
      </c>
      <c r="GN306" s="18">
        <f t="shared" si="101"/>
        <v>16.433910108964962</v>
      </c>
      <c r="GO306" s="18">
        <f t="shared" si="102"/>
        <v>6.5417974158001533</v>
      </c>
    </row>
    <row r="307" spans="1:508" ht="12.75" customHeight="1">
      <c r="A307" s="9">
        <v>305</v>
      </c>
      <c r="B307" s="9">
        <v>306</v>
      </c>
      <c r="C307" s="36" t="s">
        <v>197</v>
      </c>
      <c r="D307" s="36" t="s">
        <v>198</v>
      </c>
      <c r="E307" s="36">
        <v>4664</v>
      </c>
      <c r="F307" s="10">
        <v>64</v>
      </c>
      <c r="G307" s="36" t="s">
        <v>1635</v>
      </c>
      <c r="H307" s="36" t="s">
        <v>793</v>
      </c>
      <c r="I307" s="10" t="s">
        <v>1636</v>
      </c>
      <c r="J307" s="10" t="s">
        <v>1637</v>
      </c>
      <c r="K307" s="34">
        <v>44659</v>
      </c>
      <c r="L307" s="37">
        <v>0.42222222222222222</v>
      </c>
      <c r="M307" s="38">
        <v>8487390</v>
      </c>
      <c r="N307" s="38">
        <v>322688</v>
      </c>
      <c r="O307" s="36">
        <v>3835</v>
      </c>
      <c r="P307" s="10" t="s">
        <v>203</v>
      </c>
      <c r="Q307" s="36" t="s">
        <v>1636</v>
      </c>
      <c r="R307" s="36" t="s">
        <v>1359</v>
      </c>
      <c r="S307" s="10" t="s">
        <v>1357</v>
      </c>
      <c r="T307" s="10" t="s">
        <v>411</v>
      </c>
      <c r="U307" s="36" t="s">
        <v>1358</v>
      </c>
      <c r="V307" s="36" t="s">
        <v>1359</v>
      </c>
      <c r="W307" s="10"/>
      <c r="X307" s="36" t="s">
        <v>208</v>
      </c>
      <c r="Y307" s="10" t="s">
        <v>252</v>
      </c>
      <c r="Z307" s="10"/>
      <c r="AA307" s="10" t="s">
        <v>210</v>
      </c>
      <c r="AB307" s="10" t="s">
        <v>211</v>
      </c>
      <c r="AC307" s="10" t="s">
        <v>212</v>
      </c>
      <c r="AD307" s="36" t="s">
        <v>213</v>
      </c>
      <c r="AE307" s="10"/>
      <c r="AF307" s="10"/>
      <c r="AG307" s="10"/>
      <c r="AH307" s="10"/>
      <c r="AI307" s="36" t="s">
        <v>214</v>
      </c>
      <c r="AJ307" s="60" t="s">
        <v>1638</v>
      </c>
      <c r="AK307" s="60"/>
      <c r="AL307" s="10" t="s">
        <v>216</v>
      </c>
      <c r="AM307" s="36" t="s">
        <v>351</v>
      </c>
      <c r="AN307" s="10" t="s">
        <v>218</v>
      </c>
      <c r="AO307" s="10" t="s">
        <v>219</v>
      </c>
      <c r="AP307" s="10" t="s">
        <v>220</v>
      </c>
      <c r="AQ307" s="39">
        <v>9.6999999999999993</v>
      </c>
      <c r="AR307" s="10"/>
      <c r="AS307" s="39">
        <v>7.91</v>
      </c>
      <c r="AT307" s="39"/>
      <c r="AU307" s="39">
        <v>108.7</v>
      </c>
      <c r="AV307" s="39">
        <v>308.10000000000002</v>
      </c>
      <c r="AW307" s="39">
        <v>36.1</v>
      </c>
      <c r="AX307" s="39">
        <v>18.48</v>
      </c>
      <c r="AY307" s="40">
        <v>6.8000000000000005E-2</v>
      </c>
      <c r="AZ307" s="39">
        <v>27.25</v>
      </c>
      <c r="BA307" s="39">
        <v>7.1</v>
      </c>
      <c r="BB307" s="39">
        <v>103.2</v>
      </c>
      <c r="BC307" s="39">
        <v>3.27</v>
      </c>
      <c r="BD307" s="36" t="s">
        <v>221</v>
      </c>
      <c r="BE307" s="36" t="s">
        <v>221</v>
      </c>
      <c r="BF307" s="36" t="s">
        <v>221</v>
      </c>
      <c r="BG307" s="36" t="s">
        <v>211</v>
      </c>
      <c r="BH307" s="36" t="s">
        <v>221</v>
      </c>
      <c r="BI307" s="36" t="s">
        <v>222</v>
      </c>
      <c r="BJ307" s="36" t="s">
        <v>221</v>
      </c>
      <c r="BK307" s="36" t="s">
        <v>1029</v>
      </c>
      <c r="BL307" s="36" t="s">
        <v>221</v>
      </c>
      <c r="BM307" s="36" t="s">
        <v>223</v>
      </c>
      <c r="BN307" s="36" t="s">
        <v>221</v>
      </c>
      <c r="BO307" s="17"/>
      <c r="BP307" s="17"/>
      <c r="BQ307" s="36" t="s">
        <v>224</v>
      </c>
      <c r="BR307" s="19">
        <v>14.1</v>
      </c>
      <c r="BS307" s="19" t="s">
        <v>225</v>
      </c>
      <c r="BT307" s="19">
        <v>17.2</v>
      </c>
      <c r="BU307" s="19">
        <v>2.8000000000000001E-2</v>
      </c>
      <c r="BV307" s="19">
        <v>0.26500000000000001</v>
      </c>
      <c r="BW307" s="19">
        <v>5.7000000000000002E-2</v>
      </c>
      <c r="BX307" s="19">
        <v>1.2999999999999999E-2</v>
      </c>
      <c r="BY307" s="19">
        <v>3.43</v>
      </c>
      <c r="BZ307" s="20" t="s">
        <v>226</v>
      </c>
      <c r="CA307" s="20" t="s">
        <v>227</v>
      </c>
      <c r="CB307" s="20" t="s">
        <v>228</v>
      </c>
      <c r="CC307" s="20" t="s">
        <v>229</v>
      </c>
      <c r="CD307" s="20" t="s">
        <v>230</v>
      </c>
      <c r="CE307" s="20" t="s">
        <v>231</v>
      </c>
      <c r="CF307" s="19">
        <v>2.1999999999999999E-2</v>
      </c>
      <c r="CG307" s="19">
        <v>1.67E-3</v>
      </c>
      <c r="CH307" s="19" t="s">
        <v>264</v>
      </c>
      <c r="CI307" s="19" t="s">
        <v>236</v>
      </c>
      <c r="CJ307" s="19" t="s">
        <v>233</v>
      </c>
      <c r="CK307" s="19" t="s">
        <v>234</v>
      </c>
      <c r="CL307" s="19">
        <v>3.2639999999999998</v>
      </c>
      <c r="CM307" s="19" t="s">
        <v>234</v>
      </c>
      <c r="CN307" s="19" t="s">
        <v>235</v>
      </c>
      <c r="CO307" s="19">
        <v>6.9999999999999994E-5</v>
      </c>
      <c r="CP307" s="20" t="s">
        <v>236</v>
      </c>
      <c r="CQ307" s="19" t="s">
        <v>236</v>
      </c>
      <c r="CR307" s="19" t="s">
        <v>232</v>
      </c>
      <c r="CS307" s="19">
        <v>8.6999999999999994E-2</v>
      </c>
      <c r="CT307" s="19">
        <v>1.4999999999999999E-4</v>
      </c>
      <c r="CU307" s="19" t="s">
        <v>238</v>
      </c>
      <c r="CV307" s="19" t="s">
        <v>239</v>
      </c>
      <c r="CW307" s="19" t="s">
        <v>232</v>
      </c>
      <c r="CX307" s="19">
        <v>0.81</v>
      </c>
      <c r="CY307" s="19" t="s">
        <v>240</v>
      </c>
      <c r="CZ307" s="19">
        <v>2.0999999999999999E-3</v>
      </c>
      <c r="DA307" s="19" t="s">
        <v>233</v>
      </c>
      <c r="DB307" s="19">
        <v>1.2330000000000001</v>
      </c>
      <c r="DC307" s="19">
        <v>7.7499999999999999E-3</v>
      </c>
      <c r="DD307" s="19">
        <v>6.6E-4</v>
      </c>
      <c r="DE307" s="19">
        <v>1.107</v>
      </c>
      <c r="DF307" s="19" t="s">
        <v>240</v>
      </c>
      <c r="DG307" s="19" t="s">
        <v>238</v>
      </c>
      <c r="DH307" s="19" t="s">
        <v>246</v>
      </c>
      <c r="DI307" s="19" t="s">
        <v>238</v>
      </c>
      <c r="DJ307" s="19">
        <v>5.9999999999999995E-4</v>
      </c>
      <c r="DK307" s="20" t="s">
        <v>237</v>
      </c>
      <c r="DL307" s="20" t="s">
        <v>241</v>
      </c>
      <c r="DM307" s="19">
        <v>2.15</v>
      </c>
      <c r="DN307" s="19">
        <v>4.5999999999999996</v>
      </c>
      <c r="DO307" s="21" t="s">
        <v>232</v>
      </c>
      <c r="DP307" s="21">
        <v>2.3300000000000001E-2</v>
      </c>
      <c r="DQ307" s="21" t="s">
        <v>242</v>
      </c>
      <c r="DR307" s="21" t="s">
        <v>227</v>
      </c>
      <c r="DS307" s="21" t="s">
        <v>247</v>
      </c>
      <c r="DT307" s="21" t="s">
        <v>238</v>
      </c>
      <c r="DU307" s="21" t="s">
        <v>233</v>
      </c>
      <c r="DV307" s="21" t="s">
        <v>231</v>
      </c>
      <c r="DW307" s="21" t="s">
        <v>236</v>
      </c>
      <c r="DX307" s="21" t="s">
        <v>238</v>
      </c>
      <c r="DY307" s="21" t="s">
        <v>233</v>
      </c>
      <c r="DZ307" s="21">
        <v>1.2999999999999999E-3</v>
      </c>
      <c r="EA307" s="21">
        <v>1.6000000000000001E-4</v>
      </c>
      <c r="EB307" s="19" t="s">
        <v>245</v>
      </c>
      <c r="EC307" s="19">
        <v>0.112</v>
      </c>
      <c r="ED307" s="19">
        <v>2.2899999999999999E-3</v>
      </c>
      <c r="EE307" s="19" t="s">
        <v>264</v>
      </c>
      <c r="EF307" s="19">
        <v>3.5000000000000001E-3</v>
      </c>
      <c r="EG307" s="19" t="s">
        <v>233</v>
      </c>
      <c r="EH307" s="19" t="s">
        <v>234</v>
      </c>
      <c r="EI307" s="19">
        <v>3.387</v>
      </c>
      <c r="EJ307" s="19" t="s">
        <v>234</v>
      </c>
      <c r="EK307" s="19">
        <v>1.8000000000000001E-4</v>
      </c>
      <c r="EL307" s="19">
        <v>1.3999999999999999E-4</v>
      </c>
      <c r="EM307" s="19" t="s">
        <v>236</v>
      </c>
      <c r="EN307" s="19">
        <v>1E-4</v>
      </c>
      <c r="EO307" s="19">
        <v>1.34E-3</v>
      </c>
      <c r="EP307" s="19">
        <v>0.33800000000000002</v>
      </c>
      <c r="EQ307" s="19">
        <v>3.8999999999999999E-4</v>
      </c>
      <c r="ER307" s="19" t="s">
        <v>238</v>
      </c>
      <c r="ES307" s="19" t="s">
        <v>239</v>
      </c>
      <c r="ET307" s="19" t="s">
        <v>232</v>
      </c>
      <c r="EU307" s="19">
        <v>0.86</v>
      </c>
      <c r="EV307" s="19" t="s">
        <v>240</v>
      </c>
      <c r="EW307" s="19">
        <v>2.5000000000000001E-3</v>
      </c>
      <c r="EX307" s="19" t="s">
        <v>233</v>
      </c>
      <c r="EY307" s="19">
        <v>1.3340000000000001</v>
      </c>
      <c r="EZ307" s="19">
        <v>1.129E-2</v>
      </c>
      <c r="FA307" s="19">
        <v>6.8000000000000005E-4</v>
      </c>
      <c r="FB307" s="19">
        <v>1.165</v>
      </c>
      <c r="FC307" s="19" t="s">
        <v>240</v>
      </c>
      <c r="FD307" s="19">
        <v>5.9999999999999995E-4</v>
      </c>
      <c r="FE307" s="19" t="s">
        <v>246</v>
      </c>
      <c r="FF307" s="19">
        <v>5.0000000000000001E-4</v>
      </c>
      <c r="FG307" s="19">
        <v>1.1000000000000001E-3</v>
      </c>
      <c r="FH307" s="19" t="s">
        <v>237</v>
      </c>
      <c r="FI307" s="19" t="s">
        <v>241</v>
      </c>
      <c r="FJ307" s="19">
        <v>2.2599999999999998</v>
      </c>
      <c r="FK307" s="19">
        <v>4.83</v>
      </c>
      <c r="FL307" s="19" t="s">
        <v>232</v>
      </c>
      <c r="FM307" s="19">
        <v>2.4E-2</v>
      </c>
      <c r="FN307" s="19" t="s">
        <v>242</v>
      </c>
      <c r="FO307" s="19" t="s">
        <v>227</v>
      </c>
      <c r="FP307" s="19" t="s">
        <v>247</v>
      </c>
      <c r="FQ307" s="19">
        <v>0.01</v>
      </c>
      <c r="FR307" s="19" t="s">
        <v>233</v>
      </c>
      <c r="FS307" s="19" t="s">
        <v>231</v>
      </c>
      <c r="FT307" s="19">
        <v>3.3E-3</v>
      </c>
      <c r="FU307" s="19" t="s">
        <v>238</v>
      </c>
      <c r="FV307" s="19" t="s">
        <v>233</v>
      </c>
      <c r="FW307" s="19">
        <v>3.8E-3</v>
      </c>
      <c r="FX307" s="19" t="s">
        <v>244</v>
      </c>
      <c r="FY307" s="18">
        <f>CL307*2/40</f>
        <v>0.16319999999999998</v>
      </c>
      <c r="FZ307" s="18">
        <f t="shared" si="115"/>
        <v>0.1053846153846154</v>
      </c>
      <c r="GA307" s="18">
        <f>DE307/23</f>
        <v>4.8130434782608693E-2</v>
      </c>
      <c r="GB307" s="18">
        <f>CX307/39.1</f>
        <v>2.0716112531969311E-2</v>
      </c>
      <c r="GC307" s="18">
        <f t="shared" si="92"/>
        <v>0.33743116269919338</v>
      </c>
      <c r="GD307" s="18">
        <f t="shared" si="111"/>
        <v>0.28196721311475409</v>
      </c>
      <c r="GE307" s="18">
        <v>0</v>
      </c>
      <c r="GF307" s="18">
        <f t="shared" si="94"/>
        <v>7.1458333333333332E-2</v>
      </c>
      <c r="GG307" s="18">
        <f t="shared" si="106"/>
        <v>7.475317348377997E-3</v>
      </c>
      <c r="GH307" s="18">
        <f t="shared" si="95"/>
        <v>0.36090086379646541</v>
      </c>
      <c r="GI307" s="22">
        <f t="shared" si="96"/>
        <v>-3.3608226755755042</v>
      </c>
      <c r="GJ307" s="18">
        <f t="shared" si="97"/>
        <v>48.365420281435703</v>
      </c>
      <c r="GK307" s="18">
        <f t="shared" si="98"/>
        <v>31.231441263936148</v>
      </c>
      <c r="GL307" s="18">
        <f t="shared" si="99"/>
        <v>20.403138454628152</v>
      </c>
      <c r="GM307" s="18">
        <f t="shared" si="100"/>
        <v>78.1287166089392</v>
      </c>
      <c r="GN307" s="18">
        <f t="shared" si="101"/>
        <v>19.799989554370576</v>
      </c>
      <c r="GO307" s="18">
        <f t="shared" si="102"/>
        <v>2.071293836690232</v>
      </c>
    </row>
    <row r="308" spans="1:508">
      <c r="A308" s="9">
        <v>307</v>
      </c>
      <c r="B308" s="9">
        <v>307</v>
      </c>
      <c r="C308" s="36" t="s">
        <v>197</v>
      </c>
      <c r="D308" s="36" t="s">
        <v>198</v>
      </c>
      <c r="E308" s="36">
        <v>4664</v>
      </c>
      <c r="F308" s="10">
        <v>64</v>
      </c>
      <c r="G308" s="36" t="s">
        <v>1639</v>
      </c>
      <c r="H308" s="36" t="s">
        <v>811</v>
      </c>
      <c r="I308" s="10" t="s">
        <v>1374</v>
      </c>
      <c r="J308" s="10" t="s">
        <v>1484</v>
      </c>
      <c r="K308" s="34">
        <v>44661</v>
      </c>
      <c r="L308" s="37">
        <v>0.58124999999999993</v>
      </c>
      <c r="M308" s="38">
        <v>8491032</v>
      </c>
      <c r="N308" s="38">
        <v>340801</v>
      </c>
      <c r="O308" s="36">
        <v>1655</v>
      </c>
      <c r="P308" s="10" t="s">
        <v>203</v>
      </c>
      <c r="Q308" s="36" t="s">
        <v>1626</v>
      </c>
      <c r="R308" s="36" t="s">
        <v>1359</v>
      </c>
      <c r="S308" s="10" t="s">
        <v>1357</v>
      </c>
      <c r="T308" s="10" t="s">
        <v>411</v>
      </c>
      <c r="U308" s="36" t="s">
        <v>1358</v>
      </c>
      <c r="V308" s="36" t="s">
        <v>1359</v>
      </c>
      <c r="W308" s="10"/>
      <c r="X308" s="36" t="s">
        <v>208</v>
      </c>
      <c r="Y308" s="10" t="s">
        <v>252</v>
      </c>
      <c r="Z308" s="10"/>
      <c r="AA308" s="10" t="s">
        <v>210</v>
      </c>
      <c r="AB308" s="10" t="s">
        <v>211</v>
      </c>
      <c r="AC308" s="10" t="s">
        <v>212</v>
      </c>
      <c r="AD308" s="36" t="s">
        <v>213</v>
      </c>
      <c r="AE308" s="10"/>
      <c r="AF308" s="10"/>
      <c r="AG308" s="10"/>
      <c r="AH308" s="10"/>
      <c r="AI308" s="36" t="s">
        <v>214</v>
      </c>
      <c r="AJ308" s="36" t="s">
        <v>1627</v>
      </c>
      <c r="AK308" s="36"/>
      <c r="AL308" s="10" t="s">
        <v>216</v>
      </c>
      <c r="AM308" s="36" t="s">
        <v>364</v>
      </c>
      <c r="AN308" s="10" t="s">
        <v>218</v>
      </c>
      <c r="AO308" s="36" t="s">
        <v>534</v>
      </c>
      <c r="AP308" s="10" t="s">
        <v>220</v>
      </c>
      <c r="AQ308" s="39">
        <v>19.8</v>
      </c>
      <c r="AR308" s="10"/>
      <c r="AS308" s="39">
        <v>7.91</v>
      </c>
      <c r="AT308" s="39"/>
      <c r="AU308" s="39">
        <v>-76</v>
      </c>
      <c r="AV308" s="39">
        <v>123.5</v>
      </c>
      <c r="AW308" s="39">
        <v>74.02</v>
      </c>
      <c r="AX308" s="39">
        <v>36.770000000000003</v>
      </c>
      <c r="AY308" s="40">
        <v>8.7999999999999995E-2</v>
      </c>
      <c r="AZ308" s="39">
        <v>13.51</v>
      </c>
      <c r="BA308" s="39">
        <v>8.43</v>
      </c>
      <c r="BB308" s="39">
        <v>109.3</v>
      </c>
      <c r="BC308" s="39">
        <v>19.7</v>
      </c>
      <c r="BD308" s="36" t="s">
        <v>221</v>
      </c>
      <c r="BE308" s="36" t="s">
        <v>221</v>
      </c>
      <c r="BF308" s="36" t="s">
        <v>221</v>
      </c>
      <c r="BG308" s="36" t="s">
        <v>221</v>
      </c>
      <c r="BH308" s="36" t="s">
        <v>221</v>
      </c>
      <c r="BI308" s="36" t="s">
        <v>222</v>
      </c>
      <c r="BJ308" s="36" t="s">
        <v>221</v>
      </c>
      <c r="BK308" s="36" t="s">
        <v>288</v>
      </c>
      <c r="BL308" s="36" t="s">
        <v>221</v>
      </c>
      <c r="BM308" s="36" t="s">
        <v>223</v>
      </c>
      <c r="BN308" s="36" t="s">
        <v>221</v>
      </c>
      <c r="BO308" s="17"/>
      <c r="BP308" s="17"/>
      <c r="BQ308" s="36" t="s">
        <v>224</v>
      </c>
      <c r="BR308" s="19">
        <v>25.9</v>
      </c>
      <c r="BS308" s="19" t="s">
        <v>225</v>
      </c>
      <c r="BT308" s="19">
        <v>31.6</v>
      </c>
      <c r="BU308" s="19">
        <v>6.3E-2</v>
      </c>
      <c r="BV308" s="19">
        <v>1.355</v>
      </c>
      <c r="BW308" s="19">
        <v>0.63200000000000001</v>
      </c>
      <c r="BX308" s="19">
        <v>0.14299999999999999</v>
      </c>
      <c r="BY308" s="19">
        <v>7.98</v>
      </c>
      <c r="BZ308" s="20" t="s">
        <v>226</v>
      </c>
      <c r="CA308" s="20" t="s">
        <v>227</v>
      </c>
      <c r="CB308" s="20" t="s">
        <v>228</v>
      </c>
      <c r="CC308" s="20" t="s">
        <v>229</v>
      </c>
      <c r="CD308" s="20" t="s">
        <v>230</v>
      </c>
      <c r="CE308" s="20" t="s">
        <v>231</v>
      </c>
      <c r="CF308" s="19">
        <v>5.5E-2</v>
      </c>
      <c r="CG308" s="19">
        <v>7.1900000000000002E-3</v>
      </c>
      <c r="CH308" s="19">
        <v>7.0000000000000007E-2</v>
      </c>
      <c r="CI308" s="19">
        <v>1.1299999999999999E-2</v>
      </c>
      <c r="CJ308" s="19">
        <v>1.1E-4</v>
      </c>
      <c r="CK308" s="19" t="s">
        <v>234</v>
      </c>
      <c r="CL308" s="19">
        <v>6.3739999999999997</v>
      </c>
      <c r="CM308" s="19" t="s">
        <v>234</v>
      </c>
      <c r="CN308" s="19">
        <v>2.0000000000000001E-4</v>
      </c>
      <c r="CO308" s="19">
        <v>2.9E-4</v>
      </c>
      <c r="CP308" s="20" t="s">
        <v>236</v>
      </c>
      <c r="CQ308" s="19">
        <v>4.1999999999999997E-3</v>
      </c>
      <c r="CR308" s="19" t="s">
        <v>232</v>
      </c>
      <c r="CS308" s="19">
        <v>5.9499999999999997E-2</v>
      </c>
      <c r="CT308" s="19">
        <v>2.0000000000000001E-4</v>
      </c>
      <c r="CU308" s="19" t="s">
        <v>238</v>
      </c>
      <c r="CV308" s="19" t="s">
        <v>239</v>
      </c>
      <c r="CW308" s="19" t="s">
        <v>232</v>
      </c>
      <c r="CX308" s="19">
        <v>1.01</v>
      </c>
      <c r="CY308" s="19" t="s">
        <v>240</v>
      </c>
      <c r="CZ308" s="19">
        <v>6.0299999999999999E-2</v>
      </c>
      <c r="DA308" s="19" t="s">
        <v>233</v>
      </c>
      <c r="DB308" s="19">
        <v>1.7130000000000001</v>
      </c>
      <c r="DC308" s="19">
        <v>9.3500000000000007E-3</v>
      </c>
      <c r="DD308" s="19">
        <v>2.2599999999999999E-3</v>
      </c>
      <c r="DE308" s="19">
        <v>4.2699999999999996</v>
      </c>
      <c r="DF308" s="19" t="s">
        <v>240</v>
      </c>
      <c r="DG308" s="19">
        <v>1.1999999999999999E-3</v>
      </c>
      <c r="DH308" s="19" t="s">
        <v>246</v>
      </c>
      <c r="DI308" s="19" t="s">
        <v>238</v>
      </c>
      <c r="DJ308" s="19">
        <v>4.5999999999999999E-3</v>
      </c>
      <c r="DK308" s="20" t="s">
        <v>237</v>
      </c>
      <c r="DL308" s="20" t="s">
        <v>241</v>
      </c>
      <c r="DM308" s="19">
        <v>3.78</v>
      </c>
      <c r="DN308" s="19">
        <v>8.09</v>
      </c>
      <c r="DO308" s="21" t="s">
        <v>232</v>
      </c>
      <c r="DP308" s="21">
        <v>0.1114</v>
      </c>
      <c r="DQ308" s="21" t="s">
        <v>242</v>
      </c>
      <c r="DR308" s="21" t="s">
        <v>227</v>
      </c>
      <c r="DS308" s="21" t="s">
        <v>247</v>
      </c>
      <c r="DT308" s="21" t="s">
        <v>238</v>
      </c>
      <c r="DU308" s="21" t="s">
        <v>233</v>
      </c>
      <c r="DV308" s="21">
        <v>4.7399999999999997E-4</v>
      </c>
      <c r="DW308" s="21" t="s">
        <v>236</v>
      </c>
      <c r="DX308" s="21" t="s">
        <v>238</v>
      </c>
      <c r="DY308" s="21" t="s">
        <v>233</v>
      </c>
      <c r="DZ308" s="21">
        <v>1.4500000000000001E-2</v>
      </c>
      <c r="EA308" s="21" t="s">
        <v>244</v>
      </c>
      <c r="EB308" s="19" t="s">
        <v>245</v>
      </c>
      <c r="EC308" s="19">
        <v>0.71499999999999997</v>
      </c>
      <c r="ED308" s="19">
        <v>1.5779999999999999E-2</v>
      </c>
      <c r="EE308" s="19">
        <v>7.2999999999999995E-2</v>
      </c>
      <c r="EF308" s="19">
        <v>1.6199999999999999E-2</v>
      </c>
      <c r="EG308" s="19">
        <v>6.8000000000000005E-4</v>
      </c>
      <c r="EH308" s="19" t="s">
        <v>234</v>
      </c>
      <c r="EI308" s="19">
        <v>6.7809999999999997</v>
      </c>
      <c r="EJ308" s="19" t="s">
        <v>234</v>
      </c>
      <c r="EK308" s="19">
        <v>1.4E-3</v>
      </c>
      <c r="EL308" s="19">
        <v>6.6E-4</v>
      </c>
      <c r="EM308" s="19" t="s">
        <v>236</v>
      </c>
      <c r="EN308" s="19">
        <v>8.0999999999999996E-3</v>
      </c>
      <c r="EO308" s="19">
        <v>1.8400000000000001E-3</v>
      </c>
      <c r="EP308" s="19">
        <v>1.2071000000000001</v>
      </c>
      <c r="EQ308" s="19">
        <v>2.4000000000000001E-4</v>
      </c>
      <c r="ER308" s="19" t="s">
        <v>238</v>
      </c>
      <c r="ES308" s="19" t="s">
        <v>239</v>
      </c>
      <c r="ET308" s="19" t="s">
        <v>232</v>
      </c>
      <c r="EU308" s="19">
        <v>1.52</v>
      </c>
      <c r="EV308" s="19">
        <v>6.9999999999999999E-4</v>
      </c>
      <c r="EW308" s="19">
        <v>6.25E-2</v>
      </c>
      <c r="EX308" s="19" t="s">
        <v>233</v>
      </c>
      <c r="EY308" s="19">
        <v>1.919</v>
      </c>
      <c r="EZ308" s="19">
        <v>2.8330000000000001E-2</v>
      </c>
      <c r="FA308" s="19">
        <v>2.33E-3</v>
      </c>
      <c r="FB308" s="19">
        <v>4.4950000000000001</v>
      </c>
      <c r="FC308" s="19" t="s">
        <v>240</v>
      </c>
      <c r="FD308" s="19">
        <v>2.3E-3</v>
      </c>
      <c r="FE308" s="19">
        <v>4.4999999999999998E-2</v>
      </c>
      <c r="FF308" s="19">
        <v>1.6000000000000001E-3</v>
      </c>
      <c r="FG308" s="19">
        <v>7.7999999999999996E-3</v>
      </c>
      <c r="FH308" s="19" t="s">
        <v>237</v>
      </c>
      <c r="FI308" s="19" t="s">
        <v>241</v>
      </c>
      <c r="FJ308" s="19">
        <v>4.5599999999999996</v>
      </c>
      <c r="FK308" s="19">
        <v>9.75</v>
      </c>
      <c r="FL308" s="19" t="s">
        <v>232</v>
      </c>
      <c r="FM308" s="19">
        <v>0.1157</v>
      </c>
      <c r="FN308" s="19" t="s">
        <v>242</v>
      </c>
      <c r="FO308" s="19" t="s">
        <v>227</v>
      </c>
      <c r="FP308" s="19">
        <v>1E-4</v>
      </c>
      <c r="FQ308" s="19">
        <v>1.8499999999999999E-2</v>
      </c>
      <c r="FR308" s="19">
        <v>6.0000000000000002E-5</v>
      </c>
      <c r="FS308" s="19">
        <v>7.0100000000000002E-4</v>
      </c>
      <c r="FT308" s="19">
        <v>2.0999999999999999E-3</v>
      </c>
      <c r="FU308" s="19" t="s">
        <v>238</v>
      </c>
      <c r="FV308" s="19" t="s">
        <v>233</v>
      </c>
      <c r="FW308" s="19">
        <v>1.9400000000000001E-2</v>
      </c>
      <c r="FX308" s="19">
        <v>4.4999999999999999E-4</v>
      </c>
      <c r="FY308" s="18">
        <f>CL308*2/40</f>
        <v>0.31869999999999998</v>
      </c>
      <c r="FZ308" s="18">
        <f t="shared" si="115"/>
        <v>0.14641025641025643</v>
      </c>
      <c r="GA308" s="18">
        <f>DE308/23</f>
        <v>0.18565217391304345</v>
      </c>
      <c r="GB308" s="18">
        <f>CX308/39.1</f>
        <v>2.5831202046035805E-2</v>
      </c>
      <c r="GC308" s="18">
        <f t="shared" si="92"/>
        <v>0.67659363236933567</v>
      </c>
      <c r="GD308" s="18">
        <f t="shared" si="111"/>
        <v>0.5180327868852459</v>
      </c>
      <c r="GE308" s="18">
        <v>0</v>
      </c>
      <c r="GF308" s="18">
        <f t="shared" si="94"/>
        <v>0.16625000000000001</v>
      </c>
      <c r="GG308" s="18">
        <f t="shared" si="106"/>
        <v>3.8222849083215792E-2</v>
      </c>
      <c r="GH308" s="18">
        <f t="shared" si="95"/>
        <v>0.72250563596846173</v>
      </c>
      <c r="GI308" s="22">
        <f t="shared" si="96"/>
        <v>-3.2815401049899702</v>
      </c>
      <c r="GJ308" s="18">
        <f t="shared" si="97"/>
        <v>47.103606175535148</v>
      </c>
      <c r="GK308" s="18">
        <f t="shared" si="98"/>
        <v>21.639319290893756</v>
      </c>
      <c r="GL308" s="18">
        <f t="shared" si="99"/>
        <v>31.257074533571092</v>
      </c>
      <c r="GM308" s="18">
        <f t="shared" si="100"/>
        <v>71.69948040486409</v>
      </c>
      <c r="GN308" s="18">
        <f t="shared" si="101"/>
        <v>23.010201128348985</v>
      </c>
      <c r="GO308" s="18">
        <f t="shared" si="102"/>
        <v>5.2903184667869176</v>
      </c>
    </row>
    <row r="309" spans="1:508" ht="12.75" customHeight="1">
      <c r="A309" s="9">
        <v>308</v>
      </c>
      <c r="B309" s="9">
        <v>308</v>
      </c>
      <c r="C309" s="36" t="s">
        <v>197</v>
      </c>
      <c r="D309" s="36" t="s">
        <v>198</v>
      </c>
      <c r="E309" s="36">
        <v>4664</v>
      </c>
      <c r="F309" s="10">
        <v>64</v>
      </c>
      <c r="G309" s="36" t="s">
        <v>1640</v>
      </c>
      <c r="H309" s="36" t="s">
        <v>815</v>
      </c>
      <c r="I309" s="10" t="s">
        <v>1374</v>
      </c>
      <c r="J309" s="10" t="s">
        <v>1484</v>
      </c>
      <c r="K309" s="34">
        <v>44661</v>
      </c>
      <c r="L309" s="37">
        <v>0.61736111111111114</v>
      </c>
      <c r="M309" s="38">
        <v>8493231</v>
      </c>
      <c r="N309" s="38">
        <v>342768</v>
      </c>
      <c r="O309" s="36">
        <v>1221</v>
      </c>
      <c r="P309" s="10" t="s">
        <v>203</v>
      </c>
      <c r="Q309" s="36" t="s">
        <v>1641</v>
      </c>
      <c r="R309" s="36" t="s">
        <v>1359</v>
      </c>
      <c r="S309" s="10" t="s">
        <v>1357</v>
      </c>
      <c r="T309" s="10" t="s">
        <v>411</v>
      </c>
      <c r="U309" s="36" t="s">
        <v>1358</v>
      </c>
      <c r="V309" s="36" t="s">
        <v>1359</v>
      </c>
      <c r="W309" s="10"/>
      <c r="X309" s="36" t="s">
        <v>208</v>
      </c>
      <c r="Y309" s="10" t="s">
        <v>252</v>
      </c>
      <c r="Z309" s="10"/>
      <c r="AA309" s="10" t="s">
        <v>210</v>
      </c>
      <c r="AB309" s="10" t="s">
        <v>211</v>
      </c>
      <c r="AC309" s="10" t="s">
        <v>212</v>
      </c>
      <c r="AD309" s="36" t="s">
        <v>213</v>
      </c>
      <c r="AE309" s="10"/>
      <c r="AF309" s="10"/>
      <c r="AG309" s="10"/>
      <c r="AH309" s="10"/>
      <c r="AI309" s="10" t="s">
        <v>303</v>
      </c>
      <c r="AJ309" s="36" t="s">
        <v>1642</v>
      </c>
      <c r="AK309" s="36"/>
      <c r="AL309" s="10" t="s">
        <v>216</v>
      </c>
      <c r="AM309" s="36" t="s">
        <v>364</v>
      </c>
      <c r="AN309" s="10" t="s">
        <v>218</v>
      </c>
      <c r="AO309" s="36" t="s">
        <v>534</v>
      </c>
      <c r="AP309" s="10" t="s">
        <v>220</v>
      </c>
      <c r="AQ309" s="39">
        <v>19.2</v>
      </c>
      <c r="AR309" s="10"/>
      <c r="AS309" s="39">
        <v>7.77</v>
      </c>
      <c r="AT309" s="39"/>
      <c r="AU309" s="39">
        <v>-94.2</v>
      </c>
      <c r="AV309" s="39">
        <v>105.3</v>
      </c>
      <c r="AW309" s="39">
        <v>73.03</v>
      </c>
      <c r="AX309" s="39">
        <v>36.29</v>
      </c>
      <c r="AY309" s="40">
        <v>8.7999999999999995E-2</v>
      </c>
      <c r="AZ309" s="39">
        <v>13.69</v>
      </c>
      <c r="BA309" s="39">
        <v>8.35</v>
      </c>
      <c r="BB309" s="39">
        <v>103.2</v>
      </c>
      <c r="BC309" s="39">
        <v>14.69</v>
      </c>
      <c r="BD309" s="36" t="s">
        <v>221</v>
      </c>
      <c r="BE309" s="36" t="s">
        <v>221</v>
      </c>
      <c r="BF309" s="36" t="s">
        <v>221</v>
      </c>
      <c r="BG309" s="36" t="s">
        <v>221</v>
      </c>
      <c r="BH309" s="36" t="s">
        <v>221</v>
      </c>
      <c r="BI309" s="36" t="s">
        <v>222</v>
      </c>
      <c r="BJ309" s="36" t="s">
        <v>221</v>
      </c>
      <c r="BK309" s="36" t="s">
        <v>288</v>
      </c>
      <c r="BL309" s="36" t="s">
        <v>221</v>
      </c>
      <c r="BM309" s="36" t="s">
        <v>223</v>
      </c>
      <c r="BN309" s="36" t="s">
        <v>221</v>
      </c>
      <c r="BO309" s="17"/>
      <c r="BP309" s="17"/>
      <c r="BQ309" s="36" t="s">
        <v>224</v>
      </c>
      <c r="BR309" s="19">
        <v>25.5</v>
      </c>
      <c r="BS309" s="19" t="s">
        <v>225</v>
      </c>
      <c r="BT309" s="19">
        <v>31.1</v>
      </c>
      <c r="BU309" s="19">
        <v>5.0999999999999997E-2</v>
      </c>
      <c r="BV309" s="19">
        <v>1.1559999999999999</v>
      </c>
      <c r="BW309" s="19">
        <v>0.53200000000000003</v>
      </c>
      <c r="BX309" s="19">
        <v>0.12</v>
      </c>
      <c r="BY309" s="19">
        <v>8.5500000000000007</v>
      </c>
      <c r="BZ309" s="20" t="s">
        <v>226</v>
      </c>
      <c r="CA309" s="20" t="s">
        <v>227</v>
      </c>
      <c r="CB309" s="20" t="s">
        <v>228</v>
      </c>
      <c r="CC309" s="20" t="s">
        <v>229</v>
      </c>
      <c r="CD309" s="20" t="s">
        <v>230</v>
      </c>
      <c r="CE309" s="20" t="s">
        <v>231</v>
      </c>
      <c r="CF309" s="19">
        <v>0.08</v>
      </c>
      <c r="CG309" s="19">
        <v>6.5700000000000003E-3</v>
      </c>
      <c r="CH309" s="19">
        <v>6.3E-2</v>
      </c>
      <c r="CI309" s="19">
        <v>1.0200000000000001E-2</v>
      </c>
      <c r="CJ309" s="19">
        <v>2.7E-4</v>
      </c>
      <c r="CK309" s="19" t="s">
        <v>234</v>
      </c>
      <c r="CL309" s="19">
        <v>6.53</v>
      </c>
      <c r="CM309" s="19" t="s">
        <v>234</v>
      </c>
      <c r="CN309" s="19">
        <v>2.7E-4</v>
      </c>
      <c r="CO309" s="19">
        <v>5.1000000000000004E-4</v>
      </c>
      <c r="CP309" s="20" t="s">
        <v>236</v>
      </c>
      <c r="CQ309" s="19">
        <v>5.3E-3</v>
      </c>
      <c r="CR309" s="19" t="s">
        <v>232</v>
      </c>
      <c r="CS309" s="19">
        <v>0.19</v>
      </c>
      <c r="CT309" s="19">
        <v>6.0000000000000002E-5</v>
      </c>
      <c r="CU309" s="19" t="s">
        <v>238</v>
      </c>
      <c r="CV309" s="19" t="s">
        <v>239</v>
      </c>
      <c r="CW309" s="19" t="s">
        <v>232</v>
      </c>
      <c r="CX309" s="19">
        <v>1.03</v>
      </c>
      <c r="CY309" s="19" t="s">
        <v>240</v>
      </c>
      <c r="CZ309" s="19">
        <v>5.1200000000000002E-2</v>
      </c>
      <c r="DA309" s="19" t="s">
        <v>233</v>
      </c>
      <c r="DB309" s="19">
        <v>1.825</v>
      </c>
      <c r="DC309" s="19">
        <v>2.4459999999999999E-2</v>
      </c>
      <c r="DD309" s="19">
        <v>1.82E-3</v>
      </c>
      <c r="DE309" s="19">
        <v>4.0259999999999998</v>
      </c>
      <c r="DF309" s="19" t="s">
        <v>240</v>
      </c>
      <c r="DG309" s="19">
        <v>1.9E-3</v>
      </c>
      <c r="DH309" s="19">
        <v>2.5999999999999999E-2</v>
      </c>
      <c r="DI309" s="19">
        <v>5.0000000000000001E-4</v>
      </c>
      <c r="DJ309" s="19">
        <v>6.0000000000000001E-3</v>
      </c>
      <c r="DK309" s="20" t="s">
        <v>237</v>
      </c>
      <c r="DL309" s="20" t="s">
        <v>241</v>
      </c>
      <c r="DM309" s="19">
        <v>4.17</v>
      </c>
      <c r="DN309" s="19">
        <v>8.91</v>
      </c>
      <c r="DO309" s="21" t="s">
        <v>232</v>
      </c>
      <c r="DP309" s="21">
        <v>0.1033</v>
      </c>
      <c r="DQ309" s="21" t="s">
        <v>242</v>
      </c>
      <c r="DR309" s="21" t="s">
        <v>227</v>
      </c>
      <c r="DS309" s="21" t="s">
        <v>247</v>
      </c>
      <c r="DT309" s="21" t="s">
        <v>238</v>
      </c>
      <c r="DU309" s="21" t="s">
        <v>233</v>
      </c>
      <c r="DV309" s="21">
        <v>5.4900000000000001E-4</v>
      </c>
      <c r="DW309" s="21" t="s">
        <v>236</v>
      </c>
      <c r="DX309" s="21" t="s">
        <v>238</v>
      </c>
      <c r="DY309" s="21" t="s">
        <v>233</v>
      </c>
      <c r="DZ309" s="21">
        <v>3.3E-3</v>
      </c>
      <c r="EA309" s="21" t="s">
        <v>244</v>
      </c>
      <c r="EB309" s="19" t="s">
        <v>245</v>
      </c>
      <c r="EC309" s="19">
        <v>0.58899999999999997</v>
      </c>
      <c r="ED309" s="19">
        <v>1.333E-2</v>
      </c>
      <c r="EE309" s="19">
        <v>6.5000000000000002E-2</v>
      </c>
      <c r="EF309" s="19">
        <v>1.5299999999999999E-2</v>
      </c>
      <c r="EG309" s="19">
        <v>5.5999999999999995E-4</v>
      </c>
      <c r="EH309" s="19" t="s">
        <v>234</v>
      </c>
      <c r="EI309" s="19">
        <v>6.5919999999999996</v>
      </c>
      <c r="EJ309" s="19" t="s">
        <v>234</v>
      </c>
      <c r="EK309" s="19">
        <v>1.2800000000000001E-3</v>
      </c>
      <c r="EL309" s="19">
        <v>5.5999999999999995E-4</v>
      </c>
      <c r="EM309" s="19" t="s">
        <v>236</v>
      </c>
      <c r="EN309" s="19">
        <v>7.6E-3</v>
      </c>
      <c r="EO309" s="19">
        <v>1.1000000000000001E-3</v>
      </c>
      <c r="EP309" s="19">
        <v>0.97670000000000001</v>
      </c>
      <c r="EQ309" s="19">
        <v>1.8000000000000001E-4</v>
      </c>
      <c r="ER309" s="19" t="s">
        <v>238</v>
      </c>
      <c r="ES309" s="19" t="s">
        <v>239</v>
      </c>
      <c r="ET309" s="19" t="s">
        <v>232</v>
      </c>
      <c r="EU309" s="19">
        <v>1.1599999999999999</v>
      </c>
      <c r="EV309" s="19">
        <v>6.9999999999999999E-4</v>
      </c>
      <c r="EW309" s="19">
        <v>5.8400000000000001E-2</v>
      </c>
      <c r="EX309" s="19" t="s">
        <v>233</v>
      </c>
      <c r="EY309" s="19">
        <v>1.8959999999999999</v>
      </c>
      <c r="EZ309" s="19">
        <v>3.1019999999999999E-2</v>
      </c>
      <c r="FA309" s="19">
        <v>2.14E-3</v>
      </c>
      <c r="FB309" s="19">
        <v>4.2370000000000001</v>
      </c>
      <c r="FC309" s="19" t="s">
        <v>240</v>
      </c>
      <c r="FD309" s="19">
        <v>2.0999999999999999E-3</v>
      </c>
      <c r="FE309" s="19">
        <v>0.04</v>
      </c>
      <c r="FF309" s="19">
        <v>1.1999999999999999E-3</v>
      </c>
      <c r="FG309" s="19">
        <v>7.4999999999999997E-3</v>
      </c>
      <c r="FH309" s="19" t="s">
        <v>237</v>
      </c>
      <c r="FI309" s="19" t="s">
        <v>241</v>
      </c>
      <c r="FJ309" s="19">
        <v>5.45</v>
      </c>
      <c r="FK309" s="19">
        <v>11.65</v>
      </c>
      <c r="FL309" s="19" t="s">
        <v>232</v>
      </c>
      <c r="FM309" s="19">
        <v>0.1163</v>
      </c>
      <c r="FN309" s="19" t="s">
        <v>242</v>
      </c>
      <c r="FO309" s="19" t="s">
        <v>227</v>
      </c>
      <c r="FP309" s="19">
        <v>1.1E-4</v>
      </c>
      <c r="FQ309" s="19">
        <v>1.3599999999999999E-2</v>
      </c>
      <c r="FR309" s="19">
        <v>6.0000000000000002E-5</v>
      </c>
      <c r="FS309" s="19">
        <v>6.4000000000000005E-4</v>
      </c>
      <c r="FT309" s="19" t="s">
        <v>236</v>
      </c>
      <c r="FU309" s="19" t="s">
        <v>238</v>
      </c>
      <c r="FV309" s="19" t="s">
        <v>233</v>
      </c>
      <c r="FW309" s="19">
        <v>1.06E-2</v>
      </c>
      <c r="FX309" s="19">
        <v>1.9000000000000001E-4</v>
      </c>
      <c r="FY309" s="18">
        <f>CL309*2/40</f>
        <v>0.32650000000000001</v>
      </c>
      <c r="FZ309" s="18">
        <f t="shared" si="115"/>
        <v>0.15598290598290598</v>
      </c>
      <c r="GA309" s="18">
        <f>DE309/23</f>
        <v>0.17504347826086955</v>
      </c>
      <c r="GB309" s="18">
        <f>CX309/39.1</f>
        <v>2.6342710997442453E-2</v>
      </c>
      <c r="GC309" s="18">
        <f t="shared" si="92"/>
        <v>0.68386909524121797</v>
      </c>
      <c r="GD309" s="18">
        <f t="shared" si="111"/>
        <v>0.50983606557377048</v>
      </c>
      <c r="GE309" s="18">
        <v>0</v>
      </c>
      <c r="GF309" s="18">
        <f t="shared" si="94"/>
        <v>0.17812500000000001</v>
      </c>
      <c r="GG309" s="18">
        <f t="shared" si="106"/>
        <v>3.2609308885754577E-2</v>
      </c>
      <c r="GH309" s="18">
        <f t="shared" si="95"/>
        <v>0.72057037445952499</v>
      </c>
      <c r="GI309" s="22">
        <f t="shared" si="96"/>
        <v>-2.6132332514214585</v>
      </c>
      <c r="GJ309" s="18">
        <f t="shared" si="97"/>
        <v>47.743055253116125</v>
      </c>
      <c r="GK309" s="18">
        <f t="shared" si="98"/>
        <v>22.808883610669213</v>
      </c>
      <c r="GL309" s="18">
        <f t="shared" si="99"/>
        <v>29.448061136214669</v>
      </c>
      <c r="GM309" s="18">
        <f t="shared" si="100"/>
        <v>70.754513874676149</v>
      </c>
      <c r="GN309" s="18">
        <f t="shared" si="101"/>
        <v>24.720000476512155</v>
      </c>
      <c r="GO309" s="18">
        <f t="shared" si="102"/>
        <v>4.5254856488117063</v>
      </c>
    </row>
    <row r="310" spans="1:508">
      <c r="A310" s="9">
        <v>309</v>
      </c>
      <c r="B310" s="9">
        <v>309</v>
      </c>
      <c r="C310" s="10" t="s">
        <v>197</v>
      </c>
      <c r="D310" s="10" t="s">
        <v>198</v>
      </c>
      <c r="E310" s="36">
        <v>4664</v>
      </c>
      <c r="F310" s="10">
        <v>64</v>
      </c>
      <c r="G310" s="10" t="s">
        <v>1643</v>
      </c>
      <c r="H310" s="10" t="s">
        <v>820</v>
      </c>
      <c r="I310" s="10" t="s">
        <v>1644</v>
      </c>
      <c r="J310" s="10" t="s">
        <v>1645</v>
      </c>
      <c r="K310" s="11">
        <v>44660</v>
      </c>
      <c r="L310" s="12">
        <v>0.6430555555555556</v>
      </c>
      <c r="M310" s="10">
        <v>8494685</v>
      </c>
      <c r="N310" s="10">
        <v>343575</v>
      </c>
      <c r="O310" s="10">
        <v>1203</v>
      </c>
      <c r="P310" s="10" t="s">
        <v>203</v>
      </c>
      <c r="Q310" s="36" t="s">
        <v>1644</v>
      </c>
      <c r="R310" s="36" t="s">
        <v>1359</v>
      </c>
      <c r="S310" s="10" t="s">
        <v>1357</v>
      </c>
      <c r="T310" s="10" t="s">
        <v>411</v>
      </c>
      <c r="U310" s="10" t="s">
        <v>1358</v>
      </c>
      <c r="V310" s="10" t="s">
        <v>1359</v>
      </c>
      <c r="W310" s="10"/>
      <c r="X310" s="10" t="s">
        <v>208</v>
      </c>
      <c r="Y310" s="10" t="s">
        <v>209</v>
      </c>
      <c r="Z310" s="10"/>
      <c r="AA310" s="10" t="s">
        <v>223</v>
      </c>
      <c r="AB310" s="10" t="s">
        <v>211</v>
      </c>
      <c r="AC310" s="10" t="s">
        <v>212</v>
      </c>
      <c r="AD310" s="10" t="s">
        <v>213</v>
      </c>
      <c r="AE310" s="10"/>
      <c r="AF310" s="10"/>
      <c r="AG310" s="10"/>
      <c r="AH310" s="10"/>
      <c r="AI310" s="10" t="s">
        <v>1485</v>
      </c>
      <c r="AJ310" s="10" t="s">
        <v>1646</v>
      </c>
      <c r="AK310" s="10"/>
      <c r="AL310" s="10" t="s">
        <v>209</v>
      </c>
      <c r="AM310" s="10" t="s">
        <v>351</v>
      </c>
      <c r="AN310" s="10" t="s">
        <v>218</v>
      </c>
      <c r="AO310" s="10" t="s">
        <v>1647</v>
      </c>
      <c r="AP310" s="10" t="s">
        <v>220</v>
      </c>
      <c r="AQ310" s="13">
        <v>18.899999999999999</v>
      </c>
      <c r="AR310" s="17"/>
      <c r="AS310" s="14">
        <v>7.77</v>
      </c>
      <c r="AT310" s="13">
        <v>47.6</v>
      </c>
      <c r="AU310" s="10"/>
      <c r="AV310" s="13">
        <v>254.3</v>
      </c>
      <c r="AW310" s="14">
        <v>22.85</v>
      </c>
      <c r="AX310" s="14">
        <v>11.7</v>
      </c>
      <c r="AY310" s="15">
        <v>6.7000000000000004E-2</v>
      </c>
      <c r="AZ310" s="16">
        <v>43.75</v>
      </c>
      <c r="BA310" s="14">
        <v>8.2899999999999991</v>
      </c>
      <c r="BB310" s="13">
        <v>105.2</v>
      </c>
      <c r="BC310" s="13">
        <v>7.6</v>
      </c>
      <c r="BD310" s="10" t="s">
        <v>221</v>
      </c>
      <c r="BE310" s="10" t="s">
        <v>221</v>
      </c>
      <c r="BF310" s="10" t="s">
        <v>1452</v>
      </c>
      <c r="BG310" s="10" t="s">
        <v>1452</v>
      </c>
      <c r="BH310" s="10" t="s">
        <v>1452</v>
      </c>
      <c r="BI310" s="10" t="s">
        <v>222</v>
      </c>
      <c r="BJ310" s="10" t="s">
        <v>1452</v>
      </c>
      <c r="BK310" s="10" t="s">
        <v>223</v>
      </c>
      <c r="BL310" s="10" t="s">
        <v>221</v>
      </c>
      <c r="BM310" s="10" t="s">
        <v>223</v>
      </c>
      <c r="BN310" s="10" t="s">
        <v>221</v>
      </c>
      <c r="BO310" s="17"/>
      <c r="BP310" s="10" t="s">
        <v>1648</v>
      </c>
      <c r="BQ310" s="10" t="s">
        <v>258</v>
      </c>
      <c r="BR310" s="19">
        <v>5.8</v>
      </c>
      <c r="BS310" s="19" t="s">
        <v>225</v>
      </c>
      <c r="BT310" s="19">
        <v>7.1</v>
      </c>
      <c r="BU310" s="19">
        <v>5.8000000000000003E-2</v>
      </c>
      <c r="BV310" s="19">
        <v>0.20599999999999999</v>
      </c>
      <c r="BW310" s="19">
        <v>0.19700000000000001</v>
      </c>
      <c r="BX310" s="19">
        <v>4.4999999999999998E-2</v>
      </c>
      <c r="BY310" s="19">
        <v>2.63</v>
      </c>
      <c r="BZ310" s="20" t="s">
        <v>226</v>
      </c>
      <c r="CA310" s="20" t="s">
        <v>227</v>
      </c>
      <c r="CB310" s="32">
        <v>0.43</v>
      </c>
      <c r="CC310" s="32">
        <v>0.14000000000000001</v>
      </c>
      <c r="CD310" s="20" t="s">
        <v>230</v>
      </c>
      <c r="CE310" s="20" t="s">
        <v>231</v>
      </c>
      <c r="CF310" s="19" t="s">
        <v>227</v>
      </c>
      <c r="CG310" s="19" t="s">
        <v>232</v>
      </c>
      <c r="CH310" s="19" t="s">
        <v>264</v>
      </c>
      <c r="CI310" s="19">
        <v>3.0000000000000001E-3</v>
      </c>
      <c r="CJ310" s="19" t="s">
        <v>233</v>
      </c>
      <c r="CK310" s="19" t="s">
        <v>234</v>
      </c>
      <c r="CL310" s="19">
        <v>1.1599999999999999</v>
      </c>
      <c r="CM310" s="19" t="s">
        <v>234</v>
      </c>
      <c r="CN310" s="19" t="s">
        <v>235</v>
      </c>
      <c r="CO310" s="19" t="s">
        <v>234</v>
      </c>
      <c r="CP310" s="20" t="s">
        <v>236</v>
      </c>
      <c r="CQ310" s="19">
        <v>1E-4</v>
      </c>
      <c r="CR310" s="19" t="s">
        <v>232</v>
      </c>
      <c r="CS310" s="19">
        <v>3.0000000000000001E-3</v>
      </c>
      <c r="CT310" s="19" t="s">
        <v>237</v>
      </c>
      <c r="CU310" s="19" t="s">
        <v>238</v>
      </c>
      <c r="CV310" s="19" t="s">
        <v>239</v>
      </c>
      <c r="CW310" s="19" t="s">
        <v>232</v>
      </c>
      <c r="CX310" s="19">
        <v>0.5</v>
      </c>
      <c r="CY310" s="19" t="s">
        <v>240</v>
      </c>
      <c r="CZ310" s="19">
        <v>1.6999999999999999E-3</v>
      </c>
      <c r="DA310" s="19" t="s">
        <v>233</v>
      </c>
      <c r="DB310" s="19">
        <v>0.45300000000000001</v>
      </c>
      <c r="DC310" s="19" t="s">
        <v>232</v>
      </c>
      <c r="DD310" s="19" t="s">
        <v>233</v>
      </c>
      <c r="DE310" s="19">
        <v>1.19</v>
      </c>
      <c r="DF310" s="19" t="s">
        <v>240</v>
      </c>
      <c r="DG310" s="19" t="s">
        <v>238</v>
      </c>
      <c r="DH310" s="19">
        <v>1.4999999999999999E-2</v>
      </c>
      <c r="DI310" s="19">
        <v>5.0000000000000001E-4</v>
      </c>
      <c r="DJ310" s="19">
        <v>1E-3</v>
      </c>
      <c r="DK310" s="20" t="s">
        <v>237</v>
      </c>
      <c r="DL310" s="20" t="s">
        <v>241</v>
      </c>
      <c r="DM310" s="19">
        <v>2.35</v>
      </c>
      <c r="DN310" s="19">
        <v>5.0199999999999996</v>
      </c>
      <c r="DO310" s="21" t="s">
        <v>232</v>
      </c>
      <c r="DP310" s="21">
        <v>1.67E-2</v>
      </c>
      <c r="DQ310" s="21" t="s">
        <v>242</v>
      </c>
      <c r="DR310" s="21" t="s">
        <v>227</v>
      </c>
      <c r="DS310" s="21" t="s">
        <v>247</v>
      </c>
      <c r="DT310" s="21">
        <v>2E-3</v>
      </c>
      <c r="DU310" s="21" t="s">
        <v>233</v>
      </c>
      <c r="DV310" s="21" t="s">
        <v>231</v>
      </c>
      <c r="DW310" s="21" t="s">
        <v>236</v>
      </c>
      <c r="DX310" s="21" t="s">
        <v>238</v>
      </c>
      <c r="DY310" s="21" t="s">
        <v>233</v>
      </c>
      <c r="DZ310" s="21">
        <v>4.4999999999999997E-3</v>
      </c>
      <c r="EA310" s="21" t="s">
        <v>244</v>
      </c>
      <c r="EB310" s="19" t="s">
        <v>245</v>
      </c>
      <c r="EC310" s="19">
        <v>3.3000000000000002E-2</v>
      </c>
      <c r="ED310" s="19" t="s">
        <v>232</v>
      </c>
      <c r="EE310" s="19" t="s">
        <v>264</v>
      </c>
      <c r="EF310" s="19">
        <v>2.5899999999999999E-2</v>
      </c>
      <c r="EG310" s="19" t="s">
        <v>233</v>
      </c>
      <c r="EH310" s="19" t="s">
        <v>234</v>
      </c>
      <c r="EI310" s="19">
        <v>1.23</v>
      </c>
      <c r="EJ310" s="19" t="s">
        <v>234</v>
      </c>
      <c r="EK310" s="19" t="s">
        <v>235</v>
      </c>
      <c r="EL310" s="19" t="s">
        <v>234</v>
      </c>
      <c r="EM310" s="19" t="s">
        <v>236</v>
      </c>
      <c r="EN310" s="19" t="s">
        <v>236</v>
      </c>
      <c r="EO310" s="19" t="s">
        <v>232</v>
      </c>
      <c r="EP310" s="19">
        <v>3.15E-2</v>
      </c>
      <c r="EQ310" s="19" t="s">
        <v>237</v>
      </c>
      <c r="ER310" s="19" t="s">
        <v>238</v>
      </c>
      <c r="ES310" s="19" t="s">
        <v>239</v>
      </c>
      <c r="ET310" s="19" t="s">
        <v>232</v>
      </c>
      <c r="EU310" s="19">
        <v>0.56999999999999995</v>
      </c>
      <c r="EV310" s="19" t="s">
        <v>240</v>
      </c>
      <c r="EW310" s="19">
        <v>2.2000000000000001E-3</v>
      </c>
      <c r="EX310" s="19" t="s">
        <v>233</v>
      </c>
      <c r="EY310" s="19">
        <v>0.47799999999999998</v>
      </c>
      <c r="EZ310" s="19" t="s">
        <v>232</v>
      </c>
      <c r="FA310" s="19" t="s">
        <v>233</v>
      </c>
      <c r="FB310" s="19">
        <v>1.68</v>
      </c>
      <c r="FC310" s="19" t="s">
        <v>240</v>
      </c>
      <c r="FD310" s="19">
        <v>8.0000000000000004E-4</v>
      </c>
      <c r="FE310" s="19" t="s">
        <v>246</v>
      </c>
      <c r="FF310" s="19">
        <v>4.0000000000000002E-4</v>
      </c>
      <c r="FG310" s="19">
        <v>1.5E-3</v>
      </c>
      <c r="FH310" s="19" t="s">
        <v>237</v>
      </c>
      <c r="FI310" s="19" t="s">
        <v>241</v>
      </c>
      <c r="FJ310" s="19">
        <v>2.87</v>
      </c>
      <c r="FK310" s="19">
        <v>6.14</v>
      </c>
      <c r="FL310" s="19" t="s">
        <v>232</v>
      </c>
      <c r="FM310" s="19">
        <v>1.72E-2</v>
      </c>
      <c r="FN310" s="19" t="s">
        <v>242</v>
      </c>
      <c r="FO310" s="19" t="s">
        <v>227</v>
      </c>
      <c r="FP310" s="19" t="s">
        <v>247</v>
      </c>
      <c r="FQ310" s="19" t="s">
        <v>238</v>
      </c>
      <c r="FR310" s="19" t="s">
        <v>233</v>
      </c>
      <c r="FS310" s="19" t="s">
        <v>231</v>
      </c>
      <c r="FT310" s="19" t="s">
        <v>236</v>
      </c>
      <c r="FU310" s="19" t="s">
        <v>238</v>
      </c>
      <c r="FV310" s="19" t="s">
        <v>233</v>
      </c>
      <c r="FW310" s="19">
        <v>2.1399999999999999E-2</v>
      </c>
      <c r="FX310" s="19" t="s">
        <v>244</v>
      </c>
      <c r="FY310" s="18">
        <f>CL310*2/40</f>
        <v>5.7999999999999996E-2</v>
      </c>
      <c r="FZ310" s="18">
        <f t="shared" si="115"/>
        <v>3.8717948717948723E-2</v>
      </c>
      <c r="GA310" s="18">
        <f>DE310/23</f>
        <v>5.1739130434782607E-2</v>
      </c>
      <c r="GB310" s="18">
        <f>CX310/39.1</f>
        <v>1.278772378516624E-2</v>
      </c>
      <c r="GC310" s="18">
        <f t="shared" si="92"/>
        <v>0.16124480293789756</v>
      </c>
      <c r="GD310" s="18">
        <f t="shared" si="111"/>
        <v>0.11639344262295082</v>
      </c>
      <c r="GE310" s="18">
        <v>0</v>
      </c>
      <c r="GF310" s="18">
        <f t="shared" si="94"/>
        <v>5.4791666666666662E-2</v>
      </c>
      <c r="GG310" s="18">
        <f t="shared" si="106"/>
        <v>5.8110014104372351E-3</v>
      </c>
      <c r="GH310" s="18">
        <f t="shared" si="95"/>
        <v>0.17699611070005469</v>
      </c>
      <c r="GI310" s="22">
        <f t="shared" si="96"/>
        <v>-4.656831012175271</v>
      </c>
      <c r="GJ310" s="18">
        <f t="shared" si="97"/>
        <v>35.970151560381353</v>
      </c>
      <c r="GK310" s="18">
        <f t="shared" si="98"/>
        <v>24.011904887787733</v>
      </c>
      <c r="GL310" s="18">
        <f t="shared" si="99"/>
        <v>40.017943551830918</v>
      </c>
      <c r="GM310" s="18">
        <f t="shared" si="100"/>
        <v>65.760452115355349</v>
      </c>
      <c r="GN310" s="18">
        <f t="shared" si="101"/>
        <v>30.956424098786556</v>
      </c>
      <c r="GO310" s="18">
        <f t="shared" si="102"/>
        <v>3.2831237858581033</v>
      </c>
    </row>
    <row r="311" spans="1:508" s="49" customFormat="1" ht="12.75" customHeight="1">
      <c r="A311" s="28">
        <v>310</v>
      </c>
      <c r="B311" s="28">
        <v>310</v>
      </c>
      <c r="C311" s="43" t="s">
        <v>197</v>
      </c>
      <c r="D311" s="43" t="s">
        <v>198</v>
      </c>
      <c r="E311" s="43">
        <v>4664</v>
      </c>
      <c r="F311" s="43">
        <v>64</v>
      </c>
      <c r="G311" s="43" t="s">
        <v>1649</v>
      </c>
      <c r="H311" s="43" t="s">
        <v>829</v>
      </c>
      <c r="I311" s="28"/>
      <c r="J311" s="28"/>
      <c r="K311" s="29">
        <v>44656</v>
      </c>
      <c r="L311" s="30">
        <v>0.58680555555555558</v>
      </c>
      <c r="M311" s="28"/>
      <c r="N311" s="28"/>
      <c r="O311" s="28"/>
      <c r="P311" s="28"/>
      <c r="Q311" s="28"/>
      <c r="R311" s="28"/>
      <c r="S311" s="28"/>
      <c r="T311" s="28"/>
      <c r="U311" s="28"/>
      <c r="V311" s="28"/>
      <c r="W311" s="28"/>
      <c r="X311" s="28"/>
      <c r="Y311" s="28"/>
      <c r="Z311" s="28"/>
      <c r="AA311" s="28"/>
      <c r="AB311" s="28"/>
      <c r="AC311" s="28" t="s">
        <v>212</v>
      </c>
      <c r="AD311" s="28" t="s">
        <v>396</v>
      </c>
      <c r="AE311" s="28"/>
      <c r="AF311" s="28"/>
      <c r="AG311" s="43" t="s">
        <v>397</v>
      </c>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t="s">
        <v>398</v>
      </c>
      <c r="BQ311" s="43" t="s">
        <v>224</v>
      </c>
      <c r="BR311" s="44">
        <v>1.6</v>
      </c>
      <c r="BS311" s="44" t="s">
        <v>225</v>
      </c>
      <c r="BT311" s="44">
        <v>2</v>
      </c>
      <c r="BU311" s="44" t="s">
        <v>264</v>
      </c>
      <c r="BV311" s="44" t="s">
        <v>399</v>
      </c>
      <c r="BW311" s="44" t="s">
        <v>265</v>
      </c>
      <c r="BX311" s="44" t="s">
        <v>266</v>
      </c>
      <c r="BY311" s="44">
        <v>0.02</v>
      </c>
      <c r="BZ311" s="45" t="s">
        <v>226</v>
      </c>
      <c r="CA311" s="45" t="s">
        <v>227</v>
      </c>
      <c r="CB311" s="62">
        <v>0.73699999999999999</v>
      </c>
      <c r="CC311" s="62">
        <v>0.24</v>
      </c>
      <c r="CD311" s="45" t="s">
        <v>230</v>
      </c>
      <c r="CE311" s="45" t="s">
        <v>231</v>
      </c>
      <c r="CF311" s="44" t="s">
        <v>227</v>
      </c>
      <c r="CG311" s="44">
        <v>1.1000000000000001E-3</v>
      </c>
      <c r="CH311" s="44" t="s">
        <v>264</v>
      </c>
      <c r="CI311" s="44" t="s">
        <v>236</v>
      </c>
      <c r="CJ311" s="44" t="s">
        <v>233</v>
      </c>
      <c r="CK311" s="44" t="s">
        <v>234</v>
      </c>
      <c r="CL311" s="44" t="s">
        <v>226</v>
      </c>
      <c r="CM311" s="44" t="s">
        <v>234</v>
      </c>
      <c r="CN311" s="44" t="s">
        <v>235</v>
      </c>
      <c r="CO311" s="44" t="s">
        <v>234</v>
      </c>
      <c r="CP311" s="45" t="s">
        <v>236</v>
      </c>
      <c r="CQ311" s="44" t="s">
        <v>236</v>
      </c>
      <c r="CR311" s="44" t="s">
        <v>232</v>
      </c>
      <c r="CS311" s="44">
        <v>1.2999999999999999E-2</v>
      </c>
      <c r="CT311" s="44" t="s">
        <v>237</v>
      </c>
      <c r="CU311" s="44" t="s">
        <v>238</v>
      </c>
      <c r="CV311" s="44" t="s">
        <v>239</v>
      </c>
      <c r="CW311" s="44" t="s">
        <v>232</v>
      </c>
      <c r="CX311" s="44" t="s">
        <v>355</v>
      </c>
      <c r="CY311" s="44" t="s">
        <v>240</v>
      </c>
      <c r="CZ311" s="44" t="s">
        <v>236</v>
      </c>
      <c r="DA311" s="44" t="s">
        <v>233</v>
      </c>
      <c r="DB311" s="44">
        <v>2E-3</v>
      </c>
      <c r="DC311" s="44" t="s">
        <v>232</v>
      </c>
      <c r="DD311" s="44" t="s">
        <v>233</v>
      </c>
      <c r="DE311" s="44" t="s">
        <v>229</v>
      </c>
      <c r="DF311" s="44" t="s">
        <v>240</v>
      </c>
      <c r="DG311" s="44" t="s">
        <v>238</v>
      </c>
      <c r="DH311" s="44" t="s">
        <v>246</v>
      </c>
      <c r="DI311" s="44">
        <v>8.9999999999999998E-4</v>
      </c>
      <c r="DJ311" s="44" t="s">
        <v>259</v>
      </c>
      <c r="DK311" s="45" t="s">
        <v>237</v>
      </c>
      <c r="DL311" s="45" t="s">
        <v>241</v>
      </c>
      <c r="DM311" s="44">
        <v>0.2</v>
      </c>
      <c r="DN311" s="44">
        <v>0.43</v>
      </c>
      <c r="DO311" s="46" t="s">
        <v>232</v>
      </c>
      <c r="DP311" s="46" t="s">
        <v>238</v>
      </c>
      <c r="DQ311" s="46" t="s">
        <v>242</v>
      </c>
      <c r="DR311" s="46" t="s">
        <v>227</v>
      </c>
      <c r="DS311" s="46" t="s">
        <v>247</v>
      </c>
      <c r="DT311" s="46" t="s">
        <v>238</v>
      </c>
      <c r="DU311" s="46" t="s">
        <v>233</v>
      </c>
      <c r="DV311" s="46" t="s">
        <v>231</v>
      </c>
      <c r="DW311" s="46">
        <v>2.3999999999999998E-3</v>
      </c>
      <c r="DX311" s="46" t="s">
        <v>238</v>
      </c>
      <c r="DY311" s="46" t="s">
        <v>233</v>
      </c>
      <c r="DZ311" s="46" t="s">
        <v>243</v>
      </c>
      <c r="EA311" s="46" t="s">
        <v>244</v>
      </c>
      <c r="EB311" s="44">
        <v>1.4968360000000001</v>
      </c>
      <c r="EC311" s="44">
        <v>5.2919999999999998</v>
      </c>
      <c r="ED311" s="44">
        <v>5.3829200000000004</v>
      </c>
      <c r="EE311" s="44">
        <v>4.8220000000000001</v>
      </c>
      <c r="EF311" s="44">
        <v>4.8813000000000004</v>
      </c>
      <c r="EG311" s="44" t="s">
        <v>401</v>
      </c>
      <c r="EH311" s="44" t="s">
        <v>234</v>
      </c>
      <c r="EI311" s="44">
        <v>4.9909999999999997</v>
      </c>
      <c r="EJ311" s="44">
        <v>5.14534</v>
      </c>
      <c r="EK311" s="44" t="s">
        <v>235</v>
      </c>
      <c r="EL311" s="44">
        <v>4.6257999999999999</v>
      </c>
      <c r="EM311" s="44" t="s">
        <v>402</v>
      </c>
      <c r="EN311" s="44" t="s">
        <v>236</v>
      </c>
      <c r="EO311" s="44">
        <v>5.1881399999999998</v>
      </c>
      <c r="EP311" s="44">
        <v>5.0037000000000003</v>
      </c>
      <c r="EQ311" s="44">
        <v>8.0000000000000007E-5</v>
      </c>
      <c r="ER311" s="44" t="s">
        <v>238</v>
      </c>
      <c r="ES311" s="44">
        <v>2.9E-4</v>
      </c>
      <c r="ET311" s="44">
        <v>7.6999999999999996E-4</v>
      </c>
      <c r="EU311" s="44">
        <v>99.79</v>
      </c>
      <c r="EV311" s="44" t="s">
        <v>240</v>
      </c>
      <c r="EW311" s="44" t="s">
        <v>236</v>
      </c>
      <c r="EX311" s="44" t="s">
        <v>233</v>
      </c>
      <c r="EY311" s="44">
        <v>5.149</v>
      </c>
      <c r="EZ311" s="44">
        <v>5.2489400000000002</v>
      </c>
      <c r="FA311" s="44">
        <v>5.1233399999999998</v>
      </c>
      <c r="FB311" s="44">
        <v>4.88</v>
      </c>
      <c r="FC311" s="44" t="s">
        <v>240</v>
      </c>
      <c r="FD311" s="44">
        <v>4.5311000000000003</v>
      </c>
      <c r="FE311" s="44" t="s">
        <v>246</v>
      </c>
      <c r="FF311" s="44">
        <v>6.2995999999999999</v>
      </c>
      <c r="FG311" s="44">
        <v>5.4999999999999997E-3</v>
      </c>
      <c r="FH311" s="44">
        <v>4.91174</v>
      </c>
      <c r="FI311" s="44" t="s">
        <v>402</v>
      </c>
      <c r="FJ311" s="44">
        <v>4.12</v>
      </c>
      <c r="FK311" s="44">
        <v>8.8000000000000007</v>
      </c>
      <c r="FL311" s="44" t="s">
        <v>232</v>
      </c>
      <c r="FM311" s="44" t="s">
        <v>238</v>
      </c>
      <c r="FN311" s="44">
        <v>8.0000000000000004E-4</v>
      </c>
      <c r="FO311" s="44" t="s">
        <v>227</v>
      </c>
      <c r="FP311" s="44">
        <v>6.9999999999999994E-5</v>
      </c>
      <c r="FQ311" s="44" t="s">
        <v>403</v>
      </c>
      <c r="FR311" s="44">
        <v>5.5423299999999998</v>
      </c>
      <c r="FS311" s="44" t="s">
        <v>231</v>
      </c>
      <c r="FT311" s="44">
        <v>4.2218</v>
      </c>
      <c r="FU311" s="44">
        <v>2.9999999999999997E-4</v>
      </c>
      <c r="FV311" s="44" t="s">
        <v>233</v>
      </c>
      <c r="FW311" s="44">
        <v>5.1816000000000004</v>
      </c>
      <c r="FX311" s="44">
        <v>3.5E-4</v>
      </c>
      <c r="FY311" s="47">
        <v>0</v>
      </c>
      <c r="FZ311" s="47">
        <f t="shared" si="115"/>
        <v>1.7094017094017097E-4</v>
      </c>
      <c r="GA311" s="47">
        <v>0</v>
      </c>
      <c r="GB311" s="47">
        <v>0</v>
      </c>
      <c r="GC311" s="47">
        <f t="shared" si="92"/>
        <v>1.7094017094017097E-4</v>
      </c>
      <c r="GD311" s="47">
        <f t="shared" si="111"/>
        <v>3.2786885245901641E-2</v>
      </c>
      <c r="GE311" s="47">
        <v>0</v>
      </c>
      <c r="GF311" s="47">
        <f t="shared" si="94"/>
        <v>4.1666666666666669E-4</v>
      </c>
      <c r="GG311" s="47">
        <v>0</v>
      </c>
      <c r="GH311" s="47">
        <f t="shared" si="95"/>
        <v>3.320355191256831E-2</v>
      </c>
      <c r="GI311" s="48">
        <f t="shared" si="96"/>
        <v>-98.97562383563799</v>
      </c>
      <c r="GJ311" s="47">
        <f t="shared" si="97"/>
        <v>0</v>
      </c>
      <c r="GK311" s="47">
        <f t="shared" si="98"/>
        <v>100</v>
      </c>
      <c r="GL311" s="47">
        <f t="shared" si="99"/>
        <v>0</v>
      </c>
      <c r="GM311" s="47">
        <f t="shared" si="100"/>
        <v>98.74511417403825</v>
      </c>
      <c r="GN311" s="47">
        <f t="shared" si="101"/>
        <v>1.2548858259617361</v>
      </c>
      <c r="GO311" s="47">
        <f t="shared" si="102"/>
        <v>0</v>
      </c>
      <c r="GP311" s="27"/>
      <c r="GQ311" s="27"/>
      <c r="GR311" s="27"/>
      <c r="GS311" s="27"/>
      <c r="GT311" s="27"/>
      <c r="GU311" s="27"/>
      <c r="GV311" s="27"/>
      <c r="GW311" s="27"/>
      <c r="GX311" s="27"/>
      <c r="GY311" s="27"/>
      <c r="GZ311" s="27"/>
      <c r="HA311" s="27"/>
      <c r="HB311" s="27"/>
      <c r="HC311" s="27"/>
      <c r="HD311" s="27"/>
      <c r="HE311" s="27"/>
      <c r="HF311" s="27"/>
      <c r="HG311" s="27"/>
      <c r="HH311" s="27"/>
      <c r="HI311" s="27"/>
      <c r="HJ311" s="27"/>
      <c r="HK311" s="27"/>
      <c r="HL311" s="27"/>
      <c r="HM311" s="27"/>
      <c r="HN311" s="27"/>
      <c r="HO311" s="27"/>
      <c r="HP311" s="27"/>
      <c r="HQ311" s="27"/>
      <c r="HR311" s="27"/>
      <c r="HS311" s="27"/>
      <c r="HT311" s="27"/>
      <c r="HU311" s="27"/>
      <c r="HV311" s="27"/>
      <c r="HW311" s="27"/>
      <c r="HX311" s="27"/>
      <c r="HY311" s="27"/>
      <c r="HZ311" s="27"/>
      <c r="IA311" s="27"/>
      <c r="IB311" s="27"/>
      <c r="IC311" s="27"/>
      <c r="ID311" s="27"/>
      <c r="IE311" s="27"/>
      <c r="IF311" s="27"/>
      <c r="IG311" s="27"/>
      <c r="IH311" s="27"/>
      <c r="II311" s="27"/>
      <c r="IJ311" s="27"/>
      <c r="IK311" s="27"/>
      <c r="IL311" s="27"/>
      <c r="IM311" s="27"/>
      <c r="IN311" s="27"/>
      <c r="IO311" s="27"/>
      <c r="IP311" s="27"/>
      <c r="IQ311" s="27"/>
      <c r="IR311" s="27"/>
      <c r="IS311" s="27"/>
      <c r="IT311" s="27"/>
      <c r="IU311" s="27"/>
      <c r="IV311" s="27"/>
      <c r="IW311" s="27"/>
      <c r="IX311" s="27"/>
      <c r="IY311" s="27"/>
      <c r="IZ311" s="27"/>
      <c r="JA311" s="27"/>
      <c r="JB311" s="27"/>
      <c r="JC311" s="27"/>
      <c r="JD311" s="27"/>
      <c r="JE311" s="27"/>
      <c r="JF311" s="27"/>
      <c r="JG311" s="27"/>
      <c r="JH311" s="27"/>
      <c r="JI311" s="27"/>
      <c r="JJ311" s="27"/>
      <c r="JK311" s="27"/>
      <c r="JL311" s="27"/>
      <c r="JM311" s="27"/>
      <c r="JN311" s="27"/>
      <c r="JO311" s="27"/>
      <c r="JP311" s="27"/>
      <c r="JQ311" s="27"/>
      <c r="JR311" s="27"/>
      <c r="JS311" s="27"/>
      <c r="JT311" s="27"/>
      <c r="JU311" s="27"/>
      <c r="JV311" s="27"/>
      <c r="JW311" s="27"/>
      <c r="JX311" s="27"/>
      <c r="JY311" s="27"/>
      <c r="JZ311" s="27"/>
      <c r="KA311" s="27"/>
      <c r="KB311" s="27"/>
      <c r="KC311" s="27"/>
      <c r="KD311" s="27"/>
      <c r="KE311" s="27"/>
      <c r="KF311" s="27"/>
      <c r="KG311" s="27"/>
      <c r="KH311" s="27"/>
      <c r="KI311" s="27"/>
      <c r="KJ311" s="27"/>
      <c r="KK311" s="27"/>
      <c r="KL311" s="27"/>
      <c r="KM311" s="27"/>
      <c r="KN311" s="27"/>
      <c r="KO311" s="27"/>
      <c r="KP311" s="27"/>
      <c r="KQ311" s="27"/>
      <c r="KR311" s="27"/>
      <c r="KS311" s="27"/>
      <c r="KT311" s="27"/>
      <c r="KU311" s="27"/>
      <c r="KV311" s="27"/>
      <c r="KW311" s="27"/>
      <c r="KX311" s="27"/>
      <c r="KY311" s="27"/>
      <c r="KZ311" s="27"/>
      <c r="LA311" s="27"/>
      <c r="LB311" s="27"/>
      <c r="LC311" s="27"/>
      <c r="LD311" s="27"/>
      <c r="LE311" s="27"/>
      <c r="LF311" s="27"/>
      <c r="LG311" s="27"/>
      <c r="LH311" s="27"/>
      <c r="LI311" s="27"/>
      <c r="LJ311" s="27"/>
      <c r="LK311" s="27"/>
      <c r="LL311" s="27"/>
      <c r="LM311" s="27"/>
      <c r="LN311" s="27"/>
      <c r="LO311" s="27"/>
      <c r="LP311" s="27"/>
      <c r="LQ311" s="27"/>
      <c r="LR311" s="27"/>
      <c r="LS311" s="27"/>
      <c r="LT311" s="27"/>
      <c r="LU311" s="27"/>
      <c r="LV311" s="27"/>
      <c r="LW311" s="27"/>
      <c r="LX311" s="27"/>
      <c r="LY311" s="27"/>
      <c r="LZ311" s="27"/>
      <c r="MA311" s="27"/>
      <c r="MB311" s="27"/>
      <c r="MC311" s="27"/>
      <c r="MD311" s="27"/>
      <c r="ME311" s="27"/>
      <c r="MF311" s="27"/>
      <c r="MG311" s="27"/>
      <c r="MH311" s="27"/>
      <c r="MI311" s="27"/>
      <c r="MJ311" s="27"/>
      <c r="MK311" s="27"/>
      <c r="ML311" s="27"/>
      <c r="MM311" s="27"/>
      <c r="MN311" s="27"/>
      <c r="MO311" s="27"/>
      <c r="MP311" s="27"/>
      <c r="MQ311" s="27"/>
      <c r="MR311" s="27"/>
      <c r="MS311" s="27"/>
      <c r="MT311" s="27"/>
      <c r="MU311" s="27"/>
      <c r="MV311" s="27"/>
      <c r="MW311" s="27"/>
      <c r="MX311" s="27"/>
      <c r="MY311" s="27"/>
      <c r="MZ311" s="27"/>
      <c r="NA311" s="27"/>
      <c r="NB311" s="27"/>
      <c r="NC311" s="27"/>
      <c r="ND311" s="27"/>
      <c r="NE311" s="27"/>
      <c r="NF311" s="27"/>
      <c r="NG311" s="27"/>
      <c r="NH311" s="27"/>
      <c r="NI311" s="27"/>
      <c r="NJ311" s="27"/>
      <c r="NK311" s="27"/>
      <c r="NL311" s="27"/>
      <c r="NM311" s="27"/>
      <c r="NN311" s="27"/>
      <c r="NO311" s="27"/>
      <c r="NP311" s="27"/>
      <c r="NQ311" s="27"/>
      <c r="NR311" s="27"/>
      <c r="NS311" s="27"/>
      <c r="NT311" s="27"/>
      <c r="NU311" s="27"/>
      <c r="NV311" s="27"/>
      <c r="NW311" s="27"/>
      <c r="NX311" s="27"/>
      <c r="NY311" s="27"/>
      <c r="NZ311" s="27"/>
      <c r="OA311" s="27"/>
      <c r="OB311" s="27"/>
      <c r="OC311" s="27"/>
      <c r="OD311" s="27"/>
      <c r="OE311" s="27"/>
      <c r="OF311" s="27"/>
      <c r="OG311" s="27"/>
      <c r="OH311" s="27"/>
      <c r="OI311" s="27"/>
      <c r="OJ311" s="27"/>
      <c r="OK311" s="27"/>
      <c r="OL311" s="27"/>
      <c r="OM311" s="27"/>
      <c r="ON311" s="27"/>
      <c r="OO311" s="27"/>
      <c r="OP311" s="27"/>
      <c r="OQ311" s="27"/>
      <c r="OR311" s="27"/>
      <c r="OS311" s="27"/>
      <c r="OT311" s="27"/>
      <c r="OU311" s="27"/>
      <c r="OV311" s="27"/>
      <c r="OW311" s="27"/>
      <c r="OX311" s="27"/>
      <c r="OY311" s="27"/>
      <c r="OZ311" s="27"/>
      <c r="PA311" s="27"/>
      <c r="PB311" s="27"/>
      <c r="PC311" s="27"/>
      <c r="PD311" s="27"/>
      <c r="PE311" s="27"/>
      <c r="PF311" s="27"/>
      <c r="PG311" s="27"/>
      <c r="PH311" s="27"/>
      <c r="PI311" s="27"/>
      <c r="PJ311" s="27"/>
      <c r="PK311" s="27"/>
      <c r="PL311" s="27"/>
      <c r="PM311" s="27"/>
      <c r="PN311" s="27"/>
      <c r="PO311" s="27"/>
      <c r="PP311" s="27"/>
      <c r="PQ311" s="27"/>
      <c r="PR311" s="27"/>
      <c r="PS311" s="27"/>
      <c r="PT311" s="27"/>
      <c r="PU311" s="27"/>
      <c r="PV311" s="27"/>
      <c r="PW311" s="27"/>
      <c r="PX311" s="27"/>
      <c r="PY311" s="27"/>
      <c r="PZ311" s="27"/>
      <c r="QA311" s="27"/>
      <c r="QB311" s="27"/>
      <c r="QC311" s="27"/>
      <c r="QD311" s="27"/>
      <c r="QE311" s="27"/>
      <c r="QF311" s="27"/>
      <c r="QG311" s="27"/>
      <c r="QH311" s="27"/>
      <c r="QI311" s="27"/>
      <c r="QJ311" s="27"/>
      <c r="QK311" s="27"/>
      <c r="QL311" s="27"/>
      <c r="QM311" s="27"/>
      <c r="QN311" s="27"/>
      <c r="QO311" s="27"/>
      <c r="QP311" s="27"/>
      <c r="QQ311" s="27"/>
      <c r="QR311" s="27"/>
      <c r="QS311" s="27"/>
      <c r="QT311" s="27"/>
      <c r="QU311" s="27"/>
      <c r="QV311" s="27"/>
      <c r="QW311" s="27"/>
      <c r="QX311" s="27"/>
      <c r="QY311" s="27"/>
      <c r="QZ311" s="27"/>
      <c r="RA311" s="27"/>
      <c r="RB311" s="27"/>
      <c r="RC311" s="27"/>
      <c r="RD311" s="27"/>
      <c r="RE311" s="27"/>
      <c r="RF311" s="27"/>
      <c r="RG311" s="27"/>
      <c r="RH311" s="27"/>
      <c r="RI311" s="27"/>
      <c r="RJ311" s="27"/>
      <c r="RK311" s="27"/>
      <c r="RL311" s="27"/>
      <c r="RM311" s="27"/>
      <c r="RN311" s="27"/>
      <c r="RO311" s="27"/>
      <c r="RP311" s="27"/>
      <c r="RQ311" s="27"/>
      <c r="RR311" s="27"/>
      <c r="RS311" s="27"/>
      <c r="RT311" s="27"/>
      <c r="RU311" s="27"/>
      <c r="RV311" s="27"/>
      <c r="RW311" s="27"/>
      <c r="RX311" s="27"/>
      <c r="RY311" s="27"/>
      <c r="RZ311" s="27"/>
      <c r="SA311" s="27"/>
      <c r="SB311" s="27"/>
      <c r="SC311" s="27"/>
      <c r="SD311" s="27"/>
      <c r="SE311" s="27"/>
      <c r="SF311" s="27"/>
      <c r="SG311" s="27"/>
      <c r="SH311" s="27"/>
      <c r="SI311" s="27"/>
      <c r="SJ311" s="27"/>
      <c r="SK311" s="27"/>
      <c r="SL311" s="27"/>
      <c r="SM311" s="27"/>
      <c r="SN311" s="27"/>
    </row>
    <row r="312" spans="1:508">
      <c r="A312" s="9">
        <v>311</v>
      </c>
      <c r="B312" s="9">
        <v>311</v>
      </c>
      <c r="C312" s="36" t="s">
        <v>197</v>
      </c>
      <c r="D312" s="36" t="s">
        <v>198</v>
      </c>
      <c r="E312" s="36">
        <v>4664</v>
      </c>
      <c r="F312" s="10">
        <v>64</v>
      </c>
      <c r="G312" s="36" t="s">
        <v>1650</v>
      </c>
      <c r="H312" s="36" t="s">
        <v>837</v>
      </c>
      <c r="I312" s="10" t="s">
        <v>1651</v>
      </c>
      <c r="J312" s="10" t="s">
        <v>1512</v>
      </c>
      <c r="K312" s="34">
        <v>44661</v>
      </c>
      <c r="L312" s="37">
        <v>0.6743055555555556</v>
      </c>
      <c r="M312" s="38">
        <v>8496192</v>
      </c>
      <c r="N312" s="38">
        <v>342894</v>
      </c>
      <c r="O312" s="36">
        <v>1114</v>
      </c>
      <c r="P312" s="10" t="s">
        <v>203</v>
      </c>
      <c r="Q312" s="10" t="s">
        <v>1651</v>
      </c>
      <c r="R312" s="36" t="s">
        <v>1359</v>
      </c>
      <c r="S312" s="10" t="s">
        <v>1357</v>
      </c>
      <c r="T312" s="10" t="s">
        <v>411</v>
      </c>
      <c r="U312" s="36" t="s">
        <v>1358</v>
      </c>
      <c r="V312" s="36" t="s">
        <v>1359</v>
      </c>
      <c r="W312" s="10"/>
      <c r="X312" s="36" t="s">
        <v>208</v>
      </c>
      <c r="Y312" s="10" t="s">
        <v>252</v>
      </c>
      <c r="Z312" s="10"/>
      <c r="AA312" s="10" t="s">
        <v>210</v>
      </c>
      <c r="AB312" s="10" t="s">
        <v>211</v>
      </c>
      <c r="AC312" s="10" t="s">
        <v>212</v>
      </c>
      <c r="AD312" s="36" t="s">
        <v>213</v>
      </c>
      <c r="AE312" s="10"/>
      <c r="AF312" s="10"/>
      <c r="AG312" s="10"/>
      <c r="AH312" s="10"/>
      <c r="AI312" s="36" t="s">
        <v>214</v>
      </c>
      <c r="AJ312" s="36" t="s">
        <v>1642</v>
      </c>
      <c r="AK312" s="36"/>
      <c r="AL312" s="10" t="s">
        <v>216</v>
      </c>
      <c r="AM312" s="36" t="s">
        <v>351</v>
      </c>
      <c r="AN312" s="10" t="s">
        <v>218</v>
      </c>
      <c r="AO312" s="36" t="s">
        <v>534</v>
      </c>
      <c r="AP312" s="10" t="s">
        <v>220</v>
      </c>
      <c r="AQ312" s="39">
        <v>18.899999999999999</v>
      </c>
      <c r="AR312" s="10"/>
      <c r="AS312" s="39">
        <v>7.69</v>
      </c>
      <c r="AT312" s="39"/>
      <c r="AU312" s="39">
        <v>-91.6</v>
      </c>
      <c r="AV312" s="39">
        <v>107.9</v>
      </c>
      <c r="AW312" s="39">
        <v>78.5</v>
      </c>
      <c r="AX312" s="39">
        <v>38.99</v>
      </c>
      <c r="AY312" s="40">
        <v>0.9</v>
      </c>
      <c r="AZ312" s="39">
        <v>12.73</v>
      </c>
      <c r="BA312" s="39">
        <v>7.95</v>
      </c>
      <c r="BB312" s="39">
        <v>97.6</v>
      </c>
      <c r="BC312" s="39">
        <v>23.9</v>
      </c>
      <c r="BD312" s="36" t="s">
        <v>221</v>
      </c>
      <c r="BE312" s="36" t="s">
        <v>221</v>
      </c>
      <c r="BF312" s="36" t="s">
        <v>221</v>
      </c>
      <c r="BG312" s="36" t="s">
        <v>221</v>
      </c>
      <c r="BH312" s="36" t="s">
        <v>221</v>
      </c>
      <c r="BI312" s="36" t="s">
        <v>222</v>
      </c>
      <c r="BJ312" s="36" t="s">
        <v>221</v>
      </c>
      <c r="BK312" s="36" t="s">
        <v>1652</v>
      </c>
      <c r="BL312" s="36" t="s">
        <v>221</v>
      </c>
      <c r="BM312" s="36" t="s">
        <v>223</v>
      </c>
      <c r="BN312" s="36" t="s">
        <v>221</v>
      </c>
      <c r="BO312" s="17"/>
      <c r="BP312" s="36" t="s">
        <v>1653</v>
      </c>
      <c r="BQ312" s="36" t="s">
        <v>224</v>
      </c>
      <c r="BR312" s="19">
        <v>25.2</v>
      </c>
      <c r="BS312" s="19" t="s">
        <v>225</v>
      </c>
      <c r="BT312" s="19">
        <v>30.7</v>
      </c>
      <c r="BU312" s="19">
        <v>0.05</v>
      </c>
      <c r="BV312" s="19">
        <v>1.1419999999999999</v>
      </c>
      <c r="BW312" s="19">
        <v>0.52200000000000002</v>
      </c>
      <c r="BX312" s="19">
        <v>0.11799999999999999</v>
      </c>
      <c r="BY312" s="19">
        <v>10.7</v>
      </c>
      <c r="BZ312" s="20" t="s">
        <v>226</v>
      </c>
      <c r="CA312" s="20" t="s">
        <v>227</v>
      </c>
      <c r="CB312" s="20" t="s">
        <v>228</v>
      </c>
      <c r="CC312" s="20" t="s">
        <v>229</v>
      </c>
      <c r="CD312" s="20" t="s">
        <v>230</v>
      </c>
      <c r="CE312" s="20" t="s">
        <v>231</v>
      </c>
      <c r="CF312" s="19">
        <v>4.4999999999999998E-2</v>
      </c>
      <c r="CG312" s="19">
        <v>6.3E-3</v>
      </c>
      <c r="CH312" s="19">
        <v>7.1999999999999995E-2</v>
      </c>
      <c r="CI312" s="19">
        <v>1.52E-2</v>
      </c>
      <c r="CJ312" s="19">
        <v>1.8000000000000001E-4</v>
      </c>
      <c r="CK312" s="19" t="s">
        <v>234</v>
      </c>
      <c r="CL312" s="19">
        <v>7.0250000000000004</v>
      </c>
      <c r="CM312" s="19" t="s">
        <v>234</v>
      </c>
      <c r="CN312" s="19">
        <v>1.2E-4</v>
      </c>
      <c r="CO312" s="19">
        <v>8.1999999999999998E-4</v>
      </c>
      <c r="CP312" s="20" t="s">
        <v>236</v>
      </c>
      <c r="CQ312" s="19">
        <v>3.5000000000000001E-3</v>
      </c>
      <c r="CR312" s="19" t="s">
        <v>232</v>
      </c>
      <c r="CS312" s="19">
        <v>6.0499999999999998E-2</v>
      </c>
      <c r="CT312" s="19">
        <v>1.2E-4</v>
      </c>
      <c r="CU312" s="19" t="s">
        <v>238</v>
      </c>
      <c r="CV312" s="19" t="s">
        <v>239</v>
      </c>
      <c r="CW312" s="19" t="s">
        <v>232</v>
      </c>
      <c r="CX312" s="19">
        <v>1.3</v>
      </c>
      <c r="CY312" s="19" t="s">
        <v>240</v>
      </c>
      <c r="CZ312" s="19">
        <v>5.0099999999999999E-2</v>
      </c>
      <c r="DA312" s="19" t="s">
        <v>233</v>
      </c>
      <c r="DB312" s="19">
        <v>1.9359999999999999</v>
      </c>
      <c r="DC312" s="19">
        <v>4.9849999999999998E-2</v>
      </c>
      <c r="DD312" s="19">
        <v>1.15E-3</v>
      </c>
      <c r="DE312" s="19">
        <v>3.661</v>
      </c>
      <c r="DF312" s="19" t="s">
        <v>240</v>
      </c>
      <c r="DG312" s="19">
        <v>2.3E-3</v>
      </c>
      <c r="DH312" s="19" t="s">
        <v>246</v>
      </c>
      <c r="DI312" s="19" t="s">
        <v>238</v>
      </c>
      <c r="DJ312" s="19">
        <v>5.5999999999999999E-3</v>
      </c>
      <c r="DK312" s="20" t="s">
        <v>237</v>
      </c>
      <c r="DL312" s="20" t="s">
        <v>241</v>
      </c>
      <c r="DM312" s="19">
        <v>4.13</v>
      </c>
      <c r="DN312" s="19">
        <v>8.83</v>
      </c>
      <c r="DO312" s="21" t="s">
        <v>232</v>
      </c>
      <c r="DP312" s="21">
        <v>0.1033</v>
      </c>
      <c r="DQ312" s="21" t="s">
        <v>242</v>
      </c>
      <c r="DR312" s="21" t="s">
        <v>227</v>
      </c>
      <c r="DS312" s="21" t="s">
        <v>247</v>
      </c>
      <c r="DT312" s="21" t="s">
        <v>238</v>
      </c>
      <c r="DU312" s="21" t="s">
        <v>233</v>
      </c>
      <c r="DV312" s="21">
        <v>3.97E-4</v>
      </c>
      <c r="DW312" s="21" t="s">
        <v>236</v>
      </c>
      <c r="DX312" s="21" t="s">
        <v>238</v>
      </c>
      <c r="DY312" s="21" t="s">
        <v>233</v>
      </c>
      <c r="DZ312" s="21">
        <v>1.17E-2</v>
      </c>
      <c r="EA312" s="21" t="s">
        <v>244</v>
      </c>
      <c r="EB312" s="19" t="s">
        <v>245</v>
      </c>
      <c r="EC312" s="19">
        <v>0.873</v>
      </c>
      <c r="ED312" s="19">
        <v>1.1299999999999999E-2</v>
      </c>
      <c r="EE312" s="19">
        <v>7.4999999999999997E-2</v>
      </c>
      <c r="EF312" s="19">
        <v>1.89E-2</v>
      </c>
      <c r="EG312" s="19">
        <v>6.9999999999999999E-4</v>
      </c>
      <c r="EH312" s="19" t="s">
        <v>234</v>
      </c>
      <c r="EI312" s="19">
        <v>7.2270000000000003</v>
      </c>
      <c r="EJ312" s="19" t="s">
        <v>234</v>
      </c>
      <c r="EK312" s="19">
        <v>1.9300000000000001E-3</v>
      </c>
      <c r="EL312" s="19">
        <v>1.48E-3</v>
      </c>
      <c r="EM312" s="19" t="s">
        <v>236</v>
      </c>
      <c r="EN312" s="19">
        <v>7.4000000000000003E-3</v>
      </c>
      <c r="EO312" s="19">
        <v>1.81E-3</v>
      </c>
      <c r="EP312" s="19">
        <v>1.6185</v>
      </c>
      <c r="EQ312" s="19">
        <v>2.7999999999999998E-4</v>
      </c>
      <c r="ER312" s="19" t="s">
        <v>238</v>
      </c>
      <c r="ES312" s="19" t="s">
        <v>239</v>
      </c>
      <c r="ET312" s="19" t="s">
        <v>232</v>
      </c>
      <c r="EU312" s="19">
        <v>1.68</v>
      </c>
      <c r="EV312" s="19">
        <v>1E-3</v>
      </c>
      <c r="EW312" s="19">
        <v>5.33E-2</v>
      </c>
      <c r="EX312" s="19" t="s">
        <v>233</v>
      </c>
      <c r="EY312" s="19">
        <v>2.1379999999999999</v>
      </c>
      <c r="EZ312" s="19">
        <v>6.3250000000000001E-2</v>
      </c>
      <c r="FA312" s="19">
        <v>1.8500000000000001E-3</v>
      </c>
      <c r="FB312" s="19">
        <v>3.8530000000000002</v>
      </c>
      <c r="FC312" s="19" t="s">
        <v>240</v>
      </c>
      <c r="FD312" s="19">
        <v>3.0999999999999999E-3</v>
      </c>
      <c r="FE312" s="19">
        <v>6.0999999999999999E-2</v>
      </c>
      <c r="FF312" s="19">
        <v>1.6999999999999999E-3</v>
      </c>
      <c r="FG312" s="19">
        <v>9.7000000000000003E-3</v>
      </c>
      <c r="FH312" s="19" t="s">
        <v>237</v>
      </c>
      <c r="FI312" s="19" t="s">
        <v>241</v>
      </c>
      <c r="FJ312" s="19">
        <v>6.43</v>
      </c>
      <c r="FK312" s="19">
        <v>13.75</v>
      </c>
      <c r="FL312" s="19" t="s">
        <v>232</v>
      </c>
      <c r="FM312" s="19">
        <v>0.1168</v>
      </c>
      <c r="FN312" s="19" t="s">
        <v>242</v>
      </c>
      <c r="FO312" s="19" t="s">
        <v>227</v>
      </c>
      <c r="FP312" s="19">
        <v>1.2999999999999999E-4</v>
      </c>
      <c r="FQ312" s="19">
        <v>4.1099999999999998E-2</v>
      </c>
      <c r="FR312" s="19">
        <v>1.4999999999999999E-4</v>
      </c>
      <c r="FS312" s="19">
        <v>5.8500000000000002E-4</v>
      </c>
      <c r="FT312" s="19" t="s">
        <v>236</v>
      </c>
      <c r="FU312" s="19" t="s">
        <v>238</v>
      </c>
      <c r="FV312" s="19">
        <v>3.0000000000000001E-5</v>
      </c>
      <c r="FW312" s="19">
        <v>1.6299999999999999E-2</v>
      </c>
      <c r="FX312" s="19">
        <v>2.9999999999999997E-4</v>
      </c>
      <c r="FY312" s="18">
        <f t="shared" ref="FY312:FY327" si="116">CL312*2/40</f>
        <v>0.35125000000000001</v>
      </c>
      <c r="FZ312" s="18">
        <f t="shared" si="115"/>
        <v>0.16547008547008549</v>
      </c>
      <c r="GA312" s="18">
        <f t="shared" ref="GA312:GA324" si="117">DE312/23</f>
        <v>0.15917391304347825</v>
      </c>
      <c r="GB312" s="18">
        <f t="shared" ref="GB312:GB324" si="118">CX312/39.1</f>
        <v>3.3248081841432228E-2</v>
      </c>
      <c r="GC312" s="18">
        <f t="shared" si="92"/>
        <v>0.70914208035499604</v>
      </c>
      <c r="GD312" s="18">
        <f t="shared" si="111"/>
        <v>0.50327868852459012</v>
      </c>
      <c r="GE312" s="18">
        <v>0</v>
      </c>
      <c r="GF312" s="18">
        <f t="shared" si="94"/>
        <v>0.22291666666666665</v>
      </c>
      <c r="GG312" s="18">
        <f t="shared" ref="GG312:GG327" si="119">BV312/35.45</f>
        <v>3.2214386459802534E-2</v>
      </c>
      <c r="GH312" s="18">
        <f t="shared" si="95"/>
        <v>0.75840974165105934</v>
      </c>
      <c r="GI312" s="22">
        <f t="shared" si="96"/>
        <v>-3.3571326448095959</v>
      </c>
      <c r="GJ312" s="18">
        <f t="shared" si="97"/>
        <v>49.531681976080797</v>
      </c>
      <c r="GK312" s="18">
        <f t="shared" si="98"/>
        <v>23.333840996609773</v>
      </c>
      <c r="GL312" s="18">
        <f t="shared" si="99"/>
        <v>27.134477027309412</v>
      </c>
      <c r="GM312" s="18">
        <f t="shared" si="100"/>
        <v>66.359734176007763</v>
      </c>
      <c r="GN312" s="18">
        <f t="shared" si="101"/>
        <v>29.392642845195617</v>
      </c>
      <c r="GO312" s="18">
        <f t="shared" si="102"/>
        <v>4.2476229787966275</v>
      </c>
    </row>
    <row r="313" spans="1:508" ht="12.75" customHeight="1">
      <c r="A313" s="9">
        <v>312</v>
      </c>
      <c r="B313" s="9">
        <v>312</v>
      </c>
      <c r="C313" s="10" t="s">
        <v>197</v>
      </c>
      <c r="D313" s="10" t="s">
        <v>198</v>
      </c>
      <c r="E313" s="36">
        <v>4664</v>
      </c>
      <c r="F313" s="10">
        <v>64</v>
      </c>
      <c r="G313" s="10" t="s">
        <v>1654</v>
      </c>
      <c r="H313" s="10" t="s">
        <v>843</v>
      </c>
      <c r="I313" s="10" t="s">
        <v>1359</v>
      </c>
      <c r="J313" s="10" t="s">
        <v>1512</v>
      </c>
      <c r="K313" s="11">
        <v>44661</v>
      </c>
      <c r="L313" s="12">
        <v>0.68888888888888899</v>
      </c>
      <c r="M313" s="24">
        <v>8498031</v>
      </c>
      <c r="N313" s="24">
        <v>343482</v>
      </c>
      <c r="O313" s="10">
        <v>1006</v>
      </c>
      <c r="P313" s="10" t="s">
        <v>203</v>
      </c>
      <c r="Q313" s="10" t="s">
        <v>1655</v>
      </c>
      <c r="R313" s="10" t="s">
        <v>1359</v>
      </c>
      <c r="S313" s="10" t="s">
        <v>1357</v>
      </c>
      <c r="T313" s="10" t="s">
        <v>411</v>
      </c>
      <c r="U313" s="10" t="s">
        <v>1358</v>
      </c>
      <c r="V313" s="10" t="s">
        <v>1359</v>
      </c>
      <c r="W313" s="10"/>
      <c r="X313" s="10" t="s">
        <v>208</v>
      </c>
      <c r="Y313" s="10" t="s">
        <v>252</v>
      </c>
      <c r="Z313" s="10"/>
      <c r="AA313" s="10" t="s">
        <v>223</v>
      </c>
      <c r="AB313" s="10" t="s">
        <v>211</v>
      </c>
      <c r="AC313" s="10" t="s">
        <v>212</v>
      </c>
      <c r="AD313" s="10" t="s">
        <v>213</v>
      </c>
      <c r="AE313" s="10"/>
      <c r="AF313" s="10"/>
      <c r="AG313" s="10"/>
      <c r="AH313" s="10"/>
      <c r="AI313" s="10" t="s">
        <v>1375</v>
      </c>
      <c r="AJ313" s="10" t="s">
        <v>1656</v>
      </c>
      <c r="AK313" s="10"/>
      <c r="AL313" s="10" t="s">
        <v>1464</v>
      </c>
      <c r="AM313" s="10" t="s">
        <v>275</v>
      </c>
      <c r="AN313" s="10" t="s">
        <v>218</v>
      </c>
      <c r="AO313" s="36" t="s">
        <v>534</v>
      </c>
      <c r="AP313" s="10" t="s">
        <v>220</v>
      </c>
      <c r="AQ313" s="13">
        <v>18.2</v>
      </c>
      <c r="AR313" s="17"/>
      <c r="AS313" s="14">
        <v>7.88</v>
      </c>
      <c r="AT313" s="13">
        <v>64.2</v>
      </c>
      <c r="AU313" s="10"/>
      <c r="AV313" s="13">
        <v>276.8</v>
      </c>
      <c r="AW313" s="14">
        <v>78.16</v>
      </c>
      <c r="AX313" s="14">
        <v>33.9</v>
      </c>
      <c r="AY313" s="15">
        <v>8.5999999999999993E-2</v>
      </c>
      <c r="AZ313" s="16">
        <v>14.67</v>
      </c>
      <c r="BA313" s="14">
        <v>8.75</v>
      </c>
      <c r="BB313" s="13">
        <v>106.5</v>
      </c>
      <c r="BC313" s="13">
        <v>12.3</v>
      </c>
      <c r="BD313" s="10" t="s">
        <v>221</v>
      </c>
      <c r="BE313" s="10" t="s">
        <v>221</v>
      </c>
      <c r="BF313" s="10" t="s">
        <v>1452</v>
      </c>
      <c r="BG313" s="10" t="s">
        <v>1452</v>
      </c>
      <c r="BH313" s="10" t="s">
        <v>1452</v>
      </c>
      <c r="BI313" s="10" t="s">
        <v>222</v>
      </c>
      <c r="BJ313" s="10" t="s">
        <v>1452</v>
      </c>
      <c r="BK313" s="10" t="s">
        <v>223</v>
      </c>
      <c r="BL313" s="10" t="s">
        <v>221</v>
      </c>
      <c r="BM313" s="10" t="s">
        <v>223</v>
      </c>
      <c r="BN313" s="10" t="s">
        <v>221</v>
      </c>
      <c r="BO313" s="17"/>
      <c r="BP313" s="10" t="s">
        <v>1657</v>
      </c>
      <c r="BQ313" s="10" t="s">
        <v>258</v>
      </c>
      <c r="BR313" s="19">
        <v>22.6</v>
      </c>
      <c r="BS313" s="19" t="s">
        <v>225</v>
      </c>
      <c r="BT313" s="19">
        <v>27.5</v>
      </c>
      <c r="BU313" s="19">
        <v>5.0999999999999997E-2</v>
      </c>
      <c r="BV313" s="19">
        <v>1.056</v>
      </c>
      <c r="BW313" s="19">
        <v>0.69499999999999995</v>
      </c>
      <c r="BX313" s="19">
        <v>0.157</v>
      </c>
      <c r="BY313" s="19">
        <v>7.53</v>
      </c>
      <c r="BZ313" s="20" t="s">
        <v>226</v>
      </c>
      <c r="CA313" s="20" t="s">
        <v>227</v>
      </c>
      <c r="CB313" s="20" t="s">
        <v>228</v>
      </c>
      <c r="CC313" s="20" t="s">
        <v>229</v>
      </c>
      <c r="CD313" s="20" t="s">
        <v>230</v>
      </c>
      <c r="CE313" s="20" t="s">
        <v>231</v>
      </c>
      <c r="CF313" s="19">
        <v>6.9000000000000006E-2</v>
      </c>
      <c r="CG313" s="19">
        <v>5.8100000000000001E-3</v>
      </c>
      <c r="CH313" s="19">
        <v>6.5000000000000002E-2</v>
      </c>
      <c r="CI313" s="19">
        <v>1.3299999999999999E-2</v>
      </c>
      <c r="CJ313" s="19">
        <v>2.0000000000000001E-4</v>
      </c>
      <c r="CK313" s="19" t="s">
        <v>234</v>
      </c>
      <c r="CL313" s="19">
        <v>6.13</v>
      </c>
      <c r="CM313" s="19" t="s">
        <v>234</v>
      </c>
      <c r="CN313" s="19">
        <v>2.9999999999999997E-4</v>
      </c>
      <c r="CO313" s="19">
        <v>3.3E-4</v>
      </c>
      <c r="CP313" s="20" t="s">
        <v>236</v>
      </c>
      <c r="CQ313" s="19">
        <v>4.1000000000000003E-3</v>
      </c>
      <c r="CR313" s="19" t="s">
        <v>232</v>
      </c>
      <c r="CS313" s="19">
        <v>7.0999999999999994E-2</v>
      </c>
      <c r="CT313" s="19">
        <v>5.0000000000000002E-5</v>
      </c>
      <c r="CU313" s="19" t="s">
        <v>238</v>
      </c>
      <c r="CV313" s="19" t="s">
        <v>239</v>
      </c>
      <c r="CW313" s="19" t="s">
        <v>232</v>
      </c>
      <c r="CX313" s="19">
        <v>1.02</v>
      </c>
      <c r="CY313" s="19" t="s">
        <v>240</v>
      </c>
      <c r="CZ313" s="19">
        <v>5.0799999999999998E-2</v>
      </c>
      <c r="DA313" s="19" t="s">
        <v>233</v>
      </c>
      <c r="DB313" s="19">
        <v>1.5649999999999999</v>
      </c>
      <c r="DC313" s="19">
        <v>1.234E-2</v>
      </c>
      <c r="DD313" s="19">
        <v>1.2999999999999999E-3</v>
      </c>
      <c r="DE313" s="19">
        <v>3.738</v>
      </c>
      <c r="DF313" s="19" t="s">
        <v>240</v>
      </c>
      <c r="DG313" s="19">
        <v>1.4E-3</v>
      </c>
      <c r="DH313" s="19">
        <v>1.7999999999999999E-2</v>
      </c>
      <c r="DI313" s="19">
        <v>6.9999999999999999E-4</v>
      </c>
      <c r="DJ313" s="19">
        <v>5.0000000000000001E-3</v>
      </c>
      <c r="DK313" s="20" t="s">
        <v>237</v>
      </c>
      <c r="DL313" s="20" t="s">
        <v>241</v>
      </c>
      <c r="DM313" s="19">
        <v>3.71</v>
      </c>
      <c r="DN313" s="19">
        <v>7.93</v>
      </c>
      <c r="DO313" s="21" t="s">
        <v>232</v>
      </c>
      <c r="DP313" s="21">
        <v>0.1021</v>
      </c>
      <c r="DQ313" s="21" t="s">
        <v>242</v>
      </c>
      <c r="DR313" s="21" t="s">
        <v>227</v>
      </c>
      <c r="DS313" s="21" t="s">
        <v>247</v>
      </c>
      <c r="DT313" s="21" t="s">
        <v>238</v>
      </c>
      <c r="DU313" s="21" t="s">
        <v>233</v>
      </c>
      <c r="DV313" s="21">
        <v>3.8400000000000001E-4</v>
      </c>
      <c r="DW313" s="21" t="s">
        <v>236</v>
      </c>
      <c r="DX313" s="21" t="s">
        <v>238</v>
      </c>
      <c r="DY313" s="21" t="s">
        <v>233</v>
      </c>
      <c r="DZ313" s="21">
        <v>1.8800000000000001E-2</v>
      </c>
      <c r="EA313" s="21" t="s">
        <v>244</v>
      </c>
      <c r="EB313" s="19" t="s">
        <v>245</v>
      </c>
      <c r="EC313" s="19">
        <v>0.78400000000000003</v>
      </c>
      <c r="ED313" s="19">
        <v>1.221E-2</v>
      </c>
      <c r="EE313" s="19">
        <v>6.8000000000000005E-2</v>
      </c>
      <c r="EF313" s="19">
        <v>1.66E-2</v>
      </c>
      <c r="EG313" s="19">
        <v>6.8999999999999997E-4</v>
      </c>
      <c r="EH313" s="19" t="s">
        <v>234</v>
      </c>
      <c r="EI313" s="19">
        <v>6.3</v>
      </c>
      <c r="EJ313" s="19" t="s">
        <v>234</v>
      </c>
      <c r="EK313" s="19">
        <v>1.23E-3</v>
      </c>
      <c r="EL313" s="19">
        <v>7.6999999999999996E-4</v>
      </c>
      <c r="EM313" s="19" t="s">
        <v>236</v>
      </c>
      <c r="EN313" s="19">
        <v>6.6E-3</v>
      </c>
      <c r="EO313" s="19">
        <v>1.67E-3</v>
      </c>
      <c r="EP313" s="19">
        <v>1.2022999999999999</v>
      </c>
      <c r="EQ313" s="19">
        <v>2.0000000000000001E-4</v>
      </c>
      <c r="ER313" s="19" t="s">
        <v>238</v>
      </c>
      <c r="ES313" s="19" t="s">
        <v>239</v>
      </c>
      <c r="ET313" s="19" t="s">
        <v>232</v>
      </c>
      <c r="EU313" s="19">
        <v>1.48</v>
      </c>
      <c r="EV313" s="19">
        <v>6.9999999999999999E-4</v>
      </c>
      <c r="EW313" s="19">
        <v>5.4199999999999998E-2</v>
      </c>
      <c r="EX313" s="19" t="s">
        <v>233</v>
      </c>
      <c r="EY313" s="19">
        <v>1.804</v>
      </c>
      <c r="EZ313" s="19">
        <v>2.8459999999999999E-2</v>
      </c>
      <c r="FA313" s="19">
        <v>1.83E-3</v>
      </c>
      <c r="FB313" s="19">
        <v>3.9350000000000001</v>
      </c>
      <c r="FC313" s="19" t="s">
        <v>240</v>
      </c>
      <c r="FD313" s="19">
        <v>2.7000000000000001E-3</v>
      </c>
      <c r="FE313" s="19">
        <v>4.3999999999999997E-2</v>
      </c>
      <c r="FF313" s="19">
        <v>1.6999999999999999E-3</v>
      </c>
      <c r="FG313" s="19">
        <v>8.0000000000000002E-3</v>
      </c>
      <c r="FH313" s="19" t="s">
        <v>237</v>
      </c>
      <c r="FI313" s="19" t="s">
        <v>241</v>
      </c>
      <c r="FJ313" s="19">
        <v>4.87</v>
      </c>
      <c r="FK313" s="19">
        <v>10.42</v>
      </c>
      <c r="FL313" s="19" t="s">
        <v>232</v>
      </c>
      <c r="FM313" s="19">
        <v>0.107</v>
      </c>
      <c r="FN313" s="19" t="s">
        <v>242</v>
      </c>
      <c r="FO313" s="19" t="s">
        <v>227</v>
      </c>
      <c r="FP313" s="19">
        <v>8.0000000000000007E-5</v>
      </c>
      <c r="FQ313" s="19">
        <v>2.8400000000000002E-2</v>
      </c>
      <c r="FR313" s="19">
        <v>1.2999999999999999E-4</v>
      </c>
      <c r="FS313" s="19">
        <v>5.6800000000000004E-4</v>
      </c>
      <c r="FT313" s="19" t="s">
        <v>236</v>
      </c>
      <c r="FU313" s="19" t="s">
        <v>238</v>
      </c>
      <c r="FV313" s="19" t="s">
        <v>233</v>
      </c>
      <c r="FW313" s="19">
        <v>1.9099999999999999E-2</v>
      </c>
      <c r="FX313" s="19" t="s">
        <v>244</v>
      </c>
      <c r="FY313" s="18">
        <f t="shared" si="116"/>
        <v>0.30649999999999999</v>
      </c>
      <c r="FZ313" s="18">
        <f t="shared" si="115"/>
        <v>0.13376068376068376</v>
      </c>
      <c r="GA313" s="18">
        <f t="shared" si="117"/>
        <v>0.16252173913043477</v>
      </c>
      <c r="GB313" s="18">
        <f t="shared" si="118"/>
        <v>2.6086956521739129E-2</v>
      </c>
      <c r="GC313" s="18">
        <f t="shared" si="92"/>
        <v>0.62886937941285759</v>
      </c>
      <c r="GD313" s="18">
        <f t="shared" si="111"/>
        <v>0.45081967213114754</v>
      </c>
      <c r="GE313" s="18">
        <v>0</v>
      </c>
      <c r="GF313" s="18">
        <f t="shared" si="94"/>
        <v>0.15687500000000001</v>
      </c>
      <c r="GG313" s="18">
        <f t="shared" si="119"/>
        <v>2.9788434414668545E-2</v>
      </c>
      <c r="GH313" s="18">
        <f t="shared" si="95"/>
        <v>0.63748310654581608</v>
      </c>
      <c r="GI313" s="22">
        <f t="shared" si="96"/>
        <v>-0.68019980443577654</v>
      </c>
      <c r="GJ313" s="18">
        <f t="shared" si="97"/>
        <v>48.738261081524278</v>
      </c>
      <c r="GK313" s="18">
        <f t="shared" si="98"/>
        <v>21.270026517361856</v>
      </c>
      <c r="GL313" s="18">
        <f t="shared" si="99"/>
        <v>29.99171240111388</v>
      </c>
      <c r="GM313" s="18">
        <f t="shared" si="100"/>
        <v>70.718685327035729</v>
      </c>
      <c r="GN313" s="18">
        <f t="shared" si="101"/>
        <v>24.60849525096009</v>
      </c>
      <c r="GO313" s="18">
        <f t="shared" si="102"/>
        <v>4.6728194220041885</v>
      </c>
    </row>
    <row r="314" spans="1:508">
      <c r="A314" s="9">
        <v>313</v>
      </c>
      <c r="B314" s="9">
        <v>313</v>
      </c>
      <c r="C314" s="10" t="s">
        <v>197</v>
      </c>
      <c r="D314" s="10" t="s">
        <v>198</v>
      </c>
      <c r="E314" s="36">
        <v>4664</v>
      </c>
      <c r="F314" s="10">
        <v>64</v>
      </c>
      <c r="G314" s="10" t="s">
        <v>1658</v>
      </c>
      <c r="H314" s="10" t="s">
        <v>848</v>
      </c>
      <c r="I314" s="10" t="s">
        <v>1359</v>
      </c>
      <c r="J314" s="10" t="s">
        <v>1512</v>
      </c>
      <c r="K314" s="11">
        <v>44660</v>
      </c>
      <c r="L314" s="12">
        <v>0.70972222222222225</v>
      </c>
      <c r="M314" s="24">
        <v>8505974</v>
      </c>
      <c r="N314" s="24">
        <v>346037</v>
      </c>
      <c r="O314" s="10">
        <v>759</v>
      </c>
      <c r="P314" s="10" t="s">
        <v>203</v>
      </c>
      <c r="Q314" s="10" t="s">
        <v>1659</v>
      </c>
      <c r="R314" s="10" t="s">
        <v>1359</v>
      </c>
      <c r="S314" s="10" t="s">
        <v>1357</v>
      </c>
      <c r="T314" s="10" t="s">
        <v>411</v>
      </c>
      <c r="U314" s="10" t="s">
        <v>1358</v>
      </c>
      <c r="V314" s="10" t="s">
        <v>1359</v>
      </c>
      <c r="W314" s="10"/>
      <c r="X314" s="10" t="s">
        <v>208</v>
      </c>
      <c r="Y314" s="10" t="s">
        <v>252</v>
      </c>
      <c r="Z314" s="10"/>
      <c r="AA314" s="10" t="s">
        <v>210</v>
      </c>
      <c r="AB314" s="10" t="s">
        <v>211</v>
      </c>
      <c r="AC314" s="10" t="s">
        <v>212</v>
      </c>
      <c r="AD314" s="10" t="s">
        <v>213</v>
      </c>
      <c r="AE314" s="10"/>
      <c r="AF314" s="10"/>
      <c r="AG314" s="10"/>
      <c r="AH314" s="10"/>
      <c r="AI314" s="10" t="s">
        <v>1375</v>
      </c>
      <c r="AJ314" s="10" t="s">
        <v>1660</v>
      </c>
      <c r="AK314" s="10"/>
      <c r="AL314" s="10" t="s">
        <v>1464</v>
      </c>
      <c r="AM314" s="10" t="s">
        <v>351</v>
      </c>
      <c r="AN314" s="10" t="s">
        <v>218</v>
      </c>
      <c r="AO314" s="10" t="s">
        <v>596</v>
      </c>
      <c r="AP314" s="10" t="s">
        <v>220</v>
      </c>
      <c r="AQ314" s="13">
        <v>19.100000000000001</v>
      </c>
      <c r="AR314" s="17"/>
      <c r="AS314" s="14">
        <v>7</v>
      </c>
      <c r="AT314" s="13">
        <v>82.2</v>
      </c>
      <c r="AU314" s="10"/>
      <c r="AV314" s="13">
        <v>279.89999999999998</v>
      </c>
      <c r="AW314" s="14">
        <v>73.930000000000007</v>
      </c>
      <c r="AX314" s="14">
        <v>36.729999999999997</v>
      </c>
      <c r="AY314" s="15">
        <v>8.7999999999999995E-2</v>
      </c>
      <c r="AZ314" s="16">
        <v>13.53</v>
      </c>
      <c r="BA314" s="14">
        <v>8.75</v>
      </c>
      <c r="BB314" s="13">
        <v>104.5</v>
      </c>
      <c r="BC314" s="13">
        <v>12.8</v>
      </c>
      <c r="BD314" s="10" t="s">
        <v>221</v>
      </c>
      <c r="BE314" s="10" t="s">
        <v>221</v>
      </c>
      <c r="BF314" s="10" t="s">
        <v>1452</v>
      </c>
      <c r="BG314" s="10" t="s">
        <v>1452</v>
      </c>
      <c r="BH314" s="10" t="s">
        <v>1452</v>
      </c>
      <c r="BI314" s="10" t="s">
        <v>222</v>
      </c>
      <c r="BJ314" s="10" t="s">
        <v>1452</v>
      </c>
      <c r="BK314" s="10" t="s">
        <v>210</v>
      </c>
      <c r="BL314" s="10" t="s">
        <v>221</v>
      </c>
      <c r="BM314" s="10" t="s">
        <v>223</v>
      </c>
      <c r="BN314" s="10" t="s">
        <v>221</v>
      </c>
      <c r="BO314" s="17"/>
      <c r="BP314" s="10" t="s">
        <v>1661</v>
      </c>
      <c r="BQ314" s="10" t="s">
        <v>258</v>
      </c>
      <c r="BR314" s="19">
        <v>25.6</v>
      </c>
      <c r="BS314" s="19" t="s">
        <v>225</v>
      </c>
      <c r="BT314" s="19">
        <v>31.2</v>
      </c>
      <c r="BU314" s="19">
        <v>0.05</v>
      </c>
      <c r="BV314" s="19">
        <v>1.254</v>
      </c>
      <c r="BW314" s="19">
        <v>0.66800000000000004</v>
      </c>
      <c r="BX314" s="19">
        <v>0.151</v>
      </c>
      <c r="BY314" s="19">
        <v>8.14</v>
      </c>
      <c r="BZ314" s="20" t="s">
        <v>226</v>
      </c>
      <c r="CA314" s="20" t="s">
        <v>227</v>
      </c>
      <c r="CB314" s="20" t="s">
        <v>228</v>
      </c>
      <c r="CC314" s="20" t="s">
        <v>229</v>
      </c>
      <c r="CD314" s="20" t="s">
        <v>230</v>
      </c>
      <c r="CE314" s="20" t="s">
        <v>231</v>
      </c>
      <c r="CF314" s="19">
        <v>0.14399999999999999</v>
      </c>
      <c r="CG314" s="19">
        <v>6.1399999999999996E-3</v>
      </c>
      <c r="CH314" s="19">
        <v>4.9000000000000002E-2</v>
      </c>
      <c r="CI314" s="19">
        <v>1.2800000000000001E-2</v>
      </c>
      <c r="CJ314" s="19">
        <v>1.6000000000000001E-4</v>
      </c>
      <c r="CK314" s="19" t="s">
        <v>234</v>
      </c>
      <c r="CL314" s="19">
        <v>7.25</v>
      </c>
      <c r="CM314" s="19" t="s">
        <v>234</v>
      </c>
      <c r="CN314" s="19">
        <v>2.5000000000000001E-4</v>
      </c>
      <c r="CO314" s="19">
        <v>4.0000000000000002E-4</v>
      </c>
      <c r="CP314" s="20" t="s">
        <v>236</v>
      </c>
      <c r="CQ314" s="19">
        <v>2.5999999999999999E-3</v>
      </c>
      <c r="CR314" s="19" t="s">
        <v>232</v>
      </c>
      <c r="CS314" s="19">
        <v>6.8500000000000005E-2</v>
      </c>
      <c r="CT314" s="19">
        <v>3.3E-4</v>
      </c>
      <c r="CU314" s="19" t="s">
        <v>238</v>
      </c>
      <c r="CV314" s="19" t="s">
        <v>239</v>
      </c>
      <c r="CW314" s="19" t="s">
        <v>232</v>
      </c>
      <c r="CX314" s="19">
        <v>1.03</v>
      </c>
      <c r="CY314" s="19" t="s">
        <v>240</v>
      </c>
      <c r="CZ314" s="19">
        <v>4.02E-2</v>
      </c>
      <c r="DA314" s="19" t="s">
        <v>233</v>
      </c>
      <c r="DB314" s="19">
        <v>1.4279999999999999</v>
      </c>
      <c r="DC314" s="19">
        <v>1.0370000000000001E-2</v>
      </c>
      <c r="DD314" s="19">
        <v>1.72E-3</v>
      </c>
      <c r="DE314" s="19">
        <v>3.218</v>
      </c>
      <c r="DF314" s="19" t="s">
        <v>240</v>
      </c>
      <c r="DG314" s="19">
        <v>1.9E-3</v>
      </c>
      <c r="DH314" s="19">
        <v>2.3E-2</v>
      </c>
      <c r="DI314" s="19">
        <v>1.1999999999999999E-3</v>
      </c>
      <c r="DJ314" s="19">
        <v>4.1000000000000003E-3</v>
      </c>
      <c r="DK314" s="20" t="s">
        <v>237</v>
      </c>
      <c r="DL314" s="20" t="s">
        <v>241</v>
      </c>
      <c r="DM314" s="19">
        <v>3.93</v>
      </c>
      <c r="DN314" s="19">
        <v>8.41</v>
      </c>
      <c r="DO314" s="21" t="s">
        <v>232</v>
      </c>
      <c r="DP314" s="21">
        <v>8.43E-2</v>
      </c>
      <c r="DQ314" s="21" t="s">
        <v>242</v>
      </c>
      <c r="DR314" s="21" t="s">
        <v>227</v>
      </c>
      <c r="DS314" s="21" t="s">
        <v>247</v>
      </c>
      <c r="DT314" s="21" t="s">
        <v>238</v>
      </c>
      <c r="DU314" s="21" t="s">
        <v>233</v>
      </c>
      <c r="DV314" s="21">
        <v>3.2299999999999999E-4</v>
      </c>
      <c r="DW314" s="21" t="s">
        <v>236</v>
      </c>
      <c r="DX314" s="21" t="s">
        <v>238</v>
      </c>
      <c r="DY314" s="21" t="s">
        <v>233</v>
      </c>
      <c r="DZ314" s="21">
        <v>4.3E-3</v>
      </c>
      <c r="EA314" s="21">
        <v>1.6000000000000001E-4</v>
      </c>
      <c r="EB314" s="19" t="s">
        <v>245</v>
      </c>
      <c r="EC314" s="19">
        <v>1.2110000000000001</v>
      </c>
      <c r="ED314" s="19">
        <v>9.2399999999999999E-3</v>
      </c>
      <c r="EE314" s="19">
        <v>0.05</v>
      </c>
      <c r="EF314" s="19">
        <v>1.54E-2</v>
      </c>
      <c r="EG314" s="19">
        <v>4.4000000000000002E-4</v>
      </c>
      <c r="EH314" s="19" t="s">
        <v>234</v>
      </c>
      <c r="EI314" s="19">
        <v>7.3879999999999999</v>
      </c>
      <c r="EJ314" s="19" t="s">
        <v>234</v>
      </c>
      <c r="EK314" s="19">
        <v>2.4499999999999999E-3</v>
      </c>
      <c r="EL314" s="19">
        <v>1.57E-3</v>
      </c>
      <c r="EM314" s="19" t="s">
        <v>236</v>
      </c>
      <c r="EN314" s="19">
        <v>5.0000000000000001E-3</v>
      </c>
      <c r="EO314" s="19">
        <v>2.32E-3</v>
      </c>
      <c r="EP314" s="19">
        <v>1.7122999999999999</v>
      </c>
      <c r="EQ314" s="19">
        <v>4.0000000000000002E-4</v>
      </c>
      <c r="ER314" s="19" t="s">
        <v>238</v>
      </c>
      <c r="ES314" s="19" t="s">
        <v>239</v>
      </c>
      <c r="ET314" s="19" t="s">
        <v>232</v>
      </c>
      <c r="EU314" s="19">
        <v>1.23</v>
      </c>
      <c r="EV314" s="19">
        <v>1E-3</v>
      </c>
      <c r="EW314" s="19">
        <v>4.1000000000000002E-2</v>
      </c>
      <c r="EX314" s="19" t="s">
        <v>233</v>
      </c>
      <c r="EY314" s="19">
        <v>1.6060000000000001</v>
      </c>
      <c r="EZ314" s="19">
        <v>3.8150000000000003E-2</v>
      </c>
      <c r="FA314" s="19">
        <v>1.7600000000000001E-3</v>
      </c>
      <c r="FB314" s="19">
        <v>3.387</v>
      </c>
      <c r="FC314" s="19" t="s">
        <v>240</v>
      </c>
      <c r="FD314" s="19">
        <v>3.5999999999999999E-3</v>
      </c>
      <c r="FE314" s="19">
        <v>5.3999999999999999E-2</v>
      </c>
      <c r="FF314" s="19">
        <v>1.6999999999999999E-3</v>
      </c>
      <c r="FG314" s="19">
        <v>7.1999999999999998E-3</v>
      </c>
      <c r="FH314" s="19" t="s">
        <v>237</v>
      </c>
      <c r="FI314" s="19" t="s">
        <v>241</v>
      </c>
      <c r="FJ314" s="19">
        <v>5.08</v>
      </c>
      <c r="FK314" s="19">
        <v>10.87</v>
      </c>
      <c r="FL314" s="19" t="s">
        <v>232</v>
      </c>
      <c r="FM314" s="19">
        <v>8.7099999999999997E-2</v>
      </c>
      <c r="FN314" s="19" t="s">
        <v>242</v>
      </c>
      <c r="FO314" s="19" t="s">
        <v>227</v>
      </c>
      <c r="FP314" s="19">
        <v>1.9000000000000001E-4</v>
      </c>
      <c r="FQ314" s="19">
        <v>3.5400000000000001E-2</v>
      </c>
      <c r="FR314" s="19">
        <v>9.0000000000000006E-5</v>
      </c>
      <c r="FS314" s="19">
        <v>4.8500000000000003E-4</v>
      </c>
      <c r="FT314" s="19" t="s">
        <v>236</v>
      </c>
      <c r="FU314" s="19">
        <v>3.0000000000000001E-3</v>
      </c>
      <c r="FV314" s="19" t="s">
        <v>233</v>
      </c>
      <c r="FW314" s="19">
        <v>1.4200000000000001E-2</v>
      </c>
      <c r="FX314" s="19">
        <v>2.4000000000000001E-4</v>
      </c>
      <c r="FY314" s="18">
        <f t="shared" si="116"/>
        <v>0.36249999999999999</v>
      </c>
      <c r="FZ314" s="18">
        <f t="shared" si="115"/>
        <v>0.12205128205128206</v>
      </c>
      <c r="GA314" s="18">
        <f t="shared" si="117"/>
        <v>0.13991304347826086</v>
      </c>
      <c r="GB314" s="18">
        <f t="shared" si="118"/>
        <v>2.6342710997442453E-2</v>
      </c>
      <c r="GC314" s="18">
        <f t="shared" si="92"/>
        <v>0.65080703652698535</v>
      </c>
      <c r="GD314" s="18">
        <f t="shared" si="111"/>
        <v>0.51147540983606554</v>
      </c>
      <c r="GE314" s="18">
        <v>0</v>
      </c>
      <c r="GF314" s="18">
        <f t="shared" si="94"/>
        <v>0.16958333333333334</v>
      </c>
      <c r="GG314" s="18">
        <f t="shared" si="119"/>
        <v>3.5373765867418895E-2</v>
      </c>
      <c r="GH314" s="18">
        <f t="shared" si="95"/>
        <v>0.71643250903681777</v>
      </c>
      <c r="GI314" s="22">
        <f t="shared" si="96"/>
        <v>-4.7998518418197671</v>
      </c>
      <c r="GJ314" s="18">
        <f t="shared" si="97"/>
        <v>55.700073855143259</v>
      </c>
      <c r="GK314" s="18">
        <f t="shared" si="98"/>
        <v>18.753835653438156</v>
      </c>
      <c r="GL314" s="18">
        <f t="shared" si="99"/>
        <v>25.546090491418589</v>
      </c>
      <c r="GM314" s="18">
        <f t="shared" si="100"/>
        <v>71.391987854334033</v>
      </c>
      <c r="GN314" s="18">
        <f t="shared" si="101"/>
        <v>23.670524605496144</v>
      </c>
      <c r="GO314" s="18">
        <f t="shared" si="102"/>
        <v>4.9374875401698191</v>
      </c>
    </row>
    <row r="315" spans="1:508" ht="12.75" customHeight="1">
      <c r="A315" s="9">
        <v>314</v>
      </c>
      <c r="B315" s="9">
        <v>314</v>
      </c>
      <c r="C315" s="36" t="s">
        <v>197</v>
      </c>
      <c r="D315" s="36" t="s">
        <v>198</v>
      </c>
      <c r="E315" s="36">
        <v>4664</v>
      </c>
      <c r="F315" s="10">
        <v>64</v>
      </c>
      <c r="G315" s="36" t="s">
        <v>1662</v>
      </c>
      <c r="H315" s="36" t="s">
        <v>852</v>
      </c>
      <c r="I315" s="10" t="s">
        <v>1663</v>
      </c>
      <c r="J315" s="10" t="s">
        <v>1512</v>
      </c>
      <c r="K315" s="34">
        <v>44661</v>
      </c>
      <c r="L315" s="37">
        <v>0.70833333333333337</v>
      </c>
      <c r="M315" s="38">
        <v>8504109</v>
      </c>
      <c r="N315" s="38">
        <v>345871</v>
      </c>
      <c r="O315" s="36">
        <v>818</v>
      </c>
      <c r="P315" s="10" t="s">
        <v>203</v>
      </c>
      <c r="Q315" s="10" t="s">
        <v>1663</v>
      </c>
      <c r="R315" s="10" t="s">
        <v>1359</v>
      </c>
      <c r="S315" s="10" t="s">
        <v>1357</v>
      </c>
      <c r="T315" s="10" t="s">
        <v>411</v>
      </c>
      <c r="U315" s="36" t="s">
        <v>1358</v>
      </c>
      <c r="V315" s="36" t="s">
        <v>1359</v>
      </c>
      <c r="W315" s="10"/>
      <c r="X315" s="36" t="s">
        <v>208</v>
      </c>
      <c r="Y315" s="10" t="s">
        <v>252</v>
      </c>
      <c r="Z315" s="10"/>
      <c r="AA315" s="10" t="s">
        <v>210</v>
      </c>
      <c r="AB315" s="10" t="s">
        <v>211</v>
      </c>
      <c r="AC315" s="10" t="s">
        <v>212</v>
      </c>
      <c r="AD315" s="36" t="s">
        <v>213</v>
      </c>
      <c r="AE315" s="10"/>
      <c r="AF315" s="10"/>
      <c r="AG315" s="10"/>
      <c r="AH315" s="10"/>
      <c r="AI315" s="36" t="s">
        <v>214</v>
      </c>
      <c r="AJ315" s="36" t="s">
        <v>1664</v>
      </c>
      <c r="AK315" s="36"/>
      <c r="AL315" s="10" t="s">
        <v>216</v>
      </c>
      <c r="AM315" s="10" t="s">
        <v>324</v>
      </c>
      <c r="AN315" s="10" t="s">
        <v>218</v>
      </c>
      <c r="AO315" s="36" t="s">
        <v>534</v>
      </c>
      <c r="AP315" s="10" t="s">
        <v>220</v>
      </c>
      <c r="AQ315" s="39">
        <v>20.6</v>
      </c>
      <c r="AR315" s="10"/>
      <c r="AS315" s="39">
        <v>7.49</v>
      </c>
      <c r="AT315" s="39"/>
      <c r="AU315" s="39">
        <v>59.2</v>
      </c>
      <c r="AV315" s="39">
        <v>258.7</v>
      </c>
      <c r="AW315" s="39">
        <v>60.72</v>
      </c>
      <c r="AX315" s="39">
        <v>30.25</v>
      </c>
      <c r="AY315" s="40">
        <v>8.2000000000000003E-2</v>
      </c>
      <c r="AZ315" s="39">
        <v>16.47</v>
      </c>
      <c r="BA315" s="39">
        <v>8.51</v>
      </c>
      <c r="BB315" s="39">
        <v>103.3</v>
      </c>
      <c r="BC315" s="39">
        <v>30.5</v>
      </c>
      <c r="BD315" s="36" t="s">
        <v>221</v>
      </c>
      <c r="BE315" s="36" t="s">
        <v>221</v>
      </c>
      <c r="BF315" s="36" t="s">
        <v>221</v>
      </c>
      <c r="BG315" s="36" t="s">
        <v>221</v>
      </c>
      <c r="BH315" s="36" t="s">
        <v>221</v>
      </c>
      <c r="BI315" s="36" t="s">
        <v>222</v>
      </c>
      <c r="BJ315" s="36" t="s">
        <v>221</v>
      </c>
      <c r="BK315" s="36" t="s">
        <v>288</v>
      </c>
      <c r="BL315" s="36" t="s">
        <v>221</v>
      </c>
      <c r="BM315" s="36" t="s">
        <v>223</v>
      </c>
      <c r="BN315" s="36" t="s">
        <v>221</v>
      </c>
      <c r="BO315" s="17"/>
      <c r="BP315" s="17"/>
      <c r="BQ315" s="36" t="s">
        <v>224</v>
      </c>
      <c r="BR315" s="19">
        <v>20</v>
      </c>
      <c r="BS315" s="19" t="s">
        <v>225</v>
      </c>
      <c r="BT315" s="19">
        <v>24.4</v>
      </c>
      <c r="BU315" s="19">
        <v>5.5E-2</v>
      </c>
      <c r="BV315" s="19">
        <v>1.5640000000000001</v>
      </c>
      <c r="BW315" s="19">
        <v>0.48599999999999999</v>
      </c>
      <c r="BX315" s="19">
        <v>0.11</v>
      </c>
      <c r="BY315" s="19">
        <v>7.42</v>
      </c>
      <c r="BZ315" s="20" t="s">
        <v>226</v>
      </c>
      <c r="CA315" s="20" t="s">
        <v>227</v>
      </c>
      <c r="CB315" s="20" t="s">
        <v>228</v>
      </c>
      <c r="CC315" s="20" t="s">
        <v>229</v>
      </c>
      <c r="CD315" s="20" t="s">
        <v>230</v>
      </c>
      <c r="CE315" s="20" t="s">
        <v>231</v>
      </c>
      <c r="CF315" s="19">
        <v>7.4999999999999997E-2</v>
      </c>
      <c r="CG315" s="19">
        <v>7.26E-3</v>
      </c>
      <c r="CH315" s="19">
        <v>5.6000000000000001E-2</v>
      </c>
      <c r="CI315" s="19">
        <v>1.5299999999999999E-2</v>
      </c>
      <c r="CJ315" s="19">
        <v>1.6000000000000001E-4</v>
      </c>
      <c r="CK315" s="19" t="s">
        <v>234</v>
      </c>
      <c r="CL315" s="19">
        <v>5.2830000000000004</v>
      </c>
      <c r="CM315" s="19" t="s">
        <v>234</v>
      </c>
      <c r="CN315" s="19">
        <v>2.2000000000000001E-4</v>
      </c>
      <c r="CO315" s="19">
        <v>5.0000000000000001E-4</v>
      </c>
      <c r="CP315" s="20" t="s">
        <v>236</v>
      </c>
      <c r="CQ315" s="19">
        <v>3.3999999999999998E-3</v>
      </c>
      <c r="CR315" s="19">
        <v>1.41E-3</v>
      </c>
      <c r="CS315" s="19">
        <v>0.08</v>
      </c>
      <c r="CT315" s="19">
        <v>5.0000000000000002E-5</v>
      </c>
      <c r="CU315" s="19" t="s">
        <v>238</v>
      </c>
      <c r="CV315" s="19" t="s">
        <v>239</v>
      </c>
      <c r="CW315" s="19" t="s">
        <v>232</v>
      </c>
      <c r="CX315" s="19">
        <v>1.63</v>
      </c>
      <c r="CY315" s="19" t="s">
        <v>240</v>
      </c>
      <c r="CZ315" s="19">
        <v>4.6300000000000001E-2</v>
      </c>
      <c r="DA315" s="19" t="s">
        <v>233</v>
      </c>
      <c r="DB315" s="19">
        <v>1.53</v>
      </c>
      <c r="DC315" s="19">
        <v>1.7610000000000001E-2</v>
      </c>
      <c r="DD315" s="19">
        <v>1.15E-3</v>
      </c>
      <c r="DE315" s="19">
        <v>3.3620000000000001</v>
      </c>
      <c r="DF315" s="19" t="s">
        <v>240</v>
      </c>
      <c r="DG315" s="19">
        <v>1.5E-3</v>
      </c>
      <c r="DH315" s="19">
        <v>1.9E-2</v>
      </c>
      <c r="DI315" s="19" t="s">
        <v>238</v>
      </c>
      <c r="DJ315" s="19">
        <v>5.5999999999999999E-3</v>
      </c>
      <c r="DK315" s="20" t="s">
        <v>237</v>
      </c>
      <c r="DL315" s="20" t="s">
        <v>241</v>
      </c>
      <c r="DM315" s="19">
        <v>4.68</v>
      </c>
      <c r="DN315" s="19">
        <v>10.02</v>
      </c>
      <c r="DO315" s="21" t="s">
        <v>232</v>
      </c>
      <c r="DP315" s="21">
        <v>8.4900000000000003E-2</v>
      </c>
      <c r="DQ315" s="21" t="s">
        <v>242</v>
      </c>
      <c r="DR315" s="21" t="s">
        <v>227</v>
      </c>
      <c r="DS315" s="21" t="s">
        <v>247</v>
      </c>
      <c r="DT315" s="21" t="s">
        <v>238</v>
      </c>
      <c r="DU315" s="21" t="s">
        <v>233</v>
      </c>
      <c r="DV315" s="21">
        <v>2.9700000000000001E-4</v>
      </c>
      <c r="DW315" s="21" t="s">
        <v>236</v>
      </c>
      <c r="DX315" s="21" t="s">
        <v>238</v>
      </c>
      <c r="DY315" s="21" t="s">
        <v>233</v>
      </c>
      <c r="DZ315" s="21">
        <v>5.3E-3</v>
      </c>
      <c r="EA315" s="21" t="s">
        <v>244</v>
      </c>
      <c r="EB315" s="19" t="s">
        <v>245</v>
      </c>
      <c r="EC315" s="19">
        <v>0.85299999999999998</v>
      </c>
      <c r="ED315" s="19">
        <v>1.025E-2</v>
      </c>
      <c r="EE315" s="19">
        <v>5.8000000000000003E-2</v>
      </c>
      <c r="EF315" s="19">
        <v>1.5900000000000001E-2</v>
      </c>
      <c r="EG315" s="19">
        <v>4.8000000000000001E-4</v>
      </c>
      <c r="EH315" s="19" t="s">
        <v>234</v>
      </c>
      <c r="EI315" s="19">
        <v>5.3959999999999999</v>
      </c>
      <c r="EJ315" s="19" t="s">
        <v>234</v>
      </c>
      <c r="EK315" s="19">
        <v>1.4400000000000001E-3</v>
      </c>
      <c r="EL315" s="19">
        <v>8.4999999999999995E-4</v>
      </c>
      <c r="EM315" s="19" t="s">
        <v>236</v>
      </c>
      <c r="EN315" s="19">
        <v>6.0000000000000001E-3</v>
      </c>
      <c r="EO315" s="19">
        <v>2.2899999999999999E-3</v>
      </c>
      <c r="EP315" s="19">
        <v>1.1942999999999999</v>
      </c>
      <c r="EQ315" s="19">
        <v>1.4999999999999999E-4</v>
      </c>
      <c r="ER315" s="19" t="s">
        <v>238</v>
      </c>
      <c r="ES315" s="19" t="s">
        <v>239</v>
      </c>
      <c r="ET315" s="19" t="s">
        <v>232</v>
      </c>
      <c r="EU315" s="19">
        <v>1.7</v>
      </c>
      <c r="EV315" s="19">
        <v>8.0000000000000004E-4</v>
      </c>
      <c r="EW315" s="19">
        <v>4.8000000000000001E-2</v>
      </c>
      <c r="EX315" s="19" t="s">
        <v>233</v>
      </c>
      <c r="EY315" s="19">
        <v>1.6</v>
      </c>
      <c r="EZ315" s="19">
        <v>2.9499999999999998E-2</v>
      </c>
      <c r="FA315" s="19">
        <v>1.4599999999999999E-3</v>
      </c>
      <c r="FB315" s="19">
        <v>3.5390000000000001</v>
      </c>
      <c r="FC315" s="19" t="s">
        <v>240</v>
      </c>
      <c r="FD315" s="19">
        <v>2.5000000000000001E-3</v>
      </c>
      <c r="FE315" s="19">
        <v>5.1999999999999998E-2</v>
      </c>
      <c r="FF315" s="19">
        <v>1.6999999999999999E-3</v>
      </c>
      <c r="FG315" s="19">
        <v>7.6E-3</v>
      </c>
      <c r="FH315" s="19" t="s">
        <v>237</v>
      </c>
      <c r="FI315" s="19" t="s">
        <v>241</v>
      </c>
      <c r="FJ315" s="19">
        <v>4.9400000000000004</v>
      </c>
      <c r="FK315" s="19">
        <v>10.56</v>
      </c>
      <c r="FL315" s="19" t="s">
        <v>232</v>
      </c>
      <c r="FM315" s="19">
        <v>8.9899999999999994E-2</v>
      </c>
      <c r="FN315" s="19" t="s">
        <v>242</v>
      </c>
      <c r="FO315" s="19" t="s">
        <v>227</v>
      </c>
      <c r="FP315" s="19">
        <v>1.2999999999999999E-4</v>
      </c>
      <c r="FQ315" s="19">
        <v>3.3399999999999999E-2</v>
      </c>
      <c r="FR315" s="19">
        <v>9.0000000000000006E-5</v>
      </c>
      <c r="FS315" s="19">
        <v>4.5899999999999999E-4</v>
      </c>
      <c r="FT315" s="19" t="s">
        <v>236</v>
      </c>
      <c r="FU315" s="19" t="s">
        <v>238</v>
      </c>
      <c r="FV315" s="19" t="s">
        <v>233</v>
      </c>
      <c r="FW315" s="19">
        <v>1.84E-2</v>
      </c>
      <c r="FX315" s="19">
        <v>1.6000000000000001E-4</v>
      </c>
      <c r="FY315" s="18">
        <f t="shared" si="116"/>
        <v>0.26415</v>
      </c>
      <c r="FZ315" s="18">
        <f t="shared" si="115"/>
        <v>0.13076923076923078</v>
      </c>
      <c r="GA315" s="18">
        <f t="shared" si="117"/>
        <v>0.14617391304347827</v>
      </c>
      <c r="GB315" s="18">
        <f t="shared" si="118"/>
        <v>4.1687979539641942E-2</v>
      </c>
      <c r="GC315" s="18">
        <f t="shared" si="92"/>
        <v>0.58278112335235099</v>
      </c>
      <c r="GD315" s="18">
        <f t="shared" si="111"/>
        <v>0.39999999999999997</v>
      </c>
      <c r="GE315" s="18">
        <v>0</v>
      </c>
      <c r="GF315" s="18">
        <f t="shared" si="94"/>
        <v>0.15458333333333332</v>
      </c>
      <c r="GG315" s="18">
        <f t="shared" si="119"/>
        <v>4.4118476727785613E-2</v>
      </c>
      <c r="GH315" s="18">
        <f t="shared" si="95"/>
        <v>0.59870181006111889</v>
      </c>
      <c r="GI315" s="22">
        <f t="shared" si="96"/>
        <v>-1.3475172817580019</v>
      </c>
      <c r="GJ315" s="18">
        <f t="shared" si="97"/>
        <v>45.325764582167878</v>
      </c>
      <c r="GK315" s="18">
        <f t="shared" si="98"/>
        <v>22.438824033455756</v>
      </c>
      <c r="GL315" s="18">
        <f t="shared" si="99"/>
        <v>32.235411384376363</v>
      </c>
      <c r="GM315" s="18">
        <f t="shared" si="100"/>
        <v>66.811222761989924</v>
      </c>
      <c r="GN315" s="18">
        <f t="shared" si="101"/>
        <v>25.81975379656069</v>
      </c>
      <c r="GO315" s="18">
        <f t="shared" si="102"/>
        <v>7.3690234414493831</v>
      </c>
    </row>
    <row r="316" spans="1:508">
      <c r="A316" s="9">
        <v>315</v>
      </c>
      <c r="B316" s="9">
        <v>315</v>
      </c>
      <c r="C316" s="10" t="s">
        <v>197</v>
      </c>
      <c r="D316" s="10" t="s">
        <v>198</v>
      </c>
      <c r="E316" s="36">
        <v>4664</v>
      </c>
      <c r="F316" s="10">
        <v>64</v>
      </c>
      <c r="G316" s="10" t="s">
        <v>1665</v>
      </c>
      <c r="H316" s="10" t="s">
        <v>1666</v>
      </c>
      <c r="I316" s="10" t="s">
        <v>1359</v>
      </c>
      <c r="J316" s="10" t="s">
        <v>1512</v>
      </c>
      <c r="K316" s="11">
        <v>44661</v>
      </c>
      <c r="L316" s="12">
        <v>0.42708333333333331</v>
      </c>
      <c r="M316" s="24">
        <v>8509266</v>
      </c>
      <c r="N316" s="24">
        <v>356489</v>
      </c>
      <c r="O316" s="10">
        <v>691</v>
      </c>
      <c r="P316" s="10" t="s">
        <v>203</v>
      </c>
      <c r="Q316" s="10" t="s">
        <v>1667</v>
      </c>
      <c r="R316" s="10" t="s">
        <v>1359</v>
      </c>
      <c r="S316" s="10" t="s">
        <v>1357</v>
      </c>
      <c r="T316" s="10" t="s">
        <v>411</v>
      </c>
      <c r="U316" s="10" t="s">
        <v>1358</v>
      </c>
      <c r="V316" s="10" t="s">
        <v>1359</v>
      </c>
      <c r="W316" s="10"/>
      <c r="X316" s="10" t="s">
        <v>208</v>
      </c>
      <c r="Y316" s="10" t="s">
        <v>252</v>
      </c>
      <c r="Z316" s="10"/>
      <c r="AA316" s="10" t="s">
        <v>223</v>
      </c>
      <c r="AB316" s="10" t="s">
        <v>211</v>
      </c>
      <c r="AC316" s="10" t="s">
        <v>212</v>
      </c>
      <c r="AD316" s="10" t="s">
        <v>213</v>
      </c>
      <c r="AE316" s="10"/>
      <c r="AF316" s="10"/>
      <c r="AG316" s="10"/>
      <c r="AH316" s="10"/>
      <c r="AI316" s="10" t="s">
        <v>1375</v>
      </c>
      <c r="AJ316" s="10" t="s">
        <v>1668</v>
      </c>
      <c r="AK316" s="10"/>
      <c r="AL316" s="10" t="s">
        <v>256</v>
      </c>
      <c r="AM316" s="10" t="s">
        <v>351</v>
      </c>
      <c r="AN316" s="10" t="s">
        <v>218</v>
      </c>
      <c r="AO316" s="10" t="s">
        <v>924</v>
      </c>
      <c r="AP316" s="10" t="s">
        <v>220</v>
      </c>
      <c r="AQ316" s="13">
        <v>19.5</v>
      </c>
      <c r="AR316" s="17"/>
      <c r="AS316" s="14">
        <v>7.89</v>
      </c>
      <c r="AT316" s="13">
        <v>89</v>
      </c>
      <c r="AU316" s="10"/>
      <c r="AV316" s="13">
        <v>279.10000000000002</v>
      </c>
      <c r="AW316" s="14">
        <v>52.93</v>
      </c>
      <c r="AX316" s="14">
        <v>26.44</v>
      </c>
      <c r="AY316" s="15">
        <v>7.9000000000000001E-2</v>
      </c>
      <c r="AZ316" s="16">
        <v>18.89</v>
      </c>
      <c r="BA316" s="14">
        <v>8.81</v>
      </c>
      <c r="BB316" s="13">
        <v>104.7</v>
      </c>
      <c r="BC316" s="13">
        <v>18.3</v>
      </c>
      <c r="BD316" s="10" t="s">
        <v>221</v>
      </c>
      <c r="BE316" s="10" t="s">
        <v>221</v>
      </c>
      <c r="BF316" s="10" t="s">
        <v>1452</v>
      </c>
      <c r="BG316" s="10" t="s">
        <v>1452</v>
      </c>
      <c r="BH316" s="10" t="s">
        <v>1452</v>
      </c>
      <c r="BI316" s="10" t="s">
        <v>222</v>
      </c>
      <c r="BJ316" s="10" t="s">
        <v>1452</v>
      </c>
      <c r="BK316" s="10" t="s">
        <v>223</v>
      </c>
      <c r="BL316" s="10" t="s">
        <v>221</v>
      </c>
      <c r="BM316" s="10" t="s">
        <v>223</v>
      </c>
      <c r="BN316" s="10" t="s">
        <v>221</v>
      </c>
      <c r="BO316" s="17"/>
      <c r="BP316" s="10"/>
      <c r="BQ316" s="10" t="s">
        <v>258</v>
      </c>
      <c r="BR316" s="19">
        <v>16.8</v>
      </c>
      <c r="BS316" s="19" t="s">
        <v>225</v>
      </c>
      <c r="BT316" s="19">
        <v>20.5</v>
      </c>
      <c r="BU316" s="19">
        <v>3.4000000000000002E-2</v>
      </c>
      <c r="BV316" s="19">
        <v>0.74299999999999999</v>
      </c>
      <c r="BW316" s="19">
        <v>1.5029999999999999</v>
      </c>
      <c r="BX316" s="19">
        <v>0.34</v>
      </c>
      <c r="BY316" s="19">
        <v>6.94</v>
      </c>
      <c r="BZ316" s="20" t="s">
        <v>226</v>
      </c>
      <c r="CA316" s="20" t="s">
        <v>227</v>
      </c>
      <c r="CB316" s="20" t="s">
        <v>228</v>
      </c>
      <c r="CC316" s="20" t="s">
        <v>229</v>
      </c>
      <c r="CD316" s="20" t="s">
        <v>230</v>
      </c>
      <c r="CE316" s="20" t="s">
        <v>231</v>
      </c>
      <c r="CF316" s="19">
        <v>6.2E-2</v>
      </c>
      <c r="CG316" s="19">
        <v>5.5100000000000001E-3</v>
      </c>
      <c r="CH316" s="19">
        <v>4.4999999999999998E-2</v>
      </c>
      <c r="CI316" s="19">
        <v>1.0200000000000001E-2</v>
      </c>
      <c r="CJ316" s="19">
        <v>1.2E-4</v>
      </c>
      <c r="CK316" s="19" t="s">
        <v>234</v>
      </c>
      <c r="CL316" s="19">
        <v>4.5780000000000003</v>
      </c>
      <c r="CM316" s="19" t="s">
        <v>234</v>
      </c>
      <c r="CN316" s="19">
        <v>1.9000000000000001E-4</v>
      </c>
      <c r="CO316" s="19">
        <v>7.6000000000000004E-4</v>
      </c>
      <c r="CP316" s="20" t="s">
        <v>236</v>
      </c>
      <c r="CQ316" s="19">
        <v>1.1000000000000001E-3</v>
      </c>
      <c r="CR316" s="19">
        <v>1.1100000000000001E-3</v>
      </c>
      <c r="CS316" s="19">
        <v>5.9499999999999997E-2</v>
      </c>
      <c r="CT316" s="19">
        <v>8.0000000000000007E-5</v>
      </c>
      <c r="CU316" s="19" t="s">
        <v>238</v>
      </c>
      <c r="CV316" s="19" t="s">
        <v>239</v>
      </c>
      <c r="CW316" s="19" t="s">
        <v>232</v>
      </c>
      <c r="CX316" s="19">
        <v>0.68</v>
      </c>
      <c r="CY316" s="19" t="s">
        <v>240</v>
      </c>
      <c r="CZ316" s="19">
        <v>3.5200000000000002E-2</v>
      </c>
      <c r="DA316" s="19" t="s">
        <v>233</v>
      </c>
      <c r="DB316" s="19">
        <v>1.3480000000000001</v>
      </c>
      <c r="DC316" s="19">
        <v>1.073E-2</v>
      </c>
      <c r="DD316" s="19">
        <v>1.33E-3</v>
      </c>
      <c r="DE316" s="19">
        <v>2.8570000000000002</v>
      </c>
      <c r="DF316" s="19" t="s">
        <v>240</v>
      </c>
      <c r="DG316" s="19">
        <v>2.3E-3</v>
      </c>
      <c r="DH316" s="19" t="s">
        <v>246</v>
      </c>
      <c r="DI316" s="19">
        <v>5.0000000000000001E-4</v>
      </c>
      <c r="DJ316" s="19">
        <v>2.5999999999999999E-3</v>
      </c>
      <c r="DK316" s="20" t="s">
        <v>237</v>
      </c>
      <c r="DL316" s="20" t="s">
        <v>241</v>
      </c>
      <c r="DM316" s="19">
        <v>3.66</v>
      </c>
      <c r="DN316" s="19">
        <v>7.82</v>
      </c>
      <c r="DO316" s="21" t="s">
        <v>232</v>
      </c>
      <c r="DP316" s="21">
        <v>7.6300000000000007E-2</v>
      </c>
      <c r="DQ316" s="21" t="s">
        <v>242</v>
      </c>
      <c r="DR316" s="21" t="s">
        <v>227</v>
      </c>
      <c r="DS316" s="21" t="s">
        <v>247</v>
      </c>
      <c r="DT316" s="21" t="s">
        <v>238</v>
      </c>
      <c r="DU316" s="21" t="s">
        <v>233</v>
      </c>
      <c r="DV316" s="21">
        <v>2.1499999999999999E-4</v>
      </c>
      <c r="DW316" s="21" t="s">
        <v>236</v>
      </c>
      <c r="DX316" s="21" t="s">
        <v>238</v>
      </c>
      <c r="DY316" s="21" t="s">
        <v>233</v>
      </c>
      <c r="DZ316" s="21">
        <v>5.4000000000000003E-3</v>
      </c>
      <c r="EA316" s="21" t="s">
        <v>244</v>
      </c>
      <c r="EB316" s="19" t="s">
        <v>245</v>
      </c>
      <c r="EC316" s="19">
        <v>0.77400000000000002</v>
      </c>
      <c r="ED316" s="19">
        <v>7.6899999999999998E-3</v>
      </c>
      <c r="EE316" s="19">
        <v>4.5999999999999999E-2</v>
      </c>
      <c r="EF316" s="19">
        <v>1.29E-2</v>
      </c>
      <c r="EG316" s="19">
        <v>3.8999999999999999E-4</v>
      </c>
      <c r="EH316" s="19" t="s">
        <v>234</v>
      </c>
      <c r="EI316" s="19">
        <v>4.6470000000000002</v>
      </c>
      <c r="EJ316" s="19" t="s">
        <v>234</v>
      </c>
      <c r="EK316" s="19">
        <v>1.49E-3</v>
      </c>
      <c r="EL316" s="19">
        <v>1.34E-3</v>
      </c>
      <c r="EM316" s="19" t="s">
        <v>236</v>
      </c>
      <c r="EN316" s="19">
        <v>4.5999999999999999E-3</v>
      </c>
      <c r="EO316" s="19">
        <v>1.74E-3</v>
      </c>
      <c r="EP316" s="19">
        <v>1.1292</v>
      </c>
      <c r="EQ316" s="19">
        <v>2.0000000000000001E-4</v>
      </c>
      <c r="ER316" s="19" t="s">
        <v>238</v>
      </c>
      <c r="ES316" s="19" t="s">
        <v>239</v>
      </c>
      <c r="ET316" s="19" t="s">
        <v>232</v>
      </c>
      <c r="EU316" s="19">
        <v>0.9</v>
      </c>
      <c r="EV316" s="19">
        <v>8.0000000000000004E-4</v>
      </c>
      <c r="EW316" s="19">
        <v>3.7900000000000003E-2</v>
      </c>
      <c r="EX316" s="19" t="s">
        <v>233</v>
      </c>
      <c r="EY316" s="19">
        <v>1.4770000000000001</v>
      </c>
      <c r="EZ316" s="19">
        <v>2.53E-2</v>
      </c>
      <c r="FA316" s="19">
        <v>1.4400000000000001E-3</v>
      </c>
      <c r="FB316" s="19">
        <v>3.0070000000000001</v>
      </c>
      <c r="FC316" s="19" t="s">
        <v>240</v>
      </c>
      <c r="FD316" s="19">
        <v>3.3999999999999998E-3</v>
      </c>
      <c r="FE316" s="19">
        <v>3.6999999999999998E-2</v>
      </c>
      <c r="FF316" s="19">
        <v>1.2999999999999999E-3</v>
      </c>
      <c r="FG316" s="19">
        <v>6.1999999999999998E-3</v>
      </c>
      <c r="FH316" s="19" t="s">
        <v>237</v>
      </c>
      <c r="FI316" s="19" t="s">
        <v>241</v>
      </c>
      <c r="FJ316" s="19">
        <v>4.5599999999999996</v>
      </c>
      <c r="FK316" s="19">
        <v>9.77</v>
      </c>
      <c r="FL316" s="19" t="s">
        <v>232</v>
      </c>
      <c r="FM316" s="19">
        <v>7.7799999999999994E-2</v>
      </c>
      <c r="FN316" s="19" t="s">
        <v>242</v>
      </c>
      <c r="FO316" s="19" t="s">
        <v>227</v>
      </c>
      <c r="FP316" s="19">
        <v>1.2999999999999999E-4</v>
      </c>
      <c r="FQ316" s="19">
        <v>2.5700000000000001E-2</v>
      </c>
      <c r="FR316" s="19">
        <v>8.0000000000000007E-5</v>
      </c>
      <c r="FS316" s="19">
        <v>4.0499999999999998E-4</v>
      </c>
      <c r="FT316" s="19" t="s">
        <v>236</v>
      </c>
      <c r="FU316" s="19" t="s">
        <v>238</v>
      </c>
      <c r="FV316" s="19" t="s">
        <v>233</v>
      </c>
      <c r="FW316" s="19">
        <v>1.1299999999999999E-2</v>
      </c>
      <c r="FX316" s="19" t="s">
        <v>244</v>
      </c>
      <c r="FY316" s="18">
        <f t="shared" si="116"/>
        <v>0.22890000000000002</v>
      </c>
      <c r="FZ316" s="18">
        <f t="shared" si="115"/>
        <v>0.11521367521367523</v>
      </c>
      <c r="GA316" s="18">
        <f t="shared" si="117"/>
        <v>0.12421739130434784</v>
      </c>
      <c r="GB316" s="18">
        <f t="shared" si="118"/>
        <v>1.7391304347826087E-2</v>
      </c>
      <c r="GC316" s="18">
        <f t="shared" si="92"/>
        <v>0.48572237086584918</v>
      </c>
      <c r="GD316" s="18">
        <f t="shared" si="111"/>
        <v>0.33606557377049179</v>
      </c>
      <c r="GE316" s="18">
        <v>0</v>
      </c>
      <c r="GF316" s="18">
        <f t="shared" si="94"/>
        <v>0.14458333333333334</v>
      </c>
      <c r="GG316" s="18">
        <f t="shared" si="119"/>
        <v>2.0959097320169252E-2</v>
      </c>
      <c r="GH316" s="18">
        <f t="shared" si="95"/>
        <v>0.50160800442399434</v>
      </c>
      <c r="GI316" s="22">
        <f t="shared" si="96"/>
        <v>-1.6089481247329922</v>
      </c>
      <c r="GJ316" s="18">
        <f t="shared" si="97"/>
        <v>47.125686138763314</v>
      </c>
      <c r="GK316" s="18">
        <f t="shared" si="98"/>
        <v>23.720067702110409</v>
      </c>
      <c r="GL316" s="18">
        <f t="shared" si="99"/>
        <v>29.154246159126281</v>
      </c>
      <c r="GM316" s="18">
        <f t="shared" si="100"/>
        <v>66.997649719805025</v>
      </c>
      <c r="GN316" s="18">
        <f t="shared" si="101"/>
        <v>28.823968528843757</v>
      </c>
      <c r="GO316" s="18">
        <f t="shared" si="102"/>
        <v>4.17838175135123</v>
      </c>
    </row>
    <row r="317" spans="1:508" ht="12.75" customHeight="1">
      <c r="A317" s="9">
        <v>316</v>
      </c>
      <c r="B317" s="9">
        <v>316</v>
      </c>
      <c r="C317" s="10" t="s">
        <v>197</v>
      </c>
      <c r="D317" s="10" t="s">
        <v>198</v>
      </c>
      <c r="E317" s="36">
        <v>4664</v>
      </c>
      <c r="F317" s="10">
        <v>64</v>
      </c>
      <c r="G317" s="10" t="s">
        <v>1669</v>
      </c>
      <c r="H317" s="10" t="s">
        <v>865</v>
      </c>
      <c r="I317" s="10" t="s">
        <v>1359</v>
      </c>
      <c r="J317" s="10" t="s">
        <v>1512</v>
      </c>
      <c r="K317" s="11">
        <v>44661</v>
      </c>
      <c r="L317" s="12">
        <v>0.4055555555555555</v>
      </c>
      <c r="M317" s="24">
        <v>8513560</v>
      </c>
      <c r="N317" s="24">
        <v>348506</v>
      </c>
      <c r="O317" s="10">
        <v>610</v>
      </c>
      <c r="P317" s="10" t="s">
        <v>203</v>
      </c>
      <c r="Q317" s="10" t="s">
        <v>1359</v>
      </c>
      <c r="R317" s="10" t="s">
        <v>1359</v>
      </c>
      <c r="S317" s="10" t="s">
        <v>1357</v>
      </c>
      <c r="T317" s="10" t="s">
        <v>411</v>
      </c>
      <c r="U317" s="10" t="s">
        <v>1358</v>
      </c>
      <c r="V317" s="10" t="s">
        <v>1359</v>
      </c>
      <c r="W317" s="10"/>
      <c r="X317" s="10" t="s">
        <v>208</v>
      </c>
      <c r="Y317" s="10" t="s">
        <v>252</v>
      </c>
      <c r="Z317" s="10"/>
      <c r="AA317" s="10" t="s">
        <v>223</v>
      </c>
      <c r="AB317" s="10" t="s">
        <v>211</v>
      </c>
      <c r="AC317" s="10" t="s">
        <v>212</v>
      </c>
      <c r="AD317" s="10" t="s">
        <v>213</v>
      </c>
      <c r="AE317" s="10"/>
      <c r="AF317" s="10"/>
      <c r="AG317" s="10"/>
      <c r="AH317" s="10"/>
      <c r="AI317" s="10" t="s">
        <v>1375</v>
      </c>
      <c r="AJ317" s="10" t="s">
        <v>1670</v>
      </c>
      <c r="AK317" s="10"/>
      <c r="AL317" s="10" t="s">
        <v>256</v>
      </c>
      <c r="AM317" s="10" t="s">
        <v>275</v>
      </c>
      <c r="AN317" s="10" t="s">
        <v>218</v>
      </c>
      <c r="AO317" s="10" t="s">
        <v>596</v>
      </c>
      <c r="AP317" s="10" t="s">
        <v>220</v>
      </c>
      <c r="AQ317" s="13">
        <v>19.899999999999999</v>
      </c>
      <c r="AR317" s="17"/>
      <c r="AS317" s="14">
        <v>7.67</v>
      </c>
      <c r="AT317" s="13">
        <v>73.900000000000006</v>
      </c>
      <c r="AU317" s="10"/>
      <c r="AV317" s="13">
        <v>261.7</v>
      </c>
      <c r="AW317" s="14">
        <v>53.95</v>
      </c>
      <c r="AX317" s="14">
        <v>26.89</v>
      </c>
      <c r="AY317" s="15">
        <v>0.08</v>
      </c>
      <c r="AZ317" s="16">
        <v>18.55</v>
      </c>
      <c r="BA317" s="14">
        <v>8.64</v>
      </c>
      <c r="BB317" s="13">
        <v>101.9</v>
      </c>
      <c r="BC317" s="13">
        <v>17.48</v>
      </c>
      <c r="BD317" s="10" t="s">
        <v>221</v>
      </c>
      <c r="BE317" s="10" t="s">
        <v>221</v>
      </c>
      <c r="BF317" s="10" t="s">
        <v>221</v>
      </c>
      <c r="BG317" s="10" t="s">
        <v>221</v>
      </c>
      <c r="BH317" s="10" t="s">
        <v>221</v>
      </c>
      <c r="BI317" s="10" t="s">
        <v>222</v>
      </c>
      <c r="BJ317" s="10" t="s">
        <v>221</v>
      </c>
      <c r="BK317" s="10" t="s">
        <v>223</v>
      </c>
      <c r="BL317" s="10" t="s">
        <v>221</v>
      </c>
      <c r="BM317" s="10" t="s">
        <v>223</v>
      </c>
      <c r="BN317" s="10" t="s">
        <v>221</v>
      </c>
      <c r="BO317" s="17"/>
      <c r="BP317" s="10" t="s">
        <v>1671</v>
      </c>
      <c r="BQ317" s="10" t="s">
        <v>258</v>
      </c>
      <c r="BR317" s="19">
        <v>17.399999999999999</v>
      </c>
      <c r="BS317" s="19" t="s">
        <v>225</v>
      </c>
      <c r="BT317" s="19">
        <v>21.2</v>
      </c>
      <c r="BU317" s="19">
        <v>3.7999999999999999E-2</v>
      </c>
      <c r="BV317" s="19">
        <v>0.76600000000000001</v>
      </c>
      <c r="BW317" s="19">
        <v>0.625</v>
      </c>
      <c r="BX317" s="19">
        <v>0.14099999999999999</v>
      </c>
      <c r="BY317" s="19">
        <v>6.88</v>
      </c>
      <c r="BZ317" s="20" t="s">
        <v>226</v>
      </c>
      <c r="CA317" s="20" t="s">
        <v>227</v>
      </c>
      <c r="CB317" s="20" t="s">
        <v>228</v>
      </c>
      <c r="CC317" s="20" t="s">
        <v>229</v>
      </c>
      <c r="CD317" s="20" t="s">
        <v>230</v>
      </c>
      <c r="CE317" s="20" t="s">
        <v>231</v>
      </c>
      <c r="CF317" s="19">
        <v>7.3999999999999996E-2</v>
      </c>
      <c r="CG317" s="19">
        <v>5.0200000000000002E-3</v>
      </c>
      <c r="CH317" s="19">
        <v>4.5999999999999999E-2</v>
      </c>
      <c r="CI317" s="19">
        <v>1.0500000000000001E-2</v>
      </c>
      <c r="CJ317" s="19">
        <v>1.4999999999999999E-4</v>
      </c>
      <c r="CK317" s="19" t="s">
        <v>234</v>
      </c>
      <c r="CL317" s="19">
        <v>4.1479999999999997</v>
      </c>
      <c r="CM317" s="19" t="s">
        <v>234</v>
      </c>
      <c r="CN317" s="19">
        <v>1.3999999999999999E-4</v>
      </c>
      <c r="CO317" s="19">
        <v>6.7000000000000002E-4</v>
      </c>
      <c r="CP317" s="20" t="s">
        <v>236</v>
      </c>
      <c r="CQ317" s="19">
        <v>2.3E-3</v>
      </c>
      <c r="CR317" s="19" t="s">
        <v>232</v>
      </c>
      <c r="CS317" s="19">
        <v>4.9000000000000002E-2</v>
      </c>
      <c r="CT317" s="19">
        <v>1.9000000000000001E-4</v>
      </c>
      <c r="CU317" s="19" t="s">
        <v>238</v>
      </c>
      <c r="CV317" s="19" t="s">
        <v>239</v>
      </c>
      <c r="CW317" s="19" t="s">
        <v>232</v>
      </c>
      <c r="CX317" s="19">
        <v>0.71</v>
      </c>
      <c r="CY317" s="19" t="s">
        <v>240</v>
      </c>
      <c r="CZ317" s="19">
        <v>3.5799999999999998E-2</v>
      </c>
      <c r="DA317" s="19" t="s">
        <v>233</v>
      </c>
      <c r="DB317" s="19">
        <v>1.367</v>
      </c>
      <c r="DC317" s="19">
        <v>1.057E-2</v>
      </c>
      <c r="DD317" s="19">
        <v>1.16E-3</v>
      </c>
      <c r="DE317" s="19">
        <v>2.7240000000000002</v>
      </c>
      <c r="DF317" s="19" t="s">
        <v>240</v>
      </c>
      <c r="DG317" s="19">
        <v>2E-3</v>
      </c>
      <c r="DH317" s="19" t="s">
        <v>246</v>
      </c>
      <c r="DI317" s="19">
        <v>5.0000000000000001E-4</v>
      </c>
      <c r="DJ317" s="19">
        <v>3.5999999999999999E-3</v>
      </c>
      <c r="DK317" s="20" t="s">
        <v>237</v>
      </c>
      <c r="DL317" s="20" t="s">
        <v>241</v>
      </c>
      <c r="DM317" s="19">
        <v>4.04</v>
      </c>
      <c r="DN317" s="19">
        <v>8.64</v>
      </c>
      <c r="DO317" s="21" t="s">
        <v>232</v>
      </c>
      <c r="DP317" s="21">
        <v>7.0300000000000001E-2</v>
      </c>
      <c r="DQ317" s="21" t="s">
        <v>242</v>
      </c>
      <c r="DR317" s="21" t="s">
        <v>227</v>
      </c>
      <c r="DS317" s="21" t="s">
        <v>247</v>
      </c>
      <c r="DT317" s="21" t="s">
        <v>238</v>
      </c>
      <c r="DU317" s="21" t="s">
        <v>233</v>
      </c>
      <c r="DV317" s="21">
        <v>2.3699999999999999E-4</v>
      </c>
      <c r="DW317" s="21" t="s">
        <v>236</v>
      </c>
      <c r="DX317" s="21" t="s">
        <v>238</v>
      </c>
      <c r="DY317" s="21" t="s">
        <v>233</v>
      </c>
      <c r="DZ317" s="21">
        <v>4.7999999999999996E-3</v>
      </c>
      <c r="EA317" s="21" t="s">
        <v>244</v>
      </c>
      <c r="EB317" s="19" t="s">
        <v>245</v>
      </c>
      <c r="EC317" s="19">
        <v>0.71699999999999997</v>
      </c>
      <c r="ED317" s="19">
        <v>6.6600000000000001E-3</v>
      </c>
      <c r="EE317" s="19">
        <v>4.5999999999999999E-2</v>
      </c>
      <c r="EF317" s="19">
        <v>1.17E-2</v>
      </c>
      <c r="EG317" s="19">
        <v>4.4000000000000002E-4</v>
      </c>
      <c r="EH317" s="19" t="s">
        <v>234</v>
      </c>
      <c r="EI317" s="19">
        <v>4.2880000000000003</v>
      </c>
      <c r="EJ317" s="19" t="s">
        <v>234</v>
      </c>
      <c r="EK317" s="19">
        <v>1.2099999999999999E-3</v>
      </c>
      <c r="EL317" s="19">
        <v>1.17E-3</v>
      </c>
      <c r="EM317" s="19" t="s">
        <v>236</v>
      </c>
      <c r="EN317" s="19">
        <v>4.3E-3</v>
      </c>
      <c r="EO317" s="19">
        <v>1.64E-3</v>
      </c>
      <c r="EP317" s="19">
        <v>0.98209999999999997</v>
      </c>
      <c r="EQ317" s="19">
        <v>2.2000000000000001E-4</v>
      </c>
      <c r="ER317" s="19" t="s">
        <v>238</v>
      </c>
      <c r="ES317" s="19" t="s">
        <v>239</v>
      </c>
      <c r="ET317" s="19" t="s">
        <v>232</v>
      </c>
      <c r="EU317" s="19">
        <v>0.86</v>
      </c>
      <c r="EV317" s="19">
        <v>6.9999999999999999E-4</v>
      </c>
      <c r="EW317" s="19">
        <v>3.9399999999999998E-2</v>
      </c>
      <c r="EX317" s="19" t="s">
        <v>233</v>
      </c>
      <c r="EY317" s="19">
        <v>1.4750000000000001</v>
      </c>
      <c r="EZ317" s="19">
        <v>2.5399999999999999E-2</v>
      </c>
      <c r="FA317" s="19">
        <v>1.2999999999999999E-3</v>
      </c>
      <c r="FB317" s="19">
        <v>2.8679999999999999</v>
      </c>
      <c r="FC317" s="19" t="s">
        <v>240</v>
      </c>
      <c r="FD317" s="19">
        <v>2.5999999999999999E-3</v>
      </c>
      <c r="FE317" s="19">
        <v>3.1E-2</v>
      </c>
      <c r="FF317" s="19">
        <v>1.2999999999999999E-3</v>
      </c>
      <c r="FG317" s="19">
        <v>5.7999999999999996E-3</v>
      </c>
      <c r="FH317" s="19" t="s">
        <v>237</v>
      </c>
      <c r="FI317" s="19" t="s">
        <v>241</v>
      </c>
      <c r="FJ317" s="19">
        <v>4.55</v>
      </c>
      <c r="FK317" s="19">
        <v>9.73</v>
      </c>
      <c r="FL317" s="19" t="s">
        <v>232</v>
      </c>
      <c r="FM317" s="19">
        <v>7.1199999999999999E-2</v>
      </c>
      <c r="FN317" s="19" t="s">
        <v>242</v>
      </c>
      <c r="FO317" s="19" t="s">
        <v>227</v>
      </c>
      <c r="FP317" s="19">
        <v>1.2E-4</v>
      </c>
      <c r="FQ317" s="19">
        <v>2.3599999999999999E-2</v>
      </c>
      <c r="FR317" s="19">
        <v>6.0000000000000002E-5</v>
      </c>
      <c r="FS317" s="19">
        <v>4.15E-4</v>
      </c>
      <c r="FT317" s="19" t="s">
        <v>236</v>
      </c>
      <c r="FU317" s="19" t="s">
        <v>238</v>
      </c>
      <c r="FV317" s="19">
        <v>2.0000000000000002E-5</v>
      </c>
      <c r="FW317" s="19">
        <v>1.44E-2</v>
      </c>
      <c r="FX317" s="19" t="s">
        <v>244</v>
      </c>
      <c r="FY317" s="18">
        <f t="shared" si="116"/>
        <v>0.20739999999999997</v>
      </c>
      <c r="FZ317" s="18">
        <f t="shared" si="115"/>
        <v>0.11683760683760684</v>
      </c>
      <c r="GA317" s="18">
        <f t="shared" si="117"/>
        <v>0.11843478260869567</v>
      </c>
      <c r="GB317" s="18">
        <f t="shared" si="118"/>
        <v>1.815856777493606E-2</v>
      </c>
      <c r="GC317" s="18">
        <f t="shared" si="92"/>
        <v>0.46083095722123857</v>
      </c>
      <c r="GD317" s="18">
        <f t="shared" si="111"/>
        <v>0.34754098360655739</v>
      </c>
      <c r="GE317" s="18">
        <v>0</v>
      </c>
      <c r="GF317" s="18">
        <f t="shared" si="94"/>
        <v>0.14333333333333334</v>
      </c>
      <c r="GG317" s="18">
        <f t="shared" si="119"/>
        <v>2.1607898448519038E-2</v>
      </c>
      <c r="GH317" s="18">
        <f t="shared" si="95"/>
        <v>0.51248221538840977</v>
      </c>
      <c r="GI317" s="22">
        <f t="shared" si="96"/>
        <v>-5.3067460320796638</v>
      </c>
      <c r="GJ317" s="18">
        <f t="shared" si="97"/>
        <v>45.005657009372769</v>
      </c>
      <c r="GK317" s="18">
        <f t="shared" si="98"/>
        <v>25.353680130806559</v>
      </c>
      <c r="GL317" s="18">
        <f t="shared" si="99"/>
        <v>29.640662859820672</v>
      </c>
      <c r="GM317" s="18">
        <f t="shared" si="100"/>
        <v>67.815228152484551</v>
      </c>
      <c r="GN317" s="18">
        <f t="shared" si="101"/>
        <v>27.968450227038833</v>
      </c>
      <c r="GO317" s="18">
        <f t="shared" si="102"/>
        <v>4.2163216204766121</v>
      </c>
    </row>
    <row r="318" spans="1:508">
      <c r="A318" s="9">
        <v>317</v>
      </c>
      <c r="B318" s="9">
        <v>317</v>
      </c>
      <c r="C318" s="10" t="s">
        <v>197</v>
      </c>
      <c r="D318" s="10" t="s">
        <v>198</v>
      </c>
      <c r="E318" s="36">
        <v>4664</v>
      </c>
      <c r="F318" s="10">
        <v>64</v>
      </c>
      <c r="G318" s="10" t="s">
        <v>1672</v>
      </c>
      <c r="H318" s="10" t="s">
        <v>1673</v>
      </c>
      <c r="I318" s="10" t="s">
        <v>1359</v>
      </c>
      <c r="J318" s="10" t="s">
        <v>1512</v>
      </c>
      <c r="K318" s="11">
        <v>44661</v>
      </c>
      <c r="L318" s="12">
        <v>10.46</v>
      </c>
      <c r="M318" s="24">
        <v>8515092</v>
      </c>
      <c r="N318" s="24">
        <v>352106</v>
      </c>
      <c r="O318" s="10">
        <v>564</v>
      </c>
      <c r="P318" s="10" t="s">
        <v>203</v>
      </c>
      <c r="Q318" s="10" t="s">
        <v>1674</v>
      </c>
      <c r="R318" s="10" t="s">
        <v>1359</v>
      </c>
      <c r="S318" s="10" t="s">
        <v>1357</v>
      </c>
      <c r="T318" s="10" t="s">
        <v>411</v>
      </c>
      <c r="U318" s="10" t="s">
        <v>1358</v>
      </c>
      <c r="V318" s="10" t="s">
        <v>1359</v>
      </c>
      <c r="W318" s="10"/>
      <c r="X318" s="10" t="s">
        <v>208</v>
      </c>
      <c r="Y318" s="10" t="s">
        <v>252</v>
      </c>
      <c r="Z318" s="10"/>
      <c r="AA318" s="10" t="s">
        <v>223</v>
      </c>
      <c r="AB318" s="10" t="s">
        <v>211</v>
      </c>
      <c r="AC318" s="10" t="s">
        <v>212</v>
      </c>
      <c r="AD318" s="10" t="s">
        <v>213</v>
      </c>
      <c r="AE318" s="10"/>
      <c r="AF318" s="10"/>
      <c r="AG318" s="10"/>
      <c r="AH318" s="10"/>
      <c r="AI318" s="10" t="s">
        <v>1375</v>
      </c>
      <c r="AJ318" s="10" t="s">
        <v>1675</v>
      </c>
      <c r="AK318" s="10"/>
      <c r="AL318" s="10" t="s">
        <v>256</v>
      </c>
      <c r="AM318" s="10" t="s">
        <v>275</v>
      </c>
      <c r="AN318" s="10" t="s">
        <v>218</v>
      </c>
      <c r="AO318" s="10" t="s">
        <v>510</v>
      </c>
      <c r="AP318" s="10" t="s">
        <v>220</v>
      </c>
      <c r="AQ318" s="13">
        <v>22.4</v>
      </c>
      <c r="AR318" s="17"/>
      <c r="AS318" s="14">
        <v>7.71</v>
      </c>
      <c r="AT318" s="13">
        <v>102.5</v>
      </c>
      <c r="AU318" s="10"/>
      <c r="AV318" s="13">
        <v>268.2</v>
      </c>
      <c r="AW318" s="14">
        <v>60.06</v>
      </c>
      <c r="AX318" s="14">
        <v>29.98</v>
      </c>
      <c r="AY318" s="15">
        <v>8.4000000000000005E-2</v>
      </c>
      <c r="AZ318" s="16">
        <v>6.75</v>
      </c>
      <c r="BA318" s="14">
        <v>8.91</v>
      </c>
      <c r="BB318" s="13">
        <v>110.1</v>
      </c>
      <c r="BC318" s="13">
        <v>19.03</v>
      </c>
      <c r="BD318" s="10" t="s">
        <v>221</v>
      </c>
      <c r="BE318" s="10" t="s">
        <v>221</v>
      </c>
      <c r="BF318" s="10" t="s">
        <v>221</v>
      </c>
      <c r="BG318" s="10" t="s">
        <v>221</v>
      </c>
      <c r="BH318" s="10" t="s">
        <v>221</v>
      </c>
      <c r="BI318" s="10" t="s">
        <v>222</v>
      </c>
      <c r="BJ318" s="10" t="s">
        <v>221</v>
      </c>
      <c r="BK318" s="10" t="s">
        <v>223</v>
      </c>
      <c r="BL318" s="10" t="s">
        <v>221</v>
      </c>
      <c r="BM318" s="10" t="s">
        <v>223</v>
      </c>
      <c r="BN318" s="10" t="s">
        <v>221</v>
      </c>
      <c r="BO318" s="17"/>
      <c r="BP318" s="10"/>
      <c r="BQ318" s="10" t="s">
        <v>258</v>
      </c>
      <c r="BR318" s="19">
        <v>16.100000000000001</v>
      </c>
      <c r="BS318" s="19" t="s">
        <v>225</v>
      </c>
      <c r="BT318" s="19">
        <v>19.600000000000001</v>
      </c>
      <c r="BU318" s="19">
        <v>3.9E-2</v>
      </c>
      <c r="BV318" s="19">
        <v>1.4119999999999999</v>
      </c>
      <c r="BW318" s="19">
        <v>0.84099999999999997</v>
      </c>
      <c r="BX318" s="19">
        <v>0.19</v>
      </c>
      <c r="BY318" s="19">
        <v>6.84</v>
      </c>
      <c r="BZ318" s="20" t="s">
        <v>226</v>
      </c>
      <c r="CA318" s="20" t="s">
        <v>227</v>
      </c>
      <c r="CB318" s="20" t="s">
        <v>228</v>
      </c>
      <c r="CC318" s="20" t="s">
        <v>229</v>
      </c>
      <c r="CD318" s="20" t="s">
        <v>230</v>
      </c>
      <c r="CE318" s="20" t="s">
        <v>231</v>
      </c>
      <c r="CF318" s="19">
        <v>6.5000000000000002E-2</v>
      </c>
      <c r="CG318" s="19">
        <v>5.2199999999999998E-3</v>
      </c>
      <c r="CH318" s="19">
        <v>4.5999999999999999E-2</v>
      </c>
      <c r="CI318" s="19">
        <v>1.06E-2</v>
      </c>
      <c r="CJ318" s="19">
        <v>1.4999999999999999E-4</v>
      </c>
      <c r="CK318" s="19" t="s">
        <v>234</v>
      </c>
      <c r="CL318" s="19">
        <v>4.6980000000000004</v>
      </c>
      <c r="CM318" s="19" t="s">
        <v>234</v>
      </c>
      <c r="CN318" s="19">
        <v>1.3999999999999999E-4</v>
      </c>
      <c r="CO318" s="19">
        <v>5.5999999999999995E-4</v>
      </c>
      <c r="CP318" s="20" t="s">
        <v>236</v>
      </c>
      <c r="CQ318" s="19">
        <v>1.8E-3</v>
      </c>
      <c r="CR318" s="19">
        <v>1.07E-3</v>
      </c>
      <c r="CS318" s="19">
        <v>3.3500000000000002E-2</v>
      </c>
      <c r="CT318" s="19">
        <v>6.0000000000000002E-5</v>
      </c>
      <c r="CU318" s="19" t="s">
        <v>238</v>
      </c>
      <c r="CV318" s="19" t="s">
        <v>239</v>
      </c>
      <c r="CW318" s="19" t="s">
        <v>232</v>
      </c>
      <c r="CX318" s="19">
        <v>0.82</v>
      </c>
      <c r="CY318" s="19" t="s">
        <v>240</v>
      </c>
      <c r="CZ318" s="19">
        <v>4.0099999999999997E-2</v>
      </c>
      <c r="DA318" s="19" t="s">
        <v>233</v>
      </c>
      <c r="DB318" s="19">
        <v>1.3879999999999999</v>
      </c>
      <c r="DC318" s="19">
        <v>1.0460000000000001E-2</v>
      </c>
      <c r="DD318" s="19">
        <v>1E-3</v>
      </c>
      <c r="DE318" s="19">
        <v>3.2749999999999999</v>
      </c>
      <c r="DF318" s="19" t="s">
        <v>240</v>
      </c>
      <c r="DG318" s="19">
        <v>2E-3</v>
      </c>
      <c r="DH318" s="19">
        <v>1.4999999999999999E-2</v>
      </c>
      <c r="DI318" s="19">
        <v>5.9999999999999995E-4</v>
      </c>
      <c r="DJ318" s="19">
        <v>3.2000000000000002E-3</v>
      </c>
      <c r="DK318" s="20" t="s">
        <v>237</v>
      </c>
      <c r="DL318" s="20" t="s">
        <v>241</v>
      </c>
      <c r="DM318" s="19">
        <v>2.91</v>
      </c>
      <c r="DN318" s="19">
        <v>6.23</v>
      </c>
      <c r="DO318" s="21" t="s">
        <v>232</v>
      </c>
      <c r="DP318" s="21">
        <v>7.4499999999999997E-2</v>
      </c>
      <c r="DQ318" s="21" t="s">
        <v>242</v>
      </c>
      <c r="DR318" s="21" t="s">
        <v>227</v>
      </c>
      <c r="DS318" s="21" t="s">
        <v>247</v>
      </c>
      <c r="DT318" s="21" t="s">
        <v>238</v>
      </c>
      <c r="DU318" s="21" t="s">
        <v>233</v>
      </c>
      <c r="DV318" s="21">
        <v>2.1599999999999999E-4</v>
      </c>
      <c r="DW318" s="21" t="s">
        <v>236</v>
      </c>
      <c r="DX318" s="21" t="s">
        <v>238</v>
      </c>
      <c r="DY318" s="21" t="s">
        <v>233</v>
      </c>
      <c r="DZ318" s="21">
        <v>1.8800000000000001E-2</v>
      </c>
      <c r="EA318" s="21" t="s">
        <v>244</v>
      </c>
      <c r="EB318" s="19" t="s">
        <v>245</v>
      </c>
      <c r="EC318" s="19">
        <v>0.622</v>
      </c>
      <c r="ED318" s="19">
        <v>5.64E-3</v>
      </c>
      <c r="EE318" s="19">
        <v>4.9000000000000002E-2</v>
      </c>
      <c r="EF318" s="19">
        <v>1.26E-2</v>
      </c>
      <c r="EG318" s="19">
        <v>4.0999999999999999E-4</v>
      </c>
      <c r="EH318" s="19" t="s">
        <v>234</v>
      </c>
      <c r="EI318" s="19">
        <v>4.7519999999999998</v>
      </c>
      <c r="EJ318" s="19" t="s">
        <v>234</v>
      </c>
      <c r="EK318" s="19">
        <v>1.1199999999999999E-3</v>
      </c>
      <c r="EL318" s="19">
        <v>1.0499999999999999E-3</v>
      </c>
      <c r="EM318" s="19" t="s">
        <v>236</v>
      </c>
      <c r="EN318" s="19">
        <v>4.4000000000000003E-3</v>
      </c>
      <c r="EO318" s="19">
        <v>2.8600000000000001E-3</v>
      </c>
      <c r="EP318" s="19">
        <v>0.86780000000000002</v>
      </c>
      <c r="EQ318" s="19">
        <v>1.2E-4</v>
      </c>
      <c r="ER318" s="19" t="s">
        <v>238</v>
      </c>
      <c r="ES318" s="19" t="s">
        <v>239</v>
      </c>
      <c r="ET318" s="19" t="s">
        <v>232</v>
      </c>
      <c r="EU318" s="19">
        <v>1.01</v>
      </c>
      <c r="EV318" s="19">
        <v>5.9999999999999995E-4</v>
      </c>
      <c r="EW318" s="19">
        <v>4.0300000000000002E-2</v>
      </c>
      <c r="EX318" s="19" t="s">
        <v>233</v>
      </c>
      <c r="EY318" s="19">
        <v>1.5389999999999999</v>
      </c>
      <c r="EZ318" s="19">
        <v>2.4969999999999999E-2</v>
      </c>
      <c r="FA318" s="19">
        <v>1.24E-3</v>
      </c>
      <c r="FB318" s="19">
        <v>3.4470000000000001</v>
      </c>
      <c r="FC318" s="19" t="s">
        <v>240</v>
      </c>
      <c r="FD318" s="19">
        <v>3.0999999999999999E-3</v>
      </c>
      <c r="FE318" s="19">
        <v>4.9000000000000002E-2</v>
      </c>
      <c r="FF318" s="19">
        <v>1.5E-3</v>
      </c>
      <c r="FG318" s="19">
        <v>5.4000000000000003E-3</v>
      </c>
      <c r="FH318" s="19" t="s">
        <v>237</v>
      </c>
      <c r="FI318" s="19" t="s">
        <v>241</v>
      </c>
      <c r="FJ318" s="19">
        <v>4.57</v>
      </c>
      <c r="FK318" s="19">
        <v>9.7799999999999994</v>
      </c>
      <c r="FL318" s="19" t="s">
        <v>232</v>
      </c>
      <c r="FM318" s="19">
        <v>7.6100000000000001E-2</v>
      </c>
      <c r="FN318" s="19" t="s">
        <v>242</v>
      </c>
      <c r="FO318" s="19" t="s">
        <v>227</v>
      </c>
      <c r="FP318" s="19">
        <v>8.0000000000000007E-5</v>
      </c>
      <c r="FQ318" s="19">
        <v>1.7899999999999999E-2</v>
      </c>
      <c r="FR318" s="19">
        <v>5.0000000000000002E-5</v>
      </c>
      <c r="FS318" s="19">
        <v>3.9199999999999999E-4</v>
      </c>
      <c r="FT318" s="19" t="s">
        <v>236</v>
      </c>
      <c r="FU318" s="19" t="s">
        <v>238</v>
      </c>
      <c r="FV318" s="19" t="s">
        <v>233</v>
      </c>
      <c r="FW318" s="19">
        <v>2.1100000000000001E-2</v>
      </c>
      <c r="FX318" s="19" t="s">
        <v>244</v>
      </c>
      <c r="FY318" s="18">
        <f t="shared" si="116"/>
        <v>0.23490000000000003</v>
      </c>
      <c r="FZ318" s="18">
        <f t="shared" si="115"/>
        <v>0.11863247863247862</v>
      </c>
      <c r="GA318" s="18">
        <f t="shared" si="117"/>
        <v>0.14239130434782607</v>
      </c>
      <c r="GB318" s="18">
        <f t="shared" si="118"/>
        <v>2.0971867007672632E-2</v>
      </c>
      <c r="GC318" s="18">
        <f t="shared" si="92"/>
        <v>0.51689564998797732</v>
      </c>
      <c r="GD318" s="18">
        <f t="shared" si="111"/>
        <v>0.32131147540983607</v>
      </c>
      <c r="GE318" s="18">
        <v>0</v>
      </c>
      <c r="GF318" s="18">
        <f t="shared" si="94"/>
        <v>0.14249999999999999</v>
      </c>
      <c r="GG318" s="18">
        <f t="shared" si="119"/>
        <v>3.9830747531734829E-2</v>
      </c>
      <c r="GH318" s="18">
        <f t="shared" si="95"/>
        <v>0.50364222294157091</v>
      </c>
      <c r="GI318" s="22">
        <f t="shared" si="96"/>
        <v>1.2986707694013582</v>
      </c>
      <c r="GJ318" s="18">
        <f t="shared" si="97"/>
        <v>45.444375476068267</v>
      </c>
      <c r="GK318" s="18">
        <f t="shared" si="98"/>
        <v>22.950953182762891</v>
      </c>
      <c r="GL318" s="18">
        <f t="shared" si="99"/>
        <v>31.604671341168849</v>
      </c>
      <c r="GM318" s="18">
        <f t="shared" si="100"/>
        <v>63.797565171002837</v>
      </c>
      <c r="GN318" s="18">
        <f t="shared" si="101"/>
        <v>28.293894655558265</v>
      </c>
      <c r="GO318" s="18">
        <f t="shared" si="102"/>
        <v>7.9085401734388983</v>
      </c>
    </row>
    <row r="319" spans="1:508" s="49" customFormat="1" ht="12.75" customHeight="1">
      <c r="A319" s="28">
        <v>318</v>
      </c>
      <c r="B319" s="28">
        <v>318</v>
      </c>
      <c r="C319" s="43" t="s">
        <v>197</v>
      </c>
      <c r="D319" s="43" t="s">
        <v>198</v>
      </c>
      <c r="E319" s="43">
        <v>4664</v>
      </c>
      <c r="F319" s="43">
        <v>64</v>
      </c>
      <c r="G319" s="43" t="s">
        <v>1676</v>
      </c>
      <c r="H319" s="43" t="s">
        <v>868</v>
      </c>
      <c r="I319" s="28"/>
      <c r="J319" s="28"/>
      <c r="K319" s="29">
        <v>44656</v>
      </c>
      <c r="L319" s="30">
        <v>0.40625</v>
      </c>
      <c r="M319" s="28"/>
      <c r="N319" s="28"/>
      <c r="O319" s="28"/>
      <c r="P319" s="28"/>
      <c r="Q319" s="28"/>
      <c r="R319" s="28"/>
      <c r="S319" s="28"/>
      <c r="T319" s="28"/>
      <c r="U319" s="28"/>
      <c r="V319" s="28"/>
      <c r="W319" s="28"/>
      <c r="X319" s="28"/>
      <c r="Y319" s="28"/>
      <c r="Z319" s="28"/>
      <c r="AA319" s="28"/>
      <c r="AB319" s="28"/>
      <c r="AC319" s="28" t="s">
        <v>212</v>
      </c>
      <c r="AD319" s="28" t="s">
        <v>33</v>
      </c>
      <c r="AE319" s="28"/>
      <c r="AF319" s="28"/>
      <c r="AG319" s="28"/>
      <c r="AH319" s="55" t="s">
        <v>1677</v>
      </c>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43" t="s">
        <v>1678</v>
      </c>
      <c r="BQ319" s="43" t="s">
        <v>224</v>
      </c>
      <c r="BR319" s="44">
        <v>25.9</v>
      </c>
      <c r="BS319" s="44" t="s">
        <v>225</v>
      </c>
      <c r="BT319" s="44">
        <v>31.6</v>
      </c>
      <c r="BU319" s="44">
        <v>6.4000000000000001E-2</v>
      </c>
      <c r="BV319" s="44">
        <v>1.149</v>
      </c>
      <c r="BW319" s="44">
        <v>0.44800000000000001</v>
      </c>
      <c r="BX319" s="44">
        <v>0.10100000000000001</v>
      </c>
      <c r="BY319" s="44">
        <v>8.4600000000000009</v>
      </c>
      <c r="BZ319" s="45" t="s">
        <v>226</v>
      </c>
      <c r="CA319" s="45" t="s">
        <v>227</v>
      </c>
      <c r="CB319" s="45" t="s">
        <v>228</v>
      </c>
      <c r="CC319" s="45" t="s">
        <v>229</v>
      </c>
      <c r="CD319" s="45" t="s">
        <v>230</v>
      </c>
      <c r="CE319" s="45" t="s">
        <v>231</v>
      </c>
      <c r="CF319" s="44">
        <v>6.3E-2</v>
      </c>
      <c r="CG319" s="44">
        <v>5.9699999999999996E-3</v>
      </c>
      <c r="CH319" s="44">
        <v>7.0000000000000007E-2</v>
      </c>
      <c r="CI319" s="44">
        <v>1.5100000000000001E-2</v>
      </c>
      <c r="CJ319" s="44">
        <v>1.8000000000000001E-4</v>
      </c>
      <c r="CK319" s="44" t="s">
        <v>234</v>
      </c>
      <c r="CL319" s="44">
        <v>6.51</v>
      </c>
      <c r="CM319" s="44" t="s">
        <v>234</v>
      </c>
      <c r="CN319" s="44">
        <v>1.9000000000000001E-4</v>
      </c>
      <c r="CO319" s="44">
        <v>3.2000000000000003E-4</v>
      </c>
      <c r="CP319" s="45" t="s">
        <v>236</v>
      </c>
      <c r="CQ319" s="44">
        <v>4.7000000000000002E-3</v>
      </c>
      <c r="CR319" s="44" t="s">
        <v>232</v>
      </c>
      <c r="CS319" s="44">
        <v>0.111</v>
      </c>
      <c r="CT319" s="44">
        <v>1E-4</v>
      </c>
      <c r="CU319" s="44" t="s">
        <v>238</v>
      </c>
      <c r="CV319" s="44" t="s">
        <v>239</v>
      </c>
      <c r="CW319" s="44" t="s">
        <v>232</v>
      </c>
      <c r="CX319" s="44">
        <v>1</v>
      </c>
      <c r="CY319" s="44" t="s">
        <v>240</v>
      </c>
      <c r="CZ319" s="44">
        <v>0.06</v>
      </c>
      <c r="DA319" s="44" t="s">
        <v>233</v>
      </c>
      <c r="DB319" s="44">
        <v>1.873</v>
      </c>
      <c r="DC319" s="44">
        <v>1.686E-2</v>
      </c>
      <c r="DD319" s="44">
        <v>2.0500000000000002E-3</v>
      </c>
      <c r="DE319" s="44">
        <v>4.0060000000000002</v>
      </c>
      <c r="DF319" s="44" t="s">
        <v>240</v>
      </c>
      <c r="DG319" s="44">
        <v>1.2999999999999999E-3</v>
      </c>
      <c r="DH319" s="44" t="s">
        <v>246</v>
      </c>
      <c r="DI319" s="44" t="s">
        <v>238</v>
      </c>
      <c r="DJ319" s="44">
        <v>4.7999999999999996E-3</v>
      </c>
      <c r="DK319" s="45" t="s">
        <v>237</v>
      </c>
      <c r="DL319" s="45" t="s">
        <v>241</v>
      </c>
      <c r="DM319" s="44">
        <v>3.66</v>
      </c>
      <c r="DN319" s="44">
        <v>7.83</v>
      </c>
      <c r="DO319" s="46" t="s">
        <v>232</v>
      </c>
      <c r="DP319" s="46">
        <v>0.10829999999999999</v>
      </c>
      <c r="DQ319" s="46" t="s">
        <v>242</v>
      </c>
      <c r="DR319" s="46" t="s">
        <v>227</v>
      </c>
      <c r="DS319" s="46" t="s">
        <v>247</v>
      </c>
      <c r="DT319" s="46" t="s">
        <v>238</v>
      </c>
      <c r="DU319" s="46" t="s">
        <v>233</v>
      </c>
      <c r="DV319" s="46">
        <v>4.5100000000000001E-4</v>
      </c>
      <c r="DW319" s="46" t="s">
        <v>236</v>
      </c>
      <c r="DX319" s="46" t="s">
        <v>238</v>
      </c>
      <c r="DY319" s="46" t="s">
        <v>233</v>
      </c>
      <c r="DZ319" s="46">
        <v>9.1000000000000004E-3</v>
      </c>
      <c r="EA319" s="46">
        <v>1.6000000000000001E-4</v>
      </c>
      <c r="EB319" s="44" t="s">
        <v>245</v>
      </c>
      <c r="EC319" s="44">
        <v>0.60499999999999998</v>
      </c>
      <c r="ED319" s="44">
        <v>1.451E-2</v>
      </c>
      <c r="EE319" s="44">
        <v>7.0000000000000007E-2</v>
      </c>
      <c r="EF319" s="44">
        <v>1.61E-2</v>
      </c>
      <c r="EG319" s="44">
        <v>5.2999999999999998E-4</v>
      </c>
      <c r="EH319" s="44" t="s">
        <v>234</v>
      </c>
      <c r="EI319" s="44">
        <v>6.532</v>
      </c>
      <c r="EJ319" s="44" t="s">
        <v>234</v>
      </c>
      <c r="EK319" s="44">
        <v>1.1800000000000001E-3</v>
      </c>
      <c r="EL319" s="44">
        <v>7.1000000000000002E-4</v>
      </c>
      <c r="EM319" s="44" t="s">
        <v>236</v>
      </c>
      <c r="EN319" s="44">
        <v>7.7000000000000002E-3</v>
      </c>
      <c r="EO319" s="44">
        <v>1.4599999999999999E-3</v>
      </c>
      <c r="EP319" s="44">
        <v>0.99939999999999996</v>
      </c>
      <c r="EQ319" s="44">
        <v>2.2000000000000001E-4</v>
      </c>
      <c r="ER319" s="44" t="s">
        <v>238</v>
      </c>
      <c r="ES319" s="44" t="s">
        <v>239</v>
      </c>
      <c r="ET319" s="44" t="s">
        <v>232</v>
      </c>
      <c r="EU319" s="44">
        <v>1.38</v>
      </c>
      <c r="EV319" s="44">
        <v>5.9999999999999995E-4</v>
      </c>
      <c r="EW319" s="44">
        <v>6.0100000000000001E-2</v>
      </c>
      <c r="EX319" s="44" t="s">
        <v>233</v>
      </c>
      <c r="EY319" s="44">
        <v>1.905</v>
      </c>
      <c r="EZ319" s="44">
        <v>3.0079999999999999E-2</v>
      </c>
      <c r="FA319" s="44">
        <v>2.3E-3</v>
      </c>
      <c r="FB319" s="44">
        <v>4.2169999999999996</v>
      </c>
      <c r="FC319" s="44" t="s">
        <v>240</v>
      </c>
      <c r="FD319" s="44">
        <v>2.2000000000000001E-3</v>
      </c>
      <c r="FE319" s="44">
        <v>3.6999999999999998E-2</v>
      </c>
      <c r="FF319" s="44">
        <v>1.1999999999999999E-3</v>
      </c>
      <c r="FG319" s="44">
        <v>7.3000000000000001E-3</v>
      </c>
      <c r="FH319" s="44" t="s">
        <v>237</v>
      </c>
      <c r="FI319" s="44" t="s">
        <v>241</v>
      </c>
      <c r="FJ319" s="44">
        <v>4.95</v>
      </c>
      <c r="FK319" s="44">
        <v>10.58</v>
      </c>
      <c r="FL319" s="44" t="s">
        <v>232</v>
      </c>
      <c r="FM319" s="44">
        <v>0.1124</v>
      </c>
      <c r="FN319" s="44" t="s">
        <v>242</v>
      </c>
      <c r="FO319" s="44" t="s">
        <v>227</v>
      </c>
      <c r="FP319" s="44">
        <v>8.0000000000000007E-5</v>
      </c>
      <c r="FQ319" s="44">
        <v>1.5100000000000001E-2</v>
      </c>
      <c r="FR319" s="44">
        <v>6.0000000000000002E-5</v>
      </c>
      <c r="FS319" s="44">
        <v>6.3599999999999996E-4</v>
      </c>
      <c r="FT319" s="44" t="s">
        <v>236</v>
      </c>
      <c r="FU319" s="44" t="s">
        <v>238</v>
      </c>
      <c r="FV319" s="44" t="s">
        <v>233</v>
      </c>
      <c r="FW319" s="44">
        <v>1.52E-2</v>
      </c>
      <c r="FX319" s="44">
        <v>3.5E-4</v>
      </c>
      <c r="FY319" s="47">
        <f t="shared" si="116"/>
        <v>0.32550000000000001</v>
      </c>
      <c r="FZ319" s="47">
        <f t="shared" si="115"/>
        <v>0.16008547008547008</v>
      </c>
      <c r="GA319" s="47">
        <f t="shared" si="117"/>
        <v>0.17417391304347826</v>
      </c>
      <c r="GB319" s="47">
        <f t="shared" si="118"/>
        <v>2.557544757033248E-2</v>
      </c>
      <c r="GC319" s="47">
        <f t="shared" si="92"/>
        <v>0.68533483069928081</v>
      </c>
      <c r="GD319" s="47">
        <f t="shared" si="111"/>
        <v>0.5180327868852459</v>
      </c>
      <c r="GE319" s="47">
        <v>0</v>
      </c>
      <c r="GF319" s="47">
        <f t="shared" si="94"/>
        <v>0.17625000000000002</v>
      </c>
      <c r="GG319" s="47">
        <f t="shared" si="119"/>
        <v>3.2411847672778563E-2</v>
      </c>
      <c r="GH319" s="47">
        <f t="shared" si="95"/>
        <v>0.72669463455802452</v>
      </c>
      <c r="GI319" s="48">
        <f t="shared" si="96"/>
        <v>-2.9291034554443223</v>
      </c>
      <c r="GJ319" s="47">
        <f t="shared" si="97"/>
        <v>47.495032416180621</v>
      </c>
      <c r="GK319" s="47">
        <f t="shared" si="98"/>
        <v>23.358723782085761</v>
      </c>
      <c r="GL319" s="47">
        <f t="shared" si="99"/>
        <v>29.146243801733622</v>
      </c>
      <c r="GM319" s="47">
        <f t="shared" si="100"/>
        <v>71.286171969649033</v>
      </c>
      <c r="GN319" s="47">
        <f t="shared" si="101"/>
        <v>24.253653683186364</v>
      </c>
      <c r="GO319" s="47">
        <f t="shared" si="102"/>
        <v>4.4601743471646023</v>
      </c>
      <c r="GP319" s="27"/>
      <c r="GQ319" s="27"/>
      <c r="GR319" s="27"/>
      <c r="GS319" s="27"/>
      <c r="GT319" s="27"/>
      <c r="GU319" s="27"/>
      <c r="GV319" s="27"/>
      <c r="GW319" s="27"/>
      <c r="GX319" s="27"/>
      <c r="GY319" s="27"/>
      <c r="GZ319" s="27"/>
      <c r="HA319" s="27"/>
      <c r="HB319" s="27"/>
      <c r="HC319" s="27"/>
      <c r="HD319" s="27"/>
      <c r="HE319" s="27"/>
      <c r="HF319" s="27"/>
      <c r="HG319" s="27"/>
      <c r="HH319" s="27"/>
      <c r="HI319" s="27"/>
      <c r="HJ319" s="27"/>
      <c r="HK319" s="27"/>
      <c r="HL319" s="27"/>
      <c r="HM319" s="27"/>
      <c r="HN319" s="27"/>
      <c r="HO319" s="27"/>
      <c r="HP319" s="27"/>
      <c r="HQ319" s="27"/>
      <c r="HR319" s="27"/>
      <c r="HS319" s="27"/>
      <c r="HT319" s="27"/>
      <c r="HU319" s="27"/>
      <c r="HV319" s="27"/>
      <c r="HW319" s="27"/>
      <c r="HX319" s="27"/>
      <c r="HY319" s="27"/>
      <c r="HZ319" s="27"/>
      <c r="IA319" s="27"/>
      <c r="IB319" s="27"/>
      <c r="IC319" s="27"/>
      <c r="ID319" s="27"/>
      <c r="IE319" s="27"/>
      <c r="IF319" s="27"/>
      <c r="IG319" s="27"/>
      <c r="IH319" s="27"/>
      <c r="II319" s="27"/>
      <c r="IJ319" s="27"/>
      <c r="IK319" s="27"/>
      <c r="IL319" s="27"/>
      <c r="IM319" s="27"/>
      <c r="IN319" s="27"/>
      <c r="IO319" s="27"/>
      <c r="IP319" s="27"/>
      <c r="IQ319" s="27"/>
      <c r="IR319" s="27"/>
      <c r="IS319" s="27"/>
      <c r="IT319" s="27"/>
      <c r="IU319" s="27"/>
      <c r="IV319" s="27"/>
      <c r="IW319" s="27"/>
      <c r="IX319" s="27"/>
      <c r="IY319" s="27"/>
      <c r="IZ319" s="27"/>
      <c r="JA319" s="27"/>
      <c r="JB319" s="27"/>
      <c r="JC319" s="27"/>
      <c r="JD319" s="27"/>
      <c r="JE319" s="27"/>
      <c r="JF319" s="27"/>
      <c r="JG319" s="27"/>
      <c r="JH319" s="27"/>
      <c r="JI319" s="27"/>
      <c r="JJ319" s="27"/>
      <c r="JK319" s="27"/>
      <c r="JL319" s="27"/>
      <c r="JM319" s="27"/>
      <c r="JN319" s="27"/>
      <c r="JO319" s="27"/>
      <c r="JP319" s="27"/>
      <c r="JQ319" s="27"/>
      <c r="JR319" s="27"/>
      <c r="JS319" s="27"/>
      <c r="JT319" s="27"/>
      <c r="JU319" s="27"/>
      <c r="JV319" s="27"/>
      <c r="JW319" s="27"/>
      <c r="JX319" s="27"/>
      <c r="JY319" s="27"/>
      <c r="JZ319" s="27"/>
      <c r="KA319" s="27"/>
      <c r="KB319" s="27"/>
      <c r="KC319" s="27"/>
      <c r="KD319" s="27"/>
      <c r="KE319" s="27"/>
      <c r="KF319" s="27"/>
      <c r="KG319" s="27"/>
      <c r="KH319" s="27"/>
      <c r="KI319" s="27"/>
      <c r="KJ319" s="27"/>
      <c r="KK319" s="27"/>
      <c r="KL319" s="27"/>
      <c r="KM319" s="27"/>
      <c r="KN319" s="27"/>
      <c r="KO319" s="27"/>
      <c r="KP319" s="27"/>
      <c r="KQ319" s="27"/>
      <c r="KR319" s="27"/>
      <c r="KS319" s="27"/>
      <c r="KT319" s="27"/>
      <c r="KU319" s="27"/>
      <c r="KV319" s="27"/>
      <c r="KW319" s="27"/>
      <c r="KX319" s="27"/>
      <c r="KY319" s="27"/>
      <c r="KZ319" s="27"/>
      <c r="LA319" s="27"/>
      <c r="LB319" s="27"/>
      <c r="LC319" s="27"/>
      <c r="LD319" s="27"/>
      <c r="LE319" s="27"/>
      <c r="LF319" s="27"/>
      <c r="LG319" s="27"/>
      <c r="LH319" s="27"/>
      <c r="LI319" s="27"/>
      <c r="LJ319" s="27"/>
      <c r="LK319" s="27"/>
      <c r="LL319" s="27"/>
      <c r="LM319" s="27"/>
      <c r="LN319" s="27"/>
      <c r="LO319" s="27"/>
      <c r="LP319" s="27"/>
      <c r="LQ319" s="27"/>
      <c r="LR319" s="27"/>
      <c r="LS319" s="27"/>
      <c r="LT319" s="27"/>
      <c r="LU319" s="27"/>
      <c r="LV319" s="27"/>
      <c r="LW319" s="27"/>
      <c r="LX319" s="27"/>
      <c r="LY319" s="27"/>
      <c r="LZ319" s="27"/>
      <c r="MA319" s="27"/>
      <c r="MB319" s="27"/>
      <c r="MC319" s="27"/>
      <c r="MD319" s="27"/>
      <c r="ME319" s="27"/>
      <c r="MF319" s="27"/>
      <c r="MG319" s="27"/>
      <c r="MH319" s="27"/>
      <c r="MI319" s="27"/>
      <c r="MJ319" s="27"/>
      <c r="MK319" s="27"/>
      <c r="ML319" s="27"/>
      <c r="MM319" s="27"/>
      <c r="MN319" s="27"/>
      <c r="MO319" s="27"/>
      <c r="MP319" s="27"/>
      <c r="MQ319" s="27"/>
      <c r="MR319" s="27"/>
      <c r="MS319" s="27"/>
      <c r="MT319" s="27"/>
      <c r="MU319" s="27"/>
      <c r="MV319" s="27"/>
      <c r="MW319" s="27"/>
      <c r="MX319" s="27"/>
      <c r="MY319" s="27"/>
      <c r="MZ319" s="27"/>
      <c r="NA319" s="27"/>
      <c r="NB319" s="27"/>
      <c r="NC319" s="27"/>
      <c r="ND319" s="27"/>
      <c r="NE319" s="27"/>
      <c r="NF319" s="27"/>
      <c r="NG319" s="27"/>
      <c r="NH319" s="27"/>
      <c r="NI319" s="27"/>
      <c r="NJ319" s="27"/>
      <c r="NK319" s="27"/>
      <c r="NL319" s="27"/>
      <c r="NM319" s="27"/>
      <c r="NN319" s="27"/>
      <c r="NO319" s="27"/>
      <c r="NP319" s="27"/>
      <c r="NQ319" s="27"/>
      <c r="NR319" s="27"/>
      <c r="NS319" s="27"/>
      <c r="NT319" s="27"/>
      <c r="NU319" s="27"/>
      <c r="NV319" s="27"/>
      <c r="NW319" s="27"/>
      <c r="NX319" s="27"/>
      <c r="NY319" s="27"/>
      <c r="NZ319" s="27"/>
      <c r="OA319" s="27"/>
      <c r="OB319" s="27"/>
      <c r="OC319" s="27"/>
      <c r="OD319" s="27"/>
      <c r="OE319" s="27"/>
      <c r="OF319" s="27"/>
      <c r="OG319" s="27"/>
      <c r="OH319" s="27"/>
      <c r="OI319" s="27"/>
      <c r="OJ319" s="27"/>
      <c r="OK319" s="27"/>
      <c r="OL319" s="27"/>
      <c r="OM319" s="27"/>
      <c r="ON319" s="27"/>
      <c r="OO319" s="27"/>
      <c r="OP319" s="27"/>
      <c r="OQ319" s="27"/>
      <c r="OR319" s="27"/>
      <c r="OS319" s="27"/>
      <c r="OT319" s="27"/>
      <c r="OU319" s="27"/>
      <c r="OV319" s="27"/>
      <c r="OW319" s="27"/>
      <c r="OX319" s="27"/>
      <c r="OY319" s="27"/>
      <c r="OZ319" s="27"/>
      <c r="PA319" s="27"/>
      <c r="PB319" s="27"/>
      <c r="PC319" s="27"/>
      <c r="PD319" s="27"/>
      <c r="PE319" s="27"/>
      <c r="PF319" s="27"/>
      <c r="PG319" s="27"/>
      <c r="PH319" s="27"/>
      <c r="PI319" s="27"/>
      <c r="PJ319" s="27"/>
      <c r="PK319" s="27"/>
      <c r="PL319" s="27"/>
      <c r="PM319" s="27"/>
      <c r="PN319" s="27"/>
      <c r="PO319" s="27"/>
      <c r="PP319" s="27"/>
      <c r="PQ319" s="27"/>
      <c r="PR319" s="27"/>
      <c r="PS319" s="27"/>
      <c r="PT319" s="27"/>
      <c r="PU319" s="27"/>
      <c r="PV319" s="27"/>
      <c r="PW319" s="27"/>
      <c r="PX319" s="27"/>
      <c r="PY319" s="27"/>
      <c r="PZ319" s="27"/>
      <c r="QA319" s="27"/>
      <c r="QB319" s="27"/>
      <c r="QC319" s="27"/>
      <c r="QD319" s="27"/>
      <c r="QE319" s="27"/>
      <c r="QF319" s="27"/>
      <c r="QG319" s="27"/>
      <c r="QH319" s="27"/>
      <c r="QI319" s="27"/>
      <c r="QJ319" s="27"/>
      <c r="QK319" s="27"/>
      <c r="QL319" s="27"/>
      <c r="QM319" s="27"/>
      <c r="QN319" s="27"/>
      <c r="QO319" s="27"/>
      <c r="QP319" s="27"/>
      <c r="QQ319" s="27"/>
      <c r="QR319" s="27"/>
      <c r="QS319" s="27"/>
      <c r="QT319" s="27"/>
      <c r="QU319" s="27"/>
      <c r="QV319" s="27"/>
      <c r="QW319" s="27"/>
      <c r="QX319" s="27"/>
      <c r="QY319" s="27"/>
      <c r="QZ319" s="27"/>
      <c r="RA319" s="27"/>
      <c r="RB319" s="27"/>
      <c r="RC319" s="27"/>
      <c r="RD319" s="27"/>
      <c r="RE319" s="27"/>
      <c r="RF319" s="27"/>
      <c r="RG319" s="27"/>
      <c r="RH319" s="27"/>
      <c r="RI319" s="27"/>
      <c r="RJ319" s="27"/>
      <c r="RK319" s="27"/>
      <c r="RL319" s="27"/>
      <c r="RM319" s="27"/>
      <c r="RN319" s="27"/>
      <c r="RO319" s="27"/>
      <c r="RP319" s="27"/>
      <c r="RQ319" s="27"/>
      <c r="RR319" s="27"/>
      <c r="RS319" s="27"/>
      <c r="RT319" s="27"/>
      <c r="RU319" s="27"/>
      <c r="RV319" s="27"/>
      <c r="RW319" s="27"/>
      <c r="RX319" s="27"/>
      <c r="RY319" s="27"/>
      <c r="RZ319" s="27"/>
      <c r="SA319" s="27"/>
      <c r="SB319" s="27"/>
      <c r="SC319" s="27"/>
      <c r="SD319" s="27"/>
      <c r="SE319" s="27"/>
      <c r="SF319" s="27"/>
      <c r="SG319" s="27"/>
      <c r="SH319" s="27"/>
      <c r="SI319" s="27"/>
      <c r="SJ319" s="27"/>
      <c r="SK319" s="27"/>
      <c r="SL319" s="27"/>
      <c r="SM319" s="27"/>
      <c r="SN319" s="27"/>
    </row>
    <row r="320" spans="1:508" s="58" customFormat="1">
      <c r="A320" s="10">
        <v>319</v>
      </c>
      <c r="B320" s="9">
        <v>319</v>
      </c>
      <c r="C320" s="10" t="s">
        <v>197</v>
      </c>
      <c r="D320" s="10" t="s">
        <v>198</v>
      </c>
      <c r="E320" s="10">
        <v>4664</v>
      </c>
      <c r="F320" s="10">
        <v>64</v>
      </c>
      <c r="G320" s="10" t="s">
        <v>1679</v>
      </c>
      <c r="H320" s="10" t="s">
        <v>875</v>
      </c>
      <c r="I320" s="10" t="s">
        <v>1359</v>
      </c>
      <c r="J320" s="10" t="s">
        <v>1512</v>
      </c>
      <c r="K320" s="11">
        <v>44661</v>
      </c>
      <c r="L320" s="12">
        <v>0.48680555555555555</v>
      </c>
      <c r="M320" s="24">
        <v>8514287</v>
      </c>
      <c r="N320" s="24">
        <v>352236</v>
      </c>
      <c r="O320" s="10">
        <v>526</v>
      </c>
      <c r="P320" s="10" t="s">
        <v>203</v>
      </c>
      <c r="Q320" s="10" t="s">
        <v>1680</v>
      </c>
      <c r="R320" s="10" t="s">
        <v>1359</v>
      </c>
      <c r="S320" s="10" t="s">
        <v>1357</v>
      </c>
      <c r="T320" s="10" t="s">
        <v>411</v>
      </c>
      <c r="U320" s="10" t="s">
        <v>1358</v>
      </c>
      <c r="V320" s="10" t="s">
        <v>1359</v>
      </c>
      <c r="W320" s="10"/>
      <c r="X320" s="10" t="s">
        <v>208</v>
      </c>
      <c r="Y320" s="10" t="s">
        <v>252</v>
      </c>
      <c r="Z320" s="10"/>
      <c r="AA320" s="10" t="s">
        <v>223</v>
      </c>
      <c r="AB320" s="10" t="s">
        <v>211</v>
      </c>
      <c r="AC320" s="10" t="s">
        <v>212</v>
      </c>
      <c r="AD320" s="10" t="s">
        <v>213</v>
      </c>
      <c r="AE320" s="10"/>
      <c r="AF320" s="10"/>
      <c r="AG320" s="10"/>
      <c r="AH320" s="10"/>
      <c r="AI320" s="10" t="s">
        <v>1375</v>
      </c>
      <c r="AJ320" s="10" t="s">
        <v>1681</v>
      </c>
      <c r="AK320" s="10"/>
      <c r="AL320" s="10" t="s">
        <v>256</v>
      </c>
      <c r="AM320" s="10" t="s">
        <v>275</v>
      </c>
      <c r="AN320" s="10" t="s">
        <v>218</v>
      </c>
      <c r="AO320" s="10" t="s">
        <v>510</v>
      </c>
      <c r="AP320" s="10" t="s">
        <v>220</v>
      </c>
      <c r="AQ320" s="10">
        <v>22.9</v>
      </c>
      <c r="AR320" s="10"/>
      <c r="AS320" s="10">
        <v>7.63</v>
      </c>
      <c r="AT320" s="10">
        <v>120.9</v>
      </c>
      <c r="AU320" s="10"/>
      <c r="AV320" s="10">
        <v>274.89999999999998</v>
      </c>
      <c r="AW320" s="14">
        <v>53.8</v>
      </c>
      <c r="AX320" s="14">
        <v>26.86</v>
      </c>
      <c r="AY320" s="15">
        <v>8.1000000000000003E-2</v>
      </c>
      <c r="AZ320" s="10">
        <v>18.59</v>
      </c>
      <c r="BA320" s="10">
        <v>8.19</v>
      </c>
      <c r="BB320" s="10">
        <v>104.6</v>
      </c>
      <c r="BC320" s="10">
        <v>17.55</v>
      </c>
      <c r="BD320" s="10" t="s">
        <v>221</v>
      </c>
      <c r="BE320" s="10" t="s">
        <v>221</v>
      </c>
      <c r="BF320" s="10" t="s">
        <v>221</v>
      </c>
      <c r="BG320" s="10" t="s">
        <v>221</v>
      </c>
      <c r="BH320" s="10" t="s">
        <v>221</v>
      </c>
      <c r="BI320" s="10" t="s">
        <v>222</v>
      </c>
      <c r="BJ320" s="10" t="s">
        <v>221</v>
      </c>
      <c r="BK320" s="10" t="s">
        <v>223</v>
      </c>
      <c r="BL320" s="10" t="s">
        <v>211</v>
      </c>
      <c r="BM320" s="10" t="s">
        <v>223</v>
      </c>
      <c r="BN320" s="10" t="s">
        <v>221</v>
      </c>
      <c r="BO320" s="17"/>
      <c r="BP320" s="10"/>
      <c r="BQ320" s="10" t="s">
        <v>258</v>
      </c>
      <c r="BR320" s="10">
        <v>15.6</v>
      </c>
      <c r="BS320" s="10" t="s">
        <v>225</v>
      </c>
      <c r="BT320" s="10">
        <v>19</v>
      </c>
      <c r="BU320" s="10">
        <v>0.04</v>
      </c>
      <c r="BV320" s="10">
        <v>0.88700000000000001</v>
      </c>
      <c r="BW320" s="10">
        <v>0.73199999999999998</v>
      </c>
      <c r="BX320" s="10">
        <v>0.16500000000000001</v>
      </c>
      <c r="BY320" s="10">
        <v>6.74</v>
      </c>
      <c r="BZ320" s="10" t="s">
        <v>226</v>
      </c>
      <c r="CA320" s="10" t="s">
        <v>227</v>
      </c>
      <c r="CB320" s="10" t="s">
        <v>228</v>
      </c>
      <c r="CC320" s="10" t="s">
        <v>229</v>
      </c>
      <c r="CD320" s="10" t="s">
        <v>230</v>
      </c>
      <c r="CE320" s="10" t="s">
        <v>231</v>
      </c>
      <c r="CF320" s="10">
        <v>6.2E-2</v>
      </c>
      <c r="CG320" s="10">
        <v>4.8199999999999996E-3</v>
      </c>
      <c r="CH320" s="10">
        <v>4.1000000000000002E-2</v>
      </c>
      <c r="CI320" s="10">
        <v>6.8999999999999999E-3</v>
      </c>
      <c r="CJ320" s="10">
        <v>1.4999999999999999E-4</v>
      </c>
      <c r="CK320" s="10" t="s">
        <v>234</v>
      </c>
      <c r="CL320" s="10">
        <v>4.4740000000000002</v>
      </c>
      <c r="CM320" s="10" t="s">
        <v>234</v>
      </c>
      <c r="CN320" s="10">
        <v>1.4999999999999999E-4</v>
      </c>
      <c r="CO320" s="10">
        <v>7.2000000000000005E-4</v>
      </c>
      <c r="CP320" s="10" t="s">
        <v>236</v>
      </c>
      <c r="CQ320" s="10">
        <v>2.7000000000000001E-3</v>
      </c>
      <c r="CR320" s="10" t="s">
        <v>232</v>
      </c>
      <c r="CS320" s="10">
        <v>4.5999999999999999E-2</v>
      </c>
      <c r="CT320" s="10">
        <v>8.0000000000000007E-5</v>
      </c>
      <c r="CU320" s="10" t="s">
        <v>238</v>
      </c>
      <c r="CV320" s="10" t="s">
        <v>239</v>
      </c>
      <c r="CW320" s="10" t="s">
        <v>232</v>
      </c>
      <c r="CX320" s="10">
        <v>0.68</v>
      </c>
      <c r="CY320" s="10" t="s">
        <v>240</v>
      </c>
      <c r="CZ320" s="10">
        <v>3.7199999999999997E-2</v>
      </c>
      <c r="DA320" s="10" t="s">
        <v>233</v>
      </c>
      <c r="DB320" s="10">
        <v>1.3280000000000001</v>
      </c>
      <c r="DC320" s="10">
        <v>1.49E-2</v>
      </c>
      <c r="DD320" s="10">
        <v>1.1800000000000001E-3</v>
      </c>
      <c r="DE320" s="10">
        <v>2.863</v>
      </c>
      <c r="DF320" s="10" t="s">
        <v>240</v>
      </c>
      <c r="DG320" s="10">
        <v>2E-3</v>
      </c>
      <c r="DH320" s="10">
        <v>1.4999999999999999E-2</v>
      </c>
      <c r="DI320" s="10">
        <v>5.9999999999999995E-4</v>
      </c>
      <c r="DJ320" s="10">
        <v>3.8E-3</v>
      </c>
      <c r="DK320" s="10" t="s">
        <v>237</v>
      </c>
      <c r="DL320" s="10" t="s">
        <v>241</v>
      </c>
      <c r="DM320" s="10">
        <v>3.39</v>
      </c>
      <c r="DN320" s="10">
        <v>7.24</v>
      </c>
      <c r="DO320" s="10" t="s">
        <v>232</v>
      </c>
      <c r="DP320" s="10">
        <v>6.8599999999999994E-2</v>
      </c>
      <c r="DQ320" s="10" t="s">
        <v>242</v>
      </c>
      <c r="DR320" s="10" t="s">
        <v>227</v>
      </c>
      <c r="DS320" s="10" t="s">
        <v>247</v>
      </c>
      <c r="DT320" s="10" t="s">
        <v>238</v>
      </c>
      <c r="DU320" s="10" t="s">
        <v>233</v>
      </c>
      <c r="DV320" s="10">
        <v>1.6899999999999999E-4</v>
      </c>
      <c r="DW320" s="10" t="s">
        <v>236</v>
      </c>
      <c r="DX320" s="10" t="s">
        <v>238</v>
      </c>
      <c r="DY320" s="10" t="s">
        <v>233</v>
      </c>
      <c r="DZ320" s="10">
        <v>1.17E-2</v>
      </c>
      <c r="EA320" s="10" t="s">
        <v>244</v>
      </c>
      <c r="EB320" s="10" t="s">
        <v>245</v>
      </c>
      <c r="EC320" s="10">
        <v>0.64300000000000002</v>
      </c>
      <c r="ED320" s="10">
        <v>6.1799999999999997E-3</v>
      </c>
      <c r="EE320" s="10">
        <v>4.2999999999999997E-2</v>
      </c>
      <c r="EF320" s="10">
        <v>1.1599999999999999E-2</v>
      </c>
      <c r="EG320" s="10">
        <v>3.4000000000000002E-4</v>
      </c>
      <c r="EH320" s="10" t="s">
        <v>234</v>
      </c>
      <c r="EI320" s="10">
        <v>4.6369999999999996</v>
      </c>
      <c r="EJ320" s="10" t="s">
        <v>234</v>
      </c>
      <c r="EK320" s="10">
        <v>1.06E-3</v>
      </c>
      <c r="EL320" s="10">
        <v>1.07E-3</v>
      </c>
      <c r="EM320" s="10" t="s">
        <v>236</v>
      </c>
      <c r="EN320" s="10">
        <v>4.1999999999999997E-3</v>
      </c>
      <c r="EO320" s="10">
        <v>1.6100000000000001E-3</v>
      </c>
      <c r="EP320" s="10">
        <v>0.879</v>
      </c>
      <c r="EQ320" s="10">
        <v>1.6000000000000001E-4</v>
      </c>
      <c r="ER320" s="10" t="s">
        <v>238</v>
      </c>
      <c r="ES320" s="10" t="s">
        <v>239</v>
      </c>
      <c r="ET320" s="10" t="s">
        <v>232</v>
      </c>
      <c r="EU320" s="10">
        <v>0.83</v>
      </c>
      <c r="EV320" s="10">
        <v>5.0000000000000001E-4</v>
      </c>
      <c r="EW320" s="10">
        <v>3.9600000000000003E-2</v>
      </c>
      <c r="EX320" s="10" t="s">
        <v>233</v>
      </c>
      <c r="EY320" s="10">
        <v>1.4850000000000001</v>
      </c>
      <c r="EZ320" s="10">
        <v>2.6519999999999998E-2</v>
      </c>
      <c r="FA320" s="10">
        <v>1.32E-3</v>
      </c>
      <c r="FB320" s="10">
        <v>3.0129999999999999</v>
      </c>
      <c r="FC320" s="10" t="s">
        <v>240</v>
      </c>
      <c r="FD320" s="10">
        <v>2.8E-3</v>
      </c>
      <c r="FE320" s="10">
        <v>3.3000000000000002E-2</v>
      </c>
      <c r="FF320" s="10">
        <v>1.1000000000000001E-3</v>
      </c>
      <c r="FG320" s="10">
        <v>5.4000000000000003E-3</v>
      </c>
      <c r="FH320" s="10" t="s">
        <v>237</v>
      </c>
      <c r="FI320" s="10" t="s">
        <v>241</v>
      </c>
      <c r="FJ320" s="10">
        <v>4.87</v>
      </c>
      <c r="FK320" s="10">
        <v>10.42</v>
      </c>
      <c r="FL320" s="10" t="s">
        <v>232</v>
      </c>
      <c r="FM320" s="10">
        <v>7.2300000000000003E-2</v>
      </c>
      <c r="FN320" s="10" t="s">
        <v>242</v>
      </c>
      <c r="FO320" s="10" t="s">
        <v>227</v>
      </c>
      <c r="FP320" s="10">
        <v>1E-4</v>
      </c>
      <c r="FQ320" s="10">
        <v>1.72E-2</v>
      </c>
      <c r="FR320" s="10">
        <v>3.0000000000000001E-5</v>
      </c>
      <c r="FS320" s="10">
        <v>3.5100000000000002E-4</v>
      </c>
      <c r="FT320" s="10" t="s">
        <v>236</v>
      </c>
      <c r="FU320" s="10" t="s">
        <v>238</v>
      </c>
      <c r="FV320" s="10" t="s">
        <v>233</v>
      </c>
      <c r="FW320" s="10">
        <v>2.0400000000000001E-2</v>
      </c>
      <c r="FX320" s="10" t="s">
        <v>244</v>
      </c>
      <c r="FY320" s="10">
        <f t="shared" si="116"/>
        <v>0.22370000000000001</v>
      </c>
      <c r="FZ320" s="10">
        <f t="shared" si="115"/>
        <v>0.11350427350427351</v>
      </c>
      <c r="GA320" s="10">
        <f t="shared" si="117"/>
        <v>0.12447826086956522</v>
      </c>
      <c r="GB320" s="10">
        <f t="shared" si="118"/>
        <v>1.7391304347826087E-2</v>
      </c>
      <c r="GC320" s="10">
        <f t="shared" si="92"/>
        <v>0.47907383872166481</v>
      </c>
      <c r="GD320" s="10">
        <f t="shared" si="111"/>
        <v>0.31147540983606559</v>
      </c>
      <c r="GE320" s="10">
        <v>0</v>
      </c>
      <c r="GF320" s="10">
        <f t="shared" si="94"/>
        <v>0.14041666666666666</v>
      </c>
      <c r="GG320" s="10">
        <f t="shared" si="119"/>
        <v>2.5021156558533143E-2</v>
      </c>
      <c r="GH320" s="10">
        <f t="shared" si="95"/>
        <v>0.47691323306126537</v>
      </c>
      <c r="GI320" s="10">
        <f t="shared" si="96"/>
        <v>0.22600783255048393</v>
      </c>
      <c r="GJ320" s="10">
        <f t="shared" si="97"/>
        <v>46.694263372199416</v>
      </c>
      <c r="GK320" s="10">
        <f t="shared" si="98"/>
        <v>23.692438269462237</v>
      </c>
      <c r="GL320" s="10">
        <f t="shared" si="99"/>
        <v>29.613298358338351</v>
      </c>
      <c r="GM320" s="10">
        <f t="shared" si="100"/>
        <v>65.31070816314562</v>
      </c>
      <c r="GN320" s="10">
        <f t="shared" si="101"/>
        <v>29.442812011179488</v>
      </c>
      <c r="GO320" s="10">
        <f t="shared" si="102"/>
        <v>5.2464798256748875</v>
      </c>
      <c r="GP320" s="57"/>
      <c r="GQ320" s="57"/>
      <c r="GR320" s="57"/>
      <c r="GS320" s="57"/>
      <c r="GT320" s="57"/>
      <c r="GU320" s="57"/>
      <c r="GV320" s="57"/>
      <c r="GW320" s="57"/>
      <c r="GX320" s="57"/>
      <c r="GY320" s="57"/>
      <c r="GZ320" s="57"/>
      <c r="HA320" s="57"/>
      <c r="HB320" s="57"/>
      <c r="HC320" s="57"/>
      <c r="HD320" s="57"/>
      <c r="HE320" s="57"/>
      <c r="HF320" s="57"/>
      <c r="HG320" s="57"/>
      <c r="HH320" s="57"/>
      <c r="HI320" s="57"/>
      <c r="HJ320" s="57"/>
      <c r="HK320" s="57"/>
      <c r="HL320" s="57"/>
      <c r="HM320" s="57"/>
      <c r="HN320" s="57"/>
      <c r="HO320" s="57"/>
      <c r="HP320" s="57"/>
    </row>
    <row r="321" spans="1:508" ht="12.75" customHeight="1">
      <c r="A321" s="9">
        <v>320</v>
      </c>
      <c r="B321" s="9">
        <v>320</v>
      </c>
      <c r="C321" s="36" t="s">
        <v>197</v>
      </c>
      <c r="D321" s="36" t="s">
        <v>198</v>
      </c>
      <c r="E321" s="36">
        <v>4664</v>
      </c>
      <c r="F321" s="10">
        <v>64</v>
      </c>
      <c r="G321" s="36" t="s">
        <v>1682</v>
      </c>
      <c r="H321" s="36" t="s">
        <v>880</v>
      </c>
      <c r="I321" s="10" t="s">
        <v>1683</v>
      </c>
      <c r="J321" s="10" t="s">
        <v>1582</v>
      </c>
      <c r="K321" s="34">
        <v>44660</v>
      </c>
      <c r="L321" s="37">
        <v>0.67222222222222217</v>
      </c>
      <c r="M321" s="38">
        <v>8473182</v>
      </c>
      <c r="N321" s="38">
        <v>339929</v>
      </c>
      <c r="O321" s="36">
        <v>2776</v>
      </c>
      <c r="P321" s="10" t="s">
        <v>203</v>
      </c>
      <c r="Q321" s="10" t="s">
        <v>1683</v>
      </c>
      <c r="R321" s="36" t="s">
        <v>1374</v>
      </c>
      <c r="S321" s="10" t="s">
        <v>1357</v>
      </c>
      <c r="T321" s="10" t="s">
        <v>411</v>
      </c>
      <c r="U321" s="36" t="s">
        <v>1358</v>
      </c>
      <c r="V321" s="36" t="s">
        <v>1359</v>
      </c>
      <c r="W321" s="10"/>
      <c r="X321" s="36" t="s">
        <v>208</v>
      </c>
      <c r="Y321" s="36" t="s">
        <v>209</v>
      </c>
      <c r="Z321" s="36"/>
      <c r="AA321" s="10" t="s">
        <v>210</v>
      </c>
      <c r="AB321" s="10" t="s">
        <v>211</v>
      </c>
      <c r="AC321" s="10" t="s">
        <v>212</v>
      </c>
      <c r="AD321" s="36" t="s">
        <v>213</v>
      </c>
      <c r="AE321" s="10"/>
      <c r="AF321" s="10"/>
      <c r="AG321" s="10"/>
      <c r="AH321" s="10"/>
      <c r="AI321" s="36" t="s">
        <v>214</v>
      </c>
      <c r="AJ321" s="36" t="s">
        <v>1684</v>
      </c>
      <c r="AK321" s="36"/>
      <c r="AL321" s="36" t="s">
        <v>509</v>
      </c>
      <c r="AM321" s="10" t="s">
        <v>324</v>
      </c>
      <c r="AN321" s="10" t="s">
        <v>218</v>
      </c>
      <c r="AO321" s="10" t="s">
        <v>219</v>
      </c>
      <c r="AP321" s="10" t="s">
        <v>220</v>
      </c>
      <c r="AQ321" s="39">
        <v>14.9</v>
      </c>
      <c r="AR321" s="10"/>
      <c r="AS321" s="39">
        <v>7.99</v>
      </c>
      <c r="AT321" s="39"/>
      <c r="AU321" s="39">
        <v>123.8</v>
      </c>
      <c r="AV321" s="39">
        <v>323.3</v>
      </c>
      <c r="AW321" s="39">
        <v>74.56</v>
      </c>
      <c r="AX321" s="39">
        <v>37.03</v>
      </c>
      <c r="AY321" s="40">
        <v>8.6999999999999994E-2</v>
      </c>
      <c r="AZ321" s="39">
        <v>13.41</v>
      </c>
      <c r="BA321" s="39">
        <v>7.66</v>
      </c>
      <c r="BB321" s="39">
        <v>104.7</v>
      </c>
      <c r="BC321" s="39">
        <v>17.36</v>
      </c>
      <c r="BD321" s="36" t="s">
        <v>221</v>
      </c>
      <c r="BE321" s="36" t="s">
        <v>221</v>
      </c>
      <c r="BF321" s="36" t="s">
        <v>221</v>
      </c>
      <c r="BG321" s="36" t="s">
        <v>221</v>
      </c>
      <c r="BH321" s="36" t="s">
        <v>221</v>
      </c>
      <c r="BI321" s="36" t="s">
        <v>222</v>
      </c>
      <c r="BJ321" s="36" t="s">
        <v>221</v>
      </c>
      <c r="BK321" s="36" t="s">
        <v>223</v>
      </c>
      <c r="BL321" s="36" t="s">
        <v>221</v>
      </c>
      <c r="BM321" s="36" t="s">
        <v>223</v>
      </c>
      <c r="BN321" s="36" t="s">
        <v>221</v>
      </c>
      <c r="BO321" s="17"/>
      <c r="BP321" s="17"/>
      <c r="BQ321" s="36" t="s">
        <v>224</v>
      </c>
      <c r="BR321" s="19">
        <v>25.4</v>
      </c>
      <c r="BS321" s="19" t="s">
        <v>225</v>
      </c>
      <c r="BT321" s="19">
        <v>31</v>
      </c>
      <c r="BU321" s="19">
        <v>6.6000000000000003E-2</v>
      </c>
      <c r="BV321" s="19">
        <v>0.92700000000000005</v>
      </c>
      <c r="BW321" s="19">
        <v>0.52400000000000002</v>
      </c>
      <c r="BX321" s="19">
        <v>0.11799999999999999</v>
      </c>
      <c r="BY321" s="19">
        <v>8.33</v>
      </c>
      <c r="BZ321" s="20" t="s">
        <v>226</v>
      </c>
      <c r="CA321" s="20" t="s">
        <v>227</v>
      </c>
      <c r="CB321" s="20" t="s">
        <v>228</v>
      </c>
      <c r="CC321" s="20" t="s">
        <v>229</v>
      </c>
      <c r="CD321" s="20" t="s">
        <v>230</v>
      </c>
      <c r="CE321" s="20" t="s">
        <v>231</v>
      </c>
      <c r="CF321" s="19">
        <v>8.6999999999999994E-2</v>
      </c>
      <c r="CG321" s="19">
        <v>1.444E-2</v>
      </c>
      <c r="CH321" s="19">
        <v>0.10299999999999999</v>
      </c>
      <c r="CI321" s="19">
        <v>1.6299999999999999E-2</v>
      </c>
      <c r="CJ321" s="19">
        <v>7.5000000000000002E-4</v>
      </c>
      <c r="CK321" s="19" t="s">
        <v>234</v>
      </c>
      <c r="CL321" s="19">
        <v>6.5609999999999999</v>
      </c>
      <c r="CM321" s="19" t="s">
        <v>234</v>
      </c>
      <c r="CN321" s="19">
        <v>9.0000000000000006E-5</v>
      </c>
      <c r="CO321" s="19">
        <v>6.9999999999999994E-5</v>
      </c>
      <c r="CP321" s="20" t="s">
        <v>236</v>
      </c>
      <c r="CQ321" s="19">
        <v>1.0200000000000001E-2</v>
      </c>
      <c r="CR321" s="19">
        <v>1.0300000000000001E-3</v>
      </c>
      <c r="CS321" s="19">
        <v>8.5500000000000007E-2</v>
      </c>
      <c r="CT321" s="19">
        <v>1E-4</v>
      </c>
      <c r="CU321" s="19" t="s">
        <v>238</v>
      </c>
      <c r="CV321" s="19" t="s">
        <v>239</v>
      </c>
      <c r="CW321" s="19" t="s">
        <v>232</v>
      </c>
      <c r="CX321" s="19">
        <v>1.06</v>
      </c>
      <c r="CY321" s="19" t="s">
        <v>240</v>
      </c>
      <c r="CZ321" s="19">
        <v>0.1134</v>
      </c>
      <c r="DA321" s="19" t="s">
        <v>233</v>
      </c>
      <c r="DB321" s="19">
        <v>1.9610000000000001</v>
      </c>
      <c r="DC321" s="19">
        <v>1.495E-2</v>
      </c>
      <c r="DD321" s="19">
        <v>7.1000000000000002E-4</v>
      </c>
      <c r="DE321" s="19">
        <v>3.754</v>
      </c>
      <c r="DF321" s="19" t="s">
        <v>240</v>
      </c>
      <c r="DG321" s="19">
        <v>1E-3</v>
      </c>
      <c r="DH321" s="19">
        <v>3.2000000000000001E-2</v>
      </c>
      <c r="DI321" s="19">
        <v>5.9999999999999995E-4</v>
      </c>
      <c r="DJ321" s="19">
        <v>8.2000000000000007E-3</v>
      </c>
      <c r="DK321" s="32">
        <v>1.06E-3</v>
      </c>
      <c r="DL321" s="20" t="s">
        <v>241</v>
      </c>
      <c r="DM321" s="19">
        <v>4.43</v>
      </c>
      <c r="DN321" s="19">
        <v>9.48</v>
      </c>
      <c r="DO321" s="21" t="s">
        <v>232</v>
      </c>
      <c r="DP321" s="21">
        <v>8.0199999999999994E-2</v>
      </c>
      <c r="DQ321" s="21" t="s">
        <v>242</v>
      </c>
      <c r="DR321" s="21" t="s">
        <v>227</v>
      </c>
      <c r="DS321" s="21" t="s">
        <v>247</v>
      </c>
      <c r="DT321" s="21" t="s">
        <v>238</v>
      </c>
      <c r="DU321" s="21" t="s">
        <v>233</v>
      </c>
      <c r="DV321" s="21">
        <v>9.7000000000000005E-4</v>
      </c>
      <c r="DW321" s="21" t="s">
        <v>236</v>
      </c>
      <c r="DX321" s="21" t="s">
        <v>238</v>
      </c>
      <c r="DY321" s="21" t="s">
        <v>233</v>
      </c>
      <c r="DZ321" s="21">
        <v>2.86E-2</v>
      </c>
      <c r="EA321" s="21" t="s">
        <v>244</v>
      </c>
      <c r="EB321" s="19" t="s">
        <v>245</v>
      </c>
      <c r="EC321" s="19">
        <v>0.80600000000000005</v>
      </c>
      <c r="ED321" s="19">
        <v>1.504E-2</v>
      </c>
      <c r="EE321" s="19">
        <v>0.113</v>
      </c>
      <c r="EF321" s="19">
        <v>2.0199999999999999E-2</v>
      </c>
      <c r="EG321" s="19">
        <v>2.0300000000000001E-3</v>
      </c>
      <c r="EH321" s="19" t="s">
        <v>234</v>
      </c>
      <c r="EI321" s="19">
        <v>6.6210000000000004</v>
      </c>
      <c r="EJ321" s="19" t="s">
        <v>234</v>
      </c>
      <c r="EK321" s="19">
        <v>7.2000000000000005E-4</v>
      </c>
      <c r="EL321" s="19">
        <v>2.7E-4</v>
      </c>
      <c r="EM321" s="19" t="s">
        <v>236</v>
      </c>
      <c r="EN321" s="19">
        <v>1.84E-2</v>
      </c>
      <c r="EO321" s="19">
        <v>1.5E-3</v>
      </c>
      <c r="EP321" s="19">
        <v>0.62849999999999995</v>
      </c>
      <c r="EQ321" s="19">
        <v>2.2000000000000001E-4</v>
      </c>
      <c r="ER321" s="19" t="s">
        <v>238</v>
      </c>
      <c r="ES321" s="19" t="s">
        <v>239</v>
      </c>
      <c r="ET321" s="19" t="s">
        <v>232</v>
      </c>
      <c r="EU321" s="19">
        <v>1.47</v>
      </c>
      <c r="EV321" s="19" t="s">
        <v>240</v>
      </c>
      <c r="EW321" s="19">
        <v>0.11600000000000001</v>
      </c>
      <c r="EX321" s="19" t="s">
        <v>233</v>
      </c>
      <c r="EY321" s="19">
        <v>1.9610000000000001</v>
      </c>
      <c r="EZ321" s="19">
        <v>3.3070000000000002E-2</v>
      </c>
      <c r="FA321" s="19">
        <v>8.5999999999999998E-4</v>
      </c>
      <c r="FB321" s="19">
        <v>3.952</v>
      </c>
      <c r="FC321" s="19" t="s">
        <v>240</v>
      </c>
      <c r="FD321" s="19">
        <v>1.1000000000000001E-3</v>
      </c>
      <c r="FE321" s="19">
        <v>5.3999999999999999E-2</v>
      </c>
      <c r="FF321" s="19">
        <v>3.7000000000000002E-3</v>
      </c>
      <c r="FG321" s="19">
        <v>1.3299999999999999E-2</v>
      </c>
      <c r="FH321" s="19">
        <v>1.17E-3</v>
      </c>
      <c r="FI321" s="19" t="s">
        <v>241</v>
      </c>
      <c r="FJ321" s="19">
        <v>6.41</v>
      </c>
      <c r="FK321" s="19">
        <v>13.71</v>
      </c>
      <c r="FL321" s="19" t="s">
        <v>232</v>
      </c>
      <c r="FM321" s="19">
        <v>8.1900000000000001E-2</v>
      </c>
      <c r="FN321" s="19" t="s">
        <v>242</v>
      </c>
      <c r="FO321" s="19" t="s">
        <v>227</v>
      </c>
      <c r="FP321" s="19">
        <v>1E-4</v>
      </c>
      <c r="FQ321" s="19">
        <v>2.1899999999999999E-2</v>
      </c>
      <c r="FR321" s="19">
        <v>1.3999999999999999E-4</v>
      </c>
      <c r="FS321" s="19">
        <v>1.487E-3</v>
      </c>
      <c r="FT321" s="19" t="s">
        <v>236</v>
      </c>
      <c r="FU321" s="19">
        <v>2.9999999999999997E-4</v>
      </c>
      <c r="FV321" s="19">
        <v>2.0000000000000002E-5</v>
      </c>
      <c r="FW321" s="19">
        <v>4.0300000000000002E-2</v>
      </c>
      <c r="FX321" s="19">
        <v>2.1000000000000001E-4</v>
      </c>
      <c r="FY321" s="18">
        <f t="shared" si="116"/>
        <v>0.32805000000000001</v>
      </c>
      <c r="FZ321" s="18">
        <f t="shared" si="115"/>
        <v>0.16760683760683762</v>
      </c>
      <c r="GA321" s="18">
        <f t="shared" si="117"/>
        <v>0.16321739130434781</v>
      </c>
      <c r="GB321" s="18">
        <f t="shared" si="118"/>
        <v>2.710997442455243E-2</v>
      </c>
      <c r="GC321" s="18">
        <f t="shared" si="92"/>
        <v>0.68598420333573795</v>
      </c>
      <c r="GD321" s="18">
        <f t="shared" si="111"/>
        <v>0.50819672131147542</v>
      </c>
      <c r="GE321" s="18">
        <v>0</v>
      </c>
      <c r="GF321" s="18">
        <f t="shared" si="94"/>
        <v>0.17354166666666668</v>
      </c>
      <c r="GG321" s="18">
        <f t="shared" si="119"/>
        <v>2.6149506346967558E-2</v>
      </c>
      <c r="GH321" s="18">
        <f t="shared" si="95"/>
        <v>0.70788789432510968</v>
      </c>
      <c r="GI321" s="22">
        <f t="shared" si="96"/>
        <v>-1.5714276099026456</v>
      </c>
      <c r="GJ321" s="18">
        <f t="shared" si="97"/>
        <v>47.821800910981629</v>
      </c>
      <c r="GK321" s="18">
        <f t="shared" si="98"/>
        <v>24.433046240979781</v>
      </c>
      <c r="GL321" s="18">
        <f t="shared" si="99"/>
        <v>27.745152848038579</v>
      </c>
      <c r="GM321" s="18">
        <f t="shared" si="100"/>
        <v>71.790565340290641</v>
      </c>
      <c r="GN321" s="18">
        <f t="shared" si="101"/>
        <v>24.515416644060405</v>
      </c>
      <c r="GO321" s="18">
        <f t="shared" si="102"/>
        <v>3.6940180156489504</v>
      </c>
    </row>
    <row r="322" spans="1:508">
      <c r="A322" s="9">
        <v>321</v>
      </c>
      <c r="B322" s="9">
        <v>321</v>
      </c>
      <c r="C322" s="36" t="s">
        <v>197</v>
      </c>
      <c r="D322" s="36" t="s">
        <v>198</v>
      </c>
      <c r="E322" s="36">
        <v>4664</v>
      </c>
      <c r="F322" s="10">
        <v>64</v>
      </c>
      <c r="G322" s="36" t="s">
        <v>1685</v>
      </c>
      <c r="H322" s="36" t="s">
        <v>888</v>
      </c>
      <c r="I322" s="10" t="s">
        <v>1356</v>
      </c>
      <c r="J322" s="10" t="s">
        <v>1399</v>
      </c>
      <c r="K322" s="34">
        <v>44660</v>
      </c>
      <c r="L322" s="37">
        <v>0.4777777777777778</v>
      </c>
      <c r="M322" s="38">
        <v>8465476</v>
      </c>
      <c r="N322" s="38">
        <v>336352</v>
      </c>
      <c r="O322" s="36">
        <v>3557</v>
      </c>
      <c r="P322" s="10" t="s">
        <v>203</v>
      </c>
      <c r="Q322" s="36" t="s">
        <v>1356</v>
      </c>
      <c r="R322" s="36" t="s">
        <v>1356</v>
      </c>
      <c r="S322" s="10" t="s">
        <v>1357</v>
      </c>
      <c r="T322" s="10" t="s">
        <v>411</v>
      </c>
      <c r="U322" s="36" t="s">
        <v>1358</v>
      </c>
      <c r="V322" s="36" t="s">
        <v>1359</v>
      </c>
      <c r="W322" s="10"/>
      <c r="X322" s="36" t="s">
        <v>208</v>
      </c>
      <c r="Y322" s="10" t="s">
        <v>252</v>
      </c>
      <c r="Z322" s="10"/>
      <c r="AA322" s="10" t="s">
        <v>210</v>
      </c>
      <c r="AB322" s="10" t="s">
        <v>211</v>
      </c>
      <c r="AC322" s="10" t="s">
        <v>212</v>
      </c>
      <c r="AD322" s="36" t="s">
        <v>213</v>
      </c>
      <c r="AE322" s="10"/>
      <c r="AF322" s="10"/>
      <c r="AG322" s="10"/>
      <c r="AH322" s="10"/>
      <c r="AI322" s="36" t="s">
        <v>214</v>
      </c>
      <c r="AJ322" s="36" t="s">
        <v>1686</v>
      </c>
      <c r="AK322" s="36"/>
      <c r="AL322" s="36" t="s">
        <v>509</v>
      </c>
      <c r="AM322" s="10" t="s">
        <v>324</v>
      </c>
      <c r="AN322" s="10" t="s">
        <v>218</v>
      </c>
      <c r="AO322" s="10" t="s">
        <v>219</v>
      </c>
      <c r="AP322" s="10" t="s">
        <v>220</v>
      </c>
      <c r="AQ322" s="39">
        <v>15</v>
      </c>
      <c r="AR322" s="10"/>
      <c r="AS322" s="39">
        <v>8.2100000000000009</v>
      </c>
      <c r="AT322" s="39"/>
      <c r="AU322" s="39">
        <v>-48.4</v>
      </c>
      <c r="AV322" s="39">
        <v>247.9</v>
      </c>
      <c r="AW322" s="39">
        <v>131.80000000000001</v>
      </c>
      <c r="AX322" s="39">
        <v>65.09</v>
      </c>
      <c r="AY322" s="40">
        <v>0.112</v>
      </c>
      <c r="AZ322" s="39">
        <v>7.5860000000000003</v>
      </c>
      <c r="BA322" s="39">
        <v>7.34</v>
      </c>
      <c r="BB322" s="39">
        <v>109.6</v>
      </c>
      <c r="BC322" s="39">
        <v>11.29</v>
      </c>
      <c r="BD322" s="36" t="s">
        <v>221</v>
      </c>
      <c r="BE322" s="36" t="s">
        <v>221</v>
      </c>
      <c r="BF322" s="36" t="s">
        <v>221</v>
      </c>
      <c r="BG322" s="36" t="s">
        <v>221</v>
      </c>
      <c r="BH322" s="36" t="s">
        <v>221</v>
      </c>
      <c r="BI322" s="36" t="s">
        <v>222</v>
      </c>
      <c r="BJ322" s="36" t="s">
        <v>221</v>
      </c>
      <c r="BK322" s="36" t="s">
        <v>223</v>
      </c>
      <c r="BL322" s="36" t="s">
        <v>221</v>
      </c>
      <c r="BM322" s="36" t="s">
        <v>223</v>
      </c>
      <c r="BN322" s="36" t="s">
        <v>221</v>
      </c>
      <c r="BO322" s="17"/>
      <c r="BP322" s="17"/>
      <c r="BQ322" s="36" t="s">
        <v>224</v>
      </c>
      <c r="BR322" s="19">
        <v>56.2</v>
      </c>
      <c r="BS322" s="19" t="s">
        <v>225</v>
      </c>
      <c r="BT322" s="19">
        <v>68.599999999999994</v>
      </c>
      <c r="BU322" s="19">
        <v>8.7999999999999995E-2</v>
      </c>
      <c r="BV322" s="19">
        <v>0.89</v>
      </c>
      <c r="BW322" s="19">
        <v>1.1220000000000001</v>
      </c>
      <c r="BX322" s="19">
        <v>0.254</v>
      </c>
      <c r="BY322" s="19">
        <v>7.07</v>
      </c>
      <c r="BZ322" s="20" t="s">
        <v>226</v>
      </c>
      <c r="CA322" s="20" t="s">
        <v>227</v>
      </c>
      <c r="CB322" s="20" t="s">
        <v>228</v>
      </c>
      <c r="CC322" s="20" t="s">
        <v>229</v>
      </c>
      <c r="CD322" s="20" t="s">
        <v>230</v>
      </c>
      <c r="CE322" s="20" t="s">
        <v>231</v>
      </c>
      <c r="CF322" s="19">
        <v>2.5000000000000001E-2</v>
      </c>
      <c r="CG322" s="19">
        <v>8.7299999999999999E-3</v>
      </c>
      <c r="CH322" s="19">
        <v>9.6000000000000002E-2</v>
      </c>
      <c r="CI322" s="19">
        <v>3.8399999999999997E-2</v>
      </c>
      <c r="CJ322" s="19">
        <v>8.7000000000000001E-4</v>
      </c>
      <c r="CK322" s="19" t="s">
        <v>234</v>
      </c>
      <c r="CL322" s="19">
        <v>14.978999999999999</v>
      </c>
      <c r="CM322" s="19" t="s">
        <v>234</v>
      </c>
      <c r="CN322" s="19" t="s">
        <v>235</v>
      </c>
      <c r="CO322" s="19" t="s">
        <v>234</v>
      </c>
      <c r="CP322" s="20" t="s">
        <v>236</v>
      </c>
      <c r="CQ322" s="19">
        <v>1.18E-2</v>
      </c>
      <c r="CR322" s="19" t="s">
        <v>232</v>
      </c>
      <c r="CS322" s="19">
        <v>2.7E-2</v>
      </c>
      <c r="CT322" s="19" t="s">
        <v>237</v>
      </c>
      <c r="CU322" s="19" t="s">
        <v>238</v>
      </c>
      <c r="CV322" s="19" t="s">
        <v>239</v>
      </c>
      <c r="CW322" s="19" t="s">
        <v>232</v>
      </c>
      <c r="CX322" s="19">
        <v>1.61</v>
      </c>
      <c r="CY322" s="19" t="s">
        <v>240</v>
      </c>
      <c r="CZ322" s="19">
        <v>7.2400000000000006E-2</v>
      </c>
      <c r="DA322" s="19" t="s">
        <v>233</v>
      </c>
      <c r="DB322" s="19">
        <v>3.569</v>
      </c>
      <c r="DC322" s="19">
        <v>5.4200000000000003E-3</v>
      </c>
      <c r="DD322" s="19">
        <v>4.1900000000000001E-3</v>
      </c>
      <c r="DE322" s="19">
        <v>4.3959999999999999</v>
      </c>
      <c r="DF322" s="19" t="s">
        <v>240</v>
      </c>
      <c r="DG322" s="19" t="s">
        <v>238</v>
      </c>
      <c r="DH322" s="19">
        <v>3.5000000000000003E-2</v>
      </c>
      <c r="DI322" s="19" t="s">
        <v>238</v>
      </c>
      <c r="DJ322" s="19">
        <v>1.0999999999999999E-2</v>
      </c>
      <c r="DK322" s="32">
        <v>1.5399999999999999E-3</v>
      </c>
      <c r="DL322" s="20" t="s">
        <v>241</v>
      </c>
      <c r="DM322" s="19">
        <v>4.37</v>
      </c>
      <c r="DN322" s="19">
        <v>9.36</v>
      </c>
      <c r="DO322" s="21" t="s">
        <v>232</v>
      </c>
      <c r="DP322" s="21">
        <v>0.30499999999999999</v>
      </c>
      <c r="DQ322" s="21" t="s">
        <v>242</v>
      </c>
      <c r="DR322" s="21" t="s">
        <v>227</v>
      </c>
      <c r="DS322" s="21" t="s">
        <v>247</v>
      </c>
      <c r="DT322" s="21" t="s">
        <v>238</v>
      </c>
      <c r="DU322" s="21" t="s">
        <v>233</v>
      </c>
      <c r="DV322" s="21">
        <v>1.5969999999999999E-3</v>
      </c>
      <c r="DW322" s="21" t="s">
        <v>236</v>
      </c>
      <c r="DX322" s="21" t="s">
        <v>238</v>
      </c>
      <c r="DY322" s="21" t="s">
        <v>233</v>
      </c>
      <c r="DZ322" s="21">
        <v>2.0999999999999999E-3</v>
      </c>
      <c r="EA322" s="21" t="s">
        <v>244</v>
      </c>
      <c r="EB322" s="19" t="s">
        <v>245</v>
      </c>
      <c r="EC322" s="19">
        <v>0.435</v>
      </c>
      <c r="ED322" s="19">
        <v>0.01</v>
      </c>
      <c r="EE322" s="19">
        <v>0.10199999999999999</v>
      </c>
      <c r="EF322" s="19">
        <v>4.1099999999999998E-2</v>
      </c>
      <c r="EG322" s="19">
        <v>1.6800000000000001E-3</v>
      </c>
      <c r="EH322" s="19" t="s">
        <v>234</v>
      </c>
      <c r="EI322" s="19">
        <v>15.481999999999999</v>
      </c>
      <c r="EJ322" s="19" t="s">
        <v>234</v>
      </c>
      <c r="EK322" s="19">
        <v>7.5000000000000002E-4</v>
      </c>
      <c r="EL322" s="19">
        <v>1.3999999999999999E-4</v>
      </c>
      <c r="EM322" s="19" t="s">
        <v>236</v>
      </c>
      <c r="EN322" s="19">
        <v>1.6E-2</v>
      </c>
      <c r="EO322" s="19">
        <v>1.1900000000000001E-3</v>
      </c>
      <c r="EP322" s="19">
        <v>0.31080000000000002</v>
      </c>
      <c r="EQ322" s="19">
        <v>1E-4</v>
      </c>
      <c r="ER322" s="19" t="s">
        <v>238</v>
      </c>
      <c r="ES322" s="19" t="s">
        <v>239</v>
      </c>
      <c r="ET322" s="19" t="s">
        <v>232</v>
      </c>
      <c r="EU322" s="19">
        <v>1.84</v>
      </c>
      <c r="EV322" s="19" t="s">
        <v>240</v>
      </c>
      <c r="EW322" s="19">
        <v>7.5700000000000003E-2</v>
      </c>
      <c r="EX322" s="19" t="s">
        <v>233</v>
      </c>
      <c r="EY322" s="19">
        <v>3.7719999999999998</v>
      </c>
      <c r="EZ322" s="19">
        <v>2.085E-2</v>
      </c>
      <c r="FA322" s="19">
        <v>4.3899999999999998E-3</v>
      </c>
      <c r="FB322" s="19">
        <v>4.6269999999999998</v>
      </c>
      <c r="FC322" s="19" t="s">
        <v>240</v>
      </c>
      <c r="FD322" s="19">
        <v>5.0000000000000001E-4</v>
      </c>
      <c r="FE322" s="19">
        <v>5.3999999999999999E-2</v>
      </c>
      <c r="FF322" s="19">
        <v>4.0000000000000002E-4</v>
      </c>
      <c r="FG322" s="19">
        <v>1.44E-2</v>
      </c>
      <c r="FH322" s="19">
        <v>1.5399999999999999E-3</v>
      </c>
      <c r="FI322" s="19" t="s">
        <v>241</v>
      </c>
      <c r="FJ322" s="19">
        <v>5.93</v>
      </c>
      <c r="FK322" s="19">
        <v>12.68</v>
      </c>
      <c r="FL322" s="19" t="s">
        <v>232</v>
      </c>
      <c r="FM322" s="19">
        <v>0.32229999999999998</v>
      </c>
      <c r="FN322" s="19" t="s">
        <v>242</v>
      </c>
      <c r="FO322" s="19" t="s">
        <v>227</v>
      </c>
      <c r="FP322" s="19" t="s">
        <v>247</v>
      </c>
      <c r="FQ322" s="19">
        <v>9.7999999999999997E-3</v>
      </c>
      <c r="FR322" s="19">
        <v>6.9999999999999994E-5</v>
      </c>
      <c r="FS322" s="19">
        <v>1.8469999999999999E-3</v>
      </c>
      <c r="FT322" s="19" t="s">
        <v>236</v>
      </c>
      <c r="FU322" s="19">
        <v>4.0000000000000002E-4</v>
      </c>
      <c r="FV322" s="19">
        <v>2.0000000000000002E-5</v>
      </c>
      <c r="FW322" s="19">
        <v>6.4000000000000003E-3</v>
      </c>
      <c r="FX322" s="19">
        <v>1.9000000000000001E-4</v>
      </c>
      <c r="FY322" s="18">
        <f t="shared" si="116"/>
        <v>0.74895</v>
      </c>
      <c r="FZ322" s="18">
        <f t="shared" si="115"/>
        <v>0.30504273504273505</v>
      </c>
      <c r="GA322" s="18">
        <f t="shared" si="117"/>
        <v>0.19113043478260869</v>
      </c>
      <c r="GB322" s="18">
        <f t="shared" si="118"/>
        <v>4.1176470588235294E-2</v>
      </c>
      <c r="GC322" s="18">
        <f t="shared" ref="GC322:GC327" si="120">FY322+FZ322+GA322+GB322</f>
        <v>1.2862996404135791</v>
      </c>
      <c r="GD322" s="18">
        <f t="shared" si="111"/>
        <v>1.1245901639344262</v>
      </c>
      <c r="GE322" s="18">
        <v>0</v>
      </c>
      <c r="GF322" s="18">
        <f t="shared" ref="GF322:GF327" si="121">BY322*2/96</f>
        <v>0.14729166666666668</v>
      </c>
      <c r="GG322" s="18">
        <f t="shared" si="119"/>
        <v>2.5105782792665725E-2</v>
      </c>
      <c r="GH322" s="18">
        <f t="shared" ref="GH322:GH327" si="122">GD322+GE322+GF322+GG322</f>
        <v>1.2969876133937586</v>
      </c>
      <c r="GI322" s="22">
        <f t="shared" ref="GI322:GI327" si="123">((GC322-GH322)/(GC322+GH322))*100</f>
        <v>-0.41373536622484103</v>
      </c>
      <c r="GJ322" s="18">
        <f t="shared" ref="GJ322:GJ327" si="124">FY322/GC322*100</f>
        <v>58.225158156710123</v>
      </c>
      <c r="GK322" s="18">
        <f t="shared" ref="GK322:GK327" si="125">FZ322/GC322*100</f>
        <v>23.714749305586043</v>
      </c>
      <c r="GL322" s="18">
        <f t="shared" ref="GL322:GL327" si="126">(GA322+GB322)/GC322*100</f>
        <v>18.060092537703827</v>
      </c>
      <c r="GM322" s="18">
        <f t="shared" ref="GM322:GM327" si="127">(GD322+GE322)/GH322*100</f>
        <v>86.707856907882942</v>
      </c>
      <c r="GN322" s="18">
        <f t="shared" ref="GN322:GN327" si="128">GF322/GH322*100</f>
        <v>11.356443588636626</v>
      </c>
      <c r="GO322" s="18">
        <f t="shared" ref="GO322:GO327" si="129">GG322/GH322*100</f>
        <v>1.935699503480435</v>
      </c>
    </row>
    <row r="323" spans="1:508" ht="12.75" customHeight="1">
      <c r="A323" s="9">
        <v>322</v>
      </c>
      <c r="B323" s="9">
        <v>322</v>
      </c>
      <c r="C323" s="36" t="s">
        <v>197</v>
      </c>
      <c r="D323" s="36" t="s">
        <v>198</v>
      </c>
      <c r="E323" s="36">
        <v>4664</v>
      </c>
      <c r="F323" s="10">
        <v>64</v>
      </c>
      <c r="G323" s="36" t="s">
        <v>1687</v>
      </c>
      <c r="H323" s="36" t="s">
        <v>893</v>
      </c>
      <c r="I323" s="10" t="s">
        <v>1688</v>
      </c>
      <c r="J323" s="10" t="s">
        <v>1689</v>
      </c>
      <c r="K323" s="34">
        <v>44659</v>
      </c>
      <c r="L323" s="37">
        <v>0.64722222222222225</v>
      </c>
      <c r="M323" s="38">
        <v>8471474</v>
      </c>
      <c r="N323" s="38">
        <v>305955</v>
      </c>
      <c r="O323" s="36">
        <v>4549</v>
      </c>
      <c r="P323" s="10" t="s">
        <v>203</v>
      </c>
      <c r="Q323" s="10" t="s">
        <v>1688</v>
      </c>
      <c r="R323" s="10" t="s">
        <v>1462</v>
      </c>
      <c r="S323" s="10" t="s">
        <v>1357</v>
      </c>
      <c r="T323" s="10" t="s">
        <v>411</v>
      </c>
      <c r="U323" s="36" t="s">
        <v>1358</v>
      </c>
      <c r="V323" s="36" t="s">
        <v>1359</v>
      </c>
      <c r="W323" s="10"/>
      <c r="X323" s="36" t="s">
        <v>208</v>
      </c>
      <c r="Y323" s="36" t="s">
        <v>209</v>
      </c>
      <c r="Z323" s="36"/>
      <c r="AA323" s="10" t="s">
        <v>210</v>
      </c>
      <c r="AB323" s="10" t="s">
        <v>211</v>
      </c>
      <c r="AC323" s="10" t="s">
        <v>212</v>
      </c>
      <c r="AD323" s="36" t="s">
        <v>213</v>
      </c>
      <c r="AE323" s="10"/>
      <c r="AF323" s="10"/>
      <c r="AG323" s="10"/>
      <c r="AH323" s="10"/>
      <c r="AI323" s="36" t="s">
        <v>254</v>
      </c>
      <c r="AJ323" s="36" t="s">
        <v>1690</v>
      </c>
      <c r="AK323" s="36"/>
      <c r="AL323" s="36" t="s">
        <v>509</v>
      </c>
      <c r="AM323" s="36" t="s">
        <v>351</v>
      </c>
      <c r="AN323" s="10" t="s">
        <v>218</v>
      </c>
      <c r="AO323" s="10" t="s">
        <v>219</v>
      </c>
      <c r="AP323" s="10" t="s">
        <v>220</v>
      </c>
      <c r="AQ323" s="39">
        <v>13.5</v>
      </c>
      <c r="AR323" s="10"/>
      <c r="AS323" s="39">
        <v>8.57</v>
      </c>
      <c r="AT323" s="39"/>
      <c r="AU323" s="39">
        <v>53.8</v>
      </c>
      <c r="AV323" s="39">
        <v>253.3</v>
      </c>
      <c r="AW323" s="39">
        <v>174.8</v>
      </c>
      <c r="AX323" s="39">
        <v>86.16</v>
      </c>
      <c r="AY323" s="40">
        <v>0.13400000000000001</v>
      </c>
      <c r="AZ323" s="39">
        <v>5.75</v>
      </c>
      <c r="BA323" s="39">
        <v>6.21</v>
      </c>
      <c r="BB323" s="39">
        <v>102.7</v>
      </c>
      <c r="BC323" s="42">
        <v>32.799999999999997</v>
      </c>
      <c r="BD323" s="36" t="s">
        <v>221</v>
      </c>
      <c r="BE323" s="36" t="s">
        <v>221</v>
      </c>
      <c r="BF323" s="36" t="s">
        <v>221</v>
      </c>
      <c r="BG323" s="36" t="s">
        <v>211</v>
      </c>
      <c r="BH323" s="36" t="s">
        <v>221</v>
      </c>
      <c r="BI323" s="36" t="s">
        <v>222</v>
      </c>
      <c r="BJ323" s="36" t="s">
        <v>221</v>
      </c>
      <c r="BK323" s="10" t="s">
        <v>210</v>
      </c>
      <c r="BL323" s="36" t="s">
        <v>221</v>
      </c>
      <c r="BM323" s="36" t="s">
        <v>223</v>
      </c>
      <c r="BN323" s="36" t="s">
        <v>221</v>
      </c>
      <c r="BO323" s="17"/>
      <c r="BP323" s="17"/>
      <c r="BQ323" s="36" t="s">
        <v>224</v>
      </c>
      <c r="BR323" s="19">
        <v>51.8</v>
      </c>
      <c r="BS323" s="19" t="s">
        <v>225</v>
      </c>
      <c r="BT323" s="19">
        <v>63.2</v>
      </c>
      <c r="BU323" s="19">
        <v>4.3999999999999997E-2</v>
      </c>
      <c r="BV323" s="19">
        <v>0.19400000000000001</v>
      </c>
      <c r="BW323" s="19" t="s">
        <v>265</v>
      </c>
      <c r="BX323" s="19" t="s">
        <v>266</v>
      </c>
      <c r="BY323" s="19">
        <v>31.57</v>
      </c>
      <c r="BZ323" s="20" t="s">
        <v>226</v>
      </c>
      <c r="CA323" s="20" t="s">
        <v>227</v>
      </c>
      <c r="CB323" s="20" t="s">
        <v>228</v>
      </c>
      <c r="CC323" s="20" t="s">
        <v>229</v>
      </c>
      <c r="CD323" s="20" t="s">
        <v>230</v>
      </c>
      <c r="CE323" s="20" t="s">
        <v>231</v>
      </c>
      <c r="CF323" s="19">
        <v>0.08</v>
      </c>
      <c r="CG323" s="19">
        <v>7.4000000000000003E-3</v>
      </c>
      <c r="CH323" s="19">
        <v>1.4999999999999999E-2</v>
      </c>
      <c r="CI323" s="19">
        <v>4.6699999999999998E-2</v>
      </c>
      <c r="CJ323" s="19">
        <v>5.6999999999999998E-4</v>
      </c>
      <c r="CK323" s="19" t="s">
        <v>234</v>
      </c>
      <c r="CL323" s="19">
        <v>18.913</v>
      </c>
      <c r="CM323" s="19" t="s">
        <v>234</v>
      </c>
      <c r="CN323" s="19">
        <v>1.1E-4</v>
      </c>
      <c r="CO323" s="19">
        <v>2.0000000000000001E-4</v>
      </c>
      <c r="CP323" s="20" t="s">
        <v>236</v>
      </c>
      <c r="CQ323" s="19">
        <v>5.0000000000000001E-3</v>
      </c>
      <c r="CR323" s="19" t="s">
        <v>232</v>
      </c>
      <c r="CS323" s="19">
        <v>9.7000000000000003E-2</v>
      </c>
      <c r="CT323" s="19">
        <v>1E-4</v>
      </c>
      <c r="CU323" s="19" t="s">
        <v>238</v>
      </c>
      <c r="CV323" s="19" t="s">
        <v>239</v>
      </c>
      <c r="CW323" s="19" t="s">
        <v>232</v>
      </c>
      <c r="CX323" s="19">
        <v>0.67</v>
      </c>
      <c r="CY323" s="19" t="s">
        <v>240</v>
      </c>
      <c r="CZ323" s="19">
        <v>2.47E-2</v>
      </c>
      <c r="DA323" s="19" t="s">
        <v>233</v>
      </c>
      <c r="DB323" s="19">
        <v>7.9260000000000002</v>
      </c>
      <c r="DC323" s="19">
        <v>7.1720000000000006E-2</v>
      </c>
      <c r="DD323" s="19">
        <v>3.1E-4</v>
      </c>
      <c r="DE323" s="19">
        <v>1.4359999999999999</v>
      </c>
      <c r="DF323" s="19" t="s">
        <v>240</v>
      </c>
      <c r="DG323" s="19">
        <v>5.9999999999999995E-4</v>
      </c>
      <c r="DH323" s="19">
        <v>1.9E-2</v>
      </c>
      <c r="DI323" s="19">
        <v>4.0000000000000002E-4</v>
      </c>
      <c r="DJ323" s="19">
        <v>2.5999999999999999E-3</v>
      </c>
      <c r="DK323" s="32">
        <v>1.72E-3</v>
      </c>
      <c r="DL323" s="20" t="s">
        <v>241</v>
      </c>
      <c r="DM323" s="19">
        <v>2.91</v>
      </c>
      <c r="DN323" s="19">
        <v>6.22</v>
      </c>
      <c r="DO323" s="21" t="s">
        <v>232</v>
      </c>
      <c r="DP323" s="21">
        <v>0.19120000000000001</v>
      </c>
      <c r="DQ323" s="21" t="s">
        <v>242</v>
      </c>
      <c r="DR323" s="21" t="s">
        <v>227</v>
      </c>
      <c r="DS323" s="21" t="s">
        <v>247</v>
      </c>
      <c r="DT323" s="21" t="s">
        <v>238</v>
      </c>
      <c r="DU323" s="21" t="s">
        <v>233</v>
      </c>
      <c r="DV323" s="21">
        <v>5.6099999999999998E-4</v>
      </c>
      <c r="DW323" s="21" t="s">
        <v>236</v>
      </c>
      <c r="DX323" s="21" t="s">
        <v>238</v>
      </c>
      <c r="DY323" s="21" t="s">
        <v>233</v>
      </c>
      <c r="DZ323" s="21">
        <v>1.7600000000000001E-2</v>
      </c>
      <c r="EA323" s="21" t="s">
        <v>244</v>
      </c>
      <c r="EB323" s="19" t="s">
        <v>245</v>
      </c>
      <c r="EC323" s="19">
        <v>0.755</v>
      </c>
      <c r="ED323" s="19">
        <v>1.482E-2</v>
      </c>
      <c r="EE323" s="19">
        <v>1.6E-2</v>
      </c>
      <c r="EF323" s="19">
        <v>5.0999999999999997E-2</v>
      </c>
      <c r="EG323" s="19">
        <v>1.2600000000000001E-3</v>
      </c>
      <c r="EH323" s="19" t="s">
        <v>234</v>
      </c>
      <c r="EI323" s="19">
        <v>20.434999999999999</v>
      </c>
      <c r="EJ323" s="19" t="s">
        <v>234</v>
      </c>
      <c r="EK323" s="19">
        <v>1.33E-3</v>
      </c>
      <c r="EL323" s="19">
        <v>4.8999999999999998E-4</v>
      </c>
      <c r="EM323" s="19" t="s">
        <v>236</v>
      </c>
      <c r="EN323" s="19">
        <v>1.84E-2</v>
      </c>
      <c r="EO323" s="19" t="s">
        <v>232</v>
      </c>
      <c r="EP323" s="19">
        <v>1.0434000000000001</v>
      </c>
      <c r="EQ323" s="19">
        <v>2.5000000000000001E-4</v>
      </c>
      <c r="ER323" s="19" t="s">
        <v>238</v>
      </c>
      <c r="ES323" s="19" t="s">
        <v>239</v>
      </c>
      <c r="ET323" s="19" t="s">
        <v>232</v>
      </c>
      <c r="EU323" s="19">
        <v>1.29</v>
      </c>
      <c r="EV323" s="19">
        <v>8.0000000000000004E-4</v>
      </c>
      <c r="EW323" s="19">
        <v>2.75E-2</v>
      </c>
      <c r="EX323" s="19" t="s">
        <v>233</v>
      </c>
      <c r="EY323" s="19">
        <v>8.7249999999999996</v>
      </c>
      <c r="EZ323" s="19">
        <v>0.11411</v>
      </c>
      <c r="FA323" s="19">
        <v>3.2000000000000003E-4</v>
      </c>
      <c r="FB323" s="19">
        <v>1.5109999999999999</v>
      </c>
      <c r="FC323" s="19" t="s">
        <v>240</v>
      </c>
      <c r="FD323" s="19">
        <v>1.5E-3</v>
      </c>
      <c r="FE323" s="19">
        <v>7.1999999999999995E-2</v>
      </c>
      <c r="FF323" s="19">
        <v>6.4000000000000003E-3</v>
      </c>
      <c r="FG323" s="19">
        <v>7.7000000000000002E-3</v>
      </c>
      <c r="FH323" s="19">
        <v>2.7799999999999999E-3</v>
      </c>
      <c r="FI323" s="19" t="s">
        <v>241</v>
      </c>
      <c r="FJ323" s="19">
        <v>4.4000000000000004</v>
      </c>
      <c r="FK323" s="19">
        <v>9.42</v>
      </c>
      <c r="FL323" s="19" t="s">
        <v>232</v>
      </c>
      <c r="FM323" s="19">
        <v>0.20799999999999999</v>
      </c>
      <c r="FN323" s="19" t="s">
        <v>242</v>
      </c>
      <c r="FO323" s="19" t="s">
        <v>227</v>
      </c>
      <c r="FP323" s="19">
        <v>8.0000000000000007E-5</v>
      </c>
      <c r="FQ323" s="19">
        <v>1.29E-2</v>
      </c>
      <c r="FR323" s="19">
        <v>1E-4</v>
      </c>
      <c r="FS323" s="19">
        <v>6.96E-4</v>
      </c>
      <c r="FT323" s="19" t="s">
        <v>236</v>
      </c>
      <c r="FU323" s="19" t="s">
        <v>238</v>
      </c>
      <c r="FV323" s="19">
        <v>3.0000000000000001E-5</v>
      </c>
      <c r="FW323" s="19">
        <v>4.8300000000000003E-2</v>
      </c>
      <c r="FX323" s="19">
        <v>6.3000000000000003E-4</v>
      </c>
      <c r="FY323" s="18">
        <f t="shared" si="116"/>
        <v>0.94564999999999999</v>
      </c>
      <c r="FZ323" s="18">
        <f t="shared" si="115"/>
        <v>0.67743589743589749</v>
      </c>
      <c r="GA323" s="18">
        <f t="shared" si="117"/>
        <v>6.2434782608695651E-2</v>
      </c>
      <c r="GB323" s="18">
        <f t="shared" si="118"/>
        <v>1.7135549872122763E-2</v>
      </c>
      <c r="GC323" s="18">
        <f t="shared" si="120"/>
        <v>1.7026562299167161</v>
      </c>
      <c r="GD323" s="18">
        <f t="shared" si="111"/>
        <v>1.0360655737704918</v>
      </c>
      <c r="GE323" s="18">
        <v>0</v>
      </c>
      <c r="GF323" s="18">
        <f t="shared" si="121"/>
        <v>0.65770833333333334</v>
      </c>
      <c r="GG323" s="18">
        <f t="shared" si="119"/>
        <v>5.4724964739069105E-3</v>
      </c>
      <c r="GH323" s="18">
        <f t="shared" si="122"/>
        <v>1.6992464035777322</v>
      </c>
      <c r="GI323" s="22">
        <f t="shared" si="123"/>
        <v>0.10023291981996893</v>
      </c>
      <c r="GJ323" s="18">
        <f t="shared" si="124"/>
        <v>55.53969047799248</v>
      </c>
      <c r="GK323" s="18">
        <f t="shared" si="125"/>
        <v>39.787003714133981</v>
      </c>
      <c r="GL323" s="18">
        <f t="shared" si="126"/>
        <v>4.6733058078735317</v>
      </c>
      <c r="GM323" s="18">
        <f t="shared" si="127"/>
        <v>60.972062179391685</v>
      </c>
      <c r="GN323" s="18">
        <f t="shared" si="128"/>
        <v>38.705883499211211</v>
      </c>
      <c r="GO323" s="18">
        <f t="shared" si="129"/>
        <v>0.32205432139710111</v>
      </c>
    </row>
    <row r="324" spans="1:508">
      <c r="A324" s="9">
        <v>323</v>
      </c>
      <c r="B324" s="9">
        <v>323</v>
      </c>
      <c r="C324" s="36" t="s">
        <v>197</v>
      </c>
      <c r="D324" s="36" t="s">
        <v>198</v>
      </c>
      <c r="E324" s="36">
        <v>4664</v>
      </c>
      <c r="F324" s="10">
        <v>64</v>
      </c>
      <c r="G324" s="36" t="s">
        <v>1691</v>
      </c>
      <c r="H324" s="36" t="s">
        <v>897</v>
      </c>
      <c r="I324" s="10" t="s">
        <v>1692</v>
      </c>
      <c r="J324" s="10" t="s">
        <v>1693</v>
      </c>
      <c r="K324" s="34">
        <v>44658</v>
      </c>
      <c r="L324" s="37">
        <v>0.42152777777777778</v>
      </c>
      <c r="M324" s="36">
        <v>8439810</v>
      </c>
      <c r="N324" s="36">
        <v>321188</v>
      </c>
      <c r="O324" s="36">
        <v>4700</v>
      </c>
      <c r="P324" s="10" t="s">
        <v>203</v>
      </c>
      <c r="Q324" s="10" t="s">
        <v>1692</v>
      </c>
      <c r="R324" s="10" t="s">
        <v>1356</v>
      </c>
      <c r="S324" s="10" t="s">
        <v>1357</v>
      </c>
      <c r="T324" s="10" t="s">
        <v>411</v>
      </c>
      <c r="U324" s="36" t="s">
        <v>1358</v>
      </c>
      <c r="V324" s="36" t="s">
        <v>1359</v>
      </c>
      <c r="W324" s="10"/>
      <c r="X324" s="36" t="s">
        <v>208</v>
      </c>
      <c r="Y324" s="36" t="s">
        <v>209</v>
      </c>
      <c r="Z324" s="36"/>
      <c r="AA324" s="10" t="s">
        <v>210</v>
      </c>
      <c r="AB324" s="10" t="s">
        <v>211</v>
      </c>
      <c r="AC324" s="10" t="s">
        <v>212</v>
      </c>
      <c r="AD324" s="36" t="s">
        <v>213</v>
      </c>
      <c r="AE324" s="10"/>
      <c r="AF324" s="10"/>
      <c r="AG324" s="10"/>
      <c r="AH324" s="10"/>
      <c r="AI324" s="36" t="s">
        <v>1426</v>
      </c>
      <c r="AJ324" s="36" t="s">
        <v>1694</v>
      </c>
      <c r="AK324" s="36"/>
      <c r="AL324" s="10" t="s">
        <v>1437</v>
      </c>
      <c r="AM324" s="36" t="s">
        <v>351</v>
      </c>
      <c r="AN324" s="10" t="s">
        <v>218</v>
      </c>
      <c r="AO324" s="10" t="s">
        <v>219</v>
      </c>
      <c r="AP324" s="10" t="s">
        <v>220</v>
      </c>
      <c r="AQ324" s="39">
        <v>7.4</v>
      </c>
      <c r="AR324" s="10"/>
      <c r="AS324" s="39">
        <v>7.96</v>
      </c>
      <c r="AT324" s="39"/>
      <c r="AU324" s="39">
        <v>94</v>
      </c>
      <c r="AV324" s="39">
        <v>293.5</v>
      </c>
      <c r="AW324" s="39">
        <v>29.25</v>
      </c>
      <c r="AX324" s="39">
        <v>14.82</v>
      </c>
      <c r="AY324" s="40">
        <v>6.4000000000000001E-2</v>
      </c>
      <c r="AZ324" s="39">
        <v>34.19</v>
      </c>
      <c r="BA324" s="39">
        <v>7.03</v>
      </c>
      <c r="BB324" s="39">
        <v>108.8</v>
      </c>
      <c r="BC324" s="39">
        <v>2.69</v>
      </c>
      <c r="BD324" s="36" t="s">
        <v>221</v>
      </c>
      <c r="BE324" s="36" t="s">
        <v>221</v>
      </c>
      <c r="BF324" s="36" t="s">
        <v>221</v>
      </c>
      <c r="BG324" s="36" t="s">
        <v>211</v>
      </c>
      <c r="BH324" s="36" t="s">
        <v>221</v>
      </c>
      <c r="BI324" s="36" t="s">
        <v>222</v>
      </c>
      <c r="BJ324" s="36" t="s">
        <v>221</v>
      </c>
      <c r="BK324" s="10" t="s">
        <v>210</v>
      </c>
      <c r="BL324" s="36" t="s">
        <v>221</v>
      </c>
      <c r="BM324" s="36" t="s">
        <v>223</v>
      </c>
      <c r="BN324" s="36" t="s">
        <v>221</v>
      </c>
      <c r="BO324" s="17"/>
      <c r="BP324" s="17"/>
      <c r="BQ324" s="36" t="s">
        <v>224</v>
      </c>
      <c r="BR324" s="19">
        <v>13.6</v>
      </c>
      <c r="BS324" s="19" t="s">
        <v>225</v>
      </c>
      <c r="BT324" s="19">
        <v>16.600000000000001</v>
      </c>
      <c r="BU324" s="19">
        <v>4.4999999999999998E-2</v>
      </c>
      <c r="BV324" s="19">
        <v>0.25600000000000001</v>
      </c>
      <c r="BW324" s="19">
        <v>6.4000000000000001E-2</v>
      </c>
      <c r="BX324" s="19">
        <v>1.4999999999999999E-2</v>
      </c>
      <c r="BY324" s="19">
        <v>1.34</v>
      </c>
      <c r="BZ324" s="20" t="s">
        <v>226</v>
      </c>
      <c r="CA324" s="20" t="s">
        <v>227</v>
      </c>
      <c r="CB324" s="20" t="s">
        <v>228</v>
      </c>
      <c r="CC324" s="20" t="s">
        <v>229</v>
      </c>
      <c r="CD324" s="20" t="s">
        <v>230</v>
      </c>
      <c r="CE324" s="20" t="s">
        <v>231</v>
      </c>
      <c r="CF324" s="19">
        <v>9.5000000000000001E-2</v>
      </c>
      <c r="CG324" s="19">
        <v>4.3299999999999996E-3</v>
      </c>
      <c r="CH324" s="19">
        <v>1.4E-2</v>
      </c>
      <c r="CI324" s="19">
        <v>1.01E-2</v>
      </c>
      <c r="CJ324" s="19">
        <v>4.8999999999999998E-4</v>
      </c>
      <c r="CK324" s="19" t="s">
        <v>234</v>
      </c>
      <c r="CL324" s="19">
        <v>2.5129999999999999</v>
      </c>
      <c r="CM324" s="19" t="s">
        <v>234</v>
      </c>
      <c r="CN324" s="19">
        <v>2.5000000000000001E-4</v>
      </c>
      <c r="CO324" s="19">
        <v>1.6000000000000001E-4</v>
      </c>
      <c r="CP324" s="20" t="s">
        <v>236</v>
      </c>
      <c r="CQ324" s="19">
        <v>5.9999999999999995E-4</v>
      </c>
      <c r="CR324" s="19" t="s">
        <v>232</v>
      </c>
      <c r="CS324" s="19">
        <v>0.1905</v>
      </c>
      <c r="CT324" s="19" t="s">
        <v>237</v>
      </c>
      <c r="CU324" s="19" t="s">
        <v>238</v>
      </c>
      <c r="CV324" s="19" t="s">
        <v>239</v>
      </c>
      <c r="CW324" s="19" t="s">
        <v>232</v>
      </c>
      <c r="CX324" s="19">
        <v>0.56999999999999995</v>
      </c>
      <c r="CY324" s="19" t="s">
        <v>240</v>
      </c>
      <c r="CZ324" s="19">
        <v>3.1300000000000001E-2</v>
      </c>
      <c r="DA324" s="19" t="s">
        <v>233</v>
      </c>
      <c r="DB324" s="19">
        <v>0.40300000000000002</v>
      </c>
      <c r="DC324" s="19">
        <v>1.866E-2</v>
      </c>
      <c r="DD324" s="19" t="s">
        <v>233</v>
      </c>
      <c r="DE324" s="19">
        <v>2.657</v>
      </c>
      <c r="DF324" s="19" t="s">
        <v>240</v>
      </c>
      <c r="DG324" s="19" t="s">
        <v>238</v>
      </c>
      <c r="DH324" s="19">
        <v>0.02</v>
      </c>
      <c r="DI324" s="19">
        <v>8.0000000000000004E-4</v>
      </c>
      <c r="DJ324" s="19">
        <v>2.7000000000000001E-3</v>
      </c>
      <c r="DK324" s="20" t="s">
        <v>237</v>
      </c>
      <c r="DL324" s="20" t="s">
        <v>241</v>
      </c>
      <c r="DM324" s="19">
        <v>3.02</v>
      </c>
      <c r="DN324" s="19">
        <v>6.46</v>
      </c>
      <c r="DO324" s="21" t="s">
        <v>232</v>
      </c>
      <c r="DP324" s="21">
        <v>1.9099999999999999E-2</v>
      </c>
      <c r="DQ324" s="21" t="s">
        <v>242</v>
      </c>
      <c r="DR324" s="21" t="s">
        <v>227</v>
      </c>
      <c r="DS324" s="21" t="s">
        <v>247</v>
      </c>
      <c r="DT324" s="21" t="s">
        <v>238</v>
      </c>
      <c r="DU324" s="21" t="s">
        <v>233</v>
      </c>
      <c r="DV324" s="21">
        <v>5.6300000000000002E-4</v>
      </c>
      <c r="DW324" s="21" t="s">
        <v>236</v>
      </c>
      <c r="DX324" s="21" t="s">
        <v>238</v>
      </c>
      <c r="DY324" s="21" t="s">
        <v>233</v>
      </c>
      <c r="DZ324" s="21">
        <v>5.3E-3</v>
      </c>
      <c r="EA324" s="21" t="s">
        <v>244</v>
      </c>
      <c r="EB324" s="19" t="s">
        <v>245</v>
      </c>
      <c r="EC324" s="19">
        <v>0.214</v>
      </c>
      <c r="ED324" s="19">
        <v>5.7299999999999999E-3</v>
      </c>
      <c r="EE324" s="19">
        <v>1.4E-2</v>
      </c>
      <c r="EF324" s="19">
        <v>1.0999999999999999E-2</v>
      </c>
      <c r="EG324" s="19">
        <v>5.9000000000000003E-4</v>
      </c>
      <c r="EH324" s="19" t="s">
        <v>234</v>
      </c>
      <c r="EI324" s="19">
        <v>2.573</v>
      </c>
      <c r="EJ324" s="19" t="s">
        <v>234</v>
      </c>
      <c r="EK324" s="19">
        <v>2.7E-4</v>
      </c>
      <c r="EL324" s="19">
        <v>1.8000000000000001E-4</v>
      </c>
      <c r="EM324" s="19" t="s">
        <v>236</v>
      </c>
      <c r="EN324" s="19">
        <v>4.7999999999999996E-3</v>
      </c>
      <c r="EO324" s="19">
        <v>1.15E-3</v>
      </c>
      <c r="EP324" s="19">
        <v>0.307</v>
      </c>
      <c r="EQ324" s="19" t="s">
        <v>237</v>
      </c>
      <c r="ER324" s="19" t="s">
        <v>238</v>
      </c>
      <c r="ES324" s="19" t="s">
        <v>239</v>
      </c>
      <c r="ET324" s="19" t="s">
        <v>232</v>
      </c>
      <c r="EU324" s="19">
        <v>0.62</v>
      </c>
      <c r="EV324" s="19" t="s">
        <v>240</v>
      </c>
      <c r="EW324" s="19">
        <v>3.4799999999999998E-2</v>
      </c>
      <c r="EX324" s="19" t="s">
        <v>233</v>
      </c>
      <c r="EY324" s="19">
        <v>0.44500000000000001</v>
      </c>
      <c r="EZ324" s="19">
        <v>1.9109999999999999E-2</v>
      </c>
      <c r="FA324" s="19" t="s">
        <v>233</v>
      </c>
      <c r="FB324" s="19">
        <v>2.7970000000000002</v>
      </c>
      <c r="FC324" s="19" t="s">
        <v>240</v>
      </c>
      <c r="FD324" s="19">
        <v>6.9999999999999999E-4</v>
      </c>
      <c r="FE324" s="19">
        <v>2.8000000000000001E-2</v>
      </c>
      <c r="FF324" s="19">
        <v>1.1000000000000001E-3</v>
      </c>
      <c r="FG324" s="19">
        <v>4.7000000000000002E-3</v>
      </c>
      <c r="FH324" s="19" t="s">
        <v>237</v>
      </c>
      <c r="FI324" s="19" t="s">
        <v>241</v>
      </c>
      <c r="FJ324" s="19">
        <v>3.28</v>
      </c>
      <c r="FK324" s="19">
        <v>7.02</v>
      </c>
      <c r="FL324" s="19" t="s">
        <v>232</v>
      </c>
      <c r="FM324" s="19">
        <v>1.9199999999999998E-2</v>
      </c>
      <c r="FN324" s="19" t="s">
        <v>242</v>
      </c>
      <c r="FO324" s="19" t="s">
        <v>227</v>
      </c>
      <c r="FP324" s="19" t="s">
        <v>247</v>
      </c>
      <c r="FQ324" s="19">
        <v>1.5E-3</v>
      </c>
      <c r="FR324" s="19">
        <v>3.0000000000000001E-5</v>
      </c>
      <c r="FS324" s="19">
        <v>7.0100000000000002E-4</v>
      </c>
      <c r="FT324" s="19" t="s">
        <v>236</v>
      </c>
      <c r="FU324" s="19" t="s">
        <v>238</v>
      </c>
      <c r="FV324" s="19">
        <v>4.0000000000000003E-5</v>
      </c>
      <c r="FW324" s="19">
        <v>8.5000000000000006E-3</v>
      </c>
      <c r="FX324" s="19" t="s">
        <v>244</v>
      </c>
      <c r="FY324" s="18">
        <f t="shared" si="116"/>
        <v>0.12564999999999998</v>
      </c>
      <c r="FZ324" s="18">
        <f t="shared" si="115"/>
        <v>3.4444444444444451E-2</v>
      </c>
      <c r="GA324" s="18">
        <f t="shared" si="117"/>
        <v>0.11552173913043479</v>
      </c>
      <c r="GB324" s="18">
        <f t="shared" si="118"/>
        <v>1.4578005115089512E-2</v>
      </c>
      <c r="GC324" s="18">
        <f t="shared" si="120"/>
        <v>0.29019418868996871</v>
      </c>
      <c r="GD324" s="18">
        <f t="shared" si="111"/>
        <v>0.27213114754098361</v>
      </c>
      <c r="GE324" s="18">
        <v>0</v>
      </c>
      <c r="GF324" s="18">
        <f t="shared" si="121"/>
        <v>2.7916666666666669E-2</v>
      </c>
      <c r="GG324" s="18">
        <f t="shared" si="119"/>
        <v>7.2214386459802538E-3</v>
      </c>
      <c r="GH324" s="18">
        <f t="shared" si="122"/>
        <v>0.30726925285363049</v>
      </c>
      <c r="GI324" s="22">
        <f t="shared" si="123"/>
        <v>-2.857926188679738</v>
      </c>
      <c r="GJ324" s="18">
        <f t="shared" si="124"/>
        <v>43.298592768940374</v>
      </c>
      <c r="GK324" s="18">
        <f t="shared" si="125"/>
        <v>11.869446662573747</v>
      </c>
      <c r="GL324" s="18">
        <f t="shared" si="126"/>
        <v>44.831960568485876</v>
      </c>
      <c r="GM324" s="18">
        <f t="shared" si="127"/>
        <v>88.564392634044282</v>
      </c>
      <c r="GN324" s="18">
        <f t="shared" si="128"/>
        <v>9.0854084511882274</v>
      </c>
      <c r="GO324" s="18">
        <f t="shared" si="129"/>
        <v>2.3501989147675078</v>
      </c>
    </row>
    <row r="325" spans="1:508" s="49" customFormat="1" ht="12.75" customHeight="1">
      <c r="A325" s="28">
        <v>324</v>
      </c>
      <c r="B325" s="28">
        <v>324</v>
      </c>
      <c r="C325" s="43" t="s">
        <v>197</v>
      </c>
      <c r="D325" s="43" t="s">
        <v>198</v>
      </c>
      <c r="E325" s="43">
        <v>4664</v>
      </c>
      <c r="F325" s="43">
        <v>64</v>
      </c>
      <c r="G325" s="43" t="s">
        <v>1695</v>
      </c>
      <c r="H325" s="43" t="s">
        <v>902</v>
      </c>
      <c r="I325" s="28"/>
      <c r="J325" s="28"/>
      <c r="K325" s="29">
        <v>44656</v>
      </c>
      <c r="L325" s="30">
        <v>0.64583333333333337</v>
      </c>
      <c r="M325" s="28"/>
      <c r="N325" s="28"/>
      <c r="O325" s="28"/>
      <c r="P325" s="28"/>
      <c r="Q325" s="28"/>
      <c r="R325" s="28"/>
      <c r="S325" s="28"/>
      <c r="T325" s="28"/>
      <c r="U325" s="28"/>
      <c r="V325" s="28"/>
      <c r="W325" s="28"/>
      <c r="X325" s="28"/>
      <c r="Y325" s="28"/>
      <c r="Z325" s="28"/>
      <c r="AA325" s="28"/>
      <c r="AB325" s="28"/>
      <c r="AC325" s="28" t="s">
        <v>212</v>
      </c>
      <c r="AD325" s="43" t="s">
        <v>262</v>
      </c>
      <c r="AE325" s="28"/>
      <c r="AF325" s="43" t="s">
        <v>211</v>
      </c>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43" t="s">
        <v>1696</v>
      </c>
      <c r="BQ325" s="43" t="s">
        <v>224</v>
      </c>
      <c r="BR325" s="44">
        <v>1.5</v>
      </c>
      <c r="BS325" s="44" t="s">
        <v>225</v>
      </c>
      <c r="BT325" s="44">
        <v>1.9</v>
      </c>
      <c r="BU325" s="44">
        <v>7.1999999999999995E-2</v>
      </c>
      <c r="BV325" s="44">
        <v>1.232</v>
      </c>
      <c r="BW325" s="44">
        <v>1.9550000000000001</v>
      </c>
      <c r="BX325" s="44">
        <v>0.442</v>
      </c>
      <c r="BY325" s="44">
        <v>65.67</v>
      </c>
      <c r="BZ325" s="45" t="s">
        <v>226</v>
      </c>
      <c r="CA325" s="45" t="s">
        <v>227</v>
      </c>
      <c r="CB325" s="45" t="s">
        <v>228</v>
      </c>
      <c r="CC325" s="45" t="s">
        <v>229</v>
      </c>
      <c r="CD325" s="45" t="s">
        <v>230</v>
      </c>
      <c r="CE325" s="45" t="s">
        <v>231</v>
      </c>
      <c r="CF325" s="44" t="s">
        <v>227</v>
      </c>
      <c r="CG325" s="44" t="s">
        <v>232</v>
      </c>
      <c r="CH325" s="44" t="s">
        <v>264</v>
      </c>
      <c r="CI325" s="44" t="s">
        <v>236</v>
      </c>
      <c r="CJ325" s="44" t="s">
        <v>233</v>
      </c>
      <c r="CK325" s="44" t="s">
        <v>234</v>
      </c>
      <c r="CL325" s="44">
        <v>2.3E-2</v>
      </c>
      <c r="CM325" s="44" t="s">
        <v>234</v>
      </c>
      <c r="CN325" s="44" t="s">
        <v>235</v>
      </c>
      <c r="CO325" s="44" t="s">
        <v>234</v>
      </c>
      <c r="CP325" s="45" t="s">
        <v>236</v>
      </c>
      <c r="CQ325" s="44" t="s">
        <v>236</v>
      </c>
      <c r="CR325" s="44" t="s">
        <v>232</v>
      </c>
      <c r="CS325" s="44">
        <v>1E-3</v>
      </c>
      <c r="CT325" s="44" t="s">
        <v>237</v>
      </c>
      <c r="CU325" s="44" t="s">
        <v>238</v>
      </c>
      <c r="CV325" s="44" t="s">
        <v>239</v>
      </c>
      <c r="CW325" s="44" t="s">
        <v>232</v>
      </c>
      <c r="CX325" s="44" t="s">
        <v>355</v>
      </c>
      <c r="CY325" s="44" t="s">
        <v>240</v>
      </c>
      <c r="CZ325" s="44" t="s">
        <v>236</v>
      </c>
      <c r="DA325" s="44" t="s">
        <v>233</v>
      </c>
      <c r="DB325" s="44" t="s">
        <v>227</v>
      </c>
      <c r="DC325" s="44" t="s">
        <v>232</v>
      </c>
      <c r="DD325" s="44" t="s">
        <v>233</v>
      </c>
      <c r="DE325" s="44" t="s">
        <v>229</v>
      </c>
      <c r="DF325" s="44" t="s">
        <v>240</v>
      </c>
      <c r="DG325" s="44" t="s">
        <v>238</v>
      </c>
      <c r="DH325" s="44" t="s">
        <v>246</v>
      </c>
      <c r="DI325" s="44" t="s">
        <v>238</v>
      </c>
      <c r="DJ325" s="44" t="s">
        <v>259</v>
      </c>
      <c r="DK325" s="45" t="s">
        <v>237</v>
      </c>
      <c r="DL325" s="45" t="s">
        <v>241</v>
      </c>
      <c r="DM325" s="44" t="s">
        <v>355</v>
      </c>
      <c r="DN325" s="44" t="s">
        <v>676</v>
      </c>
      <c r="DO325" s="46" t="s">
        <v>232</v>
      </c>
      <c r="DP325" s="46" t="s">
        <v>238</v>
      </c>
      <c r="DQ325" s="46" t="s">
        <v>242</v>
      </c>
      <c r="DR325" s="46" t="s">
        <v>227</v>
      </c>
      <c r="DS325" s="46" t="s">
        <v>247</v>
      </c>
      <c r="DT325" s="46" t="s">
        <v>238</v>
      </c>
      <c r="DU325" s="46" t="s">
        <v>233</v>
      </c>
      <c r="DV325" s="46" t="s">
        <v>231</v>
      </c>
      <c r="DW325" s="46" t="s">
        <v>236</v>
      </c>
      <c r="DX325" s="46" t="s">
        <v>238</v>
      </c>
      <c r="DY325" s="46" t="s">
        <v>233</v>
      </c>
      <c r="DZ325" s="46" t="s">
        <v>243</v>
      </c>
      <c r="EA325" s="46" t="s">
        <v>244</v>
      </c>
      <c r="EB325" s="44" t="s">
        <v>245</v>
      </c>
      <c r="EC325" s="44" t="s">
        <v>227</v>
      </c>
      <c r="ED325" s="44" t="s">
        <v>232</v>
      </c>
      <c r="EE325" s="44" t="s">
        <v>264</v>
      </c>
      <c r="EF325" s="44" t="s">
        <v>236</v>
      </c>
      <c r="EG325" s="44" t="s">
        <v>233</v>
      </c>
      <c r="EH325" s="44" t="s">
        <v>234</v>
      </c>
      <c r="EI325" s="44">
        <v>0.03</v>
      </c>
      <c r="EJ325" s="44" t="s">
        <v>234</v>
      </c>
      <c r="EK325" s="44" t="s">
        <v>235</v>
      </c>
      <c r="EL325" s="44" t="s">
        <v>234</v>
      </c>
      <c r="EM325" s="44" t="s">
        <v>236</v>
      </c>
      <c r="EN325" s="44" t="s">
        <v>236</v>
      </c>
      <c r="EO325" s="44" t="s">
        <v>232</v>
      </c>
      <c r="EP325" s="44">
        <v>6.4000000000000003E-3</v>
      </c>
      <c r="EQ325" s="44" t="s">
        <v>237</v>
      </c>
      <c r="ER325" s="44" t="s">
        <v>238</v>
      </c>
      <c r="ES325" s="44" t="s">
        <v>239</v>
      </c>
      <c r="ET325" s="44" t="s">
        <v>232</v>
      </c>
      <c r="EU325" s="44" t="s">
        <v>355</v>
      </c>
      <c r="EV325" s="44" t="s">
        <v>240</v>
      </c>
      <c r="EW325" s="44" t="s">
        <v>236</v>
      </c>
      <c r="EX325" s="44" t="s">
        <v>233</v>
      </c>
      <c r="EY325" s="44">
        <v>2E-3</v>
      </c>
      <c r="EZ325" s="44" t="s">
        <v>232</v>
      </c>
      <c r="FA325" s="44" t="s">
        <v>233</v>
      </c>
      <c r="FB325" s="44" t="s">
        <v>229</v>
      </c>
      <c r="FC325" s="44" t="s">
        <v>240</v>
      </c>
      <c r="FD325" s="44" t="s">
        <v>238</v>
      </c>
      <c r="FE325" s="44" t="s">
        <v>246</v>
      </c>
      <c r="FF325" s="44" t="s">
        <v>238</v>
      </c>
      <c r="FG325" s="44" t="s">
        <v>259</v>
      </c>
      <c r="FH325" s="44" t="s">
        <v>237</v>
      </c>
      <c r="FI325" s="44" t="s">
        <v>241</v>
      </c>
      <c r="FJ325" s="44">
        <v>1.03</v>
      </c>
      <c r="FK325" s="44">
        <v>2.2000000000000002</v>
      </c>
      <c r="FL325" s="44" t="s">
        <v>232</v>
      </c>
      <c r="FM325" s="44" t="s">
        <v>238</v>
      </c>
      <c r="FN325" s="44" t="s">
        <v>242</v>
      </c>
      <c r="FO325" s="44" t="s">
        <v>227</v>
      </c>
      <c r="FP325" s="44" t="s">
        <v>247</v>
      </c>
      <c r="FQ325" s="44" t="s">
        <v>238</v>
      </c>
      <c r="FR325" s="44" t="s">
        <v>233</v>
      </c>
      <c r="FS325" s="44" t="s">
        <v>231</v>
      </c>
      <c r="FT325" s="44" t="s">
        <v>236</v>
      </c>
      <c r="FU325" s="44" t="s">
        <v>238</v>
      </c>
      <c r="FV325" s="44" t="s">
        <v>233</v>
      </c>
      <c r="FW325" s="44">
        <v>1.2999999999999999E-3</v>
      </c>
      <c r="FX325" s="44" t="s">
        <v>244</v>
      </c>
      <c r="FY325" s="47">
        <f t="shared" si="116"/>
        <v>1.15E-3</v>
      </c>
      <c r="FZ325" s="47">
        <v>0</v>
      </c>
      <c r="GA325" s="47">
        <v>0</v>
      </c>
      <c r="GB325" s="47">
        <v>0</v>
      </c>
      <c r="GC325" s="47">
        <f t="shared" si="120"/>
        <v>1.15E-3</v>
      </c>
      <c r="GD325" s="47">
        <f t="shared" si="111"/>
        <v>3.1147540983606555E-2</v>
      </c>
      <c r="GE325" s="47">
        <v>0</v>
      </c>
      <c r="GF325" s="47">
        <f t="shared" si="121"/>
        <v>1.368125</v>
      </c>
      <c r="GG325" s="47">
        <f t="shared" si="119"/>
        <v>3.4753173483779966E-2</v>
      </c>
      <c r="GH325" s="47">
        <f t="shared" si="122"/>
        <v>1.4340257144673867</v>
      </c>
      <c r="GI325" s="48">
        <f t="shared" si="123"/>
        <v>-99.839740877941665</v>
      </c>
      <c r="GJ325" s="47">
        <f t="shared" si="124"/>
        <v>100</v>
      </c>
      <c r="GK325" s="47">
        <f t="shared" si="125"/>
        <v>0</v>
      </c>
      <c r="GL325" s="47">
        <f t="shared" si="126"/>
        <v>0</v>
      </c>
      <c r="GM325" s="47">
        <f t="shared" si="127"/>
        <v>2.1720350387981084</v>
      </c>
      <c r="GN325" s="47">
        <f t="shared" si="128"/>
        <v>95.404495623576537</v>
      </c>
      <c r="GO325" s="47">
        <f t="shared" si="129"/>
        <v>2.4234693376253498</v>
      </c>
      <c r="GP325" s="27"/>
      <c r="GQ325" s="27"/>
      <c r="GR325" s="27"/>
      <c r="GS325" s="27"/>
      <c r="GT325" s="27"/>
      <c r="GU325" s="27"/>
      <c r="GV325" s="27"/>
      <c r="GW325" s="27"/>
      <c r="GX325" s="27"/>
      <c r="GY325" s="27"/>
      <c r="GZ325" s="27"/>
      <c r="HA325" s="27"/>
      <c r="HB325" s="27"/>
      <c r="HC325" s="27"/>
      <c r="HD325" s="27"/>
      <c r="HE325" s="27"/>
      <c r="HF325" s="27"/>
      <c r="HG325" s="27"/>
      <c r="HH325" s="27"/>
      <c r="HI325" s="27"/>
      <c r="HJ325" s="27"/>
      <c r="HK325" s="27"/>
      <c r="HL325" s="27"/>
      <c r="HM325" s="27"/>
      <c r="HN325" s="27"/>
      <c r="HO325" s="27"/>
      <c r="HP325" s="27"/>
      <c r="HQ325" s="27"/>
      <c r="HR325" s="27"/>
      <c r="HS325" s="27"/>
      <c r="HT325" s="27"/>
      <c r="HU325" s="27"/>
      <c r="HV325" s="27"/>
      <c r="HW325" s="27"/>
      <c r="HX325" s="27"/>
      <c r="HY325" s="27"/>
      <c r="HZ325" s="27"/>
      <c r="IA325" s="27"/>
      <c r="IB325" s="27"/>
      <c r="IC325" s="27"/>
      <c r="ID325" s="27"/>
      <c r="IE325" s="27"/>
      <c r="IF325" s="27"/>
      <c r="IG325" s="27"/>
      <c r="IH325" s="27"/>
      <c r="II325" s="27"/>
      <c r="IJ325" s="27"/>
      <c r="IK325" s="27"/>
      <c r="IL325" s="27"/>
      <c r="IM325" s="27"/>
      <c r="IN325" s="27"/>
      <c r="IO325" s="27"/>
      <c r="IP325" s="27"/>
      <c r="IQ325" s="27"/>
      <c r="IR325" s="27"/>
      <c r="IS325" s="27"/>
      <c r="IT325" s="27"/>
      <c r="IU325" s="27"/>
      <c r="IV325" s="27"/>
      <c r="IW325" s="27"/>
      <c r="IX325" s="27"/>
      <c r="IY325" s="27"/>
      <c r="IZ325" s="27"/>
      <c r="JA325" s="27"/>
      <c r="JB325" s="27"/>
      <c r="JC325" s="27"/>
      <c r="JD325" s="27"/>
      <c r="JE325" s="27"/>
      <c r="JF325" s="27"/>
      <c r="JG325" s="27"/>
      <c r="JH325" s="27"/>
      <c r="JI325" s="27"/>
      <c r="JJ325" s="27"/>
      <c r="JK325" s="27"/>
      <c r="JL325" s="27"/>
      <c r="JM325" s="27"/>
      <c r="JN325" s="27"/>
      <c r="JO325" s="27"/>
      <c r="JP325" s="27"/>
      <c r="JQ325" s="27"/>
      <c r="JR325" s="27"/>
      <c r="JS325" s="27"/>
      <c r="JT325" s="27"/>
      <c r="JU325" s="27"/>
      <c r="JV325" s="27"/>
      <c r="JW325" s="27"/>
      <c r="JX325" s="27"/>
      <c r="JY325" s="27"/>
      <c r="JZ325" s="27"/>
      <c r="KA325" s="27"/>
      <c r="KB325" s="27"/>
      <c r="KC325" s="27"/>
      <c r="KD325" s="27"/>
      <c r="KE325" s="27"/>
      <c r="KF325" s="27"/>
      <c r="KG325" s="27"/>
      <c r="KH325" s="27"/>
      <c r="KI325" s="27"/>
      <c r="KJ325" s="27"/>
      <c r="KK325" s="27"/>
      <c r="KL325" s="27"/>
      <c r="KM325" s="27"/>
      <c r="KN325" s="27"/>
      <c r="KO325" s="27"/>
      <c r="KP325" s="27"/>
      <c r="KQ325" s="27"/>
      <c r="KR325" s="27"/>
      <c r="KS325" s="27"/>
      <c r="KT325" s="27"/>
      <c r="KU325" s="27"/>
      <c r="KV325" s="27"/>
      <c r="KW325" s="27"/>
      <c r="KX325" s="27"/>
      <c r="KY325" s="27"/>
      <c r="KZ325" s="27"/>
      <c r="LA325" s="27"/>
      <c r="LB325" s="27"/>
      <c r="LC325" s="27"/>
      <c r="LD325" s="27"/>
      <c r="LE325" s="27"/>
      <c r="LF325" s="27"/>
      <c r="LG325" s="27"/>
      <c r="LH325" s="27"/>
      <c r="LI325" s="27"/>
      <c r="LJ325" s="27"/>
      <c r="LK325" s="27"/>
      <c r="LL325" s="27"/>
      <c r="LM325" s="27"/>
      <c r="LN325" s="27"/>
      <c r="LO325" s="27"/>
      <c r="LP325" s="27"/>
      <c r="LQ325" s="27"/>
      <c r="LR325" s="27"/>
      <c r="LS325" s="27"/>
      <c r="LT325" s="27"/>
      <c r="LU325" s="27"/>
      <c r="LV325" s="27"/>
      <c r="LW325" s="27"/>
      <c r="LX325" s="27"/>
      <c r="LY325" s="27"/>
      <c r="LZ325" s="27"/>
      <c r="MA325" s="27"/>
      <c r="MB325" s="27"/>
      <c r="MC325" s="27"/>
      <c r="MD325" s="27"/>
      <c r="ME325" s="27"/>
      <c r="MF325" s="27"/>
      <c r="MG325" s="27"/>
      <c r="MH325" s="27"/>
      <c r="MI325" s="27"/>
      <c r="MJ325" s="27"/>
      <c r="MK325" s="27"/>
      <c r="ML325" s="27"/>
      <c r="MM325" s="27"/>
      <c r="MN325" s="27"/>
      <c r="MO325" s="27"/>
      <c r="MP325" s="27"/>
      <c r="MQ325" s="27"/>
      <c r="MR325" s="27"/>
      <c r="MS325" s="27"/>
      <c r="MT325" s="27"/>
      <c r="MU325" s="27"/>
      <c r="MV325" s="27"/>
      <c r="MW325" s="27"/>
      <c r="MX325" s="27"/>
      <c r="MY325" s="27"/>
      <c r="MZ325" s="27"/>
      <c r="NA325" s="27"/>
      <c r="NB325" s="27"/>
      <c r="NC325" s="27"/>
      <c r="ND325" s="27"/>
      <c r="NE325" s="27"/>
      <c r="NF325" s="27"/>
      <c r="NG325" s="27"/>
      <c r="NH325" s="27"/>
      <c r="NI325" s="27"/>
      <c r="NJ325" s="27"/>
      <c r="NK325" s="27"/>
      <c r="NL325" s="27"/>
      <c r="NM325" s="27"/>
      <c r="NN325" s="27"/>
      <c r="NO325" s="27"/>
      <c r="NP325" s="27"/>
      <c r="NQ325" s="27"/>
      <c r="NR325" s="27"/>
      <c r="NS325" s="27"/>
      <c r="NT325" s="27"/>
      <c r="NU325" s="27"/>
      <c r="NV325" s="27"/>
      <c r="NW325" s="27"/>
      <c r="NX325" s="27"/>
      <c r="NY325" s="27"/>
      <c r="NZ325" s="27"/>
      <c r="OA325" s="27"/>
      <c r="OB325" s="27"/>
      <c r="OC325" s="27"/>
      <c r="OD325" s="27"/>
      <c r="OE325" s="27"/>
      <c r="OF325" s="27"/>
      <c r="OG325" s="27"/>
      <c r="OH325" s="27"/>
      <c r="OI325" s="27"/>
      <c r="OJ325" s="27"/>
      <c r="OK325" s="27"/>
      <c r="OL325" s="27"/>
      <c r="OM325" s="27"/>
      <c r="ON325" s="27"/>
      <c r="OO325" s="27"/>
      <c r="OP325" s="27"/>
      <c r="OQ325" s="27"/>
      <c r="OR325" s="27"/>
      <c r="OS325" s="27"/>
      <c r="OT325" s="27"/>
      <c r="OU325" s="27"/>
      <c r="OV325" s="27"/>
      <c r="OW325" s="27"/>
      <c r="OX325" s="27"/>
      <c r="OY325" s="27"/>
      <c r="OZ325" s="27"/>
      <c r="PA325" s="27"/>
      <c r="PB325" s="27"/>
      <c r="PC325" s="27"/>
      <c r="PD325" s="27"/>
      <c r="PE325" s="27"/>
      <c r="PF325" s="27"/>
      <c r="PG325" s="27"/>
      <c r="PH325" s="27"/>
      <c r="PI325" s="27"/>
      <c r="PJ325" s="27"/>
      <c r="PK325" s="27"/>
      <c r="PL325" s="27"/>
      <c r="PM325" s="27"/>
      <c r="PN325" s="27"/>
      <c r="PO325" s="27"/>
      <c r="PP325" s="27"/>
      <c r="PQ325" s="27"/>
      <c r="PR325" s="27"/>
      <c r="PS325" s="27"/>
      <c r="PT325" s="27"/>
      <c r="PU325" s="27"/>
      <c r="PV325" s="27"/>
      <c r="PW325" s="27"/>
      <c r="PX325" s="27"/>
      <c r="PY325" s="27"/>
      <c r="PZ325" s="27"/>
      <c r="QA325" s="27"/>
      <c r="QB325" s="27"/>
      <c r="QC325" s="27"/>
      <c r="QD325" s="27"/>
      <c r="QE325" s="27"/>
      <c r="QF325" s="27"/>
      <c r="QG325" s="27"/>
      <c r="QH325" s="27"/>
      <c r="QI325" s="27"/>
      <c r="QJ325" s="27"/>
      <c r="QK325" s="27"/>
      <c r="QL325" s="27"/>
      <c r="QM325" s="27"/>
      <c r="QN325" s="27"/>
      <c r="QO325" s="27"/>
      <c r="QP325" s="27"/>
      <c r="QQ325" s="27"/>
      <c r="QR325" s="27"/>
      <c r="QS325" s="27"/>
      <c r="QT325" s="27"/>
      <c r="QU325" s="27"/>
      <c r="QV325" s="27"/>
      <c r="QW325" s="27"/>
      <c r="QX325" s="27"/>
      <c r="QY325" s="27"/>
      <c r="QZ325" s="27"/>
      <c r="RA325" s="27"/>
      <c r="RB325" s="27"/>
      <c r="RC325" s="27"/>
      <c r="RD325" s="27"/>
      <c r="RE325" s="27"/>
      <c r="RF325" s="27"/>
      <c r="RG325" s="27"/>
      <c r="RH325" s="27"/>
      <c r="RI325" s="27"/>
      <c r="RJ325" s="27"/>
      <c r="RK325" s="27"/>
      <c r="RL325" s="27"/>
      <c r="RM325" s="27"/>
      <c r="RN325" s="27"/>
      <c r="RO325" s="27"/>
      <c r="RP325" s="27"/>
      <c r="RQ325" s="27"/>
      <c r="RR325" s="27"/>
      <c r="RS325" s="27"/>
      <c r="RT325" s="27"/>
      <c r="RU325" s="27"/>
      <c r="RV325" s="27"/>
      <c r="RW325" s="27"/>
      <c r="RX325" s="27"/>
      <c r="RY325" s="27"/>
      <c r="RZ325" s="27"/>
      <c r="SA325" s="27"/>
      <c r="SB325" s="27"/>
      <c r="SC325" s="27"/>
      <c r="SD325" s="27"/>
      <c r="SE325" s="27"/>
      <c r="SF325" s="27"/>
      <c r="SG325" s="27"/>
      <c r="SH325" s="27"/>
      <c r="SI325" s="27"/>
      <c r="SJ325" s="27"/>
      <c r="SK325" s="27"/>
      <c r="SL325" s="27"/>
      <c r="SM325" s="27"/>
      <c r="SN325" s="27"/>
    </row>
    <row r="326" spans="1:508">
      <c r="A326" s="9">
        <v>325</v>
      </c>
      <c r="B326" s="9">
        <v>325</v>
      </c>
      <c r="C326" s="36" t="s">
        <v>197</v>
      </c>
      <c r="D326" s="36" t="s">
        <v>198</v>
      </c>
      <c r="E326" s="36">
        <v>4664</v>
      </c>
      <c r="F326" s="10">
        <v>64</v>
      </c>
      <c r="G326" s="36" t="s">
        <v>1697</v>
      </c>
      <c r="H326" s="36" t="s">
        <v>906</v>
      </c>
      <c r="I326" s="10" t="s">
        <v>1698</v>
      </c>
      <c r="J326" s="10" t="s">
        <v>1699</v>
      </c>
      <c r="K326" s="34">
        <v>44659</v>
      </c>
      <c r="L326" s="37">
        <v>0.6020833333333333</v>
      </c>
      <c r="M326" s="38">
        <v>8471501</v>
      </c>
      <c r="N326" s="38">
        <v>316959</v>
      </c>
      <c r="O326" s="36">
        <v>4463</v>
      </c>
      <c r="P326" s="10" t="s">
        <v>203</v>
      </c>
      <c r="Q326" s="10" t="s">
        <v>1698</v>
      </c>
      <c r="R326" s="10" t="s">
        <v>1462</v>
      </c>
      <c r="S326" s="10" t="s">
        <v>1357</v>
      </c>
      <c r="T326" s="10" t="s">
        <v>411</v>
      </c>
      <c r="U326" s="36" t="s">
        <v>1358</v>
      </c>
      <c r="V326" s="36" t="s">
        <v>1359</v>
      </c>
      <c r="W326" s="10"/>
      <c r="X326" s="36" t="s">
        <v>208</v>
      </c>
      <c r="Y326" s="36" t="s">
        <v>209</v>
      </c>
      <c r="Z326" s="36"/>
      <c r="AA326" s="10" t="s">
        <v>210</v>
      </c>
      <c r="AB326" s="10" t="s">
        <v>211</v>
      </c>
      <c r="AC326" s="10" t="s">
        <v>212</v>
      </c>
      <c r="AD326" s="36" t="s">
        <v>213</v>
      </c>
      <c r="AE326" s="10"/>
      <c r="AF326" s="10"/>
      <c r="AG326" s="10"/>
      <c r="AH326" s="10"/>
      <c r="AI326" s="36" t="s">
        <v>214</v>
      </c>
      <c r="AJ326" s="36" t="s">
        <v>1700</v>
      </c>
      <c r="AK326" s="36"/>
      <c r="AL326" s="36" t="s">
        <v>1634</v>
      </c>
      <c r="AM326" s="36" t="s">
        <v>275</v>
      </c>
      <c r="AN326" s="10" t="s">
        <v>218</v>
      </c>
      <c r="AO326" s="10" t="s">
        <v>219</v>
      </c>
      <c r="AP326" s="10" t="s">
        <v>220</v>
      </c>
      <c r="AQ326" s="39">
        <v>16.399999999999999</v>
      </c>
      <c r="AR326" s="10"/>
      <c r="AS326" s="39">
        <v>7.46</v>
      </c>
      <c r="AT326" s="39"/>
      <c r="AU326" s="39">
        <v>108.8</v>
      </c>
      <c r="AV326" s="39">
        <v>18.2</v>
      </c>
      <c r="AW326" s="39">
        <v>26.86</v>
      </c>
      <c r="AX326" s="39">
        <v>13.66</v>
      </c>
      <c r="AY326" s="40">
        <v>6.8000000000000005E-2</v>
      </c>
      <c r="AZ326" s="39">
        <v>37.22</v>
      </c>
      <c r="BA326" s="39">
        <v>5.81</v>
      </c>
      <c r="BB326" s="39">
        <v>101.3</v>
      </c>
      <c r="BC326" s="39">
        <v>1.71</v>
      </c>
      <c r="BD326" s="36" t="s">
        <v>221</v>
      </c>
      <c r="BE326" s="36" t="s">
        <v>221</v>
      </c>
      <c r="BF326" s="36" t="s">
        <v>221</v>
      </c>
      <c r="BG326" s="36" t="s">
        <v>211</v>
      </c>
      <c r="BH326" s="36" t="s">
        <v>221</v>
      </c>
      <c r="BI326" s="36" t="s">
        <v>222</v>
      </c>
      <c r="BJ326" s="36" t="s">
        <v>221</v>
      </c>
      <c r="BK326" s="10" t="s">
        <v>210</v>
      </c>
      <c r="BL326" s="36" t="s">
        <v>221</v>
      </c>
      <c r="BM326" s="36" t="s">
        <v>223</v>
      </c>
      <c r="BN326" s="36" t="s">
        <v>221</v>
      </c>
      <c r="BO326" s="17"/>
      <c r="BP326" s="17"/>
      <c r="BQ326" s="36" t="s">
        <v>224</v>
      </c>
      <c r="BR326" s="19">
        <v>10</v>
      </c>
      <c r="BS326" s="19" t="s">
        <v>225</v>
      </c>
      <c r="BT326" s="19">
        <v>12.2</v>
      </c>
      <c r="BU326" s="19">
        <v>1.6E-2</v>
      </c>
      <c r="BV326" s="19">
        <v>0.30299999999999999</v>
      </c>
      <c r="BW326" s="19">
        <v>1.1080000000000001</v>
      </c>
      <c r="BX326" s="19">
        <v>0.25</v>
      </c>
      <c r="BY326" s="19">
        <v>1.54</v>
      </c>
      <c r="BZ326" s="20" t="s">
        <v>226</v>
      </c>
      <c r="CA326" s="20" t="s">
        <v>227</v>
      </c>
      <c r="CB326" s="20" t="s">
        <v>228</v>
      </c>
      <c r="CC326" s="20" t="s">
        <v>229</v>
      </c>
      <c r="CD326" s="20" t="s">
        <v>230</v>
      </c>
      <c r="CE326" s="20" t="s">
        <v>231</v>
      </c>
      <c r="CF326" s="19">
        <v>2.9000000000000001E-2</v>
      </c>
      <c r="CG326" s="19" t="s">
        <v>232</v>
      </c>
      <c r="CH326" s="19" t="s">
        <v>264</v>
      </c>
      <c r="CI326" s="19" t="s">
        <v>236</v>
      </c>
      <c r="CJ326" s="19" t="s">
        <v>233</v>
      </c>
      <c r="CK326" s="19" t="s">
        <v>234</v>
      </c>
      <c r="CL326" s="19">
        <v>2.25</v>
      </c>
      <c r="CM326" s="19" t="s">
        <v>234</v>
      </c>
      <c r="CN326" s="19" t="s">
        <v>235</v>
      </c>
      <c r="CO326" s="19">
        <v>1.1E-4</v>
      </c>
      <c r="CP326" s="20" t="s">
        <v>236</v>
      </c>
      <c r="CQ326" s="19" t="s">
        <v>236</v>
      </c>
      <c r="CR326" s="19" t="s">
        <v>232</v>
      </c>
      <c r="CS326" s="19">
        <v>0.22650000000000001</v>
      </c>
      <c r="CT326" s="19" t="s">
        <v>237</v>
      </c>
      <c r="CU326" s="19" t="s">
        <v>238</v>
      </c>
      <c r="CV326" s="19" t="s">
        <v>239</v>
      </c>
      <c r="CW326" s="19" t="s">
        <v>232</v>
      </c>
      <c r="CX326" s="19">
        <v>0.63</v>
      </c>
      <c r="CY326" s="19" t="s">
        <v>240</v>
      </c>
      <c r="CZ326" s="19">
        <v>3.5000000000000001E-3</v>
      </c>
      <c r="DA326" s="19" t="s">
        <v>233</v>
      </c>
      <c r="DB326" s="19">
        <v>0.90100000000000002</v>
      </c>
      <c r="DC326" s="19">
        <v>1.9619999999999999E-2</v>
      </c>
      <c r="DD326" s="19">
        <v>2.5999999999999998E-4</v>
      </c>
      <c r="DE326" s="19">
        <v>0.64</v>
      </c>
      <c r="DF326" s="19" t="s">
        <v>240</v>
      </c>
      <c r="DG326" s="19" t="s">
        <v>238</v>
      </c>
      <c r="DH326" s="19" t="s">
        <v>246</v>
      </c>
      <c r="DI326" s="19" t="s">
        <v>238</v>
      </c>
      <c r="DJ326" s="19">
        <v>8.9999999999999998E-4</v>
      </c>
      <c r="DK326" s="20" t="s">
        <v>237</v>
      </c>
      <c r="DL326" s="20" t="s">
        <v>241</v>
      </c>
      <c r="DM326" s="19">
        <v>1.35</v>
      </c>
      <c r="DN326" s="19">
        <v>2.89</v>
      </c>
      <c r="DO326" s="21" t="s">
        <v>232</v>
      </c>
      <c r="DP326" s="21">
        <v>1.32E-2</v>
      </c>
      <c r="DQ326" s="21" t="s">
        <v>242</v>
      </c>
      <c r="DR326" s="21" t="s">
        <v>227</v>
      </c>
      <c r="DS326" s="21" t="s">
        <v>247</v>
      </c>
      <c r="DT326" s="21" t="s">
        <v>238</v>
      </c>
      <c r="DU326" s="21" t="s">
        <v>233</v>
      </c>
      <c r="DV326" s="21" t="s">
        <v>231</v>
      </c>
      <c r="DW326" s="21" t="s">
        <v>236</v>
      </c>
      <c r="DX326" s="21" t="s">
        <v>238</v>
      </c>
      <c r="DY326" s="21" t="s">
        <v>233</v>
      </c>
      <c r="DZ326" s="21">
        <v>1.1999999999999999E-3</v>
      </c>
      <c r="EA326" s="21" t="s">
        <v>244</v>
      </c>
      <c r="EB326" s="19" t="s">
        <v>245</v>
      </c>
      <c r="EC326" s="19">
        <v>8.3000000000000004E-2</v>
      </c>
      <c r="ED326" s="19" t="s">
        <v>232</v>
      </c>
      <c r="EE326" s="19" t="s">
        <v>264</v>
      </c>
      <c r="EF326" s="19" t="s">
        <v>236</v>
      </c>
      <c r="EG326" s="19" t="s">
        <v>233</v>
      </c>
      <c r="EH326" s="19" t="s">
        <v>234</v>
      </c>
      <c r="EI326" s="19">
        <v>2.2909999999999999</v>
      </c>
      <c r="EJ326" s="19" t="s">
        <v>234</v>
      </c>
      <c r="EK326" s="19">
        <v>8.0000000000000007E-5</v>
      </c>
      <c r="EL326" s="19">
        <v>1.7000000000000001E-4</v>
      </c>
      <c r="EM326" s="19" t="s">
        <v>236</v>
      </c>
      <c r="EN326" s="19" t="s">
        <v>236</v>
      </c>
      <c r="EO326" s="19" t="s">
        <v>232</v>
      </c>
      <c r="EP326" s="19">
        <v>0.41260000000000002</v>
      </c>
      <c r="EQ326" s="19" t="s">
        <v>237</v>
      </c>
      <c r="ER326" s="19" t="s">
        <v>238</v>
      </c>
      <c r="ES326" s="19" t="s">
        <v>239</v>
      </c>
      <c r="ET326" s="19" t="s">
        <v>232</v>
      </c>
      <c r="EU326" s="19">
        <v>0.77</v>
      </c>
      <c r="EV326" s="19" t="s">
        <v>240</v>
      </c>
      <c r="EW326" s="19">
        <v>3.8E-3</v>
      </c>
      <c r="EX326" s="19" t="s">
        <v>233</v>
      </c>
      <c r="EY326" s="19">
        <v>0.94</v>
      </c>
      <c r="EZ326" s="19">
        <v>2.5049999999999999E-2</v>
      </c>
      <c r="FA326" s="19">
        <v>3.5E-4</v>
      </c>
      <c r="FB326" s="19">
        <v>0.67400000000000004</v>
      </c>
      <c r="FC326" s="19" t="s">
        <v>240</v>
      </c>
      <c r="FD326" s="19">
        <v>6.9999999999999999E-4</v>
      </c>
      <c r="FE326" s="19" t="s">
        <v>246</v>
      </c>
      <c r="FF326" s="19" t="s">
        <v>238</v>
      </c>
      <c r="FG326" s="19">
        <v>1.1999999999999999E-3</v>
      </c>
      <c r="FH326" s="19" t="s">
        <v>237</v>
      </c>
      <c r="FI326" s="19" t="s">
        <v>241</v>
      </c>
      <c r="FJ326" s="19">
        <v>2</v>
      </c>
      <c r="FK326" s="19">
        <v>4.28</v>
      </c>
      <c r="FL326" s="19" t="s">
        <v>232</v>
      </c>
      <c r="FM326" s="19">
        <v>1.46E-2</v>
      </c>
      <c r="FN326" s="19" t="s">
        <v>242</v>
      </c>
      <c r="FO326" s="19" t="s">
        <v>227</v>
      </c>
      <c r="FP326" s="19" t="s">
        <v>247</v>
      </c>
      <c r="FQ326" s="19">
        <v>2E-3</v>
      </c>
      <c r="FR326" s="19" t="s">
        <v>233</v>
      </c>
      <c r="FS326" s="19" t="s">
        <v>231</v>
      </c>
      <c r="FT326" s="19" t="s">
        <v>236</v>
      </c>
      <c r="FU326" s="19" t="s">
        <v>238</v>
      </c>
      <c r="FV326" s="19" t="s">
        <v>233</v>
      </c>
      <c r="FW326" s="19">
        <v>3.2000000000000002E-3</v>
      </c>
      <c r="FX326" s="19" t="s">
        <v>244</v>
      </c>
      <c r="FY326" s="18">
        <f t="shared" si="116"/>
        <v>0.1125</v>
      </c>
      <c r="FZ326" s="18">
        <f>DB326*2/23.4</f>
        <v>7.7008547008547021E-2</v>
      </c>
      <c r="GA326" s="18">
        <f>DE326/23</f>
        <v>2.782608695652174E-2</v>
      </c>
      <c r="GB326" s="18">
        <f>CX326/39.1</f>
        <v>1.6112531969309462E-2</v>
      </c>
      <c r="GC326" s="18">
        <f t="shared" si="120"/>
        <v>0.23344716593437823</v>
      </c>
      <c r="GD326" s="18">
        <f t="shared" si="111"/>
        <v>0.19999999999999998</v>
      </c>
      <c r="GE326" s="18">
        <v>0</v>
      </c>
      <c r="GF326" s="18">
        <f t="shared" si="121"/>
        <v>3.2083333333333332E-2</v>
      </c>
      <c r="GG326" s="18">
        <f t="shared" si="119"/>
        <v>8.5472496473906895E-3</v>
      </c>
      <c r="GH326" s="18">
        <f t="shared" si="122"/>
        <v>0.24063058298072398</v>
      </c>
      <c r="GI326" s="22">
        <f t="shared" si="123"/>
        <v>-1.5152402876499829</v>
      </c>
      <c r="GJ326" s="18">
        <f t="shared" si="124"/>
        <v>48.190775651405268</v>
      </c>
      <c r="GK326" s="18">
        <f t="shared" si="125"/>
        <v>32.987569885596315</v>
      </c>
      <c r="GL326" s="18">
        <f t="shared" si="126"/>
        <v>18.82165446299841</v>
      </c>
      <c r="GM326" s="18">
        <f t="shared" si="127"/>
        <v>83.114954683886225</v>
      </c>
      <c r="GN326" s="18">
        <f t="shared" si="128"/>
        <v>13.333023980540082</v>
      </c>
      <c r="GO326" s="18">
        <f t="shared" si="129"/>
        <v>3.5520213355736989</v>
      </c>
    </row>
    <row r="327" spans="1:508" ht="12.75" customHeight="1">
      <c r="A327" s="9">
        <v>326</v>
      </c>
      <c r="B327" s="9">
        <v>326</v>
      </c>
      <c r="C327" s="36" t="s">
        <v>197</v>
      </c>
      <c r="D327" s="36" t="s">
        <v>198</v>
      </c>
      <c r="E327" s="36">
        <v>4664</v>
      </c>
      <c r="F327" s="10">
        <v>64</v>
      </c>
      <c r="G327" s="36" t="s">
        <v>1701</v>
      </c>
      <c r="H327" s="36" t="s">
        <v>911</v>
      </c>
      <c r="I327" s="10" t="s">
        <v>642</v>
      </c>
      <c r="J327" s="10" t="s">
        <v>1383</v>
      </c>
      <c r="K327" s="34">
        <v>44659</v>
      </c>
      <c r="L327" s="37">
        <v>0.55972222222222223</v>
      </c>
      <c r="M327" s="38">
        <v>8479688</v>
      </c>
      <c r="N327" s="38">
        <v>325241</v>
      </c>
      <c r="O327" s="36">
        <v>4286</v>
      </c>
      <c r="P327" s="10" t="s">
        <v>203</v>
      </c>
      <c r="Q327" s="10" t="s">
        <v>642</v>
      </c>
      <c r="R327" s="10" t="s">
        <v>1462</v>
      </c>
      <c r="S327" s="10" t="s">
        <v>1357</v>
      </c>
      <c r="T327" s="10" t="s">
        <v>411</v>
      </c>
      <c r="U327" s="36" t="s">
        <v>1358</v>
      </c>
      <c r="V327" s="36" t="s">
        <v>1359</v>
      </c>
      <c r="W327" s="10"/>
      <c r="X327" s="36" t="s">
        <v>208</v>
      </c>
      <c r="Y327" s="36" t="s">
        <v>209</v>
      </c>
      <c r="Z327" s="36"/>
      <c r="AA327" s="10" t="s">
        <v>210</v>
      </c>
      <c r="AB327" s="10" t="s">
        <v>211</v>
      </c>
      <c r="AC327" s="10" t="s">
        <v>212</v>
      </c>
      <c r="AD327" s="36" t="s">
        <v>213</v>
      </c>
      <c r="AE327" s="10"/>
      <c r="AF327" s="10"/>
      <c r="AG327" s="10"/>
      <c r="AH327" s="10"/>
      <c r="AI327" s="36" t="s">
        <v>214</v>
      </c>
      <c r="AJ327" s="36" t="s">
        <v>1702</v>
      </c>
      <c r="AK327" s="36"/>
      <c r="AL327" s="36" t="s">
        <v>1634</v>
      </c>
      <c r="AM327" s="36" t="s">
        <v>364</v>
      </c>
      <c r="AN327" s="10" t="s">
        <v>218</v>
      </c>
      <c r="AO327" s="36" t="s">
        <v>1703</v>
      </c>
      <c r="AP327" s="10" t="s">
        <v>220</v>
      </c>
      <c r="AQ327" s="39">
        <v>11.3</v>
      </c>
      <c r="AR327" s="10"/>
      <c r="AS327" s="39">
        <v>7.37</v>
      </c>
      <c r="AT327" s="39"/>
      <c r="AU327" s="39">
        <v>171.6</v>
      </c>
      <c r="AV327" s="39">
        <v>371.1</v>
      </c>
      <c r="AW327" s="39">
        <v>21.7</v>
      </c>
      <c r="AX327" s="39">
        <v>10.82</v>
      </c>
      <c r="AY327" s="40">
        <v>6.3E-2</v>
      </c>
      <c r="AZ327" s="39">
        <v>47.46</v>
      </c>
      <c r="BA327" s="39">
        <v>6.26</v>
      </c>
      <c r="BB327" s="39">
        <v>103.2</v>
      </c>
      <c r="BC327" s="39">
        <v>0.56999999999999995</v>
      </c>
      <c r="BD327" s="36" t="s">
        <v>221</v>
      </c>
      <c r="BE327" s="36" t="s">
        <v>221</v>
      </c>
      <c r="BF327" s="36" t="s">
        <v>221</v>
      </c>
      <c r="BG327" s="36" t="s">
        <v>211</v>
      </c>
      <c r="BH327" s="36" t="s">
        <v>221</v>
      </c>
      <c r="BI327" s="36" t="s">
        <v>222</v>
      </c>
      <c r="BJ327" s="36" t="s">
        <v>221</v>
      </c>
      <c r="BK327" s="10" t="s">
        <v>210</v>
      </c>
      <c r="BL327" s="36" t="s">
        <v>221</v>
      </c>
      <c r="BM327" s="36" t="s">
        <v>223</v>
      </c>
      <c r="BN327" s="36" t="s">
        <v>221</v>
      </c>
      <c r="BO327" s="17"/>
      <c r="BP327" s="17"/>
      <c r="BQ327" s="36" t="s">
        <v>224</v>
      </c>
      <c r="BR327" s="19">
        <v>9.4</v>
      </c>
      <c r="BS327" s="19" t="s">
        <v>225</v>
      </c>
      <c r="BT327" s="19">
        <v>11.5</v>
      </c>
      <c r="BU327" s="19">
        <v>4.1000000000000002E-2</v>
      </c>
      <c r="BV327" s="19">
        <v>0.14799999999999999</v>
      </c>
      <c r="BW327" s="19">
        <v>0.35799999999999998</v>
      </c>
      <c r="BX327" s="19">
        <v>8.1000000000000003E-2</v>
      </c>
      <c r="BY327" s="19">
        <v>5.16</v>
      </c>
      <c r="BZ327" s="20" t="s">
        <v>226</v>
      </c>
      <c r="CA327" s="20" t="s">
        <v>227</v>
      </c>
      <c r="CB327" s="20" t="s">
        <v>228</v>
      </c>
      <c r="CC327" s="20" t="s">
        <v>229</v>
      </c>
      <c r="CD327" s="20" t="s">
        <v>230</v>
      </c>
      <c r="CE327" s="20" t="s">
        <v>231</v>
      </c>
      <c r="CF327" s="19">
        <v>2.3E-2</v>
      </c>
      <c r="CG327" s="19" t="s">
        <v>232</v>
      </c>
      <c r="CH327" s="19" t="s">
        <v>264</v>
      </c>
      <c r="CI327" s="19" t="s">
        <v>236</v>
      </c>
      <c r="CJ327" s="19" t="s">
        <v>233</v>
      </c>
      <c r="CK327" s="19" t="s">
        <v>234</v>
      </c>
      <c r="CL327" s="19">
        <v>1.7330000000000001</v>
      </c>
      <c r="CM327" s="19" t="s">
        <v>234</v>
      </c>
      <c r="CN327" s="19" t="s">
        <v>235</v>
      </c>
      <c r="CO327" s="19" t="s">
        <v>234</v>
      </c>
      <c r="CP327" s="20" t="s">
        <v>236</v>
      </c>
      <c r="CQ327" s="19" t="s">
        <v>236</v>
      </c>
      <c r="CR327" s="19" t="s">
        <v>232</v>
      </c>
      <c r="CS327" s="19">
        <v>0.17249999999999999</v>
      </c>
      <c r="CT327" s="19" t="s">
        <v>237</v>
      </c>
      <c r="CU327" s="19" t="s">
        <v>238</v>
      </c>
      <c r="CV327" s="19" t="s">
        <v>239</v>
      </c>
      <c r="CW327" s="19" t="s">
        <v>232</v>
      </c>
      <c r="CX327" s="19">
        <v>0.38</v>
      </c>
      <c r="CY327" s="19" t="s">
        <v>240</v>
      </c>
      <c r="CZ327" s="19">
        <v>1.6000000000000001E-3</v>
      </c>
      <c r="DA327" s="19" t="s">
        <v>233</v>
      </c>
      <c r="DB327" s="19">
        <v>0.85299999999999998</v>
      </c>
      <c r="DC327" s="19">
        <v>1.132E-2</v>
      </c>
      <c r="DD327" s="19">
        <v>3.8000000000000002E-4</v>
      </c>
      <c r="DE327" s="19">
        <v>0.79600000000000004</v>
      </c>
      <c r="DF327" s="19" t="s">
        <v>240</v>
      </c>
      <c r="DG327" s="19" t="s">
        <v>238</v>
      </c>
      <c r="DH327" s="19" t="s">
        <v>246</v>
      </c>
      <c r="DI327" s="19" t="s">
        <v>238</v>
      </c>
      <c r="DJ327" s="19" t="s">
        <v>259</v>
      </c>
      <c r="DK327" s="20" t="s">
        <v>237</v>
      </c>
      <c r="DL327" s="20" t="s">
        <v>241</v>
      </c>
      <c r="DM327" s="19">
        <v>1.29</v>
      </c>
      <c r="DN327" s="19">
        <v>2.76</v>
      </c>
      <c r="DO327" s="21" t="s">
        <v>232</v>
      </c>
      <c r="DP327" s="21">
        <v>1.1299999999999999E-2</v>
      </c>
      <c r="DQ327" s="21" t="s">
        <v>242</v>
      </c>
      <c r="DR327" s="21" t="s">
        <v>227</v>
      </c>
      <c r="DS327" s="21" t="s">
        <v>247</v>
      </c>
      <c r="DT327" s="21" t="s">
        <v>238</v>
      </c>
      <c r="DU327" s="21" t="s">
        <v>233</v>
      </c>
      <c r="DV327" s="21">
        <v>1.83E-4</v>
      </c>
      <c r="DW327" s="21" t="s">
        <v>236</v>
      </c>
      <c r="DX327" s="21" t="s">
        <v>238</v>
      </c>
      <c r="DY327" s="21" t="s">
        <v>233</v>
      </c>
      <c r="DZ327" s="21" t="s">
        <v>243</v>
      </c>
      <c r="EA327" s="21" t="s">
        <v>244</v>
      </c>
      <c r="EB327" s="19" t="s">
        <v>245</v>
      </c>
      <c r="EC327" s="19">
        <v>3.9E-2</v>
      </c>
      <c r="ED327" s="19" t="s">
        <v>232</v>
      </c>
      <c r="EE327" s="19" t="s">
        <v>264</v>
      </c>
      <c r="EF327" s="19" t="s">
        <v>236</v>
      </c>
      <c r="EG327" s="19" t="s">
        <v>233</v>
      </c>
      <c r="EH327" s="19" t="s">
        <v>234</v>
      </c>
      <c r="EI327" s="19">
        <v>1.825</v>
      </c>
      <c r="EJ327" s="19" t="s">
        <v>234</v>
      </c>
      <c r="EK327" s="19" t="s">
        <v>235</v>
      </c>
      <c r="EL327" s="19" t="s">
        <v>234</v>
      </c>
      <c r="EM327" s="19" t="s">
        <v>236</v>
      </c>
      <c r="EN327" s="19" t="s">
        <v>236</v>
      </c>
      <c r="EO327" s="19" t="s">
        <v>232</v>
      </c>
      <c r="EP327" s="19">
        <v>0.23050000000000001</v>
      </c>
      <c r="EQ327" s="19" t="s">
        <v>237</v>
      </c>
      <c r="ER327" s="19" t="s">
        <v>238</v>
      </c>
      <c r="ES327" s="19" t="s">
        <v>239</v>
      </c>
      <c r="ET327" s="19" t="s">
        <v>232</v>
      </c>
      <c r="EU327" s="19">
        <v>0.4</v>
      </c>
      <c r="EV327" s="19" t="s">
        <v>240</v>
      </c>
      <c r="EW327" s="19">
        <v>1.8E-3</v>
      </c>
      <c r="EX327" s="19" t="s">
        <v>233</v>
      </c>
      <c r="EY327" s="19">
        <v>0.86199999999999999</v>
      </c>
      <c r="EZ327" s="19">
        <v>1.304E-2</v>
      </c>
      <c r="FA327" s="19">
        <v>4.2999999999999999E-4</v>
      </c>
      <c r="FB327" s="19">
        <v>0.83799999999999997</v>
      </c>
      <c r="FC327" s="19" t="s">
        <v>240</v>
      </c>
      <c r="FD327" s="19" t="s">
        <v>238</v>
      </c>
      <c r="FE327" s="19" t="s">
        <v>246</v>
      </c>
      <c r="FF327" s="19" t="s">
        <v>238</v>
      </c>
      <c r="FG327" s="19">
        <v>8.0000000000000004E-4</v>
      </c>
      <c r="FH327" s="19" t="s">
        <v>237</v>
      </c>
      <c r="FI327" s="19" t="s">
        <v>241</v>
      </c>
      <c r="FJ327" s="19">
        <v>2.1</v>
      </c>
      <c r="FK327" s="19">
        <v>4.4800000000000004</v>
      </c>
      <c r="FL327" s="19" t="s">
        <v>232</v>
      </c>
      <c r="FM327" s="19">
        <v>1.1900000000000001E-2</v>
      </c>
      <c r="FN327" s="19" t="s">
        <v>242</v>
      </c>
      <c r="FO327" s="19" t="s">
        <v>227</v>
      </c>
      <c r="FP327" s="19" t="s">
        <v>247</v>
      </c>
      <c r="FQ327" s="19" t="s">
        <v>238</v>
      </c>
      <c r="FR327" s="19" t="s">
        <v>233</v>
      </c>
      <c r="FS327" s="19">
        <v>2.22E-4</v>
      </c>
      <c r="FT327" s="19" t="s">
        <v>236</v>
      </c>
      <c r="FU327" s="19" t="s">
        <v>238</v>
      </c>
      <c r="FV327" s="19" t="s">
        <v>233</v>
      </c>
      <c r="FW327" s="19">
        <v>2.2000000000000001E-3</v>
      </c>
      <c r="FX327" s="19" t="s">
        <v>244</v>
      </c>
      <c r="FY327" s="18">
        <f t="shared" si="116"/>
        <v>8.6650000000000005E-2</v>
      </c>
      <c r="FZ327" s="18">
        <f>DB327*2/23.4</f>
        <v>7.2905982905982908E-2</v>
      </c>
      <c r="GA327" s="18">
        <f>DE327/23</f>
        <v>3.4608695652173914E-2</v>
      </c>
      <c r="GB327" s="18">
        <f>CX327/39.1</f>
        <v>9.7186700767263427E-3</v>
      </c>
      <c r="GC327" s="18">
        <f t="shared" si="120"/>
        <v>0.20388334863488317</v>
      </c>
      <c r="GD327" s="18">
        <f t="shared" si="111"/>
        <v>0.18852459016393441</v>
      </c>
      <c r="GE327" s="18">
        <v>0</v>
      </c>
      <c r="GF327" s="18">
        <f t="shared" si="121"/>
        <v>0.1075</v>
      </c>
      <c r="GG327" s="18">
        <f t="shared" si="119"/>
        <v>4.1748942172073339E-3</v>
      </c>
      <c r="GH327" s="18">
        <f t="shared" si="122"/>
        <v>0.30019948438114175</v>
      </c>
      <c r="GI327" s="22">
        <f t="shared" si="123"/>
        <v>-19.107204101750604</v>
      </c>
      <c r="GJ327" s="18">
        <f t="shared" si="124"/>
        <v>42.499792445126992</v>
      </c>
      <c r="GK327" s="18">
        <f t="shared" si="125"/>
        <v>35.758674454844204</v>
      </c>
      <c r="GL327" s="18">
        <f t="shared" si="126"/>
        <v>21.741533100028807</v>
      </c>
      <c r="GM327" s="18">
        <f t="shared" si="127"/>
        <v>62.799771476148926</v>
      </c>
      <c r="GN327" s="18">
        <f t="shared" si="128"/>
        <v>35.809521865638835</v>
      </c>
      <c r="GO327" s="18">
        <f t="shared" si="129"/>
        <v>1.390706658212234</v>
      </c>
    </row>
    <row r="328" spans="1:508" s="71" customFormat="1">
      <c r="A328" s="63">
        <v>1</v>
      </c>
      <c r="B328" s="63">
        <v>16</v>
      </c>
      <c r="C328" s="64" t="s">
        <v>197</v>
      </c>
      <c r="D328" s="64" t="s">
        <v>1704</v>
      </c>
      <c r="E328" s="65">
        <v>194</v>
      </c>
      <c r="F328" s="65">
        <v>4</v>
      </c>
      <c r="G328" s="66" t="s">
        <v>708</v>
      </c>
      <c r="H328" s="66" t="s">
        <v>357</v>
      </c>
      <c r="I328" s="64" t="s">
        <v>1705</v>
      </c>
      <c r="J328" s="64" t="s">
        <v>1706</v>
      </c>
      <c r="K328" s="67">
        <v>44800</v>
      </c>
      <c r="L328" s="68">
        <v>0.37083333333333335</v>
      </c>
      <c r="M328" s="63">
        <v>8404945</v>
      </c>
      <c r="N328" s="63">
        <v>297675</v>
      </c>
      <c r="O328" s="63">
        <v>4697</v>
      </c>
      <c r="P328" s="64" t="s">
        <v>203</v>
      </c>
      <c r="Q328" s="64" t="s">
        <v>1705</v>
      </c>
      <c r="R328" s="66" t="s">
        <v>486</v>
      </c>
      <c r="S328" s="66" t="s">
        <v>205</v>
      </c>
      <c r="T328" s="66" t="s">
        <v>1707</v>
      </c>
      <c r="U328" s="66" t="s">
        <v>207</v>
      </c>
      <c r="V328" s="66" t="s">
        <v>487</v>
      </c>
      <c r="W328" s="64"/>
      <c r="X328" s="66" t="s">
        <v>360</v>
      </c>
      <c r="Y328" s="64" t="s">
        <v>361</v>
      </c>
      <c r="Z328" s="69"/>
      <c r="AA328" s="66" t="s">
        <v>210</v>
      </c>
      <c r="AB328" s="66" t="s">
        <v>211</v>
      </c>
      <c r="AC328" s="66" t="s">
        <v>212</v>
      </c>
      <c r="AD328" s="66" t="s">
        <v>213</v>
      </c>
      <c r="AE328" s="69" t="s">
        <v>211</v>
      </c>
      <c r="AF328" s="69"/>
      <c r="AG328" s="69"/>
      <c r="AH328" s="69"/>
      <c r="AI328" s="66" t="s">
        <v>1708</v>
      </c>
      <c r="AJ328" s="66" t="s">
        <v>1709</v>
      </c>
      <c r="AK328" s="66"/>
      <c r="AL328" s="66" t="s">
        <v>477</v>
      </c>
      <c r="AM328" s="66" t="s">
        <v>351</v>
      </c>
      <c r="AN328" s="66" t="s">
        <v>218</v>
      </c>
      <c r="AO328" s="66" t="s">
        <v>219</v>
      </c>
      <c r="AP328" s="66" t="s">
        <v>220</v>
      </c>
      <c r="AQ328" s="66">
        <v>12.2</v>
      </c>
      <c r="AR328" s="66"/>
      <c r="AS328" s="66">
        <v>8.6300000000000008</v>
      </c>
      <c r="AT328" s="66"/>
      <c r="AU328" s="66">
        <v>-149.80000000000001</v>
      </c>
      <c r="AV328" s="66">
        <v>48.5</v>
      </c>
      <c r="AW328" s="66">
        <v>191.3</v>
      </c>
      <c r="AX328" s="66">
        <v>94.26</v>
      </c>
      <c r="AY328" s="66">
        <v>0.13800000000000001</v>
      </c>
      <c r="AZ328" s="66">
        <v>5.226</v>
      </c>
      <c r="BA328" s="66">
        <v>6.64</v>
      </c>
      <c r="BB328" s="66">
        <v>107</v>
      </c>
      <c r="BC328" s="66">
        <v>0.21</v>
      </c>
      <c r="BD328" s="66" t="s">
        <v>221</v>
      </c>
      <c r="BE328" s="66" t="s">
        <v>211</v>
      </c>
      <c r="BF328" s="66" t="s">
        <v>221</v>
      </c>
      <c r="BG328" s="66" t="s">
        <v>211</v>
      </c>
      <c r="BH328" s="66" t="s">
        <v>221</v>
      </c>
      <c r="BI328" s="66" t="s">
        <v>222</v>
      </c>
      <c r="BJ328" s="66" t="s">
        <v>221</v>
      </c>
      <c r="BK328" s="66" t="s">
        <v>210</v>
      </c>
      <c r="BL328" s="66" t="s">
        <v>221</v>
      </c>
      <c r="BM328" s="66" t="s">
        <v>223</v>
      </c>
      <c r="BN328" s="66" t="s">
        <v>221</v>
      </c>
      <c r="BO328" s="66" t="s">
        <v>1710</v>
      </c>
      <c r="BP328" s="69" t="s">
        <v>1711</v>
      </c>
      <c r="BQ328" s="66" t="s">
        <v>1712</v>
      </c>
      <c r="BR328" s="50">
        <v>98.7</v>
      </c>
      <c r="BS328" s="50">
        <v>0.6</v>
      </c>
      <c r="BT328" s="50">
        <v>119.2</v>
      </c>
      <c r="BU328" s="50">
        <v>2.5000000000000001E-2</v>
      </c>
      <c r="BV328" s="50">
        <v>0.25900000000000001</v>
      </c>
      <c r="BW328" s="50">
        <v>0.78400000000000003</v>
      </c>
      <c r="BX328" s="50">
        <v>0.17699999999999999</v>
      </c>
      <c r="BY328" s="50">
        <v>1.07</v>
      </c>
      <c r="BZ328" s="50" t="s">
        <v>226</v>
      </c>
      <c r="CA328" s="50" t="s">
        <v>227</v>
      </c>
      <c r="CB328" s="50" t="s">
        <v>228</v>
      </c>
      <c r="CC328" s="50" t="s">
        <v>229</v>
      </c>
      <c r="CD328" s="50" t="s">
        <v>230</v>
      </c>
      <c r="CE328" s="50" t="s">
        <v>231</v>
      </c>
      <c r="CF328" s="50">
        <v>8.9999999999999993E-3</v>
      </c>
      <c r="CG328" s="50">
        <v>4.4999999999999999E-4</v>
      </c>
      <c r="CH328" s="50">
        <v>1.2999999999999999E-2</v>
      </c>
      <c r="CI328" s="50">
        <v>0.43559999999999999</v>
      </c>
      <c r="CJ328" s="50" t="s">
        <v>233</v>
      </c>
      <c r="CK328" s="50" t="s">
        <v>234</v>
      </c>
      <c r="CL328" s="50">
        <v>15.867000000000001</v>
      </c>
      <c r="CM328" s="50" t="s">
        <v>234</v>
      </c>
      <c r="CN328" s="50" t="s">
        <v>235</v>
      </c>
      <c r="CO328" s="50">
        <v>3.0000000000000001E-5</v>
      </c>
      <c r="CP328" s="50">
        <v>8.9999999999999998E-4</v>
      </c>
      <c r="CQ328" s="50" t="s">
        <v>236</v>
      </c>
      <c r="CR328" s="50">
        <v>6.0000000000000002E-5</v>
      </c>
      <c r="CS328" s="50">
        <v>7.0000000000000001E-3</v>
      </c>
      <c r="CT328" s="50" t="s">
        <v>237</v>
      </c>
      <c r="CU328" s="50">
        <v>5.0000000000000001E-4</v>
      </c>
      <c r="CV328" s="50" t="s">
        <v>239</v>
      </c>
      <c r="CW328" s="50" t="s">
        <v>232</v>
      </c>
      <c r="CX328" s="50">
        <v>0.64</v>
      </c>
      <c r="CY328" s="50" t="s">
        <v>240</v>
      </c>
      <c r="CZ328" s="50">
        <v>2.0999999999999999E-3</v>
      </c>
      <c r="DA328" s="50" t="s">
        <v>233</v>
      </c>
      <c r="DB328" s="50">
        <v>14.664999999999999</v>
      </c>
      <c r="DC328" s="50">
        <v>3.5E-4</v>
      </c>
      <c r="DD328" s="50">
        <v>5.1999999999999995E-4</v>
      </c>
      <c r="DE328" s="50">
        <v>2.331</v>
      </c>
      <c r="DF328" s="50" t="s">
        <v>240</v>
      </c>
      <c r="DG328" s="50" t="s">
        <v>238</v>
      </c>
      <c r="DH328" s="50" t="s">
        <v>246</v>
      </c>
      <c r="DI328" s="50" t="s">
        <v>238</v>
      </c>
      <c r="DJ328" s="50">
        <v>5.9999999999999995E-4</v>
      </c>
      <c r="DK328" s="50">
        <v>6.9999999999999994E-5</v>
      </c>
      <c r="DL328" s="50">
        <v>8.0000000000000004E-4</v>
      </c>
      <c r="DM328" s="50">
        <v>9.0500000000000007</v>
      </c>
      <c r="DN328" s="50">
        <v>4.2300000000000004</v>
      </c>
      <c r="DO328" s="50" t="s">
        <v>232</v>
      </c>
      <c r="DP328" s="50">
        <v>0.10730000000000001</v>
      </c>
      <c r="DQ328" s="50" t="s">
        <v>242</v>
      </c>
      <c r="DR328" s="50" t="s">
        <v>227</v>
      </c>
      <c r="DS328" s="50" t="s">
        <v>247</v>
      </c>
      <c r="DT328" s="50">
        <v>5.0000000000000001E-4</v>
      </c>
      <c r="DU328" s="50" t="s">
        <v>233</v>
      </c>
      <c r="DV328" s="50">
        <v>3.88E-4</v>
      </c>
      <c r="DW328" s="50">
        <v>8.9999999999999998E-4</v>
      </c>
      <c r="DX328" s="50" t="s">
        <v>238</v>
      </c>
      <c r="DY328" s="50" t="s">
        <v>233</v>
      </c>
      <c r="DZ328" s="50">
        <v>6.1000000000000004E-3</v>
      </c>
      <c r="EA328" s="50" t="s">
        <v>244</v>
      </c>
      <c r="EB328" s="50" t="s">
        <v>245</v>
      </c>
      <c r="EC328" s="50">
        <v>1.2999999999999999E-2</v>
      </c>
      <c r="ED328" s="50">
        <v>5.2999999999999998E-4</v>
      </c>
      <c r="EE328" s="50">
        <v>1.2999999999999999E-2</v>
      </c>
      <c r="EF328" s="50">
        <v>0.4405</v>
      </c>
      <c r="EG328" s="50">
        <v>4.0000000000000002E-4</v>
      </c>
      <c r="EH328" s="50" t="s">
        <v>234</v>
      </c>
      <c r="EI328" s="50">
        <v>16.567</v>
      </c>
      <c r="EJ328" s="50">
        <v>1.1E-4</v>
      </c>
      <c r="EK328" s="50" t="s">
        <v>235</v>
      </c>
      <c r="EL328" s="50">
        <v>8.0000000000000007E-5</v>
      </c>
      <c r="EM328" s="50">
        <v>1.1000000000000001E-3</v>
      </c>
      <c r="EN328" s="50" t="s">
        <v>236</v>
      </c>
      <c r="EO328" s="50">
        <v>3.6000000000000002E-4</v>
      </c>
      <c r="EP328" s="50">
        <v>8.8000000000000005E-3</v>
      </c>
      <c r="EQ328" s="50" t="s">
        <v>237</v>
      </c>
      <c r="ER328" s="50" t="s">
        <v>238</v>
      </c>
      <c r="ES328" s="50" t="s">
        <v>239</v>
      </c>
      <c r="ET328" s="50" t="s">
        <v>232</v>
      </c>
      <c r="EU328" s="50">
        <v>0.79</v>
      </c>
      <c r="EV328" s="50" t="s">
        <v>240</v>
      </c>
      <c r="EW328" s="50">
        <v>2.2000000000000001E-3</v>
      </c>
      <c r="EX328" s="50" t="s">
        <v>233</v>
      </c>
      <c r="EY328" s="50">
        <v>15.849</v>
      </c>
      <c r="EZ328" s="50">
        <v>3.8999999999999999E-4</v>
      </c>
      <c r="FA328" s="50">
        <v>6.4999999999999997E-4</v>
      </c>
      <c r="FB328" s="50">
        <v>2.4140000000000001</v>
      </c>
      <c r="FC328" s="50" t="s">
        <v>240</v>
      </c>
      <c r="FD328" s="50" t="s">
        <v>238</v>
      </c>
      <c r="FE328" s="50" t="s">
        <v>246</v>
      </c>
      <c r="FF328" s="50" t="s">
        <v>238</v>
      </c>
      <c r="FG328" s="50">
        <v>8.9999999999999998E-4</v>
      </c>
      <c r="FH328" s="50">
        <v>2.4000000000000001E-4</v>
      </c>
      <c r="FI328" s="50">
        <v>8.9999999999999998E-4</v>
      </c>
      <c r="FJ328" s="50">
        <v>10.039999999999999</v>
      </c>
      <c r="FK328" s="50">
        <v>4.6900000000000004</v>
      </c>
      <c r="FL328" s="50" t="s">
        <v>232</v>
      </c>
      <c r="FM328" s="50">
        <v>0.10929999999999999</v>
      </c>
      <c r="FN328" s="50" t="s">
        <v>242</v>
      </c>
      <c r="FO328" s="50" t="s">
        <v>227</v>
      </c>
      <c r="FP328" s="50" t="s">
        <v>247</v>
      </c>
      <c r="FQ328" s="50">
        <v>2.9999999999999997E-4</v>
      </c>
      <c r="FR328" s="50">
        <v>4.4999999999999999E-4</v>
      </c>
      <c r="FS328" s="50">
        <v>5.1000000000000004E-4</v>
      </c>
      <c r="FT328" s="50">
        <v>2.0999999999999999E-3</v>
      </c>
      <c r="FU328" s="50" t="s">
        <v>238</v>
      </c>
      <c r="FV328" s="50" t="s">
        <v>233</v>
      </c>
      <c r="FW328" s="50">
        <v>7.7000000000000002E-3</v>
      </c>
      <c r="FX328" s="50" t="s">
        <v>244</v>
      </c>
      <c r="FY328" s="50">
        <v>0.79335</v>
      </c>
      <c r="FZ328" s="50">
        <v>1.2534188034188034</v>
      </c>
      <c r="GA328" s="50">
        <v>0.10134782608695651</v>
      </c>
      <c r="GB328" s="50">
        <v>1.6368286445012786E-2</v>
      </c>
      <c r="GC328" s="50">
        <v>2.1644849159507733</v>
      </c>
      <c r="GD328" s="50">
        <v>1.9540983606557378</v>
      </c>
      <c r="GE328" s="50">
        <v>0.02</v>
      </c>
      <c r="GF328" s="50">
        <v>2.2291666666666668E-2</v>
      </c>
      <c r="GG328" s="50">
        <v>7.3060648801128343E-3</v>
      </c>
      <c r="GH328" s="50">
        <v>2.0036960922025173</v>
      </c>
      <c r="GI328" s="70">
        <v>3.8575297817858769</v>
      </c>
      <c r="GJ328" s="50">
        <v>36.653062082047931</v>
      </c>
      <c r="GK328" s="50">
        <v>57.908410180268021</v>
      </c>
      <c r="GL328" s="50">
        <v>5.4385277376840131</v>
      </c>
      <c r="GM328" s="50">
        <v>98.522843276385046</v>
      </c>
      <c r="GN328" s="50">
        <v>1.1125273315357449</v>
      </c>
      <c r="GO328" s="50">
        <v>0.36462939207920542</v>
      </c>
    </row>
    <row r="329" spans="1:508" s="71" customFormat="1">
      <c r="A329" s="63">
        <v>2</v>
      </c>
      <c r="B329" s="63">
        <v>17</v>
      </c>
      <c r="C329" s="64" t="s">
        <v>197</v>
      </c>
      <c r="D329" s="64" t="s">
        <v>1704</v>
      </c>
      <c r="E329" s="65">
        <v>194</v>
      </c>
      <c r="F329" s="65">
        <v>4</v>
      </c>
      <c r="G329" s="66" t="s">
        <v>1096</v>
      </c>
      <c r="H329" s="66" t="s">
        <v>427</v>
      </c>
      <c r="I329" s="64" t="s">
        <v>1713</v>
      </c>
      <c r="J329" s="64" t="s">
        <v>1714</v>
      </c>
      <c r="K329" s="67">
        <v>44800</v>
      </c>
      <c r="L329" s="68">
        <v>0.39374999999999999</v>
      </c>
      <c r="M329" s="63">
        <v>8405809</v>
      </c>
      <c r="N329" s="63">
        <v>296728</v>
      </c>
      <c r="O329" s="63">
        <v>4715</v>
      </c>
      <c r="P329" s="64" t="s">
        <v>203</v>
      </c>
      <c r="Q329" s="64" t="s">
        <v>1713</v>
      </c>
      <c r="R329" s="66" t="s">
        <v>486</v>
      </c>
      <c r="S329" s="66" t="s">
        <v>205</v>
      </c>
      <c r="T329" s="66" t="s">
        <v>1707</v>
      </c>
      <c r="U329" s="66" t="s">
        <v>207</v>
      </c>
      <c r="V329" s="66" t="s">
        <v>487</v>
      </c>
      <c r="W329" s="64"/>
      <c r="X329" s="66" t="s">
        <v>360</v>
      </c>
      <c r="Y329" s="64" t="s">
        <v>361</v>
      </c>
      <c r="Z329" s="69"/>
      <c r="AA329" s="66" t="s">
        <v>1715</v>
      </c>
      <c r="AB329" s="66" t="s">
        <v>221</v>
      </c>
      <c r="AC329" s="66" t="s">
        <v>1716</v>
      </c>
      <c r="AD329" s="66" t="s">
        <v>1716</v>
      </c>
      <c r="AE329" s="66"/>
      <c r="AF329" s="69"/>
      <c r="AG329" s="69"/>
      <c r="AH329" s="69"/>
      <c r="AI329" s="69"/>
      <c r="AJ329" s="66"/>
      <c r="AK329" s="66"/>
      <c r="AL329" s="66"/>
      <c r="AM329" s="66"/>
      <c r="AN329" s="66"/>
      <c r="AO329" s="66"/>
      <c r="AP329" s="66"/>
      <c r="AQ329" s="66"/>
      <c r="AR329" s="66"/>
      <c r="AS329" s="66"/>
      <c r="AT329" s="66"/>
      <c r="AU329" s="66"/>
      <c r="AV329" s="66"/>
      <c r="AW329" s="66"/>
      <c r="AX329" s="66"/>
      <c r="AY329" s="66"/>
      <c r="AZ329" s="66"/>
      <c r="BA329" s="66"/>
      <c r="BB329" s="66"/>
      <c r="BC329" s="66"/>
      <c r="BD329" s="66"/>
      <c r="BE329" s="66"/>
      <c r="BF329" s="66"/>
      <c r="BG329" s="66"/>
      <c r="BH329" s="66"/>
      <c r="BI329" s="66"/>
      <c r="BJ329" s="66"/>
      <c r="BK329" s="66"/>
      <c r="BL329" s="66"/>
      <c r="BM329" s="66"/>
      <c r="BN329" s="66"/>
      <c r="BO329" s="66" t="s">
        <v>1710</v>
      </c>
      <c r="BP329" s="66" t="s">
        <v>1717</v>
      </c>
      <c r="BQ329" s="66" t="s">
        <v>1712</v>
      </c>
      <c r="BR329" s="50" t="s">
        <v>1718</v>
      </c>
      <c r="BS329" s="50" t="s">
        <v>1718</v>
      </c>
      <c r="BT329" s="50" t="s">
        <v>1718</v>
      </c>
      <c r="BU329" s="50" t="s">
        <v>1718</v>
      </c>
      <c r="BV329" s="50" t="s">
        <v>1718</v>
      </c>
      <c r="BW329" s="50" t="s">
        <v>1718</v>
      </c>
      <c r="BX329" s="50" t="s">
        <v>1718</v>
      </c>
      <c r="BY329" s="50" t="s">
        <v>1718</v>
      </c>
      <c r="BZ329" s="50" t="s">
        <v>1718</v>
      </c>
      <c r="CA329" s="50" t="s">
        <v>1718</v>
      </c>
      <c r="CB329" s="50" t="s">
        <v>1718</v>
      </c>
      <c r="CC329" s="50" t="s">
        <v>1718</v>
      </c>
      <c r="CD329" s="50" t="s">
        <v>1718</v>
      </c>
      <c r="CE329" s="50" t="s">
        <v>1718</v>
      </c>
      <c r="CF329" s="50" t="s">
        <v>1718</v>
      </c>
      <c r="CG329" s="50" t="s">
        <v>1718</v>
      </c>
      <c r="CH329" s="50" t="s">
        <v>1718</v>
      </c>
      <c r="CI329" s="50" t="s">
        <v>1718</v>
      </c>
      <c r="CJ329" s="50" t="s">
        <v>1718</v>
      </c>
      <c r="CK329" s="50" t="s">
        <v>1718</v>
      </c>
      <c r="CL329" s="50" t="s">
        <v>1718</v>
      </c>
      <c r="CM329" s="50" t="s">
        <v>1718</v>
      </c>
      <c r="CN329" s="50" t="s">
        <v>1718</v>
      </c>
      <c r="CO329" s="50" t="s">
        <v>1718</v>
      </c>
      <c r="CP329" s="50" t="s">
        <v>1718</v>
      </c>
      <c r="CQ329" s="50" t="s">
        <v>1718</v>
      </c>
      <c r="CR329" s="50" t="s">
        <v>1718</v>
      </c>
      <c r="CS329" s="50" t="s">
        <v>1718</v>
      </c>
      <c r="CT329" s="50" t="s">
        <v>1718</v>
      </c>
      <c r="CU329" s="50" t="s">
        <v>1718</v>
      </c>
      <c r="CV329" s="50" t="s">
        <v>1718</v>
      </c>
      <c r="CW329" s="50" t="s">
        <v>1718</v>
      </c>
      <c r="CX329" s="50" t="s">
        <v>1718</v>
      </c>
      <c r="CY329" s="50" t="s">
        <v>1718</v>
      </c>
      <c r="CZ329" s="50" t="s">
        <v>1718</v>
      </c>
      <c r="DA329" s="50" t="s">
        <v>1718</v>
      </c>
      <c r="DB329" s="50" t="s">
        <v>1718</v>
      </c>
      <c r="DC329" s="50" t="s">
        <v>1718</v>
      </c>
      <c r="DD329" s="50" t="s">
        <v>1718</v>
      </c>
      <c r="DE329" s="50" t="s">
        <v>1718</v>
      </c>
      <c r="DF329" s="50" t="s">
        <v>1718</v>
      </c>
      <c r="DG329" s="50" t="s">
        <v>1718</v>
      </c>
      <c r="DH329" s="50" t="s">
        <v>1718</v>
      </c>
      <c r="DI329" s="50" t="s">
        <v>1718</v>
      </c>
      <c r="DJ329" s="50" t="s">
        <v>1718</v>
      </c>
      <c r="DK329" s="50" t="s">
        <v>1718</v>
      </c>
      <c r="DL329" s="50" t="s">
        <v>1718</v>
      </c>
      <c r="DM329" s="50" t="s">
        <v>1718</v>
      </c>
      <c r="DN329" s="50" t="s">
        <v>1718</v>
      </c>
      <c r="DO329" s="50" t="s">
        <v>1718</v>
      </c>
      <c r="DP329" s="50" t="s">
        <v>1718</v>
      </c>
      <c r="DQ329" s="50" t="s">
        <v>1718</v>
      </c>
      <c r="DR329" s="50" t="s">
        <v>1718</v>
      </c>
      <c r="DS329" s="50" t="s">
        <v>1718</v>
      </c>
      <c r="DT329" s="50" t="s">
        <v>1718</v>
      </c>
      <c r="DU329" s="50" t="s">
        <v>1718</v>
      </c>
      <c r="DV329" s="50" t="s">
        <v>1718</v>
      </c>
      <c r="DW329" s="50" t="s">
        <v>1718</v>
      </c>
      <c r="DX329" s="50" t="s">
        <v>1718</v>
      </c>
      <c r="DY329" s="50" t="s">
        <v>1718</v>
      </c>
      <c r="DZ329" s="50" t="s">
        <v>1718</v>
      </c>
      <c r="EA329" s="50" t="s">
        <v>1718</v>
      </c>
      <c r="EB329" s="50" t="s">
        <v>1718</v>
      </c>
      <c r="EC329" s="50" t="s">
        <v>1718</v>
      </c>
      <c r="ED329" s="50" t="s">
        <v>1718</v>
      </c>
      <c r="EE329" s="50" t="s">
        <v>1718</v>
      </c>
      <c r="EF329" s="50" t="s">
        <v>1718</v>
      </c>
      <c r="EG329" s="50" t="s">
        <v>1718</v>
      </c>
      <c r="EH329" s="50" t="s">
        <v>1718</v>
      </c>
      <c r="EI329" s="50" t="s">
        <v>1718</v>
      </c>
      <c r="EJ329" s="50" t="s">
        <v>1718</v>
      </c>
      <c r="EK329" s="50" t="s">
        <v>1718</v>
      </c>
      <c r="EL329" s="50" t="s">
        <v>1718</v>
      </c>
      <c r="EM329" s="50" t="s">
        <v>1718</v>
      </c>
      <c r="EN329" s="50" t="s">
        <v>1718</v>
      </c>
      <c r="EO329" s="50" t="s">
        <v>1718</v>
      </c>
      <c r="EP329" s="50" t="s">
        <v>1718</v>
      </c>
      <c r="EQ329" s="50" t="s">
        <v>1718</v>
      </c>
      <c r="ER329" s="50" t="s">
        <v>1718</v>
      </c>
      <c r="ES329" s="50" t="s">
        <v>1718</v>
      </c>
      <c r="ET329" s="50" t="s">
        <v>1718</v>
      </c>
      <c r="EU329" s="50" t="s">
        <v>1718</v>
      </c>
      <c r="EV329" s="50" t="s">
        <v>1718</v>
      </c>
      <c r="EW329" s="50" t="s">
        <v>1718</v>
      </c>
      <c r="EX329" s="50" t="s">
        <v>1718</v>
      </c>
      <c r="EY329" s="50" t="s">
        <v>1718</v>
      </c>
      <c r="EZ329" s="50" t="s">
        <v>1718</v>
      </c>
      <c r="FA329" s="50" t="s">
        <v>1718</v>
      </c>
      <c r="FB329" s="50" t="s">
        <v>1718</v>
      </c>
      <c r="FC329" s="50" t="s">
        <v>1718</v>
      </c>
      <c r="FD329" s="50" t="s">
        <v>1718</v>
      </c>
      <c r="FE329" s="50" t="s">
        <v>1718</v>
      </c>
      <c r="FF329" s="50" t="s">
        <v>1718</v>
      </c>
      <c r="FG329" s="50" t="s">
        <v>1718</v>
      </c>
      <c r="FH329" s="50" t="s">
        <v>1718</v>
      </c>
      <c r="FI329" s="50" t="s">
        <v>1718</v>
      </c>
      <c r="FJ329" s="50" t="s">
        <v>1718</v>
      </c>
      <c r="FK329" s="50" t="s">
        <v>1718</v>
      </c>
      <c r="FL329" s="50" t="s">
        <v>1718</v>
      </c>
      <c r="FM329" s="50" t="s">
        <v>1718</v>
      </c>
      <c r="FN329" s="50" t="s">
        <v>1718</v>
      </c>
      <c r="FO329" s="50" t="s">
        <v>1718</v>
      </c>
      <c r="FP329" s="50" t="s">
        <v>1718</v>
      </c>
      <c r="FQ329" s="50" t="s">
        <v>1718</v>
      </c>
      <c r="FR329" s="50" t="s">
        <v>1718</v>
      </c>
      <c r="FS329" s="50" t="s">
        <v>1718</v>
      </c>
      <c r="FT329" s="50" t="s">
        <v>1718</v>
      </c>
      <c r="FU329" s="50" t="s">
        <v>1718</v>
      </c>
      <c r="FV329" s="50" t="s">
        <v>1718</v>
      </c>
      <c r="FW329" s="50" t="s">
        <v>1718</v>
      </c>
      <c r="FX329" s="50" t="s">
        <v>1718</v>
      </c>
      <c r="FY329" s="72"/>
      <c r="FZ329" s="72"/>
      <c r="GA329" s="72"/>
      <c r="GB329" s="72"/>
      <c r="GC329" s="72"/>
      <c r="GD329" s="72"/>
      <c r="GE329" s="72"/>
      <c r="GF329" s="72"/>
      <c r="GG329" s="72"/>
      <c r="GH329" s="72"/>
      <c r="GI329" s="72"/>
      <c r="GJ329" s="72"/>
      <c r="GK329" s="72"/>
      <c r="GL329" s="72"/>
      <c r="GM329" s="72"/>
      <c r="GN329" s="72"/>
      <c r="GO329" s="72"/>
    </row>
    <row r="330" spans="1:508" s="71" customFormat="1">
      <c r="A330" s="63">
        <v>3</v>
      </c>
      <c r="B330" s="63">
        <v>20</v>
      </c>
      <c r="C330" s="64" t="s">
        <v>197</v>
      </c>
      <c r="D330" s="64" t="s">
        <v>1704</v>
      </c>
      <c r="E330" s="65">
        <v>194</v>
      </c>
      <c r="F330" s="65">
        <v>4</v>
      </c>
      <c r="G330" s="66" t="s">
        <v>640</v>
      </c>
      <c r="H330" s="66" t="s">
        <v>641</v>
      </c>
      <c r="I330" s="64" t="s">
        <v>642</v>
      </c>
      <c r="J330" s="64" t="s">
        <v>1719</v>
      </c>
      <c r="K330" s="67">
        <v>44800</v>
      </c>
      <c r="L330" s="68">
        <v>0.45694444444444443</v>
      </c>
      <c r="M330" s="63">
        <v>8404322</v>
      </c>
      <c r="N330" s="63">
        <v>299645</v>
      </c>
      <c r="O330" s="63">
        <v>4602</v>
      </c>
      <c r="P330" s="64" t="s">
        <v>203</v>
      </c>
      <c r="Q330" s="64" t="s">
        <v>642</v>
      </c>
      <c r="R330" s="66" t="s">
        <v>486</v>
      </c>
      <c r="S330" s="66" t="s">
        <v>205</v>
      </c>
      <c r="T330" s="66" t="s">
        <v>1707</v>
      </c>
      <c r="U330" s="66" t="s">
        <v>207</v>
      </c>
      <c r="V330" s="66" t="s">
        <v>487</v>
      </c>
      <c r="W330" s="64"/>
      <c r="X330" s="66" t="s">
        <v>360</v>
      </c>
      <c r="Y330" s="64" t="s">
        <v>361</v>
      </c>
      <c r="Z330" s="69"/>
      <c r="AA330" s="66" t="s">
        <v>1715</v>
      </c>
      <c r="AB330" s="66" t="s">
        <v>221</v>
      </c>
      <c r="AC330" s="66" t="s">
        <v>1716</v>
      </c>
      <c r="AD330" s="66" t="s">
        <v>1716</v>
      </c>
      <c r="AE330" s="66"/>
      <c r="AF330" s="69"/>
      <c r="AG330" s="69"/>
      <c r="AH330" s="69"/>
      <c r="AI330" s="69"/>
      <c r="AJ330" s="66"/>
      <c r="AK330" s="66"/>
      <c r="AL330" s="66"/>
      <c r="AM330" s="66"/>
      <c r="AN330" s="66"/>
      <c r="AO330" s="66"/>
      <c r="AP330" s="66"/>
      <c r="AQ330" s="66"/>
      <c r="AR330" s="66"/>
      <c r="AS330" s="66"/>
      <c r="AT330" s="66"/>
      <c r="AU330" s="66"/>
      <c r="AV330" s="66"/>
      <c r="AW330" s="66"/>
      <c r="AX330" s="66"/>
      <c r="AY330" s="66"/>
      <c r="AZ330" s="66"/>
      <c r="BA330" s="66"/>
      <c r="BB330" s="66"/>
      <c r="BC330" s="66"/>
      <c r="BD330" s="66"/>
      <c r="BE330" s="66"/>
      <c r="BF330" s="66"/>
      <c r="BG330" s="66"/>
      <c r="BH330" s="66"/>
      <c r="BI330" s="66"/>
      <c r="BJ330" s="66"/>
      <c r="BK330" s="66"/>
      <c r="BL330" s="66"/>
      <c r="BM330" s="66"/>
      <c r="BN330" s="66"/>
      <c r="BO330" s="66" t="s">
        <v>1710</v>
      </c>
      <c r="BP330" s="66" t="s">
        <v>1717</v>
      </c>
      <c r="BQ330" s="66" t="s">
        <v>1712</v>
      </c>
      <c r="BR330" s="50" t="s">
        <v>1718</v>
      </c>
      <c r="BS330" s="50" t="s">
        <v>1718</v>
      </c>
      <c r="BT330" s="50" t="s">
        <v>1718</v>
      </c>
      <c r="BU330" s="50" t="s">
        <v>1718</v>
      </c>
      <c r="BV330" s="50" t="s">
        <v>1718</v>
      </c>
      <c r="BW330" s="50" t="s">
        <v>1718</v>
      </c>
      <c r="BX330" s="50" t="s">
        <v>1718</v>
      </c>
      <c r="BY330" s="50" t="s">
        <v>1718</v>
      </c>
      <c r="BZ330" s="50" t="s">
        <v>1718</v>
      </c>
      <c r="CA330" s="50" t="s">
        <v>1718</v>
      </c>
      <c r="CB330" s="50" t="s">
        <v>1718</v>
      </c>
      <c r="CC330" s="50" t="s">
        <v>1718</v>
      </c>
      <c r="CD330" s="50" t="s">
        <v>1718</v>
      </c>
      <c r="CE330" s="50" t="s">
        <v>1718</v>
      </c>
      <c r="CF330" s="50" t="s">
        <v>1718</v>
      </c>
      <c r="CG330" s="50" t="s">
        <v>1718</v>
      </c>
      <c r="CH330" s="50" t="s">
        <v>1718</v>
      </c>
      <c r="CI330" s="50" t="s">
        <v>1718</v>
      </c>
      <c r="CJ330" s="50" t="s">
        <v>1718</v>
      </c>
      <c r="CK330" s="50" t="s">
        <v>1718</v>
      </c>
      <c r="CL330" s="50" t="s">
        <v>1718</v>
      </c>
      <c r="CM330" s="50" t="s">
        <v>1718</v>
      </c>
      <c r="CN330" s="50" t="s">
        <v>1718</v>
      </c>
      <c r="CO330" s="50" t="s">
        <v>1718</v>
      </c>
      <c r="CP330" s="50" t="s">
        <v>1718</v>
      </c>
      <c r="CQ330" s="50" t="s">
        <v>1718</v>
      </c>
      <c r="CR330" s="50" t="s">
        <v>1718</v>
      </c>
      <c r="CS330" s="50" t="s">
        <v>1718</v>
      </c>
      <c r="CT330" s="50" t="s">
        <v>1718</v>
      </c>
      <c r="CU330" s="50" t="s">
        <v>1718</v>
      </c>
      <c r="CV330" s="50" t="s">
        <v>1718</v>
      </c>
      <c r="CW330" s="50" t="s">
        <v>1718</v>
      </c>
      <c r="CX330" s="50" t="s">
        <v>1718</v>
      </c>
      <c r="CY330" s="50" t="s">
        <v>1718</v>
      </c>
      <c r="CZ330" s="50" t="s">
        <v>1718</v>
      </c>
      <c r="DA330" s="50" t="s">
        <v>1718</v>
      </c>
      <c r="DB330" s="50" t="s">
        <v>1718</v>
      </c>
      <c r="DC330" s="50" t="s">
        <v>1718</v>
      </c>
      <c r="DD330" s="50" t="s">
        <v>1718</v>
      </c>
      <c r="DE330" s="50" t="s">
        <v>1718</v>
      </c>
      <c r="DF330" s="50" t="s">
        <v>1718</v>
      </c>
      <c r="DG330" s="50" t="s">
        <v>1718</v>
      </c>
      <c r="DH330" s="50" t="s">
        <v>1718</v>
      </c>
      <c r="DI330" s="50" t="s">
        <v>1718</v>
      </c>
      <c r="DJ330" s="50" t="s">
        <v>1718</v>
      </c>
      <c r="DK330" s="50" t="s">
        <v>1718</v>
      </c>
      <c r="DL330" s="50" t="s">
        <v>1718</v>
      </c>
      <c r="DM330" s="50" t="s">
        <v>1718</v>
      </c>
      <c r="DN330" s="50" t="s">
        <v>1718</v>
      </c>
      <c r="DO330" s="50" t="s">
        <v>1718</v>
      </c>
      <c r="DP330" s="50" t="s">
        <v>1718</v>
      </c>
      <c r="DQ330" s="50" t="s">
        <v>1718</v>
      </c>
      <c r="DR330" s="50" t="s">
        <v>1718</v>
      </c>
      <c r="DS330" s="50" t="s">
        <v>1718</v>
      </c>
      <c r="DT330" s="50" t="s">
        <v>1718</v>
      </c>
      <c r="DU330" s="50" t="s">
        <v>1718</v>
      </c>
      <c r="DV330" s="50" t="s">
        <v>1718</v>
      </c>
      <c r="DW330" s="50" t="s">
        <v>1718</v>
      </c>
      <c r="DX330" s="50" t="s">
        <v>1718</v>
      </c>
      <c r="DY330" s="50" t="s">
        <v>1718</v>
      </c>
      <c r="DZ330" s="50" t="s">
        <v>1718</v>
      </c>
      <c r="EA330" s="50" t="s">
        <v>1718</v>
      </c>
      <c r="EB330" s="50" t="s">
        <v>1718</v>
      </c>
      <c r="EC330" s="50" t="s">
        <v>1718</v>
      </c>
      <c r="ED330" s="50" t="s">
        <v>1718</v>
      </c>
      <c r="EE330" s="50" t="s">
        <v>1718</v>
      </c>
      <c r="EF330" s="50" t="s">
        <v>1718</v>
      </c>
      <c r="EG330" s="50" t="s">
        <v>1718</v>
      </c>
      <c r="EH330" s="50" t="s">
        <v>1718</v>
      </c>
      <c r="EI330" s="50" t="s">
        <v>1718</v>
      </c>
      <c r="EJ330" s="50" t="s">
        <v>1718</v>
      </c>
      <c r="EK330" s="50" t="s">
        <v>1718</v>
      </c>
      <c r="EL330" s="50" t="s">
        <v>1718</v>
      </c>
      <c r="EM330" s="50" t="s">
        <v>1718</v>
      </c>
      <c r="EN330" s="50" t="s">
        <v>1718</v>
      </c>
      <c r="EO330" s="50" t="s">
        <v>1718</v>
      </c>
      <c r="EP330" s="50" t="s">
        <v>1718</v>
      </c>
      <c r="EQ330" s="50" t="s">
        <v>1718</v>
      </c>
      <c r="ER330" s="50" t="s">
        <v>1718</v>
      </c>
      <c r="ES330" s="50" t="s">
        <v>1718</v>
      </c>
      <c r="ET330" s="50" t="s">
        <v>1718</v>
      </c>
      <c r="EU330" s="50" t="s">
        <v>1718</v>
      </c>
      <c r="EV330" s="50" t="s">
        <v>1718</v>
      </c>
      <c r="EW330" s="50" t="s">
        <v>1718</v>
      </c>
      <c r="EX330" s="50" t="s">
        <v>1718</v>
      </c>
      <c r="EY330" s="50" t="s">
        <v>1718</v>
      </c>
      <c r="EZ330" s="50" t="s">
        <v>1718</v>
      </c>
      <c r="FA330" s="50" t="s">
        <v>1718</v>
      </c>
      <c r="FB330" s="50" t="s">
        <v>1718</v>
      </c>
      <c r="FC330" s="50" t="s">
        <v>1718</v>
      </c>
      <c r="FD330" s="50" t="s">
        <v>1718</v>
      </c>
      <c r="FE330" s="50" t="s">
        <v>1718</v>
      </c>
      <c r="FF330" s="50" t="s">
        <v>1718</v>
      </c>
      <c r="FG330" s="50" t="s">
        <v>1718</v>
      </c>
      <c r="FH330" s="50" t="s">
        <v>1718</v>
      </c>
      <c r="FI330" s="50" t="s">
        <v>1718</v>
      </c>
      <c r="FJ330" s="50" t="s">
        <v>1718</v>
      </c>
      <c r="FK330" s="50" t="s">
        <v>1718</v>
      </c>
      <c r="FL330" s="50" t="s">
        <v>1718</v>
      </c>
      <c r="FM330" s="50" t="s">
        <v>1718</v>
      </c>
      <c r="FN330" s="50" t="s">
        <v>1718</v>
      </c>
      <c r="FO330" s="50" t="s">
        <v>1718</v>
      </c>
      <c r="FP330" s="50" t="s">
        <v>1718</v>
      </c>
      <c r="FQ330" s="50" t="s">
        <v>1718</v>
      </c>
      <c r="FR330" s="50" t="s">
        <v>1718</v>
      </c>
      <c r="FS330" s="50" t="s">
        <v>1718</v>
      </c>
      <c r="FT330" s="50" t="s">
        <v>1718</v>
      </c>
      <c r="FU330" s="50" t="s">
        <v>1718</v>
      </c>
      <c r="FV330" s="50" t="s">
        <v>1718</v>
      </c>
      <c r="FW330" s="50" t="s">
        <v>1718</v>
      </c>
      <c r="FX330" s="50" t="s">
        <v>1718</v>
      </c>
      <c r="FY330" s="72"/>
      <c r="FZ330" s="72"/>
      <c r="GA330" s="72"/>
      <c r="GB330" s="72"/>
      <c r="GC330" s="72"/>
      <c r="GD330" s="72"/>
      <c r="GE330" s="72"/>
      <c r="GF330" s="72"/>
      <c r="GG330" s="72"/>
      <c r="GH330" s="72"/>
      <c r="GI330" s="72"/>
      <c r="GJ330" s="72"/>
      <c r="GK330" s="72"/>
      <c r="GL330" s="72"/>
      <c r="GM330" s="72"/>
      <c r="GN330" s="72"/>
      <c r="GO330" s="72"/>
    </row>
    <row r="331" spans="1:508" s="71" customFormat="1">
      <c r="A331" s="63">
        <v>4</v>
      </c>
      <c r="B331" s="63">
        <v>23</v>
      </c>
      <c r="C331" s="64" t="s">
        <v>197</v>
      </c>
      <c r="D331" s="64" t="s">
        <v>1704</v>
      </c>
      <c r="E331" s="65">
        <v>194</v>
      </c>
      <c r="F331" s="65">
        <v>4</v>
      </c>
      <c r="G331" s="66" t="s">
        <v>939</v>
      </c>
      <c r="H331" s="66" t="s">
        <v>940</v>
      </c>
      <c r="I331" s="64" t="s">
        <v>1720</v>
      </c>
      <c r="J331" s="64" t="s">
        <v>1721</v>
      </c>
      <c r="K331" s="67">
        <v>44800</v>
      </c>
      <c r="L331" s="68">
        <v>0.60347222222222219</v>
      </c>
      <c r="M331" s="63">
        <v>8405881</v>
      </c>
      <c r="N331" s="63">
        <v>309302</v>
      </c>
      <c r="O331" s="63">
        <v>4325</v>
      </c>
      <c r="P331" s="64" t="s">
        <v>203</v>
      </c>
      <c r="Q331" s="64" t="s">
        <v>1722</v>
      </c>
      <c r="R331" s="66" t="s">
        <v>486</v>
      </c>
      <c r="S331" s="66" t="s">
        <v>205</v>
      </c>
      <c r="T331" s="66" t="s">
        <v>1707</v>
      </c>
      <c r="U331" s="66" t="s">
        <v>207</v>
      </c>
      <c r="V331" s="66" t="s">
        <v>487</v>
      </c>
      <c r="W331" s="64"/>
      <c r="X331" s="66" t="s">
        <v>360</v>
      </c>
      <c r="Y331" s="64" t="s">
        <v>361</v>
      </c>
      <c r="Z331" s="69"/>
      <c r="AA331" s="66" t="s">
        <v>210</v>
      </c>
      <c r="AB331" s="66" t="s">
        <v>211</v>
      </c>
      <c r="AC331" s="66" t="s">
        <v>1723</v>
      </c>
      <c r="AD331" s="66" t="s">
        <v>213</v>
      </c>
      <c r="AE331" s="69" t="s">
        <v>211</v>
      </c>
      <c r="AF331" s="69"/>
      <c r="AG331" s="69"/>
      <c r="AH331" s="69"/>
      <c r="AI331" s="66" t="s">
        <v>1708</v>
      </c>
      <c r="AJ331" s="66" t="s">
        <v>1724</v>
      </c>
      <c r="AK331" s="66"/>
      <c r="AL331" s="66" t="s">
        <v>754</v>
      </c>
      <c r="AM331" s="66" t="s">
        <v>351</v>
      </c>
      <c r="AN331" s="66" t="s">
        <v>218</v>
      </c>
      <c r="AO331" s="66" t="s">
        <v>219</v>
      </c>
      <c r="AP331" s="66" t="s">
        <v>220</v>
      </c>
      <c r="AQ331" s="66">
        <v>12.7</v>
      </c>
      <c r="AR331" s="66"/>
      <c r="AS331" s="66">
        <v>8.43</v>
      </c>
      <c r="AT331" s="66"/>
      <c r="AU331" s="66">
        <v>-159.30000000000001</v>
      </c>
      <c r="AV331" s="66">
        <v>39</v>
      </c>
      <c r="AW331" s="66">
        <v>194.9</v>
      </c>
      <c r="AX331" s="66">
        <v>96.01</v>
      </c>
      <c r="AY331" s="66">
        <v>0.14099999999999999</v>
      </c>
      <c r="AZ331" s="66">
        <v>5.1310000000000002</v>
      </c>
      <c r="BA331" s="66">
        <v>6.16</v>
      </c>
      <c r="BB331" s="66">
        <v>97.3</v>
      </c>
      <c r="BC331" s="66">
        <v>0.4</v>
      </c>
      <c r="BD331" s="66" t="s">
        <v>221</v>
      </c>
      <c r="BE331" s="66" t="s">
        <v>211</v>
      </c>
      <c r="BF331" s="66" t="s">
        <v>221</v>
      </c>
      <c r="BG331" s="66" t="s">
        <v>211</v>
      </c>
      <c r="BH331" s="66" t="s">
        <v>221</v>
      </c>
      <c r="BI331" s="66" t="s">
        <v>222</v>
      </c>
      <c r="BJ331" s="66" t="s">
        <v>221</v>
      </c>
      <c r="BK331" s="66" t="s">
        <v>210</v>
      </c>
      <c r="BL331" s="66" t="s">
        <v>221</v>
      </c>
      <c r="BM331" s="66" t="s">
        <v>223</v>
      </c>
      <c r="BN331" s="66" t="s">
        <v>221</v>
      </c>
      <c r="BO331" s="66" t="s">
        <v>1710</v>
      </c>
      <c r="BP331" s="69" t="s">
        <v>1711</v>
      </c>
      <c r="BQ331" s="66" t="s">
        <v>1712</v>
      </c>
      <c r="BR331" s="50">
        <v>99.8</v>
      </c>
      <c r="BS331" s="50" t="s">
        <v>225</v>
      </c>
      <c r="BT331" s="50">
        <v>121.8</v>
      </c>
      <c r="BU331" s="50">
        <v>0.04</v>
      </c>
      <c r="BV331" s="50">
        <v>0.158</v>
      </c>
      <c r="BW331" s="50">
        <v>0.64</v>
      </c>
      <c r="BX331" s="50">
        <v>0.14499999999999999</v>
      </c>
      <c r="BY331" s="50">
        <v>4.33</v>
      </c>
      <c r="BZ331" s="50" t="s">
        <v>226</v>
      </c>
      <c r="CA331" s="50" t="s">
        <v>227</v>
      </c>
      <c r="CB331" s="50" t="s">
        <v>228</v>
      </c>
      <c r="CC331" s="50" t="s">
        <v>229</v>
      </c>
      <c r="CD331" s="50" t="s">
        <v>230</v>
      </c>
      <c r="CE331" s="50" t="s">
        <v>231</v>
      </c>
      <c r="CF331" s="50">
        <v>7.0000000000000001E-3</v>
      </c>
      <c r="CG331" s="50" t="s">
        <v>232</v>
      </c>
      <c r="CH331" s="50">
        <v>6.0000000000000001E-3</v>
      </c>
      <c r="CI331" s="50">
        <v>0.17219999999999999</v>
      </c>
      <c r="CJ331" s="50" t="s">
        <v>233</v>
      </c>
      <c r="CK331" s="50" t="s">
        <v>234</v>
      </c>
      <c r="CL331" s="50">
        <v>27.469000000000001</v>
      </c>
      <c r="CM331" s="50">
        <v>5.0000000000000002E-5</v>
      </c>
      <c r="CN331" s="50" t="s">
        <v>235</v>
      </c>
      <c r="CO331" s="50">
        <v>2.0000000000000002E-5</v>
      </c>
      <c r="CP331" s="50">
        <v>4.0000000000000002E-4</v>
      </c>
      <c r="CQ331" s="50" t="s">
        <v>236</v>
      </c>
      <c r="CR331" s="50">
        <v>4.0000000000000003E-5</v>
      </c>
      <c r="CS331" s="50">
        <v>8.5000000000000006E-3</v>
      </c>
      <c r="CT331" s="50" t="s">
        <v>237</v>
      </c>
      <c r="CU331" s="50" t="s">
        <v>238</v>
      </c>
      <c r="CV331" s="50" t="s">
        <v>239</v>
      </c>
      <c r="CW331" s="50" t="s">
        <v>232</v>
      </c>
      <c r="CX331" s="50">
        <v>1.1200000000000001</v>
      </c>
      <c r="CY331" s="50" t="s">
        <v>240</v>
      </c>
      <c r="CZ331" s="50">
        <v>2.3E-3</v>
      </c>
      <c r="DA331" s="50" t="s">
        <v>233</v>
      </c>
      <c r="DB331" s="50">
        <v>5.8360000000000003</v>
      </c>
      <c r="DC331" s="50">
        <v>8.0000000000000004E-4</v>
      </c>
      <c r="DD331" s="50">
        <v>4.0999999999999999E-4</v>
      </c>
      <c r="DE331" s="50">
        <v>1.51</v>
      </c>
      <c r="DF331" s="50" t="s">
        <v>240</v>
      </c>
      <c r="DG331" s="50" t="s">
        <v>238</v>
      </c>
      <c r="DH331" s="50" t="s">
        <v>246</v>
      </c>
      <c r="DI331" s="50" t="s">
        <v>238</v>
      </c>
      <c r="DJ331" s="50">
        <v>6.9999999999999999E-4</v>
      </c>
      <c r="DK331" s="50">
        <v>4.0000000000000003E-5</v>
      </c>
      <c r="DL331" s="50" t="s">
        <v>241</v>
      </c>
      <c r="DM331" s="50">
        <v>21.37</v>
      </c>
      <c r="DN331" s="50">
        <v>9.99</v>
      </c>
      <c r="DO331" s="50" t="s">
        <v>232</v>
      </c>
      <c r="DP331" s="50">
        <v>2.8799999999999999E-2</v>
      </c>
      <c r="DQ331" s="50" t="s">
        <v>242</v>
      </c>
      <c r="DR331" s="50" t="s">
        <v>227</v>
      </c>
      <c r="DS331" s="50" t="s">
        <v>247</v>
      </c>
      <c r="DT331" s="50">
        <v>5.9999999999999995E-4</v>
      </c>
      <c r="DU331" s="50" t="s">
        <v>233</v>
      </c>
      <c r="DV331" s="50">
        <v>3.0400000000000002E-4</v>
      </c>
      <c r="DW331" s="50">
        <v>2.0000000000000001E-4</v>
      </c>
      <c r="DX331" s="50" t="s">
        <v>238</v>
      </c>
      <c r="DY331" s="50" t="s">
        <v>233</v>
      </c>
      <c r="DZ331" s="50">
        <v>1.17E-2</v>
      </c>
      <c r="EA331" s="50" t="s">
        <v>244</v>
      </c>
      <c r="EB331" s="50" t="s">
        <v>245</v>
      </c>
      <c r="EC331" s="50">
        <v>0.02</v>
      </c>
      <c r="ED331" s="50" t="s">
        <v>232</v>
      </c>
      <c r="EE331" s="50">
        <v>8.0000000000000002E-3</v>
      </c>
      <c r="EF331" s="50">
        <v>0.1842</v>
      </c>
      <c r="EG331" s="50">
        <v>4.0000000000000003E-5</v>
      </c>
      <c r="EH331" s="50" t="s">
        <v>234</v>
      </c>
      <c r="EI331" s="50">
        <v>27.835000000000001</v>
      </c>
      <c r="EJ331" s="50">
        <v>6.9999999999999994E-5</v>
      </c>
      <c r="EK331" s="50" t="s">
        <v>235</v>
      </c>
      <c r="EL331" s="50">
        <v>8.0000000000000007E-5</v>
      </c>
      <c r="EM331" s="50">
        <v>5.0000000000000001E-4</v>
      </c>
      <c r="EN331" s="50" t="s">
        <v>236</v>
      </c>
      <c r="EO331" s="50">
        <v>3.6999999999999999E-4</v>
      </c>
      <c r="EP331" s="50">
        <v>1.2699999999999999E-2</v>
      </c>
      <c r="EQ331" s="50" t="s">
        <v>237</v>
      </c>
      <c r="ER331" s="50" t="s">
        <v>238</v>
      </c>
      <c r="ES331" s="50" t="s">
        <v>239</v>
      </c>
      <c r="ET331" s="50" t="s">
        <v>232</v>
      </c>
      <c r="EU331" s="50">
        <v>1.29</v>
      </c>
      <c r="EV331" s="50" t="s">
        <v>240</v>
      </c>
      <c r="EW331" s="50">
        <v>2.3999999999999998E-3</v>
      </c>
      <c r="EX331" s="50" t="s">
        <v>233</v>
      </c>
      <c r="EY331" s="50">
        <v>6.4729999999999999</v>
      </c>
      <c r="EZ331" s="50">
        <v>8.1999999999999998E-4</v>
      </c>
      <c r="FA331" s="50">
        <v>4.4999999999999999E-4</v>
      </c>
      <c r="FB331" s="50">
        <v>1.5389999999999999</v>
      </c>
      <c r="FC331" s="50" t="s">
        <v>240</v>
      </c>
      <c r="FD331" s="50" t="s">
        <v>238</v>
      </c>
      <c r="FE331" s="50" t="s">
        <v>246</v>
      </c>
      <c r="FF331" s="50">
        <v>5.0000000000000001E-4</v>
      </c>
      <c r="FG331" s="50">
        <v>1E-3</v>
      </c>
      <c r="FH331" s="50">
        <v>1.3999999999999999E-4</v>
      </c>
      <c r="FI331" s="50">
        <v>5.0000000000000001E-4</v>
      </c>
      <c r="FJ331" s="50">
        <v>21.64</v>
      </c>
      <c r="FK331" s="50">
        <v>10.11</v>
      </c>
      <c r="FL331" s="50" t="s">
        <v>232</v>
      </c>
      <c r="FM331" s="50">
        <v>2.93E-2</v>
      </c>
      <c r="FN331" s="50" t="s">
        <v>242</v>
      </c>
      <c r="FO331" s="50" t="s">
        <v>227</v>
      </c>
      <c r="FP331" s="50" t="s">
        <v>247</v>
      </c>
      <c r="FQ331" s="50">
        <v>8.9999999999999998E-4</v>
      </c>
      <c r="FR331" s="50">
        <v>6.9999999999999994E-5</v>
      </c>
      <c r="FS331" s="50">
        <v>3.6200000000000002E-4</v>
      </c>
      <c r="FT331" s="50">
        <v>1E-3</v>
      </c>
      <c r="FU331" s="50" t="s">
        <v>238</v>
      </c>
      <c r="FV331" s="50" t="s">
        <v>233</v>
      </c>
      <c r="FW331" s="50">
        <v>1.29E-2</v>
      </c>
      <c r="FX331" s="50" t="s">
        <v>244</v>
      </c>
      <c r="FY331" s="50">
        <v>1.3734500000000001</v>
      </c>
      <c r="FZ331" s="50">
        <v>0.49880341880341889</v>
      </c>
      <c r="GA331" s="50">
        <v>6.5652173913043482E-2</v>
      </c>
      <c r="GB331" s="50">
        <v>2.8644501278772379E-2</v>
      </c>
      <c r="GC331" s="50">
        <v>1.9665500939952349</v>
      </c>
      <c r="GD331" s="50">
        <v>1.9967213114754099</v>
      </c>
      <c r="GE331" s="50" t="e">
        <v>#VALUE!</v>
      </c>
      <c r="GF331" s="50">
        <v>9.0208333333333335E-2</v>
      </c>
      <c r="GG331" s="50">
        <v>4.4569816643159378E-3</v>
      </c>
      <c r="GH331" s="50" t="e">
        <v>#VALUE!</v>
      </c>
      <c r="GI331" s="70" t="e">
        <v>#VALUE!</v>
      </c>
      <c r="GJ331" s="50">
        <v>69.840580425271796</v>
      </c>
      <c r="GK331" s="50">
        <v>25.364389156751759</v>
      </c>
      <c r="GL331" s="50">
        <v>4.7950304179764442</v>
      </c>
      <c r="GM331" s="50" t="e">
        <v>#VALUE!</v>
      </c>
      <c r="GN331" s="50" t="e">
        <v>#VALUE!</v>
      </c>
      <c r="GO331" s="50" t="e">
        <v>#VALUE!</v>
      </c>
    </row>
    <row r="332" spans="1:508" s="71" customFormat="1">
      <c r="A332" s="63">
        <v>5</v>
      </c>
      <c r="B332" s="63">
        <v>44</v>
      </c>
      <c r="C332" s="64" t="s">
        <v>197</v>
      </c>
      <c r="D332" s="64" t="s">
        <v>1704</v>
      </c>
      <c r="E332" s="63">
        <v>194</v>
      </c>
      <c r="F332" s="63">
        <v>4</v>
      </c>
      <c r="G332" s="64" t="s">
        <v>1055</v>
      </c>
      <c r="H332" s="64" t="s">
        <v>1056</v>
      </c>
      <c r="I332" s="64" t="s">
        <v>1725</v>
      </c>
      <c r="J332" s="64" t="s">
        <v>1726</v>
      </c>
      <c r="K332" s="73">
        <v>44802</v>
      </c>
      <c r="L332" s="68">
        <v>0.3979166666666667</v>
      </c>
      <c r="M332" s="74">
        <v>8432000</v>
      </c>
      <c r="N332" s="74">
        <v>319903</v>
      </c>
      <c r="O332" s="74">
        <v>4572</v>
      </c>
      <c r="P332" s="66" t="s">
        <v>203</v>
      </c>
      <c r="Q332" s="66" t="s">
        <v>1727</v>
      </c>
      <c r="R332" s="66" t="s">
        <v>486</v>
      </c>
      <c r="S332" s="66" t="s">
        <v>205</v>
      </c>
      <c r="T332" s="66" t="s">
        <v>1707</v>
      </c>
      <c r="U332" s="66" t="s">
        <v>207</v>
      </c>
      <c r="V332" s="66" t="s">
        <v>487</v>
      </c>
      <c r="W332" s="66"/>
      <c r="X332" s="66" t="s">
        <v>360</v>
      </c>
      <c r="Y332" s="66" t="s">
        <v>361</v>
      </c>
      <c r="Z332" s="66"/>
      <c r="AA332" s="66" t="s">
        <v>210</v>
      </c>
      <c r="AB332" s="66" t="s">
        <v>211</v>
      </c>
      <c r="AC332" s="66" t="s">
        <v>212</v>
      </c>
      <c r="AD332" s="66" t="s">
        <v>213</v>
      </c>
      <c r="AE332" s="66" t="s">
        <v>211</v>
      </c>
      <c r="AF332" s="66"/>
      <c r="AG332" s="66"/>
      <c r="AH332" s="66"/>
      <c r="AI332" s="66" t="s">
        <v>1728</v>
      </c>
      <c r="AJ332" s="66" t="s">
        <v>1729</v>
      </c>
      <c r="AK332" s="66"/>
      <c r="AL332" s="66" t="s">
        <v>754</v>
      </c>
      <c r="AM332" s="66" t="s">
        <v>351</v>
      </c>
      <c r="AN332" s="66" t="s">
        <v>218</v>
      </c>
      <c r="AO332" s="66" t="s">
        <v>219</v>
      </c>
      <c r="AP332" s="66" t="s">
        <v>220</v>
      </c>
      <c r="AQ332" s="66">
        <v>8.6999999999999993</v>
      </c>
      <c r="AR332" s="66"/>
      <c r="AS332" s="66">
        <v>7.25</v>
      </c>
      <c r="AT332" s="66">
        <v>-18.600000000000001</v>
      </c>
      <c r="AU332" s="66">
        <v>-17.8</v>
      </c>
      <c r="AV332" s="66">
        <v>115</v>
      </c>
      <c r="AW332" s="66">
        <v>2042</v>
      </c>
      <c r="AX332" s="66">
        <v>1001</v>
      </c>
      <c r="AY332" s="66">
        <v>1.044</v>
      </c>
      <c r="AZ332" s="66">
        <v>0.48960000000000004</v>
      </c>
      <c r="BA332" s="66">
        <v>6.01</v>
      </c>
      <c r="BB332" s="66">
        <v>88.4</v>
      </c>
      <c r="BC332" s="66">
        <v>0.11</v>
      </c>
      <c r="BD332" s="66" t="s">
        <v>211</v>
      </c>
      <c r="BE332" s="66" t="s">
        <v>221</v>
      </c>
      <c r="BF332" s="66" t="s">
        <v>221</v>
      </c>
      <c r="BG332" s="66" t="s">
        <v>221</v>
      </c>
      <c r="BH332" s="66" t="s">
        <v>221</v>
      </c>
      <c r="BI332" s="66" t="s">
        <v>222</v>
      </c>
      <c r="BJ332" s="66" t="s">
        <v>221</v>
      </c>
      <c r="BK332" s="66" t="s">
        <v>223</v>
      </c>
      <c r="BL332" s="66" t="s">
        <v>221</v>
      </c>
      <c r="BM332" s="66" t="s">
        <v>223</v>
      </c>
      <c r="BN332" s="66" t="s">
        <v>221</v>
      </c>
      <c r="BO332" s="66" t="s">
        <v>1730</v>
      </c>
      <c r="BP332" s="66" t="s">
        <v>1711</v>
      </c>
      <c r="BQ332" s="66" t="s">
        <v>1731</v>
      </c>
      <c r="BR332" s="50">
        <v>198.2</v>
      </c>
      <c r="BS332" s="50" t="s">
        <v>225</v>
      </c>
      <c r="BT332" s="50">
        <v>241.8</v>
      </c>
      <c r="BU332" s="50">
        <v>0.12</v>
      </c>
      <c r="BV332" s="50">
        <v>7.2880000000000003</v>
      </c>
      <c r="BW332" s="50">
        <v>7.7290000000000001</v>
      </c>
      <c r="BX332" s="50">
        <v>1.746</v>
      </c>
      <c r="BY332" s="50">
        <v>976.46</v>
      </c>
      <c r="BZ332" s="50" t="s">
        <v>226</v>
      </c>
      <c r="CA332" s="50" t="s">
        <v>227</v>
      </c>
      <c r="CB332" s="50" t="s">
        <v>228</v>
      </c>
      <c r="CC332" s="50" t="s">
        <v>229</v>
      </c>
      <c r="CD332" s="50" t="s">
        <v>230</v>
      </c>
      <c r="CE332" s="50" t="s">
        <v>231</v>
      </c>
      <c r="CF332" s="50">
        <v>4.0000000000000001E-3</v>
      </c>
      <c r="CG332" s="50" t="s">
        <v>232</v>
      </c>
      <c r="CH332" s="50">
        <v>0.16200000000000001</v>
      </c>
      <c r="CI332" s="50">
        <v>9.4000000000000004E-3</v>
      </c>
      <c r="CJ332" s="50">
        <v>2.0000000000000002E-5</v>
      </c>
      <c r="CK332" s="50" t="s">
        <v>234</v>
      </c>
      <c r="CL332" s="50">
        <v>398.18599999999998</v>
      </c>
      <c r="CM332" s="50">
        <v>1.0000000000000001E-5</v>
      </c>
      <c r="CN332" s="50" t="s">
        <v>235</v>
      </c>
      <c r="CO332" s="50">
        <v>3.0000000000000001E-5</v>
      </c>
      <c r="CP332" s="50" t="s">
        <v>236</v>
      </c>
      <c r="CQ332" s="50">
        <v>2.9999999999999997E-4</v>
      </c>
      <c r="CR332" s="50">
        <v>7.6000000000000004E-4</v>
      </c>
      <c r="CS332" s="50">
        <v>3.0000000000000001E-3</v>
      </c>
      <c r="CT332" s="50" t="s">
        <v>237</v>
      </c>
      <c r="CU332" s="50" t="s">
        <v>238</v>
      </c>
      <c r="CV332" s="50" t="s">
        <v>239</v>
      </c>
      <c r="CW332" s="50" t="s">
        <v>232</v>
      </c>
      <c r="CX332" s="50">
        <v>1.25</v>
      </c>
      <c r="CY332" s="50" t="s">
        <v>240</v>
      </c>
      <c r="CZ332" s="50">
        <v>3.4000000000000002E-2</v>
      </c>
      <c r="DA332" s="50" t="s">
        <v>233</v>
      </c>
      <c r="DB332" s="50">
        <v>38.872999999999998</v>
      </c>
      <c r="DC332" s="50">
        <v>1.4999999999999999E-4</v>
      </c>
      <c r="DD332" s="50">
        <v>3.64E-3</v>
      </c>
      <c r="DE332" s="50">
        <v>8.375</v>
      </c>
      <c r="DF332" s="50" t="s">
        <v>240</v>
      </c>
      <c r="DG332" s="50" t="s">
        <v>238</v>
      </c>
      <c r="DH332" s="50" t="s">
        <v>246</v>
      </c>
      <c r="DI332" s="50" t="s">
        <v>238</v>
      </c>
      <c r="DJ332" s="50">
        <v>1.6000000000000001E-3</v>
      </c>
      <c r="DK332" s="50">
        <v>6.0000000000000002E-5</v>
      </c>
      <c r="DL332" s="50">
        <v>1.6999999999999999E-3</v>
      </c>
      <c r="DM332" s="50">
        <v>20.36</v>
      </c>
      <c r="DN332" s="50">
        <v>9.52</v>
      </c>
      <c r="DO332" s="50">
        <v>9.0000000000000006E-5</v>
      </c>
      <c r="DP332" s="50">
        <v>5.8985000000000003</v>
      </c>
      <c r="DQ332" s="50" t="s">
        <v>242</v>
      </c>
      <c r="DR332" s="50" t="s">
        <v>227</v>
      </c>
      <c r="DS332" s="50" t="s">
        <v>247</v>
      </c>
      <c r="DT332" s="50" t="s">
        <v>238</v>
      </c>
      <c r="DU332" s="50" t="s">
        <v>233</v>
      </c>
      <c r="DV332" s="50">
        <v>1.4496999999999999E-2</v>
      </c>
      <c r="DW332" s="50" t="s">
        <v>236</v>
      </c>
      <c r="DX332" s="50" t="s">
        <v>238</v>
      </c>
      <c r="DY332" s="50" t="s">
        <v>233</v>
      </c>
      <c r="DZ332" s="50" t="s">
        <v>243</v>
      </c>
      <c r="EA332" s="50" t="s">
        <v>244</v>
      </c>
      <c r="EB332" s="50" t="s">
        <v>245</v>
      </c>
      <c r="EC332" s="50">
        <v>8.9999999999999993E-3</v>
      </c>
      <c r="ED332" s="50" t="s">
        <v>232</v>
      </c>
      <c r="EE332" s="50">
        <v>0.16300000000000001</v>
      </c>
      <c r="EF332" s="50">
        <v>9.9000000000000008E-3</v>
      </c>
      <c r="EG332" s="50">
        <v>3.0000000000000001E-5</v>
      </c>
      <c r="EH332" s="50" t="s">
        <v>234</v>
      </c>
      <c r="EI332" s="50">
        <v>414.488</v>
      </c>
      <c r="EJ332" s="50">
        <v>9.0000000000000006E-5</v>
      </c>
      <c r="EK332" s="50" t="s">
        <v>235</v>
      </c>
      <c r="EL332" s="50">
        <v>1.1E-4</v>
      </c>
      <c r="EM332" s="50">
        <v>2.0000000000000001E-4</v>
      </c>
      <c r="EN332" s="50">
        <v>5.0000000000000001E-4</v>
      </c>
      <c r="EO332" s="50">
        <v>8.7000000000000001E-4</v>
      </c>
      <c r="EP332" s="50">
        <v>1.3299999999999999E-2</v>
      </c>
      <c r="EQ332" s="50" t="s">
        <v>237</v>
      </c>
      <c r="ER332" s="50" t="s">
        <v>238</v>
      </c>
      <c r="ES332" s="50" t="s">
        <v>239</v>
      </c>
      <c r="ET332" s="50" t="s">
        <v>232</v>
      </c>
      <c r="EU332" s="50">
        <v>1.51</v>
      </c>
      <c r="EV332" s="50" t="s">
        <v>240</v>
      </c>
      <c r="EW332" s="50">
        <v>3.5099999999999999E-2</v>
      </c>
      <c r="EX332" s="50" t="s">
        <v>233</v>
      </c>
      <c r="EY332" s="50">
        <v>42.209000000000003</v>
      </c>
      <c r="EZ332" s="50">
        <v>1.8000000000000001E-4</v>
      </c>
      <c r="FA332" s="50">
        <v>3.8600000000000001E-3</v>
      </c>
      <c r="FB332" s="50">
        <v>9.2200000000000006</v>
      </c>
      <c r="FC332" s="50" t="s">
        <v>240</v>
      </c>
      <c r="FD332" s="50">
        <v>2.0000000000000001E-4</v>
      </c>
      <c r="FE332" s="50" t="s">
        <v>246</v>
      </c>
      <c r="FF332" s="50" t="s">
        <v>238</v>
      </c>
      <c r="FG332" s="50">
        <v>1.8E-3</v>
      </c>
      <c r="FH332" s="50">
        <v>1.1E-4</v>
      </c>
      <c r="FI332" s="50">
        <v>2E-3</v>
      </c>
      <c r="FJ332" s="50">
        <v>20.55</v>
      </c>
      <c r="FK332" s="50">
        <v>9.61</v>
      </c>
      <c r="FL332" s="50" t="s">
        <v>232</v>
      </c>
      <c r="FM332" s="50">
        <v>6.1044</v>
      </c>
      <c r="FN332" s="50" t="s">
        <v>242</v>
      </c>
      <c r="FO332" s="50" t="s">
        <v>227</v>
      </c>
      <c r="FP332" s="50" t="s">
        <v>247</v>
      </c>
      <c r="FQ332" s="50">
        <v>5.9999999999999995E-4</v>
      </c>
      <c r="FR332" s="50">
        <v>6.0000000000000002E-5</v>
      </c>
      <c r="FS332" s="50">
        <v>1.4928E-2</v>
      </c>
      <c r="FT332" s="50">
        <v>8.0000000000000004E-4</v>
      </c>
      <c r="FU332" s="50" t="s">
        <v>238</v>
      </c>
      <c r="FV332" s="50" t="s">
        <v>233</v>
      </c>
      <c r="FW332" s="50">
        <v>1.17E-2</v>
      </c>
      <c r="FX332" s="50" t="s">
        <v>244</v>
      </c>
      <c r="FY332" s="50">
        <v>19.909299999999998</v>
      </c>
      <c r="FZ332" s="50">
        <v>3.3224786324786324</v>
      </c>
      <c r="GA332" s="50">
        <v>0.3641304347826087</v>
      </c>
      <c r="GB332" s="50">
        <v>3.1969309462915603E-2</v>
      </c>
      <c r="GC332" s="50">
        <v>23.627878376724155</v>
      </c>
      <c r="GD332" s="50">
        <v>3.9639344262295082</v>
      </c>
      <c r="GE332" s="50" t="e">
        <v>#VALUE!</v>
      </c>
      <c r="GF332" s="50">
        <v>20.342916666666667</v>
      </c>
      <c r="GG332" s="50">
        <v>0.20558533145275035</v>
      </c>
      <c r="GH332" s="50" t="e">
        <v>#VALUE!</v>
      </c>
      <c r="GI332" s="70" t="e">
        <v>#VALUE!</v>
      </c>
      <c r="GJ332" s="50">
        <v>84.261903174568005</v>
      </c>
      <c r="GK332" s="50">
        <v>14.06168839836085</v>
      </c>
      <c r="GL332" s="50">
        <v>1.6764084270711437</v>
      </c>
      <c r="GM332" s="50" t="e">
        <v>#VALUE!</v>
      </c>
      <c r="GN332" s="50" t="e">
        <v>#VALUE!</v>
      </c>
      <c r="GO332" s="50" t="e">
        <v>#VALUE!</v>
      </c>
    </row>
    <row r="333" spans="1:508" s="71" customFormat="1">
      <c r="A333" s="63">
        <v>6</v>
      </c>
      <c r="B333" s="63">
        <v>55</v>
      </c>
      <c r="C333" s="64" t="s">
        <v>197</v>
      </c>
      <c r="D333" s="64" t="s">
        <v>1704</v>
      </c>
      <c r="E333" s="63">
        <v>194</v>
      </c>
      <c r="F333" s="63">
        <v>4</v>
      </c>
      <c r="G333" s="64" t="s">
        <v>1180</v>
      </c>
      <c r="H333" s="64" t="s">
        <v>1181</v>
      </c>
      <c r="I333" s="64" t="s">
        <v>1079</v>
      </c>
      <c r="J333" s="64" t="s">
        <v>1079</v>
      </c>
      <c r="K333" s="73">
        <v>44802</v>
      </c>
      <c r="L333" s="68">
        <v>0.64861111111111114</v>
      </c>
      <c r="M333" s="74">
        <v>8404845</v>
      </c>
      <c r="N333" s="74">
        <v>330622</v>
      </c>
      <c r="O333" s="74">
        <v>4141</v>
      </c>
      <c r="P333" s="66" t="s">
        <v>203</v>
      </c>
      <c r="Q333" s="66" t="s">
        <v>1732</v>
      </c>
      <c r="R333" s="66" t="s">
        <v>486</v>
      </c>
      <c r="S333" s="66" t="s">
        <v>205</v>
      </c>
      <c r="T333" s="66" t="s">
        <v>1707</v>
      </c>
      <c r="U333" s="66" t="s">
        <v>207</v>
      </c>
      <c r="V333" s="66" t="s">
        <v>487</v>
      </c>
      <c r="W333" s="66"/>
      <c r="X333" s="66" t="s">
        <v>360</v>
      </c>
      <c r="Y333" s="66" t="s">
        <v>1183</v>
      </c>
      <c r="Z333" s="66"/>
      <c r="AA333" s="66" t="s">
        <v>1733</v>
      </c>
      <c r="AB333" s="66" t="s">
        <v>211</v>
      </c>
      <c r="AC333" s="66" t="s">
        <v>212</v>
      </c>
      <c r="AD333" s="66" t="s">
        <v>213</v>
      </c>
      <c r="AE333" s="66" t="s">
        <v>211</v>
      </c>
      <c r="AF333" s="66"/>
      <c r="AG333" s="66"/>
      <c r="AH333" s="66"/>
      <c r="AI333" s="66" t="s">
        <v>1728</v>
      </c>
      <c r="AJ333" s="66" t="s">
        <v>1729</v>
      </c>
      <c r="AK333" s="66"/>
      <c r="AL333" s="66" t="s">
        <v>477</v>
      </c>
      <c r="AM333" s="66" t="s">
        <v>351</v>
      </c>
      <c r="AN333" s="66" t="s">
        <v>218</v>
      </c>
      <c r="AO333" s="66" t="s">
        <v>219</v>
      </c>
      <c r="AP333" s="66" t="s">
        <v>384</v>
      </c>
      <c r="AQ333" s="66">
        <v>38.6</v>
      </c>
      <c r="AR333" s="66"/>
      <c r="AS333" s="66">
        <v>6.84</v>
      </c>
      <c r="AT333" s="66">
        <v>4.8</v>
      </c>
      <c r="AU333" s="66"/>
      <c r="AV333" s="66">
        <v>98.4</v>
      </c>
      <c r="AW333" s="66">
        <v>1180</v>
      </c>
      <c r="AX333" s="66">
        <v>578.5</v>
      </c>
      <c r="AY333" s="66">
        <v>0.63600000000000001</v>
      </c>
      <c r="AZ333" s="66">
        <v>0.8478</v>
      </c>
      <c r="BA333" s="66">
        <v>2.08</v>
      </c>
      <c r="BB333" s="66">
        <v>52.8</v>
      </c>
      <c r="BC333" s="66">
        <v>1.05</v>
      </c>
      <c r="BD333" s="66" t="s">
        <v>211</v>
      </c>
      <c r="BE333" s="66" t="s">
        <v>221</v>
      </c>
      <c r="BF333" s="66" t="s">
        <v>221</v>
      </c>
      <c r="BG333" s="66" t="s">
        <v>221</v>
      </c>
      <c r="BH333" s="66" t="s">
        <v>221</v>
      </c>
      <c r="BI333" s="66" t="s">
        <v>222</v>
      </c>
      <c r="BJ333" s="66" t="s">
        <v>221</v>
      </c>
      <c r="BK333" s="66" t="s">
        <v>223</v>
      </c>
      <c r="BL333" s="66" t="s">
        <v>221</v>
      </c>
      <c r="BM333" s="66" t="s">
        <v>223</v>
      </c>
      <c r="BN333" s="66" t="s">
        <v>221</v>
      </c>
      <c r="BO333" s="66" t="s">
        <v>1730</v>
      </c>
      <c r="BP333" s="66" t="s">
        <v>1734</v>
      </c>
      <c r="BQ333" s="66" t="s">
        <v>1731</v>
      </c>
      <c r="BR333" s="50">
        <v>76.7</v>
      </c>
      <c r="BS333" s="50" t="s">
        <v>225</v>
      </c>
      <c r="BT333" s="50">
        <v>93.6</v>
      </c>
      <c r="BU333" s="50">
        <v>0.252</v>
      </c>
      <c r="BV333" s="50">
        <v>7.2629999999999999</v>
      </c>
      <c r="BW333" s="50">
        <v>0.35</v>
      </c>
      <c r="BX333" s="50">
        <v>7.9000000000000001E-2</v>
      </c>
      <c r="BY333" s="50">
        <v>489.78</v>
      </c>
      <c r="BZ333" s="50" t="s">
        <v>226</v>
      </c>
      <c r="CA333" s="50" t="s">
        <v>227</v>
      </c>
      <c r="CB333" s="50" t="s">
        <v>228</v>
      </c>
      <c r="CC333" s="50" t="s">
        <v>229</v>
      </c>
      <c r="CD333" s="50" t="s">
        <v>230</v>
      </c>
      <c r="CE333" s="50" t="s">
        <v>231</v>
      </c>
      <c r="CF333" s="50">
        <v>4.0000000000000001E-3</v>
      </c>
      <c r="CG333" s="50">
        <v>1.291E-2</v>
      </c>
      <c r="CH333" s="50">
        <v>0.76100000000000001</v>
      </c>
      <c r="CI333" s="50">
        <v>1.7500000000000002E-2</v>
      </c>
      <c r="CJ333" s="50">
        <v>4.0000000000000003E-5</v>
      </c>
      <c r="CK333" s="50" t="s">
        <v>234</v>
      </c>
      <c r="CL333" s="50">
        <v>152.43700000000001</v>
      </c>
      <c r="CM333" s="50" t="s">
        <v>234</v>
      </c>
      <c r="CN333" s="50" t="s">
        <v>235</v>
      </c>
      <c r="CO333" s="50">
        <v>5.0000000000000002E-5</v>
      </c>
      <c r="CP333" s="50">
        <v>2.0000000000000001E-4</v>
      </c>
      <c r="CQ333" s="50">
        <v>0.18</v>
      </c>
      <c r="CR333" s="50">
        <v>6.0000000000000002E-5</v>
      </c>
      <c r="CS333" s="50">
        <v>7.4999999999999997E-2</v>
      </c>
      <c r="CT333" s="50" t="s">
        <v>237</v>
      </c>
      <c r="CU333" s="50">
        <v>5.9999999999999995E-4</v>
      </c>
      <c r="CV333" s="50" t="s">
        <v>239</v>
      </c>
      <c r="CW333" s="50" t="s">
        <v>232</v>
      </c>
      <c r="CX333" s="50">
        <v>10.55</v>
      </c>
      <c r="CY333" s="50" t="s">
        <v>240</v>
      </c>
      <c r="CZ333" s="50">
        <v>0.30059999999999998</v>
      </c>
      <c r="DA333" s="50" t="s">
        <v>233</v>
      </c>
      <c r="DB333" s="50">
        <v>24.527999999999999</v>
      </c>
      <c r="DC333" s="50">
        <v>7.0860000000000006E-2</v>
      </c>
      <c r="DD333" s="50">
        <v>0.01</v>
      </c>
      <c r="DE333" s="50">
        <v>48.429000000000002</v>
      </c>
      <c r="DF333" s="50" t="s">
        <v>240</v>
      </c>
      <c r="DG333" s="50">
        <v>2.9999999999999997E-4</v>
      </c>
      <c r="DH333" s="50" t="s">
        <v>246</v>
      </c>
      <c r="DI333" s="50" t="s">
        <v>238</v>
      </c>
      <c r="DJ333" s="50">
        <v>0.03</v>
      </c>
      <c r="DK333" s="50">
        <v>4.2810000000000001E-2</v>
      </c>
      <c r="DL333" s="50">
        <v>6.9999999999999999E-4</v>
      </c>
      <c r="DM333" s="50">
        <v>39.799999999999997</v>
      </c>
      <c r="DN333" s="50">
        <v>18.600000000000001</v>
      </c>
      <c r="DO333" s="50">
        <v>6.9999999999999994E-5</v>
      </c>
      <c r="DP333" s="50">
        <v>1.6167</v>
      </c>
      <c r="DQ333" s="50" t="s">
        <v>242</v>
      </c>
      <c r="DR333" s="50" t="s">
        <v>227</v>
      </c>
      <c r="DS333" s="50" t="s">
        <v>247</v>
      </c>
      <c r="DT333" s="50">
        <v>1.6999999999999999E-3</v>
      </c>
      <c r="DU333" s="50">
        <v>4.0000000000000003E-5</v>
      </c>
      <c r="DV333" s="50">
        <v>1.1E-5</v>
      </c>
      <c r="DW333" s="50">
        <v>4.0000000000000002E-4</v>
      </c>
      <c r="DX333" s="50" t="s">
        <v>238</v>
      </c>
      <c r="DY333" s="50" t="s">
        <v>233</v>
      </c>
      <c r="DZ333" s="50">
        <v>7.1000000000000004E-3</v>
      </c>
      <c r="EA333" s="50" t="s">
        <v>244</v>
      </c>
      <c r="EB333" s="50" t="s">
        <v>245</v>
      </c>
      <c r="EC333" s="50">
        <v>1.0999999999999999E-2</v>
      </c>
      <c r="ED333" s="50">
        <v>1.325E-2</v>
      </c>
      <c r="EE333" s="50">
        <v>0.78600000000000003</v>
      </c>
      <c r="EF333" s="50">
        <v>1.9400000000000001E-2</v>
      </c>
      <c r="EG333" s="50">
        <v>6.9999999999999994E-5</v>
      </c>
      <c r="EH333" s="50" t="s">
        <v>234</v>
      </c>
      <c r="EI333" s="50">
        <v>154.172</v>
      </c>
      <c r="EJ333" s="50" t="s">
        <v>234</v>
      </c>
      <c r="EK333" s="50" t="s">
        <v>235</v>
      </c>
      <c r="EL333" s="50">
        <v>1.1E-4</v>
      </c>
      <c r="EM333" s="50">
        <v>2.9999999999999997E-4</v>
      </c>
      <c r="EN333" s="50">
        <v>0.1883</v>
      </c>
      <c r="EO333" s="50">
        <v>6.7000000000000002E-4</v>
      </c>
      <c r="EP333" s="50">
        <v>9.0200000000000002E-2</v>
      </c>
      <c r="EQ333" s="50" t="s">
        <v>237</v>
      </c>
      <c r="ER333" s="50">
        <v>1E-3</v>
      </c>
      <c r="ES333" s="50" t="s">
        <v>239</v>
      </c>
      <c r="ET333" s="50" t="s">
        <v>232</v>
      </c>
      <c r="EU333" s="50">
        <v>10.56</v>
      </c>
      <c r="EV333" s="50" t="s">
        <v>240</v>
      </c>
      <c r="EW333" s="50">
        <v>0.3019</v>
      </c>
      <c r="EX333" s="50" t="s">
        <v>233</v>
      </c>
      <c r="EY333" s="50">
        <v>24.989000000000001</v>
      </c>
      <c r="EZ333" s="50">
        <v>7.4700000000000003E-2</v>
      </c>
      <c r="FA333" s="50">
        <v>1.026E-2</v>
      </c>
      <c r="FB333" s="50">
        <v>48.972000000000001</v>
      </c>
      <c r="FC333" s="50" t="s">
        <v>240</v>
      </c>
      <c r="FD333" s="50" t="s">
        <v>238</v>
      </c>
      <c r="FE333" s="50" t="s">
        <v>246</v>
      </c>
      <c r="FF333" s="50" t="s">
        <v>238</v>
      </c>
      <c r="FG333" s="50">
        <v>3.0700000000000002E-2</v>
      </c>
      <c r="FH333" s="50">
        <v>4.317E-2</v>
      </c>
      <c r="FI333" s="50">
        <v>5.0000000000000001E-4</v>
      </c>
      <c r="FJ333" s="50">
        <v>49.49</v>
      </c>
      <c r="FK333" s="50">
        <v>23.13</v>
      </c>
      <c r="FL333" s="50" t="s">
        <v>232</v>
      </c>
      <c r="FM333" s="50">
        <v>1.6476</v>
      </c>
      <c r="FN333" s="50" t="s">
        <v>242</v>
      </c>
      <c r="FO333" s="50" t="s">
        <v>227</v>
      </c>
      <c r="FP333" s="50" t="s">
        <v>247</v>
      </c>
      <c r="FQ333" s="50">
        <v>2.0999999999999999E-3</v>
      </c>
      <c r="FR333" s="50">
        <v>9.0000000000000006E-5</v>
      </c>
      <c r="FS333" s="50">
        <v>1.7E-5</v>
      </c>
      <c r="FT333" s="50">
        <v>8.0000000000000004E-4</v>
      </c>
      <c r="FU333" s="50">
        <v>2.0000000000000001E-4</v>
      </c>
      <c r="FV333" s="50" t="s">
        <v>233</v>
      </c>
      <c r="FW333" s="50">
        <v>1.1599999999999999E-2</v>
      </c>
      <c r="FX333" s="50" t="s">
        <v>244</v>
      </c>
      <c r="FY333" s="50">
        <v>7.6218500000000002</v>
      </c>
      <c r="FZ333" s="50">
        <v>2.0964102564102562</v>
      </c>
      <c r="GA333" s="50">
        <v>2.1056086956521738</v>
      </c>
      <c r="GB333" s="50">
        <v>0.26982097186700771</v>
      </c>
      <c r="GC333" s="50">
        <v>12.093689923929439</v>
      </c>
      <c r="GD333" s="50">
        <v>1.5344262295081967</v>
      </c>
      <c r="GE333" s="50" t="e">
        <v>#VALUE!</v>
      </c>
      <c r="GF333" s="50">
        <v>10.203749999999999</v>
      </c>
      <c r="GG333" s="50">
        <v>0.20488011283497881</v>
      </c>
      <c r="GH333" s="50" t="e">
        <v>#VALUE!</v>
      </c>
      <c r="GI333" s="70" t="e">
        <v>#VALUE!</v>
      </c>
      <c r="GJ333" s="50">
        <v>63.023362166073596</v>
      </c>
      <c r="GK333" s="50">
        <v>17.334744561807799</v>
      </c>
      <c r="GL333" s="50">
        <v>19.641893272118601</v>
      </c>
      <c r="GM333" s="50" t="e">
        <v>#VALUE!</v>
      </c>
      <c r="GN333" s="50" t="e">
        <v>#VALUE!</v>
      </c>
      <c r="GO333" s="50" t="e">
        <v>#VALUE!</v>
      </c>
    </row>
    <row r="334" spans="1:508" s="71" customFormat="1">
      <c r="A334" s="63">
        <v>7</v>
      </c>
      <c r="B334" s="63">
        <v>5</v>
      </c>
      <c r="C334" s="64" t="s">
        <v>197</v>
      </c>
      <c r="D334" s="64" t="s">
        <v>1704</v>
      </c>
      <c r="E334" s="65">
        <v>194</v>
      </c>
      <c r="F334" s="65">
        <v>4</v>
      </c>
      <c r="G334" s="66" t="s">
        <v>1331</v>
      </c>
      <c r="H334" s="66" t="s">
        <v>1332</v>
      </c>
      <c r="I334" s="64" t="s">
        <v>1735</v>
      </c>
      <c r="J334" s="64" t="s">
        <v>1736</v>
      </c>
      <c r="K334" s="67">
        <v>44797</v>
      </c>
      <c r="L334" s="68">
        <v>0.66111111111111109</v>
      </c>
      <c r="M334" s="63">
        <v>8398721</v>
      </c>
      <c r="N334" s="63">
        <v>317606</v>
      </c>
      <c r="O334" s="63">
        <v>4068</v>
      </c>
      <c r="P334" s="64" t="s">
        <v>203</v>
      </c>
      <c r="Q334" s="64" t="s">
        <v>1737</v>
      </c>
      <c r="R334" s="66" t="s">
        <v>486</v>
      </c>
      <c r="S334" s="66" t="s">
        <v>205</v>
      </c>
      <c r="T334" s="66" t="s">
        <v>1707</v>
      </c>
      <c r="U334" s="66" t="s">
        <v>207</v>
      </c>
      <c r="V334" s="66" t="s">
        <v>487</v>
      </c>
      <c r="W334" s="64"/>
      <c r="X334" s="66" t="s">
        <v>360</v>
      </c>
      <c r="Y334" s="64" t="s">
        <v>361</v>
      </c>
      <c r="Z334" s="69"/>
      <c r="AA334" s="66" t="s">
        <v>1715</v>
      </c>
      <c r="AB334" s="66" t="s">
        <v>221</v>
      </c>
      <c r="AC334" s="66" t="s">
        <v>1716</v>
      </c>
      <c r="AD334" s="66" t="s">
        <v>1716</v>
      </c>
      <c r="AE334" s="66"/>
      <c r="AF334" s="69"/>
      <c r="AG334" s="69"/>
      <c r="AH334" s="69"/>
      <c r="AI334" s="69"/>
      <c r="AJ334" s="66"/>
      <c r="AK334" s="66"/>
      <c r="AL334" s="66"/>
      <c r="AM334" s="66"/>
      <c r="AN334" s="66"/>
      <c r="AO334" s="66"/>
      <c r="AP334" s="66"/>
      <c r="AQ334" s="66"/>
      <c r="AR334" s="66"/>
      <c r="AS334" s="66"/>
      <c r="AT334" s="66"/>
      <c r="AU334" s="66"/>
      <c r="AV334" s="66"/>
      <c r="AW334" s="66"/>
      <c r="AX334" s="66"/>
      <c r="AY334" s="66"/>
      <c r="AZ334" s="66"/>
      <c r="BA334" s="66"/>
      <c r="BB334" s="66"/>
      <c r="BC334" s="66"/>
      <c r="BD334" s="66"/>
      <c r="BE334" s="66"/>
      <c r="BF334" s="66"/>
      <c r="BG334" s="66"/>
      <c r="BH334" s="66"/>
      <c r="BI334" s="66"/>
      <c r="BJ334" s="66"/>
      <c r="BK334" s="66"/>
      <c r="BL334" s="66"/>
      <c r="BM334" s="66"/>
      <c r="BN334" s="66"/>
      <c r="BO334" s="66" t="s">
        <v>1710</v>
      </c>
      <c r="BP334" s="66" t="s">
        <v>1738</v>
      </c>
      <c r="BQ334" s="66" t="s">
        <v>1712</v>
      </c>
      <c r="BR334" s="50" t="s">
        <v>1718</v>
      </c>
      <c r="BS334" s="50" t="s">
        <v>1718</v>
      </c>
      <c r="BT334" s="50" t="s">
        <v>1718</v>
      </c>
      <c r="BU334" s="50" t="s">
        <v>1718</v>
      </c>
      <c r="BV334" s="50" t="s">
        <v>1718</v>
      </c>
      <c r="BW334" s="50" t="s">
        <v>1718</v>
      </c>
      <c r="BX334" s="50" t="s">
        <v>1718</v>
      </c>
      <c r="BY334" s="50" t="s">
        <v>1718</v>
      </c>
      <c r="BZ334" s="50" t="s">
        <v>1718</v>
      </c>
      <c r="CA334" s="50" t="s">
        <v>1718</v>
      </c>
      <c r="CB334" s="50" t="s">
        <v>1718</v>
      </c>
      <c r="CC334" s="50" t="s">
        <v>1718</v>
      </c>
      <c r="CD334" s="50" t="s">
        <v>1718</v>
      </c>
      <c r="CE334" s="50" t="s">
        <v>1718</v>
      </c>
      <c r="CF334" s="50" t="s">
        <v>1718</v>
      </c>
      <c r="CG334" s="50" t="s">
        <v>1718</v>
      </c>
      <c r="CH334" s="50" t="s">
        <v>1718</v>
      </c>
      <c r="CI334" s="50" t="s">
        <v>1718</v>
      </c>
      <c r="CJ334" s="50" t="s">
        <v>1718</v>
      </c>
      <c r="CK334" s="50" t="s">
        <v>1718</v>
      </c>
      <c r="CL334" s="50" t="s">
        <v>1718</v>
      </c>
      <c r="CM334" s="50" t="s">
        <v>1718</v>
      </c>
      <c r="CN334" s="50" t="s">
        <v>1718</v>
      </c>
      <c r="CO334" s="50" t="s">
        <v>1718</v>
      </c>
      <c r="CP334" s="50" t="s">
        <v>1718</v>
      </c>
      <c r="CQ334" s="50" t="s">
        <v>1718</v>
      </c>
      <c r="CR334" s="50" t="s">
        <v>1718</v>
      </c>
      <c r="CS334" s="50" t="s">
        <v>1718</v>
      </c>
      <c r="CT334" s="50" t="s">
        <v>1718</v>
      </c>
      <c r="CU334" s="50" t="s">
        <v>1718</v>
      </c>
      <c r="CV334" s="50" t="s">
        <v>1718</v>
      </c>
      <c r="CW334" s="50" t="s">
        <v>1718</v>
      </c>
      <c r="CX334" s="50" t="s">
        <v>1718</v>
      </c>
      <c r="CY334" s="50" t="s">
        <v>1718</v>
      </c>
      <c r="CZ334" s="50" t="s">
        <v>1718</v>
      </c>
      <c r="DA334" s="50" t="s">
        <v>1718</v>
      </c>
      <c r="DB334" s="50" t="s">
        <v>1718</v>
      </c>
      <c r="DC334" s="50" t="s">
        <v>1718</v>
      </c>
      <c r="DD334" s="50" t="s">
        <v>1718</v>
      </c>
      <c r="DE334" s="50" t="s">
        <v>1718</v>
      </c>
      <c r="DF334" s="50" t="s">
        <v>1718</v>
      </c>
      <c r="DG334" s="50" t="s">
        <v>1718</v>
      </c>
      <c r="DH334" s="50" t="s">
        <v>1718</v>
      </c>
      <c r="DI334" s="50" t="s">
        <v>1718</v>
      </c>
      <c r="DJ334" s="50" t="s">
        <v>1718</v>
      </c>
      <c r="DK334" s="50" t="s">
        <v>1718</v>
      </c>
      <c r="DL334" s="50" t="s">
        <v>1718</v>
      </c>
      <c r="DM334" s="50" t="s">
        <v>1718</v>
      </c>
      <c r="DN334" s="50" t="s">
        <v>1718</v>
      </c>
      <c r="DO334" s="50" t="s">
        <v>1718</v>
      </c>
      <c r="DP334" s="50" t="s">
        <v>1718</v>
      </c>
      <c r="DQ334" s="50" t="s">
        <v>1718</v>
      </c>
      <c r="DR334" s="50" t="s">
        <v>1718</v>
      </c>
      <c r="DS334" s="50" t="s">
        <v>1718</v>
      </c>
      <c r="DT334" s="50" t="s">
        <v>1718</v>
      </c>
      <c r="DU334" s="50" t="s">
        <v>1718</v>
      </c>
      <c r="DV334" s="50" t="s">
        <v>1718</v>
      </c>
      <c r="DW334" s="50" t="s">
        <v>1718</v>
      </c>
      <c r="DX334" s="50" t="s">
        <v>1718</v>
      </c>
      <c r="DY334" s="50" t="s">
        <v>1718</v>
      </c>
      <c r="DZ334" s="50" t="s">
        <v>1718</v>
      </c>
      <c r="EA334" s="50" t="s">
        <v>1718</v>
      </c>
      <c r="EB334" s="50" t="s">
        <v>1718</v>
      </c>
      <c r="EC334" s="50" t="s">
        <v>1718</v>
      </c>
      <c r="ED334" s="50" t="s">
        <v>1718</v>
      </c>
      <c r="EE334" s="50" t="s">
        <v>1718</v>
      </c>
      <c r="EF334" s="50" t="s">
        <v>1718</v>
      </c>
      <c r="EG334" s="50" t="s">
        <v>1718</v>
      </c>
      <c r="EH334" s="50" t="s">
        <v>1718</v>
      </c>
      <c r="EI334" s="50" t="s">
        <v>1718</v>
      </c>
      <c r="EJ334" s="50" t="s">
        <v>1718</v>
      </c>
      <c r="EK334" s="50" t="s">
        <v>1718</v>
      </c>
      <c r="EL334" s="50" t="s">
        <v>1718</v>
      </c>
      <c r="EM334" s="50" t="s">
        <v>1718</v>
      </c>
      <c r="EN334" s="50" t="s">
        <v>1718</v>
      </c>
      <c r="EO334" s="50" t="s">
        <v>1718</v>
      </c>
      <c r="EP334" s="50" t="s">
        <v>1718</v>
      </c>
      <c r="EQ334" s="50" t="s">
        <v>1718</v>
      </c>
      <c r="ER334" s="50" t="s">
        <v>1718</v>
      </c>
      <c r="ES334" s="50" t="s">
        <v>1718</v>
      </c>
      <c r="ET334" s="50" t="s">
        <v>1718</v>
      </c>
      <c r="EU334" s="50" t="s">
        <v>1718</v>
      </c>
      <c r="EV334" s="50" t="s">
        <v>1718</v>
      </c>
      <c r="EW334" s="50" t="s">
        <v>1718</v>
      </c>
      <c r="EX334" s="50" t="s">
        <v>1718</v>
      </c>
      <c r="EY334" s="50" t="s">
        <v>1718</v>
      </c>
      <c r="EZ334" s="50" t="s">
        <v>1718</v>
      </c>
      <c r="FA334" s="50" t="s">
        <v>1718</v>
      </c>
      <c r="FB334" s="50" t="s">
        <v>1718</v>
      </c>
      <c r="FC334" s="50" t="s">
        <v>1718</v>
      </c>
      <c r="FD334" s="50" t="s">
        <v>1718</v>
      </c>
      <c r="FE334" s="50" t="s">
        <v>1718</v>
      </c>
      <c r="FF334" s="50" t="s">
        <v>1718</v>
      </c>
      <c r="FG334" s="50" t="s">
        <v>1718</v>
      </c>
      <c r="FH334" s="50" t="s">
        <v>1718</v>
      </c>
      <c r="FI334" s="50" t="s">
        <v>1718</v>
      </c>
      <c r="FJ334" s="50" t="s">
        <v>1718</v>
      </c>
      <c r="FK334" s="50" t="s">
        <v>1718</v>
      </c>
      <c r="FL334" s="50" t="s">
        <v>1718</v>
      </c>
      <c r="FM334" s="50" t="s">
        <v>1718</v>
      </c>
      <c r="FN334" s="50" t="s">
        <v>1718</v>
      </c>
      <c r="FO334" s="50" t="s">
        <v>1718</v>
      </c>
      <c r="FP334" s="50" t="s">
        <v>1718</v>
      </c>
      <c r="FQ334" s="50" t="s">
        <v>1718</v>
      </c>
      <c r="FR334" s="50" t="s">
        <v>1718</v>
      </c>
      <c r="FS334" s="50" t="s">
        <v>1718</v>
      </c>
      <c r="FT334" s="50" t="s">
        <v>1718</v>
      </c>
      <c r="FU334" s="50" t="s">
        <v>1718</v>
      </c>
      <c r="FV334" s="50" t="s">
        <v>1718</v>
      </c>
      <c r="FW334" s="50" t="s">
        <v>1718</v>
      </c>
      <c r="FX334" s="50" t="s">
        <v>1718</v>
      </c>
      <c r="FY334" s="72"/>
      <c r="FZ334" s="72"/>
      <c r="GA334" s="72"/>
      <c r="GB334" s="72"/>
      <c r="GC334" s="72"/>
      <c r="GD334" s="72"/>
      <c r="GE334" s="72"/>
      <c r="GF334" s="72"/>
      <c r="GG334" s="72"/>
      <c r="GH334" s="72"/>
      <c r="GI334" s="72"/>
      <c r="GJ334" s="72"/>
      <c r="GK334" s="72"/>
      <c r="GL334" s="72"/>
      <c r="GM334" s="72"/>
      <c r="GN334" s="72"/>
      <c r="GO334" s="72"/>
    </row>
    <row r="335" spans="1:508" s="71" customFormat="1">
      <c r="A335" s="63">
        <v>8</v>
      </c>
      <c r="B335" s="63">
        <v>6</v>
      </c>
      <c r="C335" s="64" t="s">
        <v>197</v>
      </c>
      <c r="D335" s="64" t="s">
        <v>1704</v>
      </c>
      <c r="E335" s="65">
        <v>194</v>
      </c>
      <c r="F335" s="65">
        <v>4</v>
      </c>
      <c r="G335" s="66" t="s">
        <v>1275</v>
      </c>
      <c r="H335" s="66" t="s">
        <v>1276</v>
      </c>
      <c r="I335" s="64" t="s">
        <v>1735</v>
      </c>
      <c r="J335" s="64" t="s">
        <v>1736</v>
      </c>
      <c r="K335" s="67">
        <v>44797</v>
      </c>
      <c r="L335" s="68">
        <v>0.67361111111111116</v>
      </c>
      <c r="M335" s="63">
        <v>8397829</v>
      </c>
      <c r="N335" s="63">
        <v>318531</v>
      </c>
      <c r="O335" s="63">
        <v>4066</v>
      </c>
      <c r="P335" s="64" t="s">
        <v>203</v>
      </c>
      <c r="Q335" s="64" t="s">
        <v>1735</v>
      </c>
      <c r="R335" s="66" t="s">
        <v>486</v>
      </c>
      <c r="S335" s="66" t="s">
        <v>205</v>
      </c>
      <c r="T335" s="66" t="s">
        <v>1707</v>
      </c>
      <c r="U335" s="66" t="s">
        <v>207</v>
      </c>
      <c r="V335" s="66" t="s">
        <v>487</v>
      </c>
      <c r="W335" s="64"/>
      <c r="X335" s="66" t="s">
        <v>360</v>
      </c>
      <c r="Y335" s="64" t="s">
        <v>361</v>
      </c>
      <c r="Z335" s="69"/>
      <c r="AA335" s="66" t="s">
        <v>223</v>
      </c>
      <c r="AB335" s="66" t="s">
        <v>211</v>
      </c>
      <c r="AC335" s="66" t="s">
        <v>212</v>
      </c>
      <c r="AD335" s="66" t="s">
        <v>213</v>
      </c>
      <c r="AE335" s="69" t="s">
        <v>211</v>
      </c>
      <c r="AF335" s="69"/>
      <c r="AG335" s="69"/>
      <c r="AH335" s="69"/>
      <c r="AI335" s="66" t="s">
        <v>254</v>
      </c>
      <c r="AJ335" s="66" t="s">
        <v>1739</v>
      </c>
      <c r="AK335" s="66"/>
      <c r="AL335" s="66" t="s">
        <v>754</v>
      </c>
      <c r="AM335" s="66" t="s">
        <v>351</v>
      </c>
      <c r="AN335" s="66" t="s">
        <v>218</v>
      </c>
      <c r="AO335" s="66" t="s">
        <v>219</v>
      </c>
      <c r="AP335" s="66" t="s">
        <v>220</v>
      </c>
      <c r="AQ335" s="66">
        <v>13.2</v>
      </c>
      <c r="AR335" s="66"/>
      <c r="AS335" s="66">
        <v>7.25</v>
      </c>
      <c r="AT335" s="66"/>
      <c r="AU335" s="66">
        <v>-235.1</v>
      </c>
      <c r="AV335" s="66">
        <v>-36.700000000000003</v>
      </c>
      <c r="AW335" s="66">
        <v>18920</v>
      </c>
      <c r="AX335" s="66">
        <v>9269</v>
      </c>
      <c r="AY335" s="66">
        <v>10.94</v>
      </c>
      <c r="AZ335" s="66">
        <v>5.287E-2</v>
      </c>
      <c r="BA335" s="66">
        <v>4.54</v>
      </c>
      <c r="BB335" s="66">
        <v>74.7</v>
      </c>
      <c r="BC335" s="66">
        <v>0.12</v>
      </c>
      <c r="BD335" s="66" t="s">
        <v>211</v>
      </c>
      <c r="BE335" s="66" t="s">
        <v>211</v>
      </c>
      <c r="BF335" s="66" t="s">
        <v>221</v>
      </c>
      <c r="BG335" s="66" t="s">
        <v>221</v>
      </c>
      <c r="BH335" s="66" t="s">
        <v>221</v>
      </c>
      <c r="BI335" s="66" t="s">
        <v>222</v>
      </c>
      <c r="BJ335" s="66" t="s">
        <v>221</v>
      </c>
      <c r="BK335" s="66" t="s">
        <v>223</v>
      </c>
      <c r="BL335" s="66" t="s">
        <v>221</v>
      </c>
      <c r="BM335" s="66" t="s">
        <v>223</v>
      </c>
      <c r="BN335" s="66" t="s">
        <v>221</v>
      </c>
      <c r="BO335" s="66" t="s">
        <v>1710</v>
      </c>
      <c r="BP335" s="66" t="s">
        <v>1740</v>
      </c>
      <c r="BQ335" s="66" t="s">
        <v>1712</v>
      </c>
      <c r="BR335" s="50">
        <v>104.8</v>
      </c>
      <c r="BS335" s="50" t="s">
        <v>225</v>
      </c>
      <c r="BT335" s="50">
        <v>127.8</v>
      </c>
      <c r="BU335" s="50" t="s">
        <v>264</v>
      </c>
      <c r="BV335" s="50">
        <v>5891.14</v>
      </c>
      <c r="BW335" s="50">
        <v>42.761000000000003</v>
      </c>
      <c r="BX335" s="50">
        <v>9.66</v>
      </c>
      <c r="BY335" s="50">
        <v>805.36</v>
      </c>
      <c r="BZ335" s="50" t="s">
        <v>226</v>
      </c>
      <c r="CA335" s="50" t="s">
        <v>227</v>
      </c>
      <c r="CB335" s="50" t="s">
        <v>228</v>
      </c>
      <c r="CC335" s="50" t="s">
        <v>229</v>
      </c>
      <c r="CD335" s="50" t="s">
        <v>230</v>
      </c>
      <c r="CE335" s="50">
        <v>4.0499999999999998E-4</v>
      </c>
      <c r="CF335" s="50" t="s">
        <v>227</v>
      </c>
      <c r="CG335" s="50">
        <v>1.8799999999999999E-3</v>
      </c>
      <c r="CH335" s="50">
        <v>3.5999999999999997E-2</v>
      </c>
      <c r="CI335" s="50">
        <v>2.76E-2</v>
      </c>
      <c r="CJ335" s="50" t="s">
        <v>233</v>
      </c>
      <c r="CK335" s="50" t="s">
        <v>234</v>
      </c>
      <c r="CL335" s="50">
        <v>1405.25</v>
      </c>
      <c r="CM335" s="50" t="s">
        <v>234</v>
      </c>
      <c r="CN335" s="50" t="s">
        <v>235</v>
      </c>
      <c r="CO335" s="50">
        <v>4.0000000000000003E-5</v>
      </c>
      <c r="CP335" s="50" t="s">
        <v>236</v>
      </c>
      <c r="CQ335" s="50" t="s">
        <v>236</v>
      </c>
      <c r="CR335" s="50" t="s">
        <v>232</v>
      </c>
      <c r="CS335" s="50">
        <v>7.0000000000000001E-3</v>
      </c>
      <c r="CT335" s="50">
        <v>1.6000000000000001E-4</v>
      </c>
      <c r="CU335" s="50" t="s">
        <v>238</v>
      </c>
      <c r="CV335" s="50" t="s">
        <v>239</v>
      </c>
      <c r="CW335" s="50" t="s">
        <v>232</v>
      </c>
      <c r="CX335" s="50">
        <v>10.77</v>
      </c>
      <c r="CY335" s="50" t="s">
        <v>240</v>
      </c>
      <c r="CZ335" s="50">
        <v>0.1056</v>
      </c>
      <c r="DA335" s="50" t="s">
        <v>233</v>
      </c>
      <c r="DB335" s="50">
        <v>83.311999999999998</v>
      </c>
      <c r="DC335" s="50">
        <v>2.5000000000000001E-4</v>
      </c>
      <c r="DD335" s="50">
        <v>5.5999999999999999E-3</v>
      </c>
      <c r="DE335" s="50">
        <v>2568.6790000000001</v>
      </c>
      <c r="DF335" s="50" t="s">
        <v>240</v>
      </c>
      <c r="DG335" s="50">
        <v>2.9999999999999997E-4</v>
      </c>
      <c r="DH335" s="50" t="s">
        <v>246</v>
      </c>
      <c r="DI335" s="50" t="s">
        <v>238</v>
      </c>
      <c r="DJ335" s="50">
        <v>9.9000000000000008E-3</v>
      </c>
      <c r="DK335" s="50">
        <v>5.0000000000000002E-5</v>
      </c>
      <c r="DL335" s="50" t="s">
        <v>241</v>
      </c>
      <c r="DM335" s="50">
        <v>22.69</v>
      </c>
      <c r="DN335" s="50">
        <v>10.61</v>
      </c>
      <c r="DO335" s="50" t="s">
        <v>232</v>
      </c>
      <c r="DP335" s="50">
        <v>32.149299999999997</v>
      </c>
      <c r="DQ335" s="50" t="s">
        <v>242</v>
      </c>
      <c r="DR335" s="50" t="s">
        <v>227</v>
      </c>
      <c r="DS335" s="50" t="s">
        <v>247</v>
      </c>
      <c r="DT335" s="50">
        <v>5.0000000000000001E-4</v>
      </c>
      <c r="DU335" s="50" t="s">
        <v>233</v>
      </c>
      <c r="DV335" s="50">
        <v>1.0200000000000001E-3</v>
      </c>
      <c r="DW335" s="50">
        <v>9.2999999999999992E-3</v>
      </c>
      <c r="DX335" s="50" t="s">
        <v>238</v>
      </c>
      <c r="DY335" s="50" t="s">
        <v>233</v>
      </c>
      <c r="DZ335" s="50">
        <v>2.7000000000000001E-3</v>
      </c>
      <c r="EA335" s="50" t="s">
        <v>244</v>
      </c>
      <c r="EB335" s="50">
        <v>6.8300000000000001E-4</v>
      </c>
      <c r="EC335" s="50">
        <v>2E-3</v>
      </c>
      <c r="ED335" s="50">
        <v>2.1099999999999999E-3</v>
      </c>
      <c r="EE335" s="50">
        <v>3.6999999999999998E-2</v>
      </c>
      <c r="EF335" s="50">
        <v>2.7900000000000001E-2</v>
      </c>
      <c r="EG335" s="50" t="s">
        <v>233</v>
      </c>
      <c r="EH335" s="50" t="s">
        <v>234</v>
      </c>
      <c r="EI335" s="50">
        <v>1472.6869999999999</v>
      </c>
      <c r="EJ335" s="50">
        <v>4.0000000000000003E-5</v>
      </c>
      <c r="EK335" s="50" t="s">
        <v>235</v>
      </c>
      <c r="EL335" s="50">
        <v>4.0000000000000003E-5</v>
      </c>
      <c r="EM335" s="50">
        <v>4.0000000000000002E-4</v>
      </c>
      <c r="EN335" s="50">
        <v>2.9999999999999997E-4</v>
      </c>
      <c r="EO335" s="50" t="s">
        <v>232</v>
      </c>
      <c r="EP335" s="50">
        <v>1.9E-2</v>
      </c>
      <c r="EQ335" s="50">
        <v>1.6000000000000001E-4</v>
      </c>
      <c r="ER335" s="50" t="s">
        <v>238</v>
      </c>
      <c r="ES335" s="50" t="s">
        <v>239</v>
      </c>
      <c r="ET335" s="50" t="s">
        <v>232</v>
      </c>
      <c r="EU335" s="50">
        <v>10.97</v>
      </c>
      <c r="EV335" s="50" t="s">
        <v>240</v>
      </c>
      <c r="EW335" s="50">
        <v>0.1072</v>
      </c>
      <c r="EX335" s="50" t="s">
        <v>233</v>
      </c>
      <c r="EY335" s="50">
        <v>91.063000000000002</v>
      </c>
      <c r="EZ335" s="50">
        <v>2.7E-4</v>
      </c>
      <c r="FA335" s="50">
        <v>6.43E-3</v>
      </c>
      <c r="FB335" s="50">
        <v>2770.6170000000002</v>
      </c>
      <c r="FC335" s="50" t="s">
        <v>240</v>
      </c>
      <c r="FD335" s="50">
        <v>4.0000000000000002E-4</v>
      </c>
      <c r="FE335" s="50" t="s">
        <v>246</v>
      </c>
      <c r="FF335" s="50">
        <v>2.9999999999999997E-4</v>
      </c>
      <c r="FG335" s="50">
        <v>1.01E-2</v>
      </c>
      <c r="FH335" s="50">
        <v>6.9999999999999994E-5</v>
      </c>
      <c r="FI335" s="50" t="s">
        <v>241</v>
      </c>
      <c r="FJ335" s="50">
        <v>23.31</v>
      </c>
      <c r="FK335" s="50">
        <v>10.9</v>
      </c>
      <c r="FL335" s="50">
        <v>3.0000000000000001E-5</v>
      </c>
      <c r="FM335" s="50">
        <v>33.194600000000001</v>
      </c>
      <c r="FN335" s="50" t="s">
        <v>242</v>
      </c>
      <c r="FO335" s="50" t="s">
        <v>227</v>
      </c>
      <c r="FP335" s="50" t="s">
        <v>247</v>
      </c>
      <c r="FQ335" s="50">
        <v>8.9999999999999998E-4</v>
      </c>
      <c r="FR335" s="50" t="s">
        <v>233</v>
      </c>
      <c r="FS335" s="50">
        <v>0</v>
      </c>
      <c r="FT335" s="50">
        <v>9.9000000000000008E-3</v>
      </c>
      <c r="FU335" s="50" t="s">
        <v>238</v>
      </c>
      <c r="FV335" s="50" t="s">
        <v>233</v>
      </c>
      <c r="FW335" s="50">
        <v>2.8E-3</v>
      </c>
      <c r="FX335" s="50" t="s">
        <v>244</v>
      </c>
      <c r="FY335" s="50">
        <v>70.262500000000003</v>
      </c>
      <c r="FZ335" s="50">
        <v>7.120683760683761</v>
      </c>
      <c r="GA335" s="50">
        <v>111.68169565217391</v>
      </c>
      <c r="GB335" s="50">
        <v>0.2754475703324808</v>
      </c>
      <c r="GC335" s="50">
        <v>189.34032698319018</v>
      </c>
      <c r="GD335" s="50">
        <v>2.0950819672131149</v>
      </c>
      <c r="GE335" s="50" t="e">
        <v>#VALUE!</v>
      </c>
      <c r="GF335" s="50">
        <v>16.778333333333332</v>
      </c>
      <c r="GG335" s="50">
        <v>166.18166431593792</v>
      </c>
      <c r="GH335" s="50" t="e">
        <v>#VALUE!</v>
      </c>
      <c r="GI335" s="70" t="e">
        <v>#VALUE!</v>
      </c>
      <c r="GJ335" s="50">
        <v>37.109104605189565</v>
      </c>
      <c r="GK335" s="50">
        <v>3.7607856044929839</v>
      </c>
      <c r="GL335" s="50">
        <v>59.130109790317441</v>
      </c>
      <c r="GM335" s="50" t="e">
        <v>#VALUE!</v>
      </c>
      <c r="GN335" s="50" t="e">
        <v>#VALUE!</v>
      </c>
      <c r="GO335" s="50" t="e">
        <v>#VALUE!</v>
      </c>
    </row>
    <row r="336" spans="1:508" s="71" customFormat="1">
      <c r="A336" s="63">
        <v>9</v>
      </c>
      <c r="B336" s="63">
        <v>2</v>
      </c>
      <c r="C336" s="64" t="s">
        <v>197</v>
      </c>
      <c r="D336" s="64" t="s">
        <v>1704</v>
      </c>
      <c r="E336" s="63">
        <v>194</v>
      </c>
      <c r="F336" s="63">
        <v>4</v>
      </c>
      <c r="G336" s="66" t="s">
        <v>1741</v>
      </c>
      <c r="H336" s="66" t="s">
        <v>1742</v>
      </c>
      <c r="I336" s="66" t="s">
        <v>483</v>
      </c>
      <c r="J336" s="66" t="s">
        <v>1743</v>
      </c>
      <c r="K336" s="73">
        <v>44798</v>
      </c>
      <c r="L336" s="75">
        <v>0.62916666666666665</v>
      </c>
      <c r="M336" s="74">
        <v>8426858</v>
      </c>
      <c r="N336" s="74">
        <v>307442</v>
      </c>
      <c r="O336" s="74">
        <v>4389</v>
      </c>
      <c r="P336" s="66" t="s">
        <v>203</v>
      </c>
      <c r="Q336" s="66" t="s">
        <v>483</v>
      </c>
      <c r="R336" s="66" t="s">
        <v>486</v>
      </c>
      <c r="S336" s="66" t="s">
        <v>205</v>
      </c>
      <c r="T336" s="66" t="s">
        <v>1707</v>
      </c>
      <c r="U336" s="66" t="s">
        <v>207</v>
      </c>
      <c r="V336" s="66" t="s">
        <v>487</v>
      </c>
      <c r="W336" s="66"/>
      <c r="X336" s="66" t="s">
        <v>360</v>
      </c>
      <c r="Y336" s="66" t="s">
        <v>361</v>
      </c>
      <c r="Z336" s="66"/>
      <c r="AA336" s="66" t="s">
        <v>210</v>
      </c>
      <c r="AB336" s="66" t="s">
        <v>211</v>
      </c>
      <c r="AC336" s="66" t="s">
        <v>212</v>
      </c>
      <c r="AD336" s="66" t="s">
        <v>30</v>
      </c>
      <c r="AE336" s="66" t="s">
        <v>211</v>
      </c>
      <c r="AF336" s="69"/>
      <c r="AG336" s="69"/>
      <c r="AH336" s="69"/>
      <c r="AI336" s="66" t="s">
        <v>303</v>
      </c>
      <c r="AJ336" s="66" t="s">
        <v>1744</v>
      </c>
      <c r="AK336" s="69"/>
      <c r="AL336" s="69" t="s">
        <v>477</v>
      </c>
      <c r="AM336" s="66" t="s">
        <v>275</v>
      </c>
      <c r="AN336" s="66" t="s">
        <v>218</v>
      </c>
      <c r="AO336" s="66" t="s">
        <v>219</v>
      </c>
      <c r="AP336" s="66" t="s">
        <v>220</v>
      </c>
      <c r="AQ336" s="66">
        <v>14.8</v>
      </c>
      <c r="AR336" s="66">
        <v>18.7</v>
      </c>
      <c r="AS336" s="66">
        <v>7.08</v>
      </c>
      <c r="AT336" s="69"/>
      <c r="AU336" s="69"/>
      <c r="AV336" s="66">
        <v>146</v>
      </c>
      <c r="AW336" s="66">
        <v>724.1</v>
      </c>
      <c r="AX336" s="66">
        <v>356.6</v>
      </c>
      <c r="AY336" s="66">
        <v>0.38900000000000001</v>
      </c>
      <c r="AZ336" s="66">
        <v>1.381</v>
      </c>
      <c r="BA336" s="66"/>
      <c r="BB336" s="66"/>
      <c r="BC336" s="66">
        <v>0.34</v>
      </c>
      <c r="BD336" s="69" t="s">
        <v>221</v>
      </c>
      <c r="BE336" s="66" t="s">
        <v>211</v>
      </c>
      <c r="BF336" s="66" t="s">
        <v>221</v>
      </c>
      <c r="BG336" s="66" t="s">
        <v>211</v>
      </c>
      <c r="BH336" s="66" t="s">
        <v>221</v>
      </c>
      <c r="BI336" s="66" t="s">
        <v>222</v>
      </c>
      <c r="BJ336" s="66" t="s">
        <v>221</v>
      </c>
      <c r="BK336" s="66" t="s">
        <v>1745</v>
      </c>
      <c r="BL336" s="66" t="s">
        <v>221</v>
      </c>
      <c r="BM336" s="66" t="s">
        <v>223</v>
      </c>
      <c r="BN336" s="69" t="s">
        <v>221</v>
      </c>
      <c r="BO336" s="66" t="s">
        <v>1746</v>
      </c>
      <c r="BP336" s="66" t="s">
        <v>1711</v>
      </c>
      <c r="BQ336" s="66" t="s">
        <v>1747</v>
      </c>
      <c r="BR336" s="50">
        <v>159.80000000000001</v>
      </c>
      <c r="BS336" s="50" t="s">
        <v>225</v>
      </c>
      <c r="BT336" s="50">
        <v>194.9</v>
      </c>
      <c r="BU336" s="50">
        <v>4.3999999999999997E-2</v>
      </c>
      <c r="BV336" s="50">
        <v>0.36099999999999999</v>
      </c>
      <c r="BW336" s="50">
        <v>5.5549999999999997</v>
      </c>
      <c r="BX336" s="50">
        <v>1.2549999999999999</v>
      </c>
      <c r="BY336" s="50">
        <v>199.54</v>
      </c>
      <c r="BZ336" s="50" t="s">
        <v>226</v>
      </c>
      <c r="CA336" s="50" t="s">
        <v>227</v>
      </c>
      <c r="CB336" s="50" t="s">
        <v>228</v>
      </c>
      <c r="CC336" s="50" t="s">
        <v>229</v>
      </c>
      <c r="CD336" s="50" t="s">
        <v>230</v>
      </c>
      <c r="CE336" s="50" t="s">
        <v>231</v>
      </c>
      <c r="CF336" s="50">
        <v>4.0000000000000001E-3</v>
      </c>
      <c r="CG336" s="50">
        <v>1.01E-3</v>
      </c>
      <c r="CH336" s="50">
        <v>1.6E-2</v>
      </c>
      <c r="CI336" s="50">
        <v>4.6600000000000003E-2</v>
      </c>
      <c r="CJ336" s="50" t="s">
        <v>233</v>
      </c>
      <c r="CK336" s="50" t="s">
        <v>234</v>
      </c>
      <c r="CL336" s="50">
        <v>107.512</v>
      </c>
      <c r="CM336" s="50" t="s">
        <v>234</v>
      </c>
      <c r="CN336" s="50" t="s">
        <v>235</v>
      </c>
      <c r="CO336" s="50">
        <v>3.0000000000000001E-5</v>
      </c>
      <c r="CP336" s="50">
        <v>2.9999999999999997E-4</v>
      </c>
      <c r="CQ336" s="50" t="s">
        <v>236</v>
      </c>
      <c r="CR336" s="50" t="s">
        <v>232</v>
      </c>
      <c r="CS336" s="50" t="s">
        <v>241</v>
      </c>
      <c r="CT336" s="50">
        <v>5.0000000000000002E-5</v>
      </c>
      <c r="CU336" s="50" t="s">
        <v>238</v>
      </c>
      <c r="CV336" s="50" t="s">
        <v>239</v>
      </c>
      <c r="CW336" s="50" t="s">
        <v>232</v>
      </c>
      <c r="CX336" s="50">
        <v>1.75</v>
      </c>
      <c r="CY336" s="50" t="s">
        <v>240</v>
      </c>
      <c r="CZ336" s="50">
        <v>8.3000000000000001E-3</v>
      </c>
      <c r="DA336" s="50" t="s">
        <v>233</v>
      </c>
      <c r="DB336" s="50">
        <v>15.244</v>
      </c>
      <c r="DC336" s="50">
        <v>1.0499999999999999E-3</v>
      </c>
      <c r="DD336" s="50">
        <v>1.0200000000000001E-3</v>
      </c>
      <c r="DE336" s="50">
        <v>3.827</v>
      </c>
      <c r="DF336" s="50" t="s">
        <v>240</v>
      </c>
      <c r="DG336" s="50">
        <v>2.9999999999999997E-4</v>
      </c>
      <c r="DH336" s="50">
        <v>1.7000000000000001E-2</v>
      </c>
      <c r="DI336" s="50" t="s">
        <v>238</v>
      </c>
      <c r="DJ336" s="50">
        <v>1.2999999999999999E-3</v>
      </c>
      <c r="DK336" s="50">
        <v>4.8999999999999998E-4</v>
      </c>
      <c r="DL336" s="50">
        <v>5.9999999999999995E-4</v>
      </c>
      <c r="DM336" s="50">
        <v>15.67</v>
      </c>
      <c r="DN336" s="50">
        <v>7.32</v>
      </c>
      <c r="DO336" s="50" t="s">
        <v>232</v>
      </c>
      <c r="DP336" s="50">
        <v>0.84660000000000002</v>
      </c>
      <c r="DQ336" s="50" t="s">
        <v>242</v>
      </c>
      <c r="DR336" s="50" t="s">
        <v>227</v>
      </c>
      <c r="DS336" s="50" t="s">
        <v>247</v>
      </c>
      <c r="DT336" s="50">
        <v>5.9999999999999995E-4</v>
      </c>
      <c r="DU336" s="50" t="s">
        <v>233</v>
      </c>
      <c r="DV336" s="50">
        <v>2.3830000000000001E-3</v>
      </c>
      <c r="DW336" s="50" t="s">
        <v>236</v>
      </c>
      <c r="DX336" s="50" t="s">
        <v>238</v>
      </c>
      <c r="DY336" s="50" t="s">
        <v>233</v>
      </c>
      <c r="DZ336" s="50">
        <v>1.11E-2</v>
      </c>
      <c r="EA336" s="50" t="s">
        <v>244</v>
      </c>
      <c r="EB336" s="50" t="s">
        <v>245</v>
      </c>
      <c r="EC336" s="50">
        <v>8.0000000000000002E-3</v>
      </c>
      <c r="ED336" s="50">
        <v>1.07E-3</v>
      </c>
      <c r="EE336" s="50">
        <v>1.6E-2</v>
      </c>
      <c r="EF336" s="50">
        <v>4.7399999999999998E-2</v>
      </c>
      <c r="EG336" s="50" t="s">
        <v>233</v>
      </c>
      <c r="EH336" s="50" t="s">
        <v>234</v>
      </c>
      <c r="EI336" s="50">
        <v>110.661</v>
      </c>
      <c r="EJ336" s="50">
        <v>5.0000000000000002E-5</v>
      </c>
      <c r="EK336" s="50" t="s">
        <v>235</v>
      </c>
      <c r="EL336" s="50" t="s">
        <v>234</v>
      </c>
      <c r="EM336" s="50">
        <v>5.0000000000000001E-4</v>
      </c>
      <c r="EN336" s="50" t="s">
        <v>236</v>
      </c>
      <c r="EO336" s="50" t="s">
        <v>232</v>
      </c>
      <c r="EP336" s="50">
        <v>8.8000000000000005E-3</v>
      </c>
      <c r="EQ336" s="50" t="s">
        <v>237</v>
      </c>
      <c r="ER336" s="50" t="s">
        <v>238</v>
      </c>
      <c r="ES336" s="50" t="s">
        <v>239</v>
      </c>
      <c r="ET336" s="50" t="s">
        <v>232</v>
      </c>
      <c r="EU336" s="50">
        <v>1.75</v>
      </c>
      <c r="EV336" s="50" t="s">
        <v>240</v>
      </c>
      <c r="EW336" s="50">
        <v>9.4000000000000004E-3</v>
      </c>
      <c r="EX336" s="50" t="s">
        <v>233</v>
      </c>
      <c r="EY336" s="50">
        <v>16.349</v>
      </c>
      <c r="EZ336" s="50">
        <v>1.24E-3</v>
      </c>
      <c r="FA336" s="50">
        <v>1.0399999999999999E-3</v>
      </c>
      <c r="FB336" s="50">
        <v>3.95</v>
      </c>
      <c r="FC336" s="50" t="s">
        <v>240</v>
      </c>
      <c r="FD336" s="50">
        <v>4.0000000000000002E-4</v>
      </c>
      <c r="FE336" s="50" t="s">
        <v>246</v>
      </c>
      <c r="FF336" s="50" t="s">
        <v>238</v>
      </c>
      <c r="FG336" s="50">
        <v>1.4E-3</v>
      </c>
      <c r="FH336" s="50">
        <v>5.4000000000000001E-4</v>
      </c>
      <c r="FI336" s="50" t="s">
        <v>241</v>
      </c>
      <c r="FJ336" s="50">
        <v>15.86</v>
      </c>
      <c r="FK336" s="50">
        <v>7.41</v>
      </c>
      <c r="FL336" s="50">
        <v>1.2999999999999999E-4</v>
      </c>
      <c r="FM336" s="50">
        <v>0.87829999999999997</v>
      </c>
      <c r="FN336" s="50" t="s">
        <v>242</v>
      </c>
      <c r="FO336" s="50" t="s">
        <v>227</v>
      </c>
      <c r="FP336" s="50" t="s">
        <v>247</v>
      </c>
      <c r="FQ336" s="50">
        <v>5.9999999999999995E-4</v>
      </c>
      <c r="FR336" s="50" t="s">
        <v>233</v>
      </c>
      <c r="FS336" s="50">
        <v>2.5249999999999999E-3</v>
      </c>
      <c r="FT336" s="50">
        <v>1.2999999999999999E-3</v>
      </c>
      <c r="FU336" s="50" t="s">
        <v>238</v>
      </c>
      <c r="FV336" s="50" t="s">
        <v>233</v>
      </c>
      <c r="FW336" s="50">
        <v>2.9700000000000001E-2</v>
      </c>
      <c r="FX336" s="50" t="s">
        <v>244</v>
      </c>
      <c r="FY336" s="50">
        <v>5.3756000000000004</v>
      </c>
      <c r="FZ336" s="50">
        <v>1.302905982905983</v>
      </c>
      <c r="GA336" s="50">
        <v>0.16639130434782609</v>
      </c>
      <c r="GB336" s="50">
        <v>4.4757033248081841E-2</v>
      </c>
      <c r="GC336" s="50">
        <v>6.8896543205018919</v>
      </c>
      <c r="GD336" s="50">
        <v>3.195081967213115</v>
      </c>
      <c r="GE336" s="50" t="e">
        <v>#VALUE!</v>
      </c>
      <c r="GF336" s="50">
        <v>4.1570833333333335</v>
      </c>
      <c r="GG336" s="50">
        <v>1.0183356840620592E-2</v>
      </c>
      <c r="GH336" s="50" t="e">
        <v>#VALUE!</v>
      </c>
      <c r="GI336" s="70" t="e">
        <v>#VALUE!</v>
      </c>
      <c r="GJ336" s="50">
        <v>78.024233871989139</v>
      </c>
      <c r="GK336" s="50">
        <v>18.911050138304617</v>
      </c>
      <c r="GL336" s="50">
        <v>3.0647159897062348</v>
      </c>
      <c r="GM336" s="50" t="e">
        <v>#VALUE!</v>
      </c>
      <c r="GN336" s="50" t="e">
        <v>#VALUE!</v>
      </c>
      <c r="GO336" s="50" t="e">
        <v>#VALUE!</v>
      </c>
    </row>
    <row r="337" spans="1:197" s="71" customFormat="1">
      <c r="A337" s="63">
        <v>10</v>
      </c>
      <c r="B337" s="63">
        <v>6</v>
      </c>
      <c r="C337" s="64" t="s">
        <v>197</v>
      </c>
      <c r="D337" s="64" t="s">
        <v>1704</v>
      </c>
      <c r="E337" s="63">
        <v>194</v>
      </c>
      <c r="F337" s="63">
        <v>4</v>
      </c>
      <c r="G337" s="66" t="s">
        <v>1748</v>
      </c>
      <c r="H337" s="66" t="s">
        <v>1749</v>
      </c>
      <c r="I337" s="66" t="s">
        <v>1750</v>
      </c>
      <c r="J337" s="66" t="s">
        <v>1751</v>
      </c>
      <c r="K337" s="73">
        <v>44799</v>
      </c>
      <c r="L337" s="75">
        <v>0.3756944444444445</v>
      </c>
      <c r="M337" s="74">
        <v>8419505</v>
      </c>
      <c r="N337" s="74">
        <v>297740</v>
      </c>
      <c r="O337" s="74">
        <v>4641</v>
      </c>
      <c r="P337" s="66" t="s">
        <v>203</v>
      </c>
      <c r="Q337" s="66" t="s">
        <v>1750</v>
      </c>
      <c r="R337" s="66" t="s">
        <v>486</v>
      </c>
      <c r="S337" s="66" t="s">
        <v>205</v>
      </c>
      <c r="T337" s="66" t="s">
        <v>1707</v>
      </c>
      <c r="U337" s="66" t="s">
        <v>207</v>
      </c>
      <c r="V337" s="66" t="s">
        <v>487</v>
      </c>
      <c r="W337" s="66"/>
      <c r="X337" s="66" t="s">
        <v>360</v>
      </c>
      <c r="Y337" s="66" t="s">
        <v>361</v>
      </c>
      <c r="Z337" s="66"/>
      <c r="AA337" s="66" t="s">
        <v>210</v>
      </c>
      <c r="AB337" s="66" t="s">
        <v>211</v>
      </c>
      <c r="AC337" s="66" t="s">
        <v>212</v>
      </c>
      <c r="AD337" s="66" t="s">
        <v>30</v>
      </c>
      <c r="AE337" s="66" t="s">
        <v>211</v>
      </c>
      <c r="AF337" s="69"/>
      <c r="AG337" s="69"/>
      <c r="AH337" s="69"/>
      <c r="AI337" s="66" t="s">
        <v>1708</v>
      </c>
      <c r="AJ337" s="66" t="s">
        <v>1752</v>
      </c>
      <c r="AK337" s="69"/>
      <c r="AL337" s="66" t="s">
        <v>256</v>
      </c>
      <c r="AM337" s="66" t="s">
        <v>1753</v>
      </c>
      <c r="AN337" s="66" t="s">
        <v>218</v>
      </c>
      <c r="AO337" s="66" t="s">
        <v>219</v>
      </c>
      <c r="AP337" s="66" t="s">
        <v>220</v>
      </c>
      <c r="AQ337" s="66">
        <v>8.9</v>
      </c>
      <c r="AR337" s="66"/>
      <c r="AS337" s="66">
        <v>7.96</v>
      </c>
      <c r="AT337" s="69"/>
      <c r="AU337" s="69">
        <v>-193</v>
      </c>
      <c r="AV337" s="66">
        <v>5.3</v>
      </c>
      <c r="AW337" s="66">
        <v>379.8</v>
      </c>
      <c r="AX337" s="66">
        <v>186.6</v>
      </c>
      <c r="AY337" s="66">
        <v>0.223</v>
      </c>
      <c r="AZ337" s="66">
        <v>2.633</v>
      </c>
      <c r="BA337" s="66"/>
      <c r="BB337" s="66"/>
      <c r="BC337" s="66">
        <v>0.22</v>
      </c>
      <c r="BD337" s="69" t="s">
        <v>221</v>
      </c>
      <c r="BE337" s="66" t="s">
        <v>211</v>
      </c>
      <c r="BF337" s="66" t="s">
        <v>221</v>
      </c>
      <c r="BG337" s="66" t="s">
        <v>211</v>
      </c>
      <c r="BH337" s="66" t="s">
        <v>221</v>
      </c>
      <c r="BI337" s="66" t="s">
        <v>222</v>
      </c>
      <c r="BJ337" s="66" t="s">
        <v>221</v>
      </c>
      <c r="BK337" s="66" t="s">
        <v>210</v>
      </c>
      <c r="BL337" s="66" t="s">
        <v>221</v>
      </c>
      <c r="BM337" s="66" t="s">
        <v>223</v>
      </c>
      <c r="BN337" s="69" t="s">
        <v>221</v>
      </c>
      <c r="BO337" s="66" t="s">
        <v>1746</v>
      </c>
      <c r="BP337" s="66" t="s">
        <v>1711</v>
      </c>
      <c r="BQ337" s="66" t="s">
        <v>1747</v>
      </c>
      <c r="BR337" s="50">
        <v>164.4</v>
      </c>
      <c r="BS337" s="50" t="s">
        <v>225</v>
      </c>
      <c r="BT337" s="50">
        <v>200.5</v>
      </c>
      <c r="BU337" s="50">
        <v>2.3E-2</v>
      </c>
      <c r="BV337" s="50">
        <v>0.27400000000000002</v>
      </c>
      <c r="BW337" s="50">
        <v>1.6930000000000001</v>
      </c>
      <c r="BX337" s="50">
        <v>0.38300000000000001</v>
      </c>
      <c r="BY337" s="50">
        <v>24.13</v>
      </c>
      <c r="BZ337" s="50" t="s">
        <v>226</v>
      </c>
      <c r="CA337" s="50" t="s">
        <v>227</v>
      </c>
      <c r="CB337" s="50" t="s">
        <v>228</v>
      </c>
      <c r="CC337" s="50" t="s">
        <v>229</v>
      </c>
      <c r="CD337" s="50" t="s">
        <v>230</v>
      </c>
      <c r="CE337" s="50" t="s">
        <v>231</v>
      </c>
      <c r="CF337" s="50">
        <v>2E-3</v>
      </c>
      <c r="CG337" s="50">
        <v>1.1100000000000001E-3</v>
      </c>
      <c r="CH337" s="50" t="s">
        <v>264</v>
      </c>
      <c r="CI337" s="50">
        <v>4.4499999999999998E-2</v>
      </c>
      <c r="CJ337" s="50" t="s">
        <v>233</v>
      </c>
      <c r="CK337" s="50" t="s">
        <v>234</v>
      </c>
      <c r="CL337" s="50">
        <v>45.627000000000002</v>
      </c>
      <c r="CM337" s="50" t="s">
        <v>234</v>
      </c>
      <c r="CN337" s="50" t="s">
        <v>235</v>
      </c>
      <c r="CO337" s="50" t="s">
        <v>234</v>
      </c>
      <c r="CP337" s="50">
        <v>2.9999999999999997E-4</v>
      </c>
      <c r="CQ337" s="50">
        <v>5.9999999999999995E-4</v>
      </c>
      <c r="CR337" s="50" t="s">
        <v>232</v>
      </c>
      <c r="CS337" s="50" t="s">
        <v>241</v>
      </c>
      <c r="CT337" s="50" t="s">
        <v>237</v>
      </c>
      <c r="CU337" s="50" t="s">
        <v>238</v>
      </c>
      <c r="CV337" s="50" t="s">
        <v>239</v>
      </c>
      <c r="CW337" s="50" t="s">
        <v>232</v>
      </c>
      <c r="CX337" s="50">
        <v>0.63</v>
      </c>
      <c r="CY337" s="50" t="s">
        <v>240</v>
      </c>
      <c r="CZ337" s="50">
        <v>1.5E-3</v>
      </c>
      <c r="DA337" s="50" t="s">
        <v>233</v>
      </c>
      <c r="DB337" s="50">
        <v>12.826000000000001</v>
      </c>
      <c r="DC337" s="50">
        <v>2.1000000000000001E-4</v>
      </c>
      <c r="DD337" s="50">
        <v>2.4000000000000001E-4</v>
      </c>
      <c r="DE337" s="50">
        <v>0.55200000000000005</v>
      </c>
      <c r="DF337" s="50" t="s">
        <v>240</v>
      </c>
      <c r="DG337" s="50" t="s">
        <v>238</v>
      </c>
      <c r="DH337" s="50" t="s">
        <v>246</v>
      </c>
      <c r="DI337" s="50" t="s">
        <v>238</v>
      </c>
      <c r="DJ337" s="50">
        <v>5.9999999999999995E-4</v>
      </c>
      <c r="DK337" s="50">
        <v>1.15E-3</v>
      </c>
      <c r="DL337" s="50" t="s">
        <v>241</v>
      </c>
      <c r="DM337" s="50">
        <v>14</v>
      </c>
      <c r="DN337" s="50">
        <v>6.55</v>
      </c>
      <c r="DO337" s="50" t="s">
        <v>232</v>
      </c>
      <c r="DP337" s="50">
        <v>0.1166</v>
      </c>
      <c r="DQ337" s="50" t="s">
        <v>242</v>
      </c>
      <c r="DR337" s="50" t="s">
        <v>227</v>
      </c>
      <c r="DS337" s="50" t="s">
        <v>247</v>
      </c>
      <c r="DT337" s="50">
        <v>5.0000000000000001E-4</v>
      </c>
      <c r="DU337" s="50" t="s">
        <v>233</v>
      </c>
      <c r="DV337" s="50">
        <v>2.3900000000000001E-4</v>
      </c>
      <c r="DW337" s="50" t="s">
        <v>236</v>
      </c>
      <c r="DX337" s="50" t="s">
        <v>238</v>
      </c>
      <c r="DY337" s="50" t="s">
        <v>233</v>
      </c>
      <c r="DZ337" s="50">
        <v>8.0000000000000002E-3</v>
      </c>
      <c r="EA337" s="50" t="s">
        <v>244</v>
      </c>
      <c r="EB337" s="50" t="s">
        <v>245</v>
      </c>
      <c r="EC337" s="50">
        <v>1.6E-2</v>
      </c>
      <c r="ED337" s="50">
        <v>1.2600000000000001E-3</v>
      </c>
      <c r="EE337" s="50" t="s">
        <v>264</v>
      </c>
      <c r="EF337" s="50">
        <v>4.4600000000000001E-2</v>
      </c>
      <c r="EG337" s="50" t="s">
        <v>233</v>
      </c>
      <c r="EH337" s="50" t="s">
        <v>234</v>
      </c>
      <c r="EI337" s="50">
        <v>46.481999999999999</v>
      </c>
      <c r="EJ337" s="50" t="s">
        <v>234</v>
      </c>
      <c r="EK337" s="50" t="s">
        <v>235</v>
      </c>
      <c r="EL337" s="50">
        <v>6.9999999999999994E-5</v>
      </c>
      <c r="EM337" s="50">
        <v>1E-3</v>
      </c>
      <c r="EN337" s="50">
        <v>2E-3</v>
      </c>
      <c r="EO337" s="50">
        <v>6.6E-4</v>
      </c>
      <c r="EP337" s="50">
        <v>0.03</v>
      </c>
      <c r="EQ337" s="50">
        <v>1E-4</v>
      </c>
      <c r="ER337" s="50" t="s">
        <v>238</v>
      </c>
      <c r="ES337" s="50" t="s">
        <v>239</v>
      </c>
      <c r="ET337" s="50">
        <v>3.0000000000000001E-5</v>
      </c>
      <c r="EU337" s="50">
        <v>0.76</v>
      </c>
      <c r="EV337" s="50" t="s">
        <v>240</v>
      </c>
      <c r="EW337" s="50">
        <v>1.6999999999999999E-3</v>
      </c>
      <c r="EX337" s="50" t="s">
        <v>233</v>
      </c>
      <c r="EY337" s="50">
        <v>13.561999999999999</v>
      </c>
      <c r="EZ337" s="50">
        <v>1.5499999999999999E-3</v>
      </c>
      <c r="FA337" s="50">
        <v>2.7E-4</v>
      </c>
      <c r="FB337" s="50">
        <v>0.59</v>
      </c>
      <c r="FC337" s="50" t="s">
        <v>240</v>
      </c>
      <c r="FD337" s="50">
        <v>1.5E-3</v>
      </c>
      <c r="FE337" s="50">
        <v>1.6E-2</v>
      </c>
      <c r="FF337" s="50">
        <v>1.1999999999999999E-3</v>
      </c>
      <c r="FG337" s="50">
        <v>8.9999999999999998E-4</v>
      </c>
      <c r="FH337" s="50">
        <v>1.2099999999999999E-3</v>
      </c>
      <c r="FI337" s="50" t="s">
        <v>241</v>
      </c>
      <c r="FJ337" s="50">
        <v>14.23</v>
      </c>
      <c r="FK337" s="50">
        <v>6.65</v>
      </c>
      <c r="FL337" s="50" t="s">
        <v>232</v>
      </c>
      <c r="FM337" s="50">
        <v>0.1216</v>
      </c>
      <c r="FN337" s="50" t="s">
        <v>242</v>
      </c>
      <c r="FO337" s="50" t="s">
        <v>227</v>
      </c>
      <c r="FP337" s="50" t="s">
        <v>247</v>
      </c>
      <c r="FQ337" s="50">
        <v>8.9999999999999998E-4</v>
      </c>
      <c r="FR337" s="50">
        <v>5.0000000000000002E-5</v>
      </c>
      <c r="FS337" s="50">
        <v>2.5799999999999998E-4</v>
      </c>
      <c r="FT337" s="50">
        <v>8.0000000000000004E-4</v>
      </c>
      <c r="FU337" s="50" t="s">
        <v>238</v>
      </c>
      <c r="FV337" s="50" t="s">
        <v>233</v>
      </c>
      <c r="FW337" s="50">
        <v>4.8000000000000001E-2</v>
      </c>
      <c r="FX337" s="50">
        <v>2.7E-4</v>
      </c>
      <c r="FY337" s="50">
        <v>2.2813500000000002</v>
      </c>
      <c r="FZ337" s="50">
        <v>1.0962393162393163</v>
      </c>
      <c r="GA337" s="50">
        <v>2.4E-2</v>
      </c>
      <c r="GB337" s="50">
        <v>1.6112531969309462E-2</v>
      </c>
      <c r="GC337" s="50">
        <v>3.4177018482086261</v>
      </c>
      <c r="GD337" s="50">
        <v>3.2868852459016393</v>
      </c>
      <c r="GE337" s="50" t="e">
        <v>#VALUE!</v>
      </c>
      <c r="GF337" s="50">
        <v>0.50270833333333331</v>
      </c>
      <c r="GG337" s="50">
        <v>7.7291960507757402E-3</v>
      </c>
      <c r="GH337" s="50" t="e">
        <v>#VALUE!</v>
      </c>
      <c r="GI337" s="70" t="e">
        <v>#VALUE!</v>
      </c>
      <c r="GJ337" s="50">
        <v>66.750995298076106</v>
      </c>
      <c r="GK337" s="50">
        <v>32.075334974404086</v>
      </c>
      <c r="GL337" s="50">
        <v>1.1736697275198031</v>
      </c>
      <c r="GM337" s="50" t="e">
        <v>#VALUE!</v>
      </c>
      <c r="GN337" s="50" t="e">
        <v>#VALUE!</v>
      </c>
      <c r="GO337" s="50" t="e">
        <v>#VALUE!</v>
      </c>
    </row>
    <row r="338" spans="1:197" s="71" customFormat="1">
      <c r="A338" s="63">
        <v>11</v>
      </c>
      <c r="B338" s="63">
        <v>30</v>
      </c>
      <c r="C338" s="64" t="s">
        <v>197</v>
      </c>
      <c r="D338" s="64" t="s">
        <v>1704</v>
      </c>
      <c r="E338" s="63">
        <v>194</v>
      </c>
      <c r="F338" s="63">
        <v>4</v>
      </c>
      <c r="G338" s="64" t="s">
        <v>1754</v>
      </c>
      <c r="H338" s="64" t="s">
        <v>1755</v>
      </c>
      <c r="I338" s="64" t="s">
        <v>1756</v>
      </c>
      <c r="J338" s="64" t="s">
        <v>1757</v>
      </c>
      <c r="K338" s="73">
        <v>44800</v>
      </c>
      <c r="L338" s="68">
        <v>0.39861111111111108</v>
      </c>
      <c r="M338" s="74">
        <v>8416378</v>
      </c>
      <c r="N338" s="74">
        <v>302905</v>
      </c>
      <c r="O338" s="74">
        <v>4356</v>
      </c>
      <c r="P338" s="66" t="s">
        <v>203</v>
      </c>
      <c r="Q338" s="66" t="s">
        <v>584</v>
      </c>
      <c r="R338" s="66" t="s">
        <v>486</v>
      </c>
      <c r="S338" s="66" t="s">
        <v>205</v>
      </c>
      <c r="T338" s="66" t="s">
        <v>1707</v>
      </c>
      <c r="U338" s="66" t="s">
        <v>207</v>
      </c>
      <c r="V338" s="66" t="s">
        <v>487</v>
      </c>
      <c r="W338" s="66"/>
      <c r="X338" s="66" t="s">
        <v>360</v>
      </c>
      <c r="Y338" s="66" t="s">
        <v>361</v>
      </c>
      <c r="Z338" s="66"/>
      <c r="AA338" s="66" t="s">
        <v>223</v>
      </c>
      <c r="AB338" s="66" t="s">
        <v>211</v>
      </c>
      <c r="AC338" s="66" t="s">
        <v>212</v>
      </c>
      <c r="AD338" s="66" t="s">
        <v>213</v>
      </c>
      <c r="AE338" s="66" t="s">
        <v>211</v>
      </c>
      <c r="AF338" s="66"/>
      <c r="AG338" s="66"/>
      <c r="AH338" s="66"/>
      <c r="AI338" s="66" t="s">
        <v>1708</v>
      </c>
      <c r="AJ338" s="66" t="s">
        <v>1758</v>
      </c>
      <c r="AK338" s="66"/>
      <c r="AL338" s="66" t="s">
        <v>477</v>
      </c>
      <c r="AM338" s="66" t="s">
        <v>364</v>
      </c>
      <c r="AN338" s="66" t="s">
        <v>218</v>
      </c>
      <c r="AO338" s="66" t="s">
        <v>219</v>
      </c>
      <c r="AP338" s="66" t="s">
        <v>220</v>
      </c>
      <c r="AQ338" s="66">
        <v>8.4</v>
      </c>
      <c r="AR338" s="66"/>
      <c r="AS338" s="66">
        <v>7.12</v>
      </c>
      <c r="AT338" s="66">
        <v>-11.13</v>
      </c>
      <c r="AU338" s="66">
        <v>-12</v>
      </c>
      <c r="AV338" s="66">
        <v>-6.9</v>
      </c>
      <c r="AW338" s="66">
        <v>387.1</v>
      </c>
      <c r="AX338" s="66">
        <v>190.2</v>
      </c>
      <c r="AY338" s="66">
        <v>0.22700000000000001</v>
      </c>
      <c r="AZ338" s="66">
        <v>2.5790000000000002</v>
      </c>
      <c r="BA338" s="66">
        <v>3.85</v>
      </c>
      <c r="BB338" s="66">
        <v>56.4</v>
      </c>
      <c r="BC338" s="66">
        <v>2.4</v>
      </c>
      <c r="BD338" s="66" t="s">
        <v>221</v>
      </c>
      <c r="BE338" s="66" t="s">
        <v>221</v>
      </c>
      <c r="BF338" s="66" t="s">
        <v>221</v>
      </c>
      <c r="BG338" s="66" t="s">
        <v>211</v>
      </c>
      <c r="BH338" s="66" t="s">
        <v>221</v>
      </c>
      <c r="BI338" s="66" t="s">
        <v>222</v>
      </c>
      <c r="BJ338" s="66" t="s">
        <v>221</v>
      </c>
      <c r="BK338" s="66" t="s">
        <v>223</v>
      </c>
      <c r="BL338" s="66" t="s">
        <v>221</v>
      </c>
      <c r="BM338" s="66" t="s">
        <v>223</v>
      </c>
      <c r="BN338" s="66" t="s">
        <v>221</v>
      </c>
      <c r="BO338" s="66" t="s">
        <v>1730</v>
      </c>
      <c r="BP338" s="66" t="s">
        <v>1759</v>
      </c>
      <c r="BQ338" s="66" t="s">
        <v>1731</v>
      </c>
      <c r="BR338" s="50">
        <v>158.19999999999999</v>
      </c>
      <c r="BS338" s="50" t="s">
        <v>225</v>
      </c>
      <c r="BT338" s="50">
        <v>193</v>
      </c>
      <c r="BU338" s="50">
        <v>6.8000000000000005E-2</v>
      </c>
      <c r="BV338" s="50">
        <v>8.3000000000000004E-2</v>
      </c>
      <c r="BW338" s="50" t="s">
        <v>265</v>
      </c>
      <c r="BX338" s="50" t="s">
        <v>266</v>
      </c>
      <c r="BY338" s="50">
        <v>34.97</v>
      </c>
      <c r="BZ338" s="50" t="s">
        <v>226</v>
      </c>
      <c r="CA338" s="50" t="s">
        <v>227</v>
      </c>
      <c r="CB338" s="50" t="s">
        <v>228</v>
      </c>
      <c r="CC338" s="50" t="s">
        <v>229</v>
      </c>
      <c r="CD338" s="50" t="s">
        <v>230</v>
      </c>
      <c r="CE338" s="50" t="s">
        <v>231</v>
      </c>
      <c r="CF338" s="50">
        <v>4.0000000000000001E-3</v>
      </c>
      <c r="CG338" s="50">
        <v>2.0000000000000001E-4</v>
      </c>
      <c r="CH338" s="50">
        <v>5.0000000000000001E-3</v>
      </c>
      <c r="CI338" s="50">
        <v>0.12</v>
      </c>
      <c r="CJ338" s="50" t="s">
        <v>233</v>
      </c>
      <c r="CK338" s="50">
        <v>2.0000000000000002E-5</v>
      </c>
      <c r="CL338" s="50">
        <v>43.061</v>
      </c>
      <c r="CM338" s="50">
        <v>4.0000000000000003E-5</v>
      </c>
      <c r="CN338" s="50" t="s">
        <v>235</v>
      </c>
      <c r="CO338" s="50" t="s">
        <v>234</v>
      </c>
      <c r="CP338" s="50">
        <v>2.0000000000000001E-4</v>
      </c>
      <c r="CQ338" s="50" t="s">
        <v>236</v>
      </c>
      <c r="CR338" s="50">
        <v>5.0000000000000001E-4</v>
      </c>
      <c r="CS338" s="50">
        <v>1.7000000000000001E-2</v>
      </c>
      <c r="CT338" s="50">
        <v>5.0000000000000002E-5</v>
      </c>
      <c r="CU338" s="50">
        <v>2.0000000000000001E-4</v>
      </c>
      <c r="CV338" s="50" t="s">
        <v>239</v>
      </c>
      <c r="CW338" s="50" t="s">
        <v>232</v>
      </c>
      <c r="CX338" s="50">
        <v>0.64</v>
      </c>
      <c r="CY338" s="50" t="s">
        <v>240</v>
      </c>
      <c r="CZ338" s="50">
        <v>4.0000000000000002E-4</v>
      </c>
      <c r="DA338" s="50" t="s">
        <v>233</v>
      </c>
      <c r="DB338" s="50">
        <v>20.523</v>
      </c>
      <c r="DC338" s="50">
        <v>3.5450000000000002E-2</v>
      </c>
      <c r="DD338" s="50">
        <v>2.4000000000000001E-4</v>
      </c>
      <c r="DE338" s="50">
        <v>1.04</v>
      </c>
      <c r="DF338" s="50" t="s">
        <v>240</v>
      </c>
      <c r="DG338" s="50" t="s">
        <v>238</v>
      </c>
      <c r="DH338" s="50" t="s">
        <v>246</v>
      </c>
      <c r="DI338" s="50" t="s">
        <v>238</v>
      </c>
      <c r="DJ338" s="50">
        <v>2.9999999999999997E-4</v>
      </c>
      <c r="DK338" s="50">
        <v>2.9999999999999997E-4</v>
      </c>
      <c r="DL338" s="50" t="s">
        <v>241</v>
      </c>
      <c r="DM338" s="50">
        <v>18.309999999999999</v>
      </c>
      <c r="DN338" s="50">
        <v>8.56</v>
      </c>
      <c r="DO338" s="50" t="s">
        <v>232</v>
      </c>
      <c r="DP338" s="50">
        <v>0.4743</v>
      </c>
      <c r="DQ338" s="50" t="s">
        <v>242</v>
      </c>
      <c r="DR338" s="50" t="s">
        <v>227</v>
      </c>
      <c r="DS338" s="50" t="s">
        <v>247</v>
      </c>
      <c r="DT338" s="50" t="s">
        <v>238</v>
      </c>
      <c r="DU338" s="50" t="s">
        <v>233</v>
      </c>
      <c r="DV338" s="50">
        <v>1.15E-4</v>
      </c>
      <c r="DW338" s="50" t="s">
        <v>236</v>
      </c>
      <c r="DX338" s="50" t="s">
        <v>238</v>
      </c>
      <c r="DY338" s="50" t="s">
        <v>233</v>
      </c>
      <c r="DZ338" s="50">
        <v>7.6E-3</v>
      </c>
      <c r="EA338" s="50" t="s">
        <v>244</v>
      </c>
      <c r="EB338" s="50" t="s">
        <v>245</v>
      </c>
      <c r="EC338" s="50">
        <v>1.0999999999999999E-2</v>
      </c>
      <c r="ED338" s="50">
        <v>2.7E-4</v>
      </c>
      <c r="EE338" s="50">
        <v>6.0000000000000001E-3</v>
      </c>
      <c r="EF338" s="50">
        <v>0.121</v>
      </c>
      <c r="EG338" s="50" t="s">
        <v>233</v>
      </c>
      <c r="EH338" s="50">
        <v>5.0000000000000002E-5</v>
      </c>
      <c r="EI338" s="50">
        <v>46.69</v>
      </c>
      <c r="EJ338" s="50">
        <v>2.3000000000000001E-4</v>
      </c>
      <c r="EK338" s="50" t="s">
        <v>235</v>
      </c>
      <c r="EL338" s="50">
        <v>8.0000000000000007E-5</v>
      </c>
      <c r="EM338" s="50">
        <v>1E-4</v>
      </c>
      <c r="EN338" s="50">
        <v>2.0000000000000001E-4</v>
      </c>
      <c r="EO338" s="50">
        <v>6.6E-4</v>
      </c>
      <c r="EP338" s="50">
        <v>0.1676</v>
      </c>
      <c r="EQ338" s="50">
        <v>6.9999999999999994E-5</v>
      </c>
      <c r="ER338" s="50" t="s">
        <v>238</v>
      </c>
      <c r="ES338" s="50" t="s">
        <v>239</v>
      </c>
      <c r="ET338" s="50" t="s">
        <v>232</v>
      </c>
      <c r="EU338" s="50">
        <v>0.79</v>
      </c>
      <c r="EV338" s="50" t="s">
        <v>240</v>
      </c>
      <c r="EW338" s="50">
        <v>4.0000000000000002E-4</v>
      </c>
      <c r="EX338" s="50" t="s">
        <v>233</v>
      </c>
      <c r="EY338" s="50">
        <v>21.201000000000001</v>
      </c>
      <c r="EZ338" s="50">
        <v>4.7820000000000001E-2</v>
      </c>
      <c r="FA338" s="50">
        <v>2.9E-4</v>
      </c>
      <c r="FB338" s="50">
        <v>1.1499999999999999</v>
      </c>
      <c r="FC338" s="50" t="s">
        <v>240</v>
      </c>
      <c r="FD338" s="50" t="s">
        <v>238</v>
      </c>
      <c r="FE338" s="50" t="s">
        <v>246</v>
      </c>
      <c r="FF338" s="50">
        <v>2.9999999999999997E-4</v>
      </c>
      <c r="FG338" s="50">
        <v>5.0000000000000001E-4</v>
      </c>
      <c r="FH338" s="50">
        <v>3.8999999999999999E-4</v>
      </c>
      <c r="FI338" s="50" t="s">
        <v>241</v>
      </c>
      <c r="FJ338" s="50">
        <v>18.63</v>
      </c>
      <c r="FK338" s="50">
        <v>8.7100000000000009</v>
      </c>
      <c r="FL338" s="50">
        <v>3.0000000000000001E-5</v>
      </c>
      <c r="FM338" s="50">
        <v>0.4879</v>
      </c>
      <c r="FN338" s="50" t="s">
        <v>242</v>
      </c>
      <c r="FO338" s="50" t="s">
        <v>227</v>
      </c>
      <c r="FP338" s="50" t="s">
        <v>247</v>
      </c>
      <c r="FQ338" s="50">
        <v>5.0000000000000001E-4</v>
      </c>
      <c r="FR338" s="50">
        <v>4.0000000000000003E-5</v>
      </c>
      <c r="FS338" s="50">
        <v>1.5699999999999999E-4</v>
      </c>
      <c r="FT338" s="50">
        <v>5.9999999999999995E-4</v>
      </c>
      <c r="FU338" s="50" t="s">
        <v>238</v>
      </c>
      <c r="FV338" s="50" t="s">
        <v>233</v>
      </c>
      <c r="FW338" s="50">
        <v>1.34E-2</v>
      </c>
      <c r="FX338" s="50" t="s">
        <v>244</v>
      </c>
      <c r="FY338" s="50">
        <v>2.1530499999999999</v>
      </c>
      <c r="FZ338" s="50">
        <v>1.7541025641025643</v>
      </c>
      <c r="GA338" s="50">
        <v>4.5217391304347827E-2</v>
      </c>
      <c r="GB338" s="50">
        <v>1.6368286445012786E-2</v>
      </c>
      <c r="GC338" s="50">
        <v>3.9687382418519248</v>
      </c>
      <c r="GD338" s="50">
        <v>3.1639344262295084</v>
      </c>
      <c r="GE338" s="50" t="e">
        <v>#VALUE!</v>
      </c>
      <c r="GF338" s="50">
        <v>0.72854166666666664</v>
      </c>
      <c r="GG338" s="50">
        <v>2.3413258110014106E-3</v>
      </c>
      <c r="GH338" s="50" t="e">
        <v>#VALUE!</v>
      </c>
      <c r="GI338" s="70" t="e">
        <v>#VALUE!</v>
      </c>
      <c r="GJ338" s="50">
        <v>54.250239466418584</v>
      </c>
      <c r="GK338" s="50">
        <v>44.197990827534412</v>
      </c>
      <c r="GL338" s="50">
        <v>1.551769706047003</v>
      </c>
      <c r="GM338" s="50" t="e">
        <v>#VALUE!</v>
      </c>
      <c r="GN338" s="50" t="e">
        <v>#VALUE!</v>
      </c>
      <c r="GO338" s="50" t="e">
        <v>#VALUE!</v>
      </c>
    </row>
    <row r="339" spans="1:197" s="71" customFormat="1">
      <c r="A339" s="63">
        <v>12</v>
      </c>
      <c r="B339" s="63">
        <v>32</v>
      </c>
      <c r="C339" s="64" t="s">
        <v>197</v>
      </c>
      <c r="D339" s="64" t="s">
        <v>1704</v>
      </c>
      <c r="E339" s="63">
        <v>194</v>
      </c>
      <c r="F339" s="63">
        <v>4</v>
      </c>
      <c r="G339" s="64" t="s">
        <v>1760</v>
      </c>
      <c r="H339" s="64" t="s">
        <v>1761</v>
      </c>
      <c r="I339" s="64" t="s">
        <v>1762</v>
      </c>
      <c r="J339" s="64" t="s">
        <v>1763</v>
      </c>
      <c r="K339" s="73">
        <v>44800</v>
      </c>
      <c r="L339" s="68">
        <v>0.4861111111111111</v>
      </c>
      <c r="M339" s="74">
        <v>8414835</v>
      </c>
      <c r="N339" s="74">
        <v>302278</v>
      </c>
      <c r="O339" s="74">
        <v>4399</v>
      </c>
      <c r="P339" s="66" t="s">
        <v>203</v>
      </c>
      <c r="Q339" s="66" t="s">
        <v>1764</v>
      </c>
      <c r="R339" s="66" t="s">
        <v>486</v>
      </c>
      <c r="S339" s="66" t="s">
        <v>205</v>
      </c>
      <c r="T339" s="66" t="s">
        <v>1707</v>
      </c>
      <c r="U339" s="66" t="s">
        <v>207</v>
      </c>
      <c r="V339" s="66" t="s">
        <v>487</v>
      </c>
      <c r="W339" s="66"/>
      <c r="X339" s="66" t="s">
        <v>360</v>
      </c>
      <c r="Y339" s="66" t="s">
        <v>361</v>
      </c>
      <c r="Z339" s="66">
        <v>4399</v>
      </c>
      <c r="AA339" s="66" t="s">
        <v>223</v>
      </c>
      <c r="AB339" s="66" t="s">
        <v>211</v>
      </c>
      <c r="AC339" s="66" t="s">
        <v>212</v>
      </c>
      <c r="AD339" s="66" t="s">
        <v>213</v>
      </c>
      <c r="AE339" s="66" t="s">
        <v>211</v>
      </c>
      <c r="AF339" s="66"/>
      <c r="AG339" s="66"/>
      <c r="AH339" s="66"/>
      <c r="AI339" s="66" t="s">
        <v>1708</v>
      </c>
      <c r="AJ339" s="66" t="s">
        <v>1765</v>
      </c>
      <c r="AK339" s="66"/>
      <c r="AL339" s="66" t="s">
        <v>1464</v>
      </c>
      <c r="AM339" s="66" t="s">
        <v>364</v>
      </c>
      <c r="AN339" s="66" t="s">
        <v>218</v>
      </c>
      <c r="AO339" s="66" t="s">
        <v>219</v>
      </c>
      <c r="AP339" s="66" t="s">
        <v>220</v>
      </c>
      <c r="AQ339" s="66">
        <v>14.2</v>
      </c>
      <c r="AR339" s="66"/>
      <c r="AS339" s="66">
        <v>8.67</v>
      </c>
      <c r="AT339" s="66">
        <v>-98.1</v>
      </c>
      <c r="AU339" s="66">
        <v>-77.2</v>
      </c>
      <c r="AV339" s="66">
        <v>10.7</v>
      </c>
      <c r="AW339" s="66">
        <v>260.60000000000002</v>
      </c>
      <c r="AX339" s="66">
        <v>127.9</v>
      </c>
      <c r="AY339" s="66">
        <v>0.17100000000000001</v>
      </c>
      <c r="AZ339" s="66">
        <v>3.8450000000000002</v>
      </c>
      <c r="BA339" s="66">
        <v>6.43</v>
      </c>
      <c r="BB339" s="66">
        <v>105.5</v>
      </c>
      <c r="BC339" s="66">
        <v>0.92</v>
      </c>
      <c r="BD339" s="66" t="s">
        <v>221</v>
      </c>
      <c r="BE339" s="66" t="s">
        <v>221</v>
      </c>
      <c r="BF339" s="66" t="s">
        <v>221</v>
      </c>
      <c r="BG339" s="66" t="s">
        <v>221</v>
      </c>
      <c r="BH339" s="66" t="s">
        <v>221</v>
      </c>
      <c r="BI339" s="66" t="s">
        <v>222</v>
      </c>
      <c r="BJ339" s="66" t="s">
        <v>221</v>
      </c>
      <c r="BK339" s="66" t="s">
        <v>223</v>
      </c>
      <c r="BL339" s="66" t="s">
        <v>221</v>
      </c>
      <c r="BM339" s="66" t="s">
        <v>223</v>
      </c>
      <c r="BN339" s="66" t="s">
        <v>221</v>
      </c>
      <c r="BO339" s="66" t="s">
        <v>1730</v>
      </c>
      <c r="BP339" s="66" t="s">
        <v>1766</v>
      </c>
      <c r="BQ339" s="66" t="s">
        <v>1731</v>
      </c>
      <c r="BR339" s="50">
        <v>127.8</v>
      </c>
      <c r="BS339" s="50">
        <v>4.3</v>
      </c>
      <c r="BT339" s="50">
        <v>147.30000000000001</v>
      </c>
      <c r="BU339" s="50">
        <v>1.6E-2</v>
      </c>
      <c r="BV339" s="50">
        <v>0.29099999999999998</v>
      </c>
      <c r="BW339" s="50">
        <v>0.77</v>
      </c>
      <c r="BX339" s="50">
        <v>0.17399999999999999</v>
      </c>
      <c r="BY339" s="50">
        <v>2.2599999999999998</v>
      </c>
      <c r="BZ339" s="50" t="s">
        <v>226</v>
      </c>
      <c r="CA339" s="50" t="s">
        <v>227</v>
      </c>
      <c r="CB339" s="50" t="s">
        <v>228</v>
      </c>
      <c r="CC339" s="50" t="s">
        <v>229</v>
      </c>
      <c r="CD339" s="50" t="s">
        <v>230</v>
      </c>
      <c r="CE339" s="50" t="s">
        <v>231</v>
      </c>
      <c r="CF339" s="50">
        <v>7.0000000000000001E-3</v>
      </c>
      <c r="CG339" s="50">
        <v>5.9999999999999995E-4</v>
      </c>
      <c r="CH339" s="50">
        <v>5.0000000000000001E-3</v>
      </c>
      <c r="CI339" s="50">
        <v>7.5499999999999998E-2</v>
      </c>
      <c r="CJ339" s="50">
        <v>3.0000000000000001E-5</v>
      </c>
      <c r="CK339" s="50" t="s">
        <v>234</v>
      </c>
      <c r="CL339" s="50">
        <v>34.03</v>
      </c>
      <c r="CM339" s="50" t="s">
        <v>234</v>
      </c>
      <c r="CN339" s="50" t="s">
        <v>235</v>
      </c>
      <c r="CO339" s="50">
        <v>3.0000000000000001E-5</v>
      </c>
      <c r="CP339" s="50">
        <v>1E-4</v>
      </c>
      <c r="CQ339" s="50">
        <v>2.0000000000000001E-4</v>
      </c>
      <c r="CR339" s="50" t="s">
        <v>232</v>
      </c>
      <c r="CS339" s="50" t="s">
        <v>241</v>
      </c>
      <c r="CT339" s="50">
        <v>1E-4</v>
      </c>
      <c r="CU339" s="50">
        <v>5.0000000000000001E-4</v>
      </c>
      <c r="CV339" s="50" t="s">
        <v>239</v>
      </c>
      <c r="CW339" s="50" t="s">
        <v>232</v>
      </c>
      <c r="CX339" s="50">
        <v>0.64</v>
      </c>
      <c r="CY339" s="50" t="s">
        <v>240</v>
      </c>
      <c r="CZ339" s="50">
        <v>1.4E-3</v>
      </c>
      <c r="DA339" s="50" t="s">
        <v>233</v>
      </c>
      <c r="DB339" s="50">
        <v>8.9309999999999992</v>
      </c>
      <c r="DC339" s="50">
        <v>6.2E-4</v>
      </c>
      <c r="DD339" s="50" t="s">
        <v>233</v>
      </c>
      <c r="DE339" s="50">
        <v>0.49</v>
      </c>
      <c r="DF339" s="50" t="s">
        <v>240</v>
      </c>
      <c r="DG339" s="50" t="s">
        <v>238</v>
      </c>
      <c r="DH339" s="50" t="s">
        <v>246</v>
      </c>
      <c r="DI339" s="50" t="s">
        <v>238</v>
      </c>
      <c r="DJ339" s="50">
        <v>4.0000000000000002E-4</v>
      </c>
      <c r="DK339" s="50">
        <v>2.2000000000000001E-4</v>
      </c>
      <c r="DL339" s="50" t="s">
        <v>241</v>
      </c>
      <c r="DM339" s="50">
        <v>17.61</v>
      </c>
      <c r="DN339" s="50">
        <v>8.23</v>
      </c>
      <c r="DO339" s="50">
        <v>6.0000000000000002E-5</v>
      </c>
      <c r="DP339" s="50">
        <v>8.0799999999999997E-2</v>
      </c>
      <c r="DQ339" s="50" t="s">
        <v>242</v>
      </c>
      <c r="DR339" s="50" t="s">
        <v>227</v>
      </c>
      <c r="DS339" s="50" t="s">
        <v>247</v>
      </c>
      <c r="DT339" s="50">
        <v>5.9999999999999995E-4</v>
      </c>
      <c r="DU339" s="50" t="s">
        <v>233</v>
      </c>
      <c r="DV339" s="50">
        <v>1.95E-4</v>
      </c>
      <c r="DW339" s="50">
        <v>8.9999999999999998E-4</v>
      </c>
      <c r="DX339" s="50" t="s">
        <v>238</v>
      </c>
      <c r="DY339" s="50" t="s">
        <v>233</v>
      </c>
      <c r="DZ339" s="50">
        <v>5.0000000000000001E-3</v>
      </c>
      <c r="EA339" s="50" t="s">
        <v>244</v>
      </c>
      <c r="EB339" s="50" t="s">
        <v>245</v>
      </c>
      <c r="EC339" s="50">
        <v>2.1999999999999999E-2</v>
      </c>
      <c r="ED339" s="50">
        <v>6.9999999999999999E-4</v>
      </c>
      <c r="EE339" s="50">
        <v>4.0000000000000001E-3</v>
      </c>
      <c r="EF339" s="50">
        <v>7.85E-2</v>
      </c>
      <c r="EG339" s="50">
        <v>3.0000000000000001E-5</v>
      </c>
      <c r="EH339" s="50" t="s">
        <v>234</v>
      </c>
      <c r="EI339" s="50">
        <v>36.831000000000003</v>
      </c>
      <c r="EJ339" s="50">
        <v>6.9999999999999994E-5</v>
      </c>
      <c r="EK339" s="50" t="s">
        <v>235</v>
      </c>
      <c r="EL339" s="50">
        <v>1.1E-4</v>
      </c>
      <c r="EM339" s="50">
        <v>2.9999999999999997E-4</v>
      </c>
      <c r="EN339" s="50">
        <v>1E-3</v>
      </c>
      <c r="EO339" s="50">
        <v>2.7E-4</v>
      </c>
      <c r="EP339" s="50">
        <v>3.1600000000000003E-2</v>
      </c>
      <c r="EQ339" s="50">
        <v>1E-4</v>
      </c>
      <c r="ER339" s="50">
        <v>2.0000000000000001E-4</v>
      </c>
      <c r="ES339" s="50" t="s">
        <v>239</v>
      </c>
      <c r="ET339" s="50" t="s">
        <v>232</v>
      </c>
      <c r="EU339" s="50">
        <v>0.8</v>
      </c>
      <c r="EV339" s="50" t="s">
        <v>240</v>
      </c>
      <c r="EW339" s="50">
        <v>1.5E-3</v>
      </c>
      <c r="EX339" s="50" t="s">
        <v>233</v>
      </c>
      <c r="EY339" s="50">
        <v>9.5980000000000008</v>
      </c>
      <c r="EZ339" s="50">
        <v>2.06E-2</v>
      </c>
      <c r="FA339" s="50">
        <v>4.0000000000000003E-5</v>
      </c>
      <c r="FB339" s="50">
        <v>0.495</v>
      </c>
      <c r="FC339" s="50" t="s">
        <v>240</v>
      </c>
      <c r="FD339" s="50" t="s">
        <v>238</v>
      </c>
      <c r="FE339" s="50" t="s">
        <v>246</v>
      </c>
      <c r="FF339" s="50" t="s">
        <v>238</v>
      </c>
      <c r="FG339" s="50">
        <v>6.9999999999999999E-4</v>
      </c>
      <c r="FH339" s="50">
        <v>2.5999999999999998E-4</v>
      </c>
      <c r="FI339" s="50" t="s">
        <v>241</v>
      </c>
      <c r="FJ339" s="50">
        <v>21.49</v>
      </c>
      <c r="FK339" s="50">
        <v>10.050000000000001</v>
      </c>
      <c r="FL339" s="50" t="s">
        <v>232</v>
      </c>
      <c r="FM339" s="50">
        <v>8.3199999999999996E-2</v>
      </c>
      <c r="FN339" s="50" t="s">
        <v>242</v>
      </c>
      <c r="FO339" s="50" t="s">
        <v>227</v>
      </c>
      <c r="FP339" s="50" t="s">
        <v>247</v>
      </c>
      <c r="FQ339" s="50">
        <v>8.0000000000000004E-4</v>
      </c>
      <c r="FR339" s="50">
        <v>4.0000000000000003E-5</v>
      </c>
      <c r="FS339" s="50">
        <v>2.04E-4</v>
      </c>
      <c r="FT339" s="50">
        <v>1.1999999999999999E-3</v>
      </c>
      <c r="FU339" s="50" t="s">
        <v>238</v>
      </c>
      <c r="FV339" s="50" t="s">
        <v>233</v>
      </c>
      <c r="FW339" s="50">
        <v>5.4000000000000003E-3</v>
      </c>
      <c r="FX339" s="50" t="s">
        <v>244</v>
      </c>
      <c r="FY339" s="50">
        <v>1.7015</v>
      </c>
      <c r="FZ339" s="50">
        <v>0.76333333333333331</v>
      </c>
      <c r="GA339" s="50">
        <v>2.1304347826086957E-2</v>
      </c>
      <c r="GB339" s="50">
        <v>1.6368286445012786E-2</v>
      </c>
      <c r="GC339" s="50">
        <v>2.5025059676044332</v>
      </c>
      <c r="GD339" s="50">
        <v>2.4147540983606559</v>
      </c>
      <c r="GE339" s="50">
        <v>0.14333333333333334</v>
      </c>
      <c r="GF339" s="50">
        <v>4.7083333333333331E-2</v>
      </c>
      <c r="GG339" s="50">
        <v>8.2087447108603658E-3</v>
      </c>
      <c r="GH339" s="50">
        <v>2.6133795097381829</v>
      </c>
      <c r="GI339" s="70">
        <v>-2.1672405026420094</v>
      </c>
      <c r="GJ339" s="50">
        <v>67.991845854768926</v>
      </c>
      <c r="GK339" s="50">
        <v>30.502757764212134</v>
      </c>
      <c r="GL339" s="50">
        <v>1.5053963810189241</v>
      </c>
      <c r="GM339" s="50">
        <v>97.884269091490168</v>
      </c>
      <c r="GN339" s="50">
        <v>1.8016263293520005</v>
      </c>
      <c r="GO339" s="50">
        <v>0.31410457915784096</v>
      </c>
    </row>
    <row r="340" spans="1:197" s="71" customFormat="1">
      <c r="A340" s="63">
        <v>13</v>
      </c>
      <c r="B340" s="63">
        <v>66</v>
      </c>
      <c r="C340" s="64" t="s">
        <v>197</v>
      </c>
      <c r="D340" s="64" t="s">
        <v>1704</v>
      </c>
      <c r="E340" s="63">
        <v>194</v>
      </c>
      <c r="F340" s="63">
        <v>4</v>
      </c>
      <c r="G340" s="64" t="s">
        <v>1767</v>
      </c>
      <c r="H340" s="64" t="s">
        <v>1768</v>
      </c>
      <c r="I340" s="64" t="s">
        <v>1769</v>
      </c>
      <c r="J340" s="64" t="s">
        <v>1770</v>
      </c>
      <c r="K340" s="73">
        <v>44804</v>
      </c>
      <c r="L340" s="68">
        <v>0.40972222222222227</v>
      </c>
      <c r="M340" s="74">
        <v>8396431</v>
      </c>
      <c r="N340" s="74">
        <v>330296</v>
      </c>
      <c r="O340" s="74">
        <v>4010</v>
      </c>
      <c r="P340" s="66" t="s">
        <v>203</v>
      </c>
      <c r="Q340" s="66" t="s">
        <v>1771</v>
      </c>
      <c r="R340" s="66" t="s">
        <v>486</v>
      </c>
      <c r="S340" s="66" t="s">
        <v>205</v>
      </c>
      <c r="T340" s="66" t="s">
        <v>1707</v>
      </c>
      <c r="U340" s="66" t="s">
        <v>207</v>
      </c>
      <c r="V340" s="66" t="s">
        <v>487</v>
      </c>
      <c r="W340" s="66"/>
      <c r="X340" s="66" t="s">
        <v>360</v>
      </c>
      <c r="Y340" s="66" t="s">
        <v>1772</v>
      </c>
      <c r="Z340" s="66">
        <v>4010</v>
      </c>
      <c r="AA340" s="66" t="s">
        <v>1773</v>
      </c>
      <c r="AB340" s="66" t="s">
        <v>211</v>
      </c>
      <c r="AC340" s="66" t="s">
        <v>212</v>
      </c>
      <c r="AD340" s="66" t="s">
        <v>213</v>
      </c>
      <c r="AE340" s="66" t="s">
        <v>211</v>
      </c>
      <c r="AF340" s="66"/>
      <c r="AG340" s="66"/>
      <c r="AH340" s="66"/>
      <c r="AI340" s="66" t="s">
        <v>1708</v>
      </c>
      <c r="AJ340" s="66" t="s">
        <v>1774</v>
      </c>
      <c r="AK340" s="66"/>
      <c r="AL340" s="66" t="s">
        <v>477</v>
      </c>
      <c r="AM340" s="66" t="s">
        <v>364</v>
      </c>
      <c r="AN340" s="66" t="s">
        <v>218</v>
      </c>
      <c r="AO340" s="66" t="s">
        <v>219</v>
      </c>
      <c r="AP340" s="66" t="s">
        <v>220</v>
      </c>
      <c r="AQ340" s="66">
        <v>14</v>
      </c>
      <c r="AR340" s="66"/>
      <c r="AS340" s="66">
        <v>6.53</v>
      </c>
      <c r="AT340" s="66">
        <v>21.5</v>
      </c>
      <c r="AU340" s="66"/>
      <c r="AV340" s="66">
        <v>114</v>
      </c>
      <c r="AW340" s="66">
        <v>59.3</v>
      </c>
      <c r="AX340" s="66">
        <v>29.57</v>
      </c>
      <c r="AY340" s="66">
        <v>0.08</v>
      </c>
      <c r="AZ340" s="66">
        <v>16.850000000000001</v>
      </c>
      <c r="BA340" s="66">
        <v>5.67</v>
      </c>
      <c r="BB340" s="66">
        <v>88.7</v>
      </c>
      <c r="BC340" s="66">
        <v>0.11</v>
      </c>
      <c r="BD340" s="66" t="s">
        <v>221</v>
      </c>
      <c r="BE340" s="66" t="s">
        <v>221</v>
      </c>
      <c r="BF340" s="66" t="s">
        <v>221</v>
      </c>
      <c r="BG340" s="66" t="s">
        <v>221</v>
      </c>
      <c r="BH340" s="66" t="s">
        <v>221</v>
      </c>
      <c r="BI340" s="66" t="s">
        <v>222</v>
      </c>
      <c r="BJ340" s="66" t="s">
        <v>221</v>
      </c>
      <c r="BK340" s="66" t="s">
        <v>223</v>
      </c>
      <c r="BL340" s="66" t="s">
        <v>221</v>
      </c>
      <c r="BM340" s="66" t="s">
        <v>223</v>
      </c>
      <c r="BN340" s="66" t="s">
        <v>221</v>
      </c>
      <c r="BO340" s="66" t="s">
        <v>1730</v>
      </c>
      <c r="BP340" s="66" t="s">
        <v>1775</v>
      </c>
      <c r="BQ340" s="66" t="s">
        <v>1731</v>
      </c>
      <c r="BR340" s="50">
        <v>23.6</v>
      </c>
      <c r="BS340" s="50" t="s">
        <v>225</v>
      </c>
      <c r="BT340" s="50">
        <v>28.8</v>
      </c>
      <c r="BU340" s="50">
        <v>3.5999999999999997E-2</v>
      </c>
      <c r="BV340" s="50">
        <v>0.252</v>
      </c>
      <c r="BW340" s="50">
        <v>4.306</v>
      </c>
      <c r="BX340" s="50">
        <v>0.97299999999999998</v>
      </c>
      <c r="BY340" s="50">
        <v>1.85</v>
      </c>
      <c r="BZ340" s="50" t="s">
        <v>226</v>
      </c>
      <c r="CA340" s="50" t="s">
        <v>227</v>
      </c>
      <c r="CB340" s="50">
        <v>2.5999999999999999E-2</v>
      </c>
      <c r="CC340" s="50">
        <v>8.9999999999999993E-3</v>
      </c>
      <c r="CD340" s="50" t="s">
        <v>230</v>
      </c>
      <c r="CE340" s="50" t="s">
        <v>231</v>
      </c>
      <c r="CF340" s="50">
        <v>0.01</v>
      </c>
      <c r="CG340" s="50" t="s">
        <v>232</v>
      </c>
      <c r="CH340" s="50">
        <v>0.01</v>
      </c>
      <c r="CI340" s="50">
        <v>0.21390000000000001</v>
      </c>
      <c r="CJ340" s="50">
        <v>3.0000000000000001E-5</v>
      </c>
      <c r="CK340" s="50" t="s">
        <v>234</v>
      </c>
      <c r="CL340" s="50">
        <v>4.8979999999999997</v>
      </c>
      <c r="CM340" s="50">
        <v>1.0000000000000001E-5</v>
      </c>
      <c r="CN340" s="50" t="s">
        <v>235</v>
      </c>
      <c r="CO340" s="50" t="s">
        <v>234</v>
      </c>
      <c r="CP340" s="50">
        <v>2.9999999999999997E-4</v>
      </c>
      <c r="CQ340" s="50" t="s">
        <v>236</v>
      </c>
      <c r="CR340" s="50" t="s">
        <v>232</v>
      </c>
      <c r="CS340" s="50">
        <v>5.0000000000000001E-4</v>
      </c>
      <c r="CT340" s="50">
        <v>1E-4</v>
      </c>
      <c r="CU340" s="50">
        <v>5.0000000000000001E-4</v>
      </c>
      <c r="CV340" s="50" t="s">
        <v>239</v>
      </c>
      <c r="CW340" s="50" t="s">
        <v>232</v>
      </c>
      <c r="CX340" s="50">
        <v>2.21</v>
      </c>
      <c r="CY340" s="50" t="s">
        <v>240</v>
      </c>
      <c r="CZ340" s="50">
        <v>1.6999999999999999E-3</v>
      </c>
      <c r="DA340" s="50" t="s">
        <v>233</v>
      </c>
      <c r="DB340" s="50">
        <v>2.2850000000000001</v>
      </c>
      <c r="DC340" s="50">
        <v>1E-3</v>
      </c>
      <c r="DD340" s="50">
        <v>2.2000000000000001E-4</v>
      </c>
      <c r="DE340" s="50">
        <v>1.4910000000000001</v>
      </c>
      <c r="DF340" s="50" t="s">
        <v>240</v>
      </c>
      <c r="DG340" s="50" t="s">
        <v>238</v>
      </c>
      <c r="DH340" s="50" t="s">
        <v>246</v>
      </c>
      <c r="DI340" s="50" t="s">
        <v>238</v>
      </c>
      <c r="DJ340" s="50">
        <v>3.7000000000000002E-3</v>
      </c>
      <c r="DK340" s="50">
        <v>8.0000000000000007E-5</v>
      </c>
      <c r="DL340" s="50">
        <v>4.0000000000000002E-4</v>
      </c>
      <c r="DM340" s="50">
        <v>22.72</v>
      </c>
      <c r="DN340" s="50">
        <v>10.62</v>
      </c>
      <c r="DO340" s="50">
        <v>6.0000000000000002E-5</v>
      </c>
      <c r="DP340" s="50">
        <v>3.3000000000000002E-2</v>
      </c>
      <c r="DQ340" s="50" t="s">
        <v>242</v>
      </c>
      <c r="DR340" s="50" t="s">
        <v>227</v>
      </c>
      <c r="DS340" s="50" t="s">
        <v>247</v>
      </c>
      <c r="DT340" s="50">
        <v>5.9999999999999995E-4</v>
      </c>
      <c r="DU340" s="50" t="s">
        <v>233</v>
      </c>
      <c r="DV340" s="50">
        <v>5.0000000000000004E-6</v>
      </c>
      <c r="DW340" s="50">
        <v>8.0000000000000004E-4</v>
      </c>
      <c r="DX340" s="50" t="s">
        <v>238</v>
      </c>
      <c r="DY340" s="50" t="s">
        <v>233</v>
      </c>
      <c r="DZ340" s="50">
        <v>5.5999999999999999E-3</v>
      </c>
      <c r="EA340" s="50" t="s">
        <v>244</v>
      </c>
      <c r="EB340" s="50" t="s">
        <v>245</v>
      </c>
      <c r="EC340" s="50">
        <v>1.0999999999999999E-2</v>
      </c>
      <c r="ED340" s="50" t="s">
        <v>232</v>
      </c>
      <c r="EE340" s="50">
        <v>1.4E-2</v>
      </c>
      <c r="EF340" s="50">
        <v>0.2177</v>
      </c>
      <c r="EG340" s="50">
        <v>2.0000000000000002E-5</v>
      </c>
      <c r="EH340" s="50" t="s">
        <v>234</v>
      </c>
      <c r="EI340" s="50">
        <v>5.1109999999999998</v>
      </c>
      <c r="EJ340" s="50">
        <v>4.0000000000000003E-5</v>
      </c>
      <c r="EK340" s="50" t="s">
        <v>235</v>
      </c>
      <c r="EL340" s="50">
        <v>2.0000000000000002E-5</v>
      </c>
      <c r="EM340" s="50">
        <v>2.9999999999999997E-4</v>
      </c>
      <c r="EN340" s="50" t="s">
        <v>236</v>
      </c>
      <c r="EO340" s="50" t="s">
        <v>232</v>
      </c>
      <c r="EP340" s="50">
        <v>9.5999999999999992E-3</v>
      </c>
      <c r="EQ340" s="50">
        <v>6.9999999999999994E-5</v>
      </c>
      <c r="ER340" s="50" t="s">
        <v>238</v>
      </c>
      <c r="ES340" s="50" t="s">
        <v>239</v>
      </c>
      <c r="ET340" s="50" t="s">
        <v>232</v>
      </c>
      <c r="EU340" s="50">
        <v>2.5099999999999998</v>
      </c>
      <c r="EV340" s="50" t="s">
        <v>240</v>
      </c>
      <c r="EW340" s="50">
        <v>1.8E-3</v>
      </c>
      <c r="EX340" s="50" t="s">
        <v>233</v>
      </c>
      <c r="EY340" s="50">
        <v>2.367</v>
      </c>
      <c r="EZ340" s="50">
        <v>1.1199999999999999E-3</v>
      </c>
      <c r="FA340" s="50">
        <v>2.5000000000000001E-4</v>
      </c>
      <c r="FB340" s="50">
        <v>1.639</v>
      </c>
      <c r="FC340" s="50" t="s">
        <v>240</v>
      </c>
      <c r="FD340" s="50" t="s">
        <v>238</v>
      </c>
      <c r="FE340" s="50" t="s">
        <v>246</v>
      </c>
      <c r="FF340" s="50" t="s">
        <v>238</v>
      </c>
      <c r="FG340" s="50">
        <v>3.8999999999999998E-3</v>
      </c>
      <c r="FH340" s="50" t="s">
        <v>237</v>
      </c>
      <c r="FI340" s="50" t="s">
        <v>241</v>
      </c>
      <c r="FJ340" s="50">
        <v>23.31</v>
      </c>
      <c r="FK340" s="50">
        <v>10.9</v>
      </c>
      <c r="FL340" s="50" t="s">
        <v>232</v>
      </c>
      <c r="FM340" s="50">
        <v>3.3300000000000003E-2</v>
      </c>
      <c r="FN340" s="50" t="s">
        <v>242</v>
      </c>
      <c r="FO340" s="50" t="s">
        <v>227</v>
      </c>
      <c r="FP340" s="50" t="s">
        <v>247</v>
      </c>
      <c r="FQ340" s="50">
        <v>5.9999999999999995E-4</v>
      </c>
      <c r="FR340" s="50">
        <v>4.0000000000000003E-5</v>
      </c>
      <c r="FS340" s="50">
        <v>3.9999999999999998E-6</v>
      </c>
      <c r="FT340" s="50">
        <v>1.5E-3</v>
      </c>
      <c r="FU340" s="50" t="s">
        <v>238</v>
      </c>
      <c r="FV340" s="50" t="s">
        <v>233</v>
      </c>
      <c r="FW340" s="50">
        <v>6.1000000000000004E-3</v>
      </c>
      <c r="FX340" s="50" t="s">
        <v>244</v>
      </c>
      <c r="FY340" s="50">
        <v>0.24489999999999998</v>
      </c>
      <c r="FZ340" s="50">
        <v>0.19529914529914533</v>
      </c>
      <c r="GA340" s="50">
        <v>6.4826086956521742E-2</v>
      </c>
      <c r="GB340" s="50">
        <v>5.6521739130434782E-2</v>
      </c>
      <c r="GC340" s="50">
        <v>0.56154697138610177</v>
      </c>
      <c r="GD340" s="50">
        <v>0.47213114754098362</v>
      </c>
      <c r="GE340" s="50" t="e">
        <v>#VALUE!</v>
      </c>
      <c r="GF340" s="50">
        <v>3.8541666666666669E-2</v>
      </c>
      <c r="GG340" s="50">
        <v>7.1086036671368117E-3</v>
      </c>
      <c r="GH340" s="50" t="e">
        <v>#VALUE!</v>
      </c>
      <c r="GI340" s="70" t="e">
        <v>#VALUE!</v>
      </c>
      <c r="GJ340" s="50">
        <v>43.611667853091234</v>
      </c>
      <c r="GK340" s="50">
        <v>34.778772792074037</v>
      </c>
      <c r="GL340" s="50">
        <v>21.60955935483474</v>
      </c>
      <c r="GM340" s="50" t="e">
        <v>#VALUE!</v>
      </c>
      <c r="GN340" s="50" t="e">
        <v>#VALUE!</v>
      </c>
      <c r="GO340" s="50" t="e">
        <v>#VALUE!</v>
      </c>
    </row>
    <row r="341" spans="1:197" s="71" customFormat="1">
      <c r="A341" s="63">
        <v>14</v>
      </c>
      <c r="B341" s="63">
        <v>52</v>
      </c>
      <c r="C341" s="64" t="s">
        <v>197</v>
      </c>
      <c r="D341" s="64" t="s">
        <v>1704</v>
      </c>
      <c r="E341" s="63">
        <v>194</v>
      </c>
      <c r="F341" s="63">
        <v>4</v>
      </c>
      <c r="G341" s="66" t="s">
        <v>1776</v>
      </c>
      <c r="H341" s="66" t="s">
        <v>1777</v>
      </c>
      <c r="I341" s="66" t="s">
        <v>1778</v>
      </c>
      <c r="J341" s="66" t="s">
        <v>1779</v>
      </c>
      <c r="K341" s="73">
        <v>44804</v>
      </c>
      <c r="L341" s="68">
        <v>0.44861111111111113</v>
      </c>
      <c r="M341" s="74">
        <v>8388745</v>
      </c>
      <c r="N341" s="74">
        <v>336607</v>
      </c>
      <c r="O341" s="74">
        <v>3933</v>
      </c>
      <c r="P341" s="66" t="s">
        <v>203</v>
      </c>
      <c r="Q341" s="66" t="s">
        <v>1778</v>
      </c>
      <c r="R341" s="66" t="s">
        <v>486</v>
      </c>
      <c r="S341" s="66" t="s">
        <v>205</v>
      </c>
      <c r="T341" s="66" t="s">
        <v>1707</v>
      </c>
      <c r="U341" s="66" t="s">
        <v>207</v>
      </c>
      <c r="V341" s="66" t="s">
        <v>487</v>
      </c>
      <c r="W341" s="66"/>
      <c r="X341" s="66" t="s">
        <v>360</v>
      </c>
      <c r="Y341" s="66" t="s">
        <v>1183</v>
      </c>
      <c r="Z341" s="66"/>
      <c r="AA341" s="66" t="s">
        <v>1733</v>
      </c>
      <c r="AB341" s="66" t="s">
        <v>211</v>
      </c>
      <c r="AC341" s="66" t="s">
        <v>212</v>
      </c>
      <c r="AD341" s="66" t="s">
        <v>30</v>
      </c>
      <c r="AE341" s="66" t="s">
        <v>211</v>
      </c>
      <c r="AF341" s="66" t="s">
        <v>1780</v>
      </c>
      <c r="AG341" s="66"/>
      <c r="AH341" s="66"/>
      <c r="AI341" s="66" t="s">
        <v>254</v>
      </c>
      <c r="AJ341" s="66" t="s">
        <v>1781</v>
      </c>
      <c r="AK341" s="66"/>
      <c r="AL341" s="66" t="s">
        <v>1782</v>
      </c>
      <c r="AM341" s="66" t="s">
        <v>1753</v>
      </c>
      <c r="AN341" s="66" t="s">
        <v>218</v>
      </c>
      <c r="AO341" s="66" t="s">
        <v>383</v>
      </c>
      <c r="AP341" s="66" t="s">
        <v>452</v>
      </c>
      <c r="AQ341" s="66">
        <v>42.4</v>
      </c>
      <c r="AR341" s="66"/>
      <c r="AS341" s="66">
        <v>6.12</v>
      </c>
      <c r="AT341" s="66"/>
      <c r="AU341" s="66"/>
      <c r="AV341" s="66">
        <v>63.1</v>
      </c>
      <c r="AW341" s="66">
        <v>10040</v>
      </c>
      <c r="AX341" s="66">
        <v>4992</v>
      </c>
      <c r="AY341" s="66">
        <v>5.702</v>
      </c>
      <c r="AZ341" s="66">
        <v>9.9559999999999996E-2</v>
      </c>
      <c r="BA341" s="66"/>
      <c r="BB341" s="66"/>
      <c r="BC341" s="66">
        <v>6.36</v>
      </c>
      <c r="BD341" s="66" t="s">
        <v>211</v>
      </c>
      <c r="BE341" s="66" t="s">
        <v>221</v>
      </c>
      <c r="BF341" s="66" t="s">
        <v>221</v>
      </c>
      <c r="BG341" s="66" t="s">
        <v>221</v>
      </c>
      <c r="BH341" s="66" t="s">
        <v>221</v>
      </c>
      <c r="BI341" s="66" t="s">
        <v>222</v>
      </c>
      <c r="BJ341" s="66" t="s">
        <v>221</v>
      </c>
      <c r="BK341" s="66" t="s">
        <v>1745</v>
      </c>
      <c r="BL341" s="66" t="s">
        <v>221</v>
      </c>
      <c r="BM341" s="66" t="s">
        <v>223</v>
      </c>
      <c r="BN341" s="66" t="s">
        <v>221</v>
      </c>
      <c r="BO341" s="66" t="s">
        <v>1746</v>
      </c>
      <c r="BP341" s="66" t="s">
        <v>1783</v>
      </c>
      <c r="BQ341" s="66" t="s">
        <v>1747</v>
      </c>
      <c r="BR341" s="50">
        <v>1037.3</v>
      </c>
      <c r="BS341" s="50" t="s">
        <v>225</v>
      </c>
      <c r="BT341" s="50">
        <v>1265.5</v>
      </c>
      <c r="BU341" s="50">
        <v>2.16</v>
      </c>
      <c r="BV341" s="50">
        <v>1349.08</v>
      </c>
      <c r="BW341" s="50">
        <v>16.864999999999998</v>
      </c>
      <c r="BX341" s="50">
        <v>3.81</v>
      </c>
      <c r="BY341" s="50">
        <v>2489.4899999999998</v>
      </c>
      <c r="BZ341" s="50" t="s">
        <v>226</v>
      </c>
      <c r="CA341" s="50" t="s">
        <v>227</v>
      </c>
      <c r="CB341" s="50">
        <v>1.748</v>
      </c>
      <c r="CC341" s="50">
        <v>0.56999999999999995</v>
      </c>
      <c r="CD341" s="50" t="s">
        <v>230</v>
      </c>
      <c r="CE341" s="50" t="s">
        <v>231</v>
      </c>
      <c r="CF341" s="50">
        <v>1.0999999999999999E-2</v>
      </c>
      <c r="CG341" s="50">
        <v>0.77775000000000005</v>
      </c>
      <c r="CH341" s="50">
        <v>34.51</v>
      </c>
      <c r="CI341" s="50">
        <v>2.7799999999999998E-2</v>
      </c>
      <c r="CJ341" s="50">
        <v>1.0499999999999999E-3</v>
      </c>
      <c r="CK341" s="50" t="s">
        <v>234</v>
      </c>
      <c r="CL341" s="50">
        <v>163.13499999999999</v>
      </c>
      <c r="CM341" s="50" t="s">
        <v>234</v>
      </c>
      <c r="CN341" s="50" t="s">
        <v>235</v>
      </c>
      <c r="CO341" s="50">
        <v>2.0000000000000002E-5</v>
      </c>
      <c r="CP341" s="50">
        <v>2.9999999999999997E-4</v>
      </c>
      <c r="CQ341" s="50">
        <v>0.74829999999999997</v>
      </c>
      <c r="CR341" s="50">
        <v>2.1000000000000001E-4</v>
      </c>
      <c r="CS341" s="50">
        <v>0.59599999999999997</v>
      </c>
      <c r="CT341" s="50" t="s">
        <v>237</v>
      </c>
      <c r="CU341" s="50">
        <v>2.69E-2</v>
      </c>
      <c r="CV341" s="50" t="s">
        <v>239</v>
      </c>
      <c r="CW341" s="50" t="s">
        <v>232</v>
      </c>
      <c r="CX341" s="50">
        <v>112.74</v>
      </c>
      <c r="CY341" s="50" t="s">
        <v>240</v>
      </c>
      <c r="CZ341" s="50">
        <v>7.1157000000000004</v>
      </c>
      <c r="DA341" s="50" t="s">
        <v>233</v>
      </c>
      <c r="DB341" s="50">
        <v>47.076999999999998</v>
      </c>
      <c r="DC341" s="50">
        <v>4.8410000000000002E-2</v>
      </c>
      <c r="DD341" s="50">
        <v>6.1999999999999998E-3</v>
      </c>
      <c r="DE341" s="50">
        <v>2398.6550000000002</v>
      </c>
      <c r="DF341" s="50" t="s">
        <v>240</v>
      </c>
      <c r="DG341" s="50" t="s">
        <v>238</v>
      </c>
      <c r="DH341" s="50" t="s">
        <v>246</v>
      </c>
      <c r="DI341" s="50" t="s">
        <v>238</v>
      </c>
      <c r="DJ341" s="50">
        <v>0.5857</v>
      </c>
      <c r="DK341" s="50">
        <v>6.6E-4</v>
      </c>
      <c r="DL341" s="50">
        <v>3.5000000000000001E-3</v>
      </c>
      <c r="DM341" s="50">
        <v>137.1</v>
      </c>
      <c r="DN341" s="50">
        <v>64.08</v>
      </c>
      <c r="DO341" s="50" t="s">
        <v>232</v>
      </c>
      <c r="DP341" s="50">
        <v>8.6790000000000003</v>
      </c>
      <c r="DQ341" s="50" t="s">
        <v>242</v>
      </c>
      <c r="DR341" s="50" t="s">
        <v>227</v>
      </c>
      <c r="DS341" s="50" t="s">
        <v>247</v>
      </c>
      <c r="DT341" s="50">
        <v>1.11E-2</v>
      </c>
      <c r="DU341" s="50" t="s">
        <v>233</v>
      </c>
      <c r="DV341" s="50">
        <v>4.5000000000000003E-5</v>
      </c>
      <c r="DW341" s="50" t="s">
        <v>236</v>
      </c>
      <c r="DX341" s="50" t="s">
        <v>238</v>
      </c>
      <c r="DY341" s="50" t="s">
        <v>233</v>
      </c>
      <c r="DZ341" s="50">
        <v>6.1000000000000004E-3</v>
      </c>
      <c r="EA341" s="50">
        <v>5.2999999999999998E-4</v>
      </c>
      <c r="EB341" s="50" t="s">
        <v>245</v>
      </c>
      <c r="EC341" s="50">
        <v>1.0999999999999999E-2</v>
      </c>
      <c r="ED341" s="50">
        <v>0.78036000000000005</v>
      </c>
      <c r="EE341" s="50">
        <v>34.533000000000001</v>
      </c>
      <c r="EF341" s="50">
        <v>0.03</v>
      </c>
      <c r="EG341" s="50">
        <v>1.2199999999999999E-3</v>
      </c>
      <c r="EH341" s="50" t="s">
        <v>234</v>
      </c>
      <c r="EI341" s="50">
        <v>210.22399999999999</v>
      </c>
      <c r="EJ341" s="50">
        <v>1.0000000000000001E-5</v>
      </c>
      <c r="EK341" s="50" t="s">
        <v>235</v>
      </c>
      <c r="EL341" s="50">
        <v>2.0000000000000002E-5</v>
      </c>
      <c r="EM341" s="50">
        <v>4.0000000000000002E-4</v>
      </c>
      <c r="EN341" s="50">
        <v>0.75039999999999996</v>
      </c>
      <c r="EO341" s="50">
        <v>2.7E-4</v>
      </c>
      <c r="EP341" s="50">
        <v>0.73040000000000005</v>
      </c>
      <c r="EQ341" s="50" t="s">
        <v>237</v>
      </c>
      <c r="ER341" s="50">
        <v>2.69E-2</v>
      </c>
      <c r="ES341" s="50" t="s">
        <v>239</v>
      </c>
      <c r="ET341" s="50" t="s">
        <v>232</v>
      </c>
      <c r="EU341" s="50">
        <v>133.58000000000001</v>
      </c>
      <c r="EV341" s="50" t="s">
        <v>240</v>
      </c>
      <c r="EW341" s="50">
        <v>7.3552999999999997</v>
      </c>
      <c r="EX341" s="50" t="s">
        <v>233</v>
      </c>
      <c r="EY341" s="50">
        <v>48.337000000000003</v>
      </c>
      <c r="EZ341" s="50">
        <v>4.8829999999999998E-2</v>
      </c>
      <c r="FA341" s="50">
        <v>6.3299999999999997E-3</v>
      </c>
      <c r="FB341" s="50">
        <v>2925.614</v>
      </c>
      <c r="FC341" s="50" t="s">
        <v>240</v>
      </c>
      <c r="FD341" s="50" t="s">
        <v>238</v>
      </c>
      <c r="FE341" s="50" t="s">
        <v>246</v>
      </c>
      <c r="FF341" s="50" t="s">
        <v>238</v>
      </c>
      <c r="FG341" s="50">
        <v>0.59289999999999998</v>
      </c>
      <c r="FH341" s="50">
        <v>7.5000000000000002E-4</v>
      </c>
      <c r="FI341" s="50">
        <v>3.5999999999999999E-3</v>
      </c>
      <c r="FJ341" s="50">
        <v>139.29</v>
      </c>
      <c r="FK341" s="50">
        <v>65.11</v>
      </c>
      <c r="FL341" s="50" t="s">
        <v>232</v>
      </c>
      <c r="FM341" s="50">
        <v>8.7782</v>
      </c>
      <c r="FN341" s="50" t="s">
        <v>242</v>
      </c>
      <c r="FO341" s="50" t="s">
        <v>227</v>
      </c>
      <c r="FP341" s="50" t="s">
        <v>247</v>
      </c>
      <c r="FQ341" s="50">
        <v>1.2E-2</v>
      </c>
      <c r="FR341" s="50">
        <v>3.0000000000000001E-5</v>
      </c>
      <c r="FS341" s="50">
        <v>4.6E-5</v>
      </c>
      <c r="FT341" s="50">
        <v>1.6000000000000001E-3</v>
      </c>
      <c r="FU341" s="50" t="s">
        <v>238</v>
      </c>
      <c r="FV341" s="50" t="s">
        <v>233</v>
      </c>
      <c r="FW341" s="50">
        <v>2.12E-2</v>
      </c>
      <c r="FX341" s="50">
        <v>6.0999999999999997E-4</v>
      </c>
      <c r="FY341" s="50">
        <v>8.1567499999999988</v>
      </c>
      <c r="FZ341" s="50">
        <v>4.0236752136752134</v>
      </c>
      <c r="GA341" s="50">
        <v>104.28934782608697</v>
      </c>
      <c r="GB341" s="50">
        <v>2.8833759590792836</v>
      </c>
      <c r="GC341" s="50">
        <v>119.35314899884146</v>
      </c>
      <c r="GD341" s="50">
        <v>20.745901639344261</v>
      </c>
      <c r="GE341" s="50" t="e">
        <v>#VALUE!</v>
      </c>
      <c r="GF341" s="50">
        <v>51.864374999999995</v>
      </c>
      <c r="GG341" s="50">
        <v>38.055853314527496</v>
      </c>
      <c r="GH341" s="50" t="e">
        <v>#VALUE!</v>
      </c>
      <c r="GI341" s="70" t="e">
        <v>#VALUE!</v>
      </c>
      <c r="GJ341" s="50">
        <v>6.8341305348208063</v>
      </c>
      <c r="GK341" s="50">
        <v>3.371235067886035</v>
      </c>
      <c r="GL341" s="50">
        <v>89.794634397293166</v>
      </c>
      <c r="GM341" s="50" t="e">
        <v>#VALUE!</v>
      </c>
      <c r="GN341" s="50" t="e">
        <v>#VALUE!</v>
      </c>
      <c r="GO341" s="50" t="e">
        <v>#VALUE!</v>
      </c>
    </row>
    <row r="342" spans="1:197" s="71" customFormat="1">
      <c r="A342" s="76">
        <v>15</v>
      </c>
      <c r="B342" s="76">
        <v>79</v>
      </c>
      <c r="C342" s="77" t="s">
        <v>197</v>
      </c>
      <c r="D342" s="77" t="s">
        <v>1704</v>
      </c>
      <c r="E342" s="76">
        <v>194</v>
      </c>
      <c r="F342" s="76">
        <v>4</v>
      </c>
      <c r="G342" s="77" t="s">
        <v>479</v>
      </c>
      <c r="H342" s="77" t="s">
        <v>200</v>
      </c>
      <c r="I342" s="77"/>
      <c r="J342" s="77"/>
      <c r="K342" s="78">
        <v>44805</v>
      </c>
      <c r="L342" s="79">
        <v>0.31041666666666667</v>
      </c>
      <c r="M342" s="80"/>
      <c r="N342" s="80"/>
      <c r="O342" s="80"/>
      <c r="P342" s="81"/>
      <c r="Q342" s="81"/>
      <c r="R342" s="81"/>
      <c r="S342" s="81"/>
      <c r="T342" s="81"/>
      <c r="U342" s="81"/>
      <c r="V342" s="81"/>
      <c r="W342" s="81"/>
      <c r="X342" s="81"/>
      <c r="Y342" s="81"/>
      <c r="Z342" s="81"/>
      <c r="AA342" s="81"/>
      <c r="AB342" s="81"/>
      <c r="AC342" s="81" t="s">
        <v>212</v>
      </c>
      <c r="AD342" s="81" t="s">
        <v>33</v>
      </c>
      <c r="AE342" s="81"/>
      <c r="AF342" s="81"/>
      <c r="AG342" s="81"/>
      <c r="AH342" s="81" t="s">
        <v>1784</v>
      </c>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c r="BP342" s="81" t="s">
        <v>1785</v>
      </c>
      <c r="BQ342" s="81" t="s">
        <v>1731</v>
      </c>
      <c r="BR342" s="82">
        <v>164.1</v>
      </c>
      <c r="BS342" s="82" t="s">
        <v>225</v>
      </c>
      <c r="BT342" s="82">
        <v>200.2</v>
      </c>
      <c r="BU342" s="82">
        <v>0.127</v>
      </c>
      <c r="BV342" s="82">
        <v>62.947000000000003</v>
      </c>
      <c r="BW342" s="82">
        <v>0.35399999999999998</v>
      </c>
      <c r="BX342" s="82">
        <v>0.08</v>
      </c>
      <c r="BY342" s="82">
        <v>194.75</v>
      </c>
      <c r="BZ342" s="82" t="s">
        <v>226</v>
      </c>
      <c r="CA342" s="82" t="s">
        <v>227</v>
      </c>
      <c r="CB342" s="82" t="s">
        <v>228</v>
      </c>
      <c r="CC342" s="82" t="s">
        <v>229</v>
      </c>
      <c r="CD342" s="82" t="s">
        <v>230</v>
      </c>
      <c r="CE342" s="82" t="s">
        <v>231</v>
      </c>
      <c r="CF342" s="82">
        <v>1.2999999999999999E-2</v>
      </c>
      <c r="CG342" s="82">
        <v>6.3499999999999997E-3</v>
      </c>
      <c r="CH342" s="82">
        <v>0.94399999999999995</v>
      </c>
      <c r="CI342" s="82">
        <v>4.1000000000000002E-2</v>
      </c>
      <c r="CJ342" s="82" t="s">
        <v>233</v>
      </c>
      <c r="CK342" s="82" t="s">
        <v>234</v>
      </c>
      <c r="CL342" s="82">
        <v>89.111000000000004</v>
      </c>
      <c r="CM342" s="82" t="s">
        <v>234</v>
      </c>
      <c r="CN342" s="82" t="s">
        <v>235</v>
      </c>
      <c r="CO342" s="82">
        <v>6.0000000000000002E-5</v>
      </c>
      <c r="CP342" s="82" t="s">
        <v>236</v>
      </c>
      <c r="CQ342" s="82">
        <v>0.01</v>
      </c>
      <c r="CR342" s="82" t="s">
        <v>232</v>
      </c>
      <c r="CS342" s="82">
        <v>3.95E-2</v>
      </c>
      <c r="CT342" s="82" t="s">
        <v>237</v>
      </c>
      <c r="CU342" s="82" t="s">
        <v>238</v>
      </c>
      <c r="CV342" s="82" t="s">
        <v>239</v>
      </c>
      <c r="CW342" s="82" t="s">
        <v>232</v>
      </c>
      <c r="CX342" s="82">
        <v>6.51</v>
      </c>
      <c r="CY342" s="82" t="s">
        <v>240</v>
      </c>
      <c r="CZ342" s="82">
        <v>0.218</v>
      </c>
      <c r="DA342" s="82" t="s">
        <v>233</v>
      </c>
      <c r="DB342" s="82">
        <v>18.542999999999999</v>
      </c>
      <c r="DC342" s="82">
        <v>5.1869999999999999E-2</v>
      </c>
      <c r="DD342" s="82">
        <v>1E-3</v>
      </c>
      <c r="DE342" s="82">
        <v>79.352999999999994</v>
      </c>
      <c r="DF342" s="82" t="s">
        <v>240</v>
      </c>
      <c r="DG342" s="82">
        <v>2.9999999999999997E-4</v>
      </c>
      <c r="DH342" s="82" t="s">
        <v>246</v>
      </c>
      <c r="DI342" s="82">
        <v>4.0000000000000002E-4</v>
      </c>
      <c r="DJ342" s="82">
        <v>1.29E-2</v>
      </c>
      <c r="DK342" s="82">
        <v>4.4999999999999999E-4</v>
      </c>
      <c r="DL342" s="82">
        <v>4.0000000000000002E-4</v>
      </c>
      <c r="DM342" s="82">
        <v>12.63</v>
      </c>
      <c r="DN342" s="82">
        <v>5.9</v>
      </c>
      <c r="DO342" s="82">
        <v>5.0000000000000002E-5</v>
      </c>
      <c r="DP342" s="82">
        <v>0.84240000000000004</v>
      </c>
      <c r="DQ342" s="82" t="s">
        <v>242</v>
      </c>
      <c r="DR342" s="82" t="s">
        <v>227</v>
      </c>
      <c r="DS342" s="82" t="s">
        <v>247</v>
      </c>
      <c r="DT342" s="82">
        <v>8.0000000000000004E-4</v>
      </c>
      <c r="DU342" s="82" t="s">
        <v>233</v>
      </c>
      <c r="DV342" s="82">
        <v>5.9999999999999995E-4</v>
      </c>
      <c r="DW342" s="82" t="s">
        <v>236</v>
      </c>
      <c r="DX342" s="82" t="s">
        <v>238</v>
      </c>
      <c r="DY342" s="82" t="s">
        <v>233</v>
      </c>
      <c r="DZ342" s="82">
        <v>1.17E-2</v>
      </c>
      <c r="EA342" s="82" t="s">
        <v>244</v>
      </c>
      <c r="EB342" s="82" t="s">
        <v>245</v>
      </c>
      <c r="EC342" s="82">
        <v>1.4999999999999999E-2</v>
      </c>
      <c r="ED342" s="82">
        <v>9.9600000000000001E-3</v>
      </c>
      <c r="EE342" s="82">
        <v>0.94499999999999995</v>
      </c>
      <c r="EF342" s="82">
        <v>4.1099999999999998E-2</v>
      </c>
      <c r="EG342" s="82" t="s">
        <v>233</v>
      </c>
      <c r="EH342" s="82" t="s">
        <v>234</v>
      </c>
      <c r="EI342" s="82">
        <v>89.632999999999996</v>
      </c>
      <c r="EJ342" s="82">
        <v>4.0000000000000003E-5</v>
      </c>
      <c r="EK342" s="82" t="s">
        <v>235</v>
      </c>
      <c r="EL342" s="82">
        <v>6.9999999999999994E-5</v>
      </c>
      <c r="EM342" s="82">
        <v>2.9999999999999997E-4</v>
      </c>
      <c r="EN342" s="82">
        <v>1.04E-2</v>
      </c>
      <c r="EO342" s="82">
        <v>4.4000000000000002E-4</v>
      </c>
      <c r="EP342" s="82">
        <v>0.1134</v>
      </c>
      <c r="EQ342" s="82" t="s">
        <v>237</v>
      </c>
      <c r="ER342" s="82" t="s">
        <v>238</v>
      </c>
      <c r="ES342" s="82" t="s">
        <v>239</v>
      </c>
      <c r="ET342" s="82" t="s">
        <v>232</v>
      </c>
      <c r="EU342" s="82">
        <v>6.52</v>
      </c>
      <c r="EV342" s="82" t="s">
        <v>240</v>
      </c>
      <c r="EW342" s="82">
        <v>0.2329</v>
      </c>
      <c r="EX342" s="82" t="s">
        <v>233</v>
      </c>
      <c r="EY342" s="82">
        <v>19.183</v>
      </c>
      <c r="EZ342" s="82">
        <v>6.1519999999999998E-2</v>
      </c>
      <c r="FA342" s="82">
        <v>1.0399999999999999E-3</v>
      </c>
      <c r="FB342" s="82">
        <v>83.935000000000002</v>
      </c>
      <c r="FC342" s="82" t="s">
        <v>240</v>
      </c>
      <c r="FD342" s="82">
        <v>2.9999999999999997E-4</v>
      </c>
      <c r="FE342" s="82" t="s">
        <v>246</v>
      </c>
      <c r="FF342" s="82" t="s">
        <v>238</v>
      </c>
      <c r="FG342" s="82">
        <v>1.3100000000000001E-2</v>
      </c>
      <c r="FH342" s="82">
        <v>5.0000000000000001E-4</v>
      </c>
      <c r="FI342" s="82">
        <v>5.0000000000000001E-4</v>
      </c>
      <c r="FJ342" s="82">
        <v>25.38</v>
      </c>
      <c r="FK342" s="82">
        <v>11.86</v>
      </c>
      <c r="FL342" s="82">
        <v>2.1000000000000001E-4</v>
      </c>
      <c r="FM342" s="82">
        <v>0.8679</v>
      </c>
      <c r="FN342" s="82" t="s">
        <v>242</v>
      </c>
      <c r="FO342" s="82" t="s">
        <v>227</v>
      </c>
      <c r="FP342" s="82" t="s">
        <v>247</v>
      </c>
      <c r="FQ342" s="82">
        <v>8.9999999999999998E-4</v>
      </c>
      <c r="FR342" s="82" t="s">
        <v>233</v>
      </c>
      <c r="FS342" s="82">
        <v>9.2800000000000001E-4</v>
      </c>
      <c r="FT342" s="82">
        <v>8.9999999999999998E-4</v>
      </c>
      <c r="FU342" s="82" t="s">
        <v>238</v>
      </c>
      <c r="FV342" s="82" t="s">
        <v>233</v>
      </c>
      <c r="FW342" s="82">
        <v>1.47E-2</v>
      </c>
      <c r="FX342" s="82" t="s">
        <v>244</v>
      </c>
      <c r="FY342" s="82">
        <v>4.4555500000000006</v>
      </c>
      <c r="FZ342" s="82">
        <v>1.584871794871795</v>
      </c>
      <c r="GA342" s="82">
        <v>3.4501304347826083</v>
      </c>
      <c r="GB342" s="82">
        <v>0.16649616368286443</v>
      </c>
      <c r="GC342" s="82">
        <v>9.6570483933372682</v>
      </c>
      <c r="GD342" s="82">
        <v>3.2819672131147537</v>
      </c>
      <c r="GE342" s="82" t="e">
        <v>#VALUE!</v>
      </c>
      <c r="GF342" s="82">
        <v>4.057291666666667</v>
      </c>
      <c r="GG342" s="82">
        <v>1.7756558533145275</v>
      </c>
      <c r="GH342" s="82" t="e">
        <v>#VALUE!</v>
      </c>
      <c r="GI342" s="83" t="e">
        <v>#VALUE!</v>
      </c>
      <c r="GJ342" s="82">
        <v>46.137803379695583</v>
      </c>
      <c r="GK342" s="82">
        <v>16.411554859404585</v>
      </c>
      <c r="GL342" s="82">
        <v>37.450641760899828</v>
      </c>
      <c r="GM342" s="82" t="e">
        <v>#VALUE!</v>
      </c>
      <c r="GN342" s="82" t="e">
        <v>#VALUE!</v>
      </c>
      <c r="GO342" s="82" t="e">
        <v>#VALUE!</v>
      </c>
    </row>
    <row r="343" spans="1:197" s="71" customFormat="1">
      <c r="A343" s="63">
        <v>16</v>
      </c>
      <c r="B343" s="63">
        <v>9</v>
      </c>
      <c r="C343" s="64" t="s">
        <v>197</v>
      </c>
      <c r="D343" s="64" t="s">
        <v>1704</v>
      </c>
      <c r="E343" s="63">
        <v>194</v>
      </c>
      <c r="F343" s="63">
        <v>4</v>
      </c>
      <c r="G343" s="64" t="s">
        <v>482</v>
      </c>
      <c r="H343" s="64" t="s">
        <v>249</v>
      </c>
      <c r="I343" s="64" t="s">
        <v>484</v>
      </c>
      <c r="J343" s="64" t="s">
        <v>484</v>
      </c>
      <c r="K343" s="73">
        <v>44798</v>
      </c>
      <c r="L343" s="68">
        <v>0.39513888888888887</v>
      </c>
      <c r="M343" s="74">
        <v>8435381</v>
      </c>
      <c r="N343" s="74">
        <v>312297</v>
      </c>
      <c r="O343" s="74">
        <v>4649</v>
      </c>
      <c r="P343" s="66" t="s">
        <v>203</v>
      </c>
      <c r="Q343" s="66" t="s">
        <v>1786</v>
      </c>
      <c r="R343" s="66" t="s">
        <v>486</v>
      </c>
      <c r="S343" s="66" t="s">
        <v>205</v>
      </c>
      <c r="T343" s="66" t="s">
        <v>1707</v>
      </c>
      <c r="U343" s="66" t="s">
        <v>207</v>
      </c>
      <c r="V343" s="66" t="s">
        <v>487</v>
      </c>
      <c r="W343" s="66"/>
      <c r="X343" s="66" t="s">
        <v>208</v>
      </c>
      <c r="Y343" s="66" t="s">
        <v>252</v>
      </c>
      <c r="Z343" s="66"/>
      <c r="AA343" s="66" t="s">
        <v>210</v>
      </c>
      <c r="AB343" s="66" t="s">
        <v>211</v>
      </c>
      <c r="AC343" s="66" t="s">
        <v>212</v>
      </c>
      <c r="AD343" s="66" t="s">
        <v>213</v>
      </c>
      <c r="AE343" s="66" t="s">
        <v>211</v>
      </c>
      <c r="AF343" s="66"/>
      <c r="AG343" s="66"/>
      <c r="AH343" s="66"/>
      <c r="AI343" s="66" t="s">
        <v>1728</v>
      </c>
      <c r="AJ343" s="66" t="s">
        <v>1787</v>
      </c>
      <c r="AK343" s="66"/>
      <c r="AL343" s="66" t="s">
        <v>1464</v>
      </c>
      <c r="AM343" s="66" t="s">
        <v>351</v>
      </c>
      <c r="AN343" s="66" t="s">
        <v>218</v>
      </c>
      <c r="AO343" s="66" t="s">
        <v>219</v>
      </c>
      <c r="AP343" s="66" t="s">
        <v>220</v>
      </c>
      <c r="AQ343" s="66">
        <v>3.8</v>
      </c>
      <c r="AR343" s="66"/>
      <c r="AS343" s="66">
        <v>8.2899999999999991</v>
      </c>
      <c r="AT343" s="66">
        <v>-79.7</v>
      </c>
      <c r="AU343" s="66">
        <v>-85.1</v>
      </c>
      <c r="AV343" s="66">
        <v>53.4</v>
      </c>
      <c r="AW343" s="66">
        <v>946.5</v>
      </c>
      <c r="AX343" s="66">
        <v>464.3</v>
      </c>
      <c r="AY343" s="66">
        <v>0.48099999999999998</v>
      </c>
      <c r="AZ343" s="66">
        <v>1.056</v>
      </c>
      <c r="BA343" s="66">
        <v>8.07</v>
      </c>
      <c r="BB343" s="66">
        <v>107.5</v>
      </c>
      <c r="BC343" s="66">
        <v>0.57999999999999996</v>
      </c>
      <c r="BD343" s="66" t="s">
        <v>221</v>
      </c>
      <c r="BE343" s="66" t="s">
        <v>221</v>
      </c>
      <c r="BF343" s="66" t="s">
        <v>221</v>
      </c>
      <c r="BG343" s="66" t="s">
        <v>211</v>
      </c>
      <c r="BH343" s="66" t="s">
        <v>221</v>
      </c>
      <c r="BI343" s="66" t="s">
        <v>222</v>
      </c>
      <c r="BJ343" s="66" t="s">
        <v>221</v>
      </c>
      <c r="BK343" s="66" t="s">
        <v>223</v>
      </c>
      <c r="BL343" s="66" t="s">
        <v>221</v>
      </c>
      <c r="BM343" s="66" t="s">
        <v>223</v>
      </c>
      <c r="BN343" s="66" t="s">
        <v>221</v>
      </c>
      <c r="BO343" s="66" t="s">
        <v>1730</v>
      </c>
      <c r="BP343" s="66" t="s">
        <v>1788</v>
      </c>
      <c r="BQ343" s="66" t="s">
        <v>1731</v>
      </c>
      <c r="BR343" s="50">
        <v>111.6</v>
      </c>
      <c r="BS343" s="50" t="s">
        <v>225</v>
      </c>
      <c r="BT343" s="50">
        <v>136.19999999999999</v>
      </c>
      <c r="BU343" s="50">
        <v>5.0999999999999997E-2</v>
      </c>
      <c r="BV343" s="50">
        <v>0.29199999999999998</v>
      </c>
      <c r="BW343" s="50" t="s">
        <v>265</v>
      </c>
      <c r="BX343" s="50" t="s">
        <v>266</v>
      </c>
      <c r="BY343" s="50">
        <v>351.08</v>
      </c>
      <c r="BZ343" s="50" t="s">
        <v>226</v>
      </c>
      <c r="CA343" s="50" t="s">
        <v>227</v>
      </c>
      <c r="CB343" s="50" t="s">
        <v>228</v>
      </c>
      <c r="CC343" s="50" t="s">
        <v>229</v>
      </c>
      <c r="CD343" s="50" t="s">
        <v>230</v>
      </c>
      <c r="CE343" s="50" t="s">
        <v>231</v>
      </c>
      <c r="CF343" s="50" t="s">
        <v>227</v>
      </c>
      <c r="CG343" s="50">
        <v>3.2100000000000002E-3</v>
      </c>
      <c r="CH343" s="50">
        <v>3.5999999999999997E-2</v>
      </c>
      <c r="CI343" s="50">
        <v>6.6600000000000006E-2</v>
      </c>
      <c r="CJ343" s="50">
        <v>6.0000000000000002E-5</v>
      </c>
      <c r="CK343" s="50">
        <v>2.0000000000000002E-5</v>
      </c>
      <c r="CL343" s="50">
        <v>150.44300000000001</v>
      </c>
      <c r="CM343" s="50" t="s">
        <v>234</v>
      </c>
      <c r="CN343" s="50" t="s">
        <v>235</v>
      </c>
      <c r="CO343" s="50" t="s">
        <v>234</v>
      </c>
      <c r="CP343" s="50" t="s">
        <v>236</v>
      </c>
      <c r="CQ343" s="50">
        <v>2.5000000000000001E-3</v>
      </c>
      <c r="CR343" s="50">
        <v>2.5000000000000001E-4</v>
      </c>
      <c r="CS343" s="50" t="s">
        <v>241</v>
      </c>
      <c r="CT343" s="50">
        <v>5.0000000000000002E-5</v>
      </c>
      <c r="CU343" s="50" t="s">
        <v>238</v>
      </c>
      <c r="CV343" s="50" t="s">
        <v>239</v>
      </c>
      <c r="CW343" s="50" t="s">
        <v>232</v>
      </c>
      <c r="CX343" s="50">
        <v>2.11</v>
      </c>
      <c r="CY343" s="50" t="s">
        <v>240</v>
      </c>
      <c r="CZ343" s="50">
        <v>5.0099999999999999E-2</v>
      </c>
      <c r="DA343" s="50" t="s">
        <v>233</v>
      </c>
      <c r="DB343" s="50">
        <v>12.202</v>
      </c>
      <c r="DC343" s="50">
        <v>1.66E-3</v>
      </c>
      <c r="DD343" s="50">
        <v>5.5999999999999995E-4</v>
      </c>
      <c r="DE343" s="50">
        <v>4.2220000000000004</v>
      </c>
      <c r="DF343" s="50" t="s">
        <v>240</v>
      </c>
      <c r="DG343" s="50" t="s">
        <v>238</v>
      </c>
      <c r="DH343" s="50" t="s">
        <v>246</v>
      </c>
      <c r="DI343" s="50" t="s">
        <v>238</v>
      </c>
      <c r="DJ343" s="50">
        <v>5.0000000000000001E-3</v>
      </c>
      <c r="DK343" s="50" t="s">
        <v>237</v>
      </c>
      <c r="DL343" s="50">
        <v>8.0000000000000004E-4</v>
      </c>
      <c r="DM343" s="50">
        <v>19.25</v>
      </c>
      <c r="DN343" s="50">
        <v>9</v>
      </c>
      <c r="DO343" s="50" t="s">
        <v>232</v>
      </c>
      <c r="DP343" s="50">
        <v>1.4297</v>
      </c>
      <c r="DQ343" s="50" t="s">
        <v>242</v>
      </c>
      <c r="DR343" s="50" t="s">
        <v>227</v>
      </c>
      <c r="DS343" s="50" t="s">
        <v>247</v>
      </c>
      <c r="DT343" s="50" t="s">
        <v>238</v>
      </c>
      <c r="DU343" s="50" t="s">
        <v>233</v>
      </c>
      <c r="DV343" s="50">
        <v>2.983E-3</v>
      </c>
      <c r="DW343" s="50">
        <v>1.1999999999999999E-3</v>
      </c>
      <c r="DX343" s="50" t="s">
        <v>238</v>
      </c>
      <c r="DY343" s="50" t="s">
        <v>233</v>
      </c>
      <c r="DZ343" s="50" t="s">
        <v>243</v>
      </c>
      <c r="EA343" s="50" t="s">
        <v>244</v>
      </c>
      <c r="EB343" s="50" t="s">
        <v>245</v>
      </c>
      <c r="EC343" s="50">
        <v>2E-3</v>
      </c>
      <c r="ED343" s="50">
        <v>3.3300000000000001E-3</v>
      </c>
      <c r="EE343" s="50">
        <v>3.6999999999999998E-2</v>
      </c>
      <c r="EF343" s="50">
        <v>7.3400000000000007E-2</v>
      </c>
      <c r="EG343" s="50">
        <v>6.0000000000000002E-5</v>
      </c>
      <c r="EH343" s="50" t="s">
        <v>234</v>
      </c>
      <c r="EI343" s="50">
        <v>158.26599999999999</v>
      </c>
      <c r="EJ343" s="50" t="s">
        <v>234</v>
      </c>
      <c r="EK343" s="50" t="s">
        <v>235</v>
      </c>
      <c r="EL343" s="50">
        <v>2.0000000000000002E-5</v>
      </c>
      <c r="EM343" s="50" t="s">
        <v>236</v>
      </c>
      <c r="EN343" s="50">
        <v>2.8999999999999998E-3</v>
      </c>
      <c r="EO343" s="50">
        <v>6.9999999999999999E-4</v>
      </c>
      <c r="EP343" s="50">
        <v>7.4999999999999997E-3</v>
      </c>
      <c r="EQ343" s="50">
        <v>9.0000000000000006E-5</v>
      </c>
      <c r="ER343" s="50" t="s">
        <v>238</v>
      </c>
      <c r="ES343" s="50" t="s">
        <v>239</v>
      </c>
      <c r="ET343" s="50" t="s">
        <v>232</v>
      </c>
      <c r="EU343" s="50">
        <v>2.19</v>
      </c>
      <c r="EV343" s="50" t="s">
        <v>240</v>
      </c>
      <c r="EW343" s="50">
        <v>5.0599999999999999E-2</v>
      </c>
      <c r="EX343" s="50" t="s">
        <v>233</v>
      </c>
      <c r="EY343" s="50">
        <v>12.407999999999999</v>
      </c>
      <c r="EZ343" s="50">
        <v>1.8400000000000001E-3</v>
      </c>
      <c r="FA343" s="50">
        <v>5.9000000000000003E-4</v>
      </c>
      <c r="FB343" s="50">
        <v>4.3949999999999996</v>
      </c>
      <c r="FC343" s="50" t="s">
        <v>240</v>
      </c>
      <c r="FD343" s="50" t="s">
        <v>238</v>
      </c>
      <c r="FE343" s="50" t="s">
        <v>246</v>
      </c>
      <c r="FF343" s="50" t="s">
        <v>238</v>
      </c>
      <c r="FG343" s="50">
        <v>7.9000000000000008E-3</v>
      </c>
      <c r="FH343" s="50">
        <v>4.0000000000000003E-5</v>
      </c>
      <c r="FI343" s="50" t="s">
        <v>241</v>
      </c>
      <c r="FJ343" s="50">
        <v>19.989999999999998</v>
      </c>
      <c r="FK343" s="50">
        <v>9.34</v>
      </c>
      <c r="FL343" s="50" t="s">
        <v>232</v>
      </c>
      <c r="FM343" s="50">
        <v>1.4531000000000001</v>
      </c>
      <c r="FN343" s="50" t="s">
        <v>242</v>
      </c>
      <c r="FO343" s="50" t="s">
        <v>227</v>
      </c>
      <c r="FP343" s="50" t="s">
        <v>247</v>
      </c>
      <c r="FQ343" s="50">
        <v>5.9999999999999995E-4</v>
      </c>
      <c r="FR343" s="50" t="s">
        <v>233</v>
      </c>
      <c r="FS343" s="50">
        <v>3.0309999999999998E-3</v>
      </c>
      <c r="FT343" s="50">
        <v>1.2999999999999999E-3</v>
      </c>
      <c r="FU343" s="50" t="s">
        <v>238</v>
      </c>
      <c r="FV343" s="50" t="s">
        <v>233</v>
      </c>
      <c r="FW343" s="50" t="s">
        <v>243</v>
      </c>
      <c r="FX343" s="50" t="s">
        <v>244</v>
      </c>
      <c r="FY343" s="50">
        <v>7.5221500000000008</v>
      </c>
      <c r="FZ343" s="50">
        <v>1.042905982905983</v>
      </c>
      <c r="GA343" s="50">
        <v>0.18356521739130435</v>
      </c>
      <c r="GB343" s="50">
        <v>5.3964194373401532E-2</v>
      </c>
      <c r="GC343" s="50">
        <v>8.8025853946706896</v>
      </c>
      <c r="GD343" s="50">
        <v>2.2327868852459014</v>
      </c>
      <c r="GE343" s="50" t="e">
        <v>#VALUE!</v>
      </c>
      <c r="GF343" s="50">
        <v>7.314166666666666</v>
      </c>
      <c r="GG343" s="50">
        <v>8.2369534555712266E-3</v>
      </c>
      <c r="GH343" s="50" t="e">
        <v>#VALUE!</v>
      </c>
      <c r="GI343" s="70" t="e">
        <v>#VALUE!</v>
      </c>
      <c r="GJ343" s="50">
        <v>85.453871365497946</v>
      </c>
      <c r="GK343" s="50">
        <v>11.847723551053365</v>
      </c>
      <c r="GL343" s="50">
        <v>2.6984050834486908</v>
      </c>
      <c r="GM343" s="50" t="e">
        <v>#VALUE!</v>
      </c>
      <c r="GN343" s="50" t="e">
        <v>#VALUE!</v>
      </c>
      <c r="GO343" s="50" t="e">
        <v>#VALUE!</v>
      </c>
    </row>
    <row r="344" spans="1:197" s="71" customFormat="1">
      <c r="A344" s="63">
        <v>17</v>
      </c>
      <c r="B344" s="63">
        <v>11</v>
      </c>
      <c r="C344" s="64" t="s">
        <v>197</v>
      </c>
      <c r="D344" s="64" t="s">
        <v>1704</v>
      </c>
      <c r="E344" s="65">
        <v>194</v>
      </c>
      <c r="F344" s="65">
        <v>4</v>
      </c>
      <c r="G344" s="66" t="s">
        <v>491</v>
      </c>
      <c r="H344" s="66" t="s">
        <v>261</v>
      </c>
      <c r="I344" s="64" t="s">
        <v>1789</v>
      </c>
      <c r="J344" s="64" t="s">
        <v>1790</v>
      </c>
      <c r="K344" s="67">
        <v>44798</v>
      </c>
      <c r="L344" s="68">
        <v>0.66111111111111109</v>
      </c>
      <c r="M344" s="63">
        <v>8435625</v>
      </c>
      <c r="N344" s="63">
        <v>310988</v>
      </c>
      <c r="O344" s="63">
        <v>4714</v>
      </c>
      <c r="P344" s="64" t="s">
        <v>203</v>
      </c>
      <c r="Q344" s="64" t="s">
        <v>1789</v>
      </c>
      <c r="R344" s="66" t="s">
        <v>486</v>
      </c>
      <c r="S344" s="66" t="s">
        <v>205</v>
      </c>
      <c r="T344" s="66" t="s">
        <v>1707</v>
      </c>
      <c r="U344" s="66" t="s">
        <v>207</v>
      </c>
      <c r="V344" s="66" t="s">
        <v>487</v>
      </c>
      <c r="W344" s="64"/>
      <c r="X344" s="64" t="s">
        <v>208</v>
      </c>
      <c r="Y344" s="64" t="s">
        <v>252</v>
      </c>
      <c r="Z344" s="69"/>
      <c r="AA344" s="66" t="s">
        <v>210</v>
      </c>
      <c r="AB344" s="66" t="s">
        <v>211</v>
      </c>
      <c r="AC344" s="66" t="s">
        <v>212</v>
      </c>
      <c r="AD344" s="66" t="s">
        <v>213</v>
      </c>
      <c r="AE344" s="69" t="s">
        <v>211</v>
      </c>
      <c r="AF344" s="69"/>
      <c r="AG344" s="69"/>
      <c r="AH344" s="69"/>
      <c r="AI344" s="66" t="s">
        <v>1708</v>
      </c>
      <c r="AJ344" s="66" t="s">
        <v>1791</v>
      </c>
      <c r="AK344" s="66"/>
      <c r="AL344" s="66" t="s">
        <v>256</v>
      </c>
      <c r="AM344" s="66" t="s">
        <v>275</v>
      </c>
      <c r="AN344" s="66" t="s">
        <v>218</v>
      </c>
      <c r="AO344" s="66" t="s">
        <v>219</v>
      </c>
      <c r="AP344" s="66" t="s">
        <v>220</v>
      </c>
      <c r="AQ344" s="66">
        <v>8.6</v>
      </c>
      <c r="AR344" s="66"/>
      <c r="AS344" s="66">
        <v>8.5399999999999991</v>
      </c>
      <c r="AT344" s="66"/>
      <c r="AU344" s="66">
        <v>-167.2</v>
      </c>
      <c r="AV344" s="66">
        <v>31.7</v>
      </c>
      <c r="AW344" s="66">
        <v>127.8</v>
      </c>
      <c r="AX344" s="66">
        <v>63.1</v>
      </c>
      <c r="AY344" s="66">
        <v>0.107</v>
      </c>
      <c r="AZ344" s="66">
        <v>7.827</v>
      </c>
      <c r="BA344" s="66">
        <v>7.08</v>
      </c>
      <c r="BB344" s="66">
        <v>105.8</v>
      </c>
      <c r="BC344" s="66">
        <v>1.95</v>
      </c>
      <c r="BD344" s="66" t="s">
        <v>221</v>
      </c>
      <c r="BE344" s="66" t="s">
        <v>211</v>
      </c>
      <c r="BF344" s="66" t="s">
        <v>221</v>
      </c>
      <c r="BG344" s="66" t="s">
        <v>211</v>
      </c>
      <c r="BH344" s="66" t="s">
        <v>221</v>
      </c>
      <c r="BI344" s="66" t="s">
        <v>222</v>
      </c>
      <c r="BJ344" s="66" t="s">
        <v>221</v>
      </c>
      <c r="BK344" s="66" t="s">
        <v>210</v>
      </c>
      <c r="BL344" s="66" t="s">
        <v>221</v>
      </c>
      <c r="BM344" s="66" t="s">
        <v>223</v>
      </c>
      <c r="BN344" s="66" t="s">
        <v>221</v>
      </c>
      <c r="BO344" s="66" t="s">
        <v>1710</v>
      </c>
      <c r="BP344" s="69" t="s">
        <v>1711</v>
      </c>
      <c r="BQ344" s="66" t="s">
        <v>1712</v>
      </c>
      <c r="BR344" s="50">
        <v>49</v>
      </c>
      <c r="BS344" s="50" t="s">
        <v>225</v>
      </c>
      <c r="BT344" s="50">
        <v>59.8</v>
      </c>
      <c r="BU344" s="50">
        <v>7.4999999999999997E-2</v>
      </c>
      <c r="BV344" s="50">
        <v>0.152</v>
      </c>
      <c r="BW344" s="50">
        <v>5.6000000000000001E-2</v>
      </c>
      <c r="BX344" s="50">
        <v>1.2999999999999999E-2</v>
      </c>
      <c r="BY344" s="50">
        <v>11.46</v>
      </c>
      <c r="BZ344" s="50" t="s">
        <v>226</v>
      </c>
      <c r="CA344" s="50" t="s">
        <v>227</v>
      </c>
      <c r="CB344" s="50">
        <v>2.1000000000000001E-2</v>
      </c>
      <c r="CC344" s="50">
        <v>7.0000000000000001E-3</v>
      </c>
      <c r="CD344" s="50" t="s">
        <v>230</v>
      </c>
      <c r="CE344" s="50" t="s">
        <v>231</v>
      </c>
      <c r="CF344" s="50">
        <v>1.6E-2</v>
      </c>
      <c r="CG344" s="50">
        <v>2.5100000000000001E-3</v>
      </c>
      <c r="CH344" s="50">
        <v>2.3E-2</v>
      </c>
      <c r="CI344" s="50">
        <v>3.9800000000000002E-2</v>
      </c>
      <c r="CJ344" s="50">
        <v>2.2000000000000001E-4</v>
      </c>
      <c r="CK344" s="50" t="s">
        <v>234</v>
      </c>
      <c r="CL344" s="50">
        <v>14.16</v>
      </c>
      <c r="CM344" s="50" t="s">
        <v>234</v>
      </c>
      <c r="CN344" s="50" t="s">
        <v>235</v>
      </c>
      <c r="CO344" s="50" t="s">
        <v>234</v>
      </c>
      <c r="CP344" s="50" t="s">
        <v>236</v>
      </c>
      <c r="CQ344" s="50">
        <v>1.9E-3</v>
      </c>
      <c r="CR344" s="50" t="s">
        <v>232</v>
      </c>
      <c r="CS344" s="50">
        <v>0.14949999999999999</v>
      </c>
      <c r="CT344" s="50">
        <v>8.0000000000000007E-5</v>
      </c>
      <c r="CU344" s="50" t="s">
        <v>238</v>
      </c>
      <c r="CV344" s="50" t="s">
        <v>239</v>
      </c>
      <c r="CW344" s="50" t="s">
        <v>232</v>
      </c>
      <c r="CX344" s="50">
        <v>0.95</v>
      </c>
      <c r="CY344" s="50" t="s">
        <v>240</v>
      </c>
      <c r="CZ344" s="50">
        <v>3.6600000000000001E-2</v>
      </c>
      <c r="DA344" s="50" t="s">
        <v>233</v>
      </c>
      <c r="DB344" s="50">
        <v>3.3220000000000001</v>
      </c>
      <c r="DC344" s="50">
        <v>2.9309999999999999E-2</v>
      </c>
      <c r="DD344" s="50">
        <v>4.8000000000000001E-4</v>
      </c>
      <c r="DE344" s="50">
        <v>2.4260000000000002</v>
      </c>
      <c r="DF344" s="50" t="s">
        <v>240</v>
      </c>
      <c r="DG344" s="50">
        <v>2.9999999999999997E-4</v>
      </c>
      <c r="DH344" s="50" t="s">
        <v>246</v>
      </c>
      <c r="DI344" s="50" t="s">
        <v>238</v>
      </c>
      <c r="DJ344" s="50">
        <v>4.5999999999999999E-3</v>
      </c>
      <c r="DK344" s="50">
        <v>5.5000000000000003E-4</v>
      </c>
      <c r="DL344" s="50" t="s">
        <v>241</v>
      </c>
      <c r="DM344" s="50">
        <v>5.9</v>
      </c>
      <c r="DN344" s="50">
        <v>2.76</v>
      </c>
      <c r="DO344" s="50" t="s">
        <v>232</v>
      </c>
      <c r="DP344" s="50">
        <v>9.64E-2</v>
      </c>
      <c r="DQ344" s="50" t="s">
        <v>242</v>
      </c>
      <c r="DR344" s="50" t="s">
        <v>227</v>
      </c>
      <c r="DS344" s="50" t="s">
        <v>247</v>
      </c>
      <c r="DT344" s="50">
        <v>2.9999999999999997E-4</v>
      </c>
      <c r="DU344" s="50" t="s">
        <v>233</v>
      </c>
      <c r="DV344" s="50">
        <v>5.6400000000000005E-4</v>
      </c>
      <c r="DW344" s="50" t="s">
        <v>236</v>
      </c>
      <c r="DX344" s="50" t="s">
        <v>238</v>
      </c>
      <c r="DY344" s="50" t="s">
        <v>233</v>
      </c>
      <c r="DZ344" s="50" t="s">
        <v>243</v>
      </c>
      <c r="EA344" s="50" t="s">
        <v>244</v>
      </c>
      <c r="EB344" s="50" t="s">
        <v>245</v>
      </c>
      <c r="EC344" s="50">
        <v>4.8000000000000001E-2</v>
      </c>
      <c r="ED344" s="50">
        <v>2.5699999999999998E-3</v>
      </c>
      <c r="EE344" s="50">
        <v>2.3E-2</v>
      </c>
      <c r="EF344" s="50">
        <v>4.0099999999999997E-2</v>
      </c>
      <c r="EG344" s="50">
        <v>3.2000000000000003E-4</v>
      </c>
      <c r="EH344" s="50" t="s">
        <v>234</v>
      </c>
      <c r="EI344" s="50">
        <v>14.298</v>
      </c>
      <c r="EJ344" s="50" t="s">
        <v>234</v>
      </c>
      <c r="EK344" s="50" t="s">
        <v>235</v>
      </c>
      <c r="EL344" s="50">
        <v>6.0000000000000002E-5</v>
      </c>
      <c r="EM344" s="50">
        <v>2.0000000000000001E-4</v>
      </c>
      <c r="EN344" s="50">
        <v>4.3E-3</v>
      </c>
      <c r="EO344" s="50" t="s">
        <v>232</v>
      </c>
      <c r="EP344" s="50">
        <v>0.27089999999999997</v>
      </c>
      <c r="EQ344" s="50" t="s">
        <v>237</v>
      </c>
      <c r="ER344" s="50" t="s">
        <v>238</v>
      </c>
      <c r="ES344" s="50" t="s">
        <v>239</v>
      </c>
      <c r="ET344" s="50" t="s">
        <v>232</v>
      </c>
      <c r="EU344" s="50">
        <v>0.97</v>
      </c>
      <c r="EV344" s="50" t="s">
        <v>240</v>
      </c>
      <c r="EW344" s="50">
        <v>3.85E-2</v>
      </c>
      <c r="EX344" s="50" t="s">
        <v>233</v>
      </c>
      <c r="EY344" s="50">
        <v>3.4089999999999998</v>
      </c>
      <c r="EZ344" s="50">
        <v>3.1140000000000001E-2</v>
      </c>
      <c r="FA344" s="50">
        <v>5.2999999999999998E-4</v>
      </c>
      <c r="FB344" s="50">
        <v>2.4660000000000002</v>
      </c>
      <c r="FC344" s="50" t="s">
        <v>240</v>
      </c>
      <c r="FD344" s="50">
        <v>4.0000000000000002E-4</v>
      </c>
      <c r="FE344" s="50" t="s">
        <v>246</v>
      </c>
      <c r="FF344" s="50" t="s">
        <v>238</v>
      </c>
      <c r="FG344" s="50">
        <v>6.4999999999999997E-3</v>
      </c>
      <c r="FH344" s="50">
        <v>6.2E-4</v>
      </c>
      <c r="FI344" s="50" t="s">
        <v>241</v>
      </c>
      <c r="FJ344" s="50">
        <v>5.9</v>
      </c>
      <c r="FK344" s="50">
        <v>2.76</v>
      </c>
      <c r="FL344" s="50" t="s">
        <v>232</v>
      </c>
      <c r="FM344" s="50">
        <v>9.8400000000000001E-2</v>
      </c>
      <c r="FN344" s="50" t="s">
        <v>242</v>
      </c>
      <c r="FO344" s="50" t="s">
        <v>227</v>
      </c>
      <c r="FP344" s="50" t="s">
        <v>247</v>
      </c>
      <c r="FQ344" s="50">
        <v>1.5E-3</v>
      </c>
      <c r="FR344" s="50" t="s">
        <v>233</v>
      </c>
      <c r="FS344" s="50">
        <v>6.2600000000000004E-4</v>
      </c>
      <c r="FT344" s="50">
        <v>1E-4</v>
      </c>
      <c r="FU344" s="50" t="s">
        <v>238</v>
      </c>
      <c r="FV344" s="50" t="s">
        <v>233</v>
      </c>
      <c r="FW344" s="50" t="s">
        <v>243</v>
      </c>
      <c r="FX344" s="50" t="s">
        <v>244</v>
      </c>
      <c r="FY344" s="50">
        <v>0.70799999999999996</v>
      </c>
      <c r="FZ344" s="50">
        <v>0.28393162393162397</v>
      </c>
      <c r="GA344" s="50">
        <v>0.10547826086956523</v>
      </c>
      <c r="GB344" s="50">
        <v>2.4296675191815855E-2</v>
      </c>
      <c r="GC344" s="50">
        <v>1.1217065599930049</v>
      </c>
      <c r="GD344" s="50">
        <v>0.98032786885245893</v>
      </c>
      <c r="GE344" s="50" t="e">
        <v>#VALUE!</v>
      </c>
      <c r="GF344" s="50">
        <v>0.23875000000000002</v>
      </c>
      <c r="GG344" s="50">
        <v>4.2877291960507751E-3</v>
      </c>
      <c r="GH344" s="50" t="e">
        <v>#VALUE!</v>
      </c>
      <c r="GI344" s="70" t="e">
        <v>#VALUE!</v>
      </c>
      <c r="GJ344" s="50">
        <v>63.118111746125038</v>
      </c>
      <c r="GK344" s="50">
        <v>25.312468880755638</v>
      </c>
      <c r="GL344" s="50">
        <v>11.569419373119326</v>
      </c>
      <c r="GM344" s="50" t="e">
        <v>#VALUE!</v>
      </c>
      <c r="GN344" s="50" t="e">
        <v>#VALUE!</v>
      </c>
      <c r="GO344" s="50" t="e">
        <v>#VALUE!</v>
      </c>
    </row>
    <row r="345" spans="1:197" s="71" customFormat="1">
      <c r="A345" s="63">
        <v>18</v>
      </c>
      <c r="B345" s="63">
        <v>10</v>
      </c>
      <c r="C345" s="64" t="s">
        <v>197</v>
      </c>
      <c r="D345" s="64" t="s">
        <v>1704</v>
      </c>
      <c r="E345" s="65">
        <v>194</v>
      </c>
      <c r="F345" s="65">
        <v>4</v>
      </c>
      <c r="G345" s="66" t="s">
        <v>496</v>
      </c>
      <c r="H345" s="66" t="s">
        <v>268</v>
      </c>
      <c r="I345" s="64" t="s">
        <v>1792</v>
      </c>
      <c r="J345" s="64" t="s">
        <v>1793</v>
      </c>
      <c r="K345" s="67">
        <v>44798</v>
      </c>
      <c r="L345" s="68">
        <v>0.57500000000000007</v>
      </c>
      <c r="M345" s="63">
        <v>8436371</v>
      </c>
      <c r="N345" s="63">
        <v>309996</v>
      </c>
      <c r="O345" s="63">
        <v>4744</v>
      </c>
      <c r="P345" s="64" t="s">
        <v>203</v>
      </c>
      <c r="Q345" s="64" t="s">
        <v>1792</v>
      </c>
      <c r="R345" s="66" t="s">
        <v>486</v>
      </c>
      <c r="S345" s="66" t="s">
        <v>205</v>
      </c>
      <c r="T345" s="66" t="s">
        <v>1707</v>
      </c>
      <c r="U345" s="66" t="s">
        <v>207</v>
      </c>
      <c r="V345" s="66" t="s">
        <v>487</v>
      </c>
      <c r="W345" s="64"/>
      <c r="X345" s="64" t="s">
        <v>208</v>
      </c>
      <c r="Y345" s="64" t="s">
        <v>209</v>
      </c>
      <c r="Z345" s="69"/>
      <c r="AA345" s="66" t="s">
        <v>210</v>
      </c>
      <c r="AB345" s="66" t="s">
        <v>211</v>
      </c>
      <c r="AC345" s="66" t="s">
        <v>1723</v>
      </c>
      <c r="AD345" s="66" t="s">
        <v>213</v>
      </c>
      <c r="AE345" s="69" t="s">
        <v>211</v>
      </c>
      <c r="AF345" s="69"/>
      <c r="AG345" s="69"/>
      <c r="AH345" s="69"/>
      <c r="AI345" s="66" t="s">
        <v>1708</v>
      </c>
      <c r="AJ345" s="66" t="s">
        <v>1794</v>
      </c>
      <c r="AK345" s="66"/>
      <c r="AL345" s="66" t="s">
        <v>256</v>
      </c>
      <c r="AM345" s="66" t="s">
        <v>1753</v>
      </c>
      <c r="AN345" s="66" t="s">
        <v>218</v>
      </c>
      <c r="AO345" s="66" t="s">
        <v>534</v>
      </c>
      <c r="AP345" s="66" t="s">
        <v>220</v>
      </c>
      <c r="AQ345" s="66">
        <v>9.6</v>
      </c>
      <c r="AR345" s="66"/>
      <c r="AS345" s="66">
        <v>8.3000000000000007</v>
      </c>
      <c r="AT345" s="66"/>
      <c r="AU345" s="66">
        <v>-167</v>
      </c>
      <c r="AV345" s="66">
        <v>31.3</v>
      </c>
      <c r="AW345" s="66">
        <v>100.6</v>
      </c>
      <c r="AX345" s="66">
        <v>49.81</v>
      </c>
      <c r="AY345" s="66">
        <v>9.6000000000000002E-2</v>
      </c>
      <c r="AZ345" s="66">
        <v>9.9380000000000006</v>
      </c>
      <c r="BA345" s="66">
        <v>7.86</v>
      </c>
      <c r="BB345" s="66">
        <v>120</v>
      </c>
      <c r="BC345" s="66">
        <v>2.73</v>
      </c>
      <c r="BD345" s="66" t="s">
        <v>221</v>
      </c>
      <c r="BE345" s="66" t="s">
        <v>211</v>
      </c>
      <c r="BF345" s="66" t="s">
        <v>221</v>
      </c>
      <c r="BG345" s="66" t="s">
        <v>211</v>
      </c>
      <c r="BH345" s="66" t="s">
        <v>221</v>
      </c>
      <c r="BI345" s="66" t="s">
        <v>222</v>
      </c>
      <c r="BJ345" s="66" t="s">
        <v>221</v>
      </c>
      <c r="BK345" s="66" t="s">
        <v>210</v>
      </c>
      <c r="BL345" s="66" t="s">
        <v>221</v>
      </c>
      <c r="BM345" s="66" t="s">
        <v>223</v>
      </c>
      <c r="BN345" s="66" t="s">
        <v>221</v>
      </c>
      <c r="BO345" s="66" t="s">
        <v>1710</v>
      </c>
      <c r="BP345" s="66" t="s">
        <v>1795</v>
      </c>
      <c r="BQ345" s="66" t="s">
        <v>1712</v>
      </c>
      <c r="BR345" s="50">
        <v>38.4</v>
      </c>
      <c r="BS345" s="50" t="s">
        <v>225</v>
      </c>
      <c r="BT345" s="50">
        <v>46.9</v>
      </c>
      <c r="BU345" s="50">
        <v>7.0999999999999994E-2</v>
      </c>
      <c r="BV345" s="50">
        <v>0.09</v>
      </c>
      <c r="BW345" s="50" t="s">
        <v>265</v>
      </c>
      <c r="BX345" s="50" t="s">
        <v>266</v>
      </c>
      <c r="BY345" s="50">
        <v>7.91</v>
      </c>
      <c r="BZ345" s="50" t="s">
        <v>226</v>
      </c>
      <c r="CA345" s="50" t="s">
        <v>227</v>
      </c>
      <c r="CB345" s="50" t="s">
        <v>228</v>
      </c>
      <c r="CC345" s="50" t="s">
        <v>229</v>
      </c>
      <c r="CD345" s="50" t="s">
        <v>230</v>
      </c>
      <c r="CE345" s="50" t="s">
        <v>231</v>
      </c>
      <c r="CF345" s="50">
        <v>3.4000000000000002E-2</v>
      </c>
      <c r="CG345" s="50">
        <v>1.8400000000000001E-3</v>
      </c>
      <c r="CH345" s="50">
        <v>1.7000000000000001E-2</v>
      </c>
      <c r="CI345" s="50">
        <v>3.6600000000000001E-2</v>
      </c>
      <c r="CJ345" s="50">
        <v>3.2000000000000003E-4</v>
      </c>
      <c r="CK345" s="50" t="s">
        <v>234</v>
      </c>
      <c r="CL345" s="50">
        <v>11.16</v>
      </c>
      <c r="CM345" s="50" t="s">
        <v>234</v>
      </c>
      <c r="CN345" s="50" t="s">
        <v>235</v>
      </c>
      <c r="CO345" s="50">
        <v>6.9999999999999994E-5</v>
      </c>
      <c r="CP345" s="50" t="s">
        <v>236</v>
      </c>
      <c r="CQ345" s="50">
        <v>1.1000000000000001E-3</v>
      </c>
      <c r="CR345" s="50" t="s">
        <v>232</v>
      </c>
      <c r="CS345" s="50">
        <v>0.16550000000000001</v>
      </c>
      <c r="CT345" s="50">
        <v>8.0000000000000007E-5</v>
      </c>
      <c r="CU345" s="50" t="s">
        <v>238</v>
      </c>
      <c r="CV345" s="50" t="s">
        <v>239</v>
      </c>
      <c r="CW345" s="50" t="s">
        <v>232</v>
      </c>
      <c r="CX345" s="50">
        <v>0.9</v>
      </c>
      <c r="CY345" s="50" t="s">
        <v>240</v>
      </c>
      <c r="CZ345" s="50">
        <v>3.6600000000000001E-2</v>
      </c>
      <c r="DA345" s="50" t="s">
        <v>233</v>
      </c>
      <c r="DB345" s="50">
        <v>2.2250000000000001</v>
      </c>
      <c r="DC345" s="50">
        <v>6.4229999999999995E-2</v>
      </c>
      <c r="DD345" s="50">
        <v>1.4999999999999999E-4</v>
      </c>
      <c r="DE345" s="50">
        <v>2.528</v>
      </c>
      <c r="DF345" s="50" t="s">
        <v>240</v>
      </c>
      <c r="DG345" s="50">
        <v>4.0000000000000002E-4</v>
      </c>
      <c r="DH345" s="50" t="s">
        <v>246</v>
      </c>
      <c r="DI345" s="50" t="s">
        <v>238</v>
      </c>
      <c r="DJ345" s="50">
        <v>4.0000000000000001E-3</v>
      </c>
      <c r="DK345" s="50">
        <v>1.3999999999999999E-4</v>
      </c>
      <c r="DL345" s="50" t="s">
        <v>241</v>
      </c>
      <c r="DM345" s="50">
        <v>6.38</v>
      </c>
      <c r="DN345" s="50">
        <v>2.98</v>
      </c>
      <c r="DO345" s="50">
        <v>3.0000000000000001E-5</v>
      </c>
      <c r="DP345" s="50">
        <v>8.0199999999999994E-2</v>
      </c>
      <c r="DQ345" s="50" t="s">
        <v>242</v>
      </c>
      <c r="DR345" s="50" t="s">
        <v>227</v>
      </c>
      <c r="DS345" s="50" t="s">
        <v>247</v>
      </c>
      <c r="DT345" s="50">
        <v>8.9999999999999998E-4</v>
      </c>
      <c r="DU345" s="50" t="s">
        <v>233</v>
      </c>
      <c r="DV345" s="50">
        <v>4.6999999999999999E-4</v>
      </c>
      <c r="DW345" s="50" t="s">
        <v>236</v>
      </c>
      <c r="DX345" s="50" t="s">
        <v>238</v>
      </c>
      <c r="DY345" s="50" t="s">
        <v>233</v>
      </c>
      <c r="DZ345" s="50">
        <v>8.6999999999999994E-3</v>
      </c>
      <c r="EA345" s="50" t="s">
        <v>244</v>
      </c>
      <c r="EB345" s="50" t="s">
        <v>245</v>
      </c>
      <c r="EC345" s="50">
        <v>8.2000000000000003E-2</v>
      </c>
      <c r="ED345" s="50">
        <v>2.0999999999999999E-3</v>
      </c>
      <c r="EE345" s="50">
        <v>1.7000000000000001E-2</v>
      </c>
      <c r="EF345" s="50">
        <v>3.7100000000000001E-2</v>
      </c>
      <c r="EG345" s="50">
        <v>4.8000000000000001E-4</v>
      </c>
      <c r="EH345" s="50" t="s">
        <v>234</v>
      </c>
      <c r="EI345" s="50">
        <v>11.24</v>
      </c>
      <c r="EJ345" s="50" t="s">
        <v>234</v>
      </c>
      <c r="EK345" s="50">
        <v>1E-4</v>
      </c>
      <c r="EL345" s="50">
        <v>1.2999999999999999E-4</v>
      </c>
      <c r="EM345" s="50">
        <v>4.0000000000000002E-4</v>
      </c>
      <c r="EN345" s="50">
        <v>2.8999999999999998E-3</v>
      </c>
      <c r="EO345" s="50" t="s">
        <v>232</v>
      </c>
      <c r="EP345" s="50">
        <v>0.33100000000000002</v>
      </c>
      <c r="EQ345" s="50" t="s">
        <v>237</v>
      </c>
      <c r="ER345" s="50" t="s">
        <v>238</v>
      </c>
      <c r="ES345" s="50" t="s">
        <v>239</v>
      </c>
      <c r="ET345" s="50" t="s">
        <v>232</v>
      </c>
      <c r="EU345" s="50">
        <v>0.9</v>
      </c>
      <c r="EV345" s="50" t="s">
        <v>240</v>
      </c>
      <c r="EW345" s="50">
        <v>3.9100000000000003E-2</v>
      </c>
      <c r="EX345" s="50" t="s">
        <v>233</v>
      </c>
      <c r="EY345" s="50">
        <v>2.4590000000000001</v>
      </c>
      <c r="EZ345" s="50">
        <v>6.9889999999999994E-2</v>
      </c>
      <c r="FA345" s="50">
        <v>2.1000000000000001E-4</v>
      </c>
      <c r="FB345" s="50">
        <v>2.5680000000000001</v>
      </c>
      <c r="FC345" s="50" t="s">
        <v>240</v>
      </c>
      <c r="FD345" s="50">
        <v>5.0000000000000001E-4</v>
      </c>
      <c r="FE345" s="50" t="s">
        <v>246</v>
      </c>
      <c r="FF345" s="50" t="s">
        <v>238</v>
      </c>
      <c r="FG345" s="50">
        <v>6.1000000000000004E-3</v>
      </c>
      <c r="FH345" s="50">
        <v>1.9000000000000001E-4</v>
      </c>
      <c r="FI345" s="50" t="s">
        <v>241</v>
      </c>
      <c r="FJ345" s="50">
        <v>6.67</v>
      </c>
      <c r="FK345" s="50">
        <v>3.12</v>
      </c>
      <c r="FL345" s="50" t="s">
        <v>232</v>
      </c>
      <c r="FM345" s="50">
        <v>8.2400000000000001E-2</v>
      </c>
      <c r="FN345" s="50" t="s">
        <v>242</v>
      </c>
      <c r="FO345" s="50" t="s">
        <v>227</v>
      </c>
      <c r="FP345" s="50" t="s">
        <v>247</v>
      </c>
      <c r="FQ345" s="50">
        <v>2.3E-3</v>
      </c>
      <c r="FR345" s="50" t="s">
        <v>233</v>
      </c>
      <c r="FS345" s="50">
        <v>5.2099999999999998E-4</v>
      </c>
      <c r="FT345" s="50">
        <v>2.9999999999999997E-4</v>
      </c>
      <c r="FU345" s="50" t="s">
        <v>238</v>
      </c>
      <c r="FV345" s="50" t="s">
        <v>233</v>
      </c>
      <c r="FW345" s="50">
        <v>1.1900000000000001E-2</v>
      </c>
      <c r="FX345" s="50" t="s">
        <v>244</v>
      </c>
      <c r="FY345" s="50">
        <v>0.55800000000000005</v>
      </c>
      <c r="FZ345" s="50">
        <v>0.19017094017094019</v>
      </c>
      <c r="GA345" s="50">
        <v>0.10991304347826088</v>
      </c>
      <c r="GB345" s="50">
        <v>2.3017902813299233E-2</v>
      </c>
      <c r="GC345" s="50">
        <v>0.88110188646250032</v>
      </c>
      <c r="GD345" s="50">
        <v>0.76885245901639343</v>
      </c>
      <c r="GE345" s="50" t="e">
        <v>#VALUE!</v>
      </c>
      <c r="GF345" s="50">
        <v>0.16479166666666667</v>
      </c>
      <c r="GG345" s="50">
        <v>2.5387870239774327E-3</v>
      </c>
      <c r="GH345" s="50" t="e">
        <v>#VALUE!</v>
      </c>
      <c r="GI345" s="70" t="e">
        <v>#VALUE!</v>
      </c>
      <c r="GJ345" s="50">
        <v>63.3297929074118</v>
      </c>
      <c r="GK345" s="50">
        <v>21.583308706153119</v>
      </c>
      <c r="GL345" s="50">
        <v>15.086898386435092</v>
      </c>
      <c r="GM345" s="50" t="e">
        <v>#VALUE!</v>
      </c>
      <c r="GN345" s="50" t="e">
        <v>#VALUE!</v>
      </c>
      <c r="GO345" s="50" t="e">
        <v>#VALUE!</v>
      </c>
    </row>
    <row r="346" spans="1:197" s="71" customFormat="1">
      <c r="A346" s="63">
        <v>19</v>
      </c>
      <c r="B346" s="63">
        <v>11</v>
      </c>
      <c r="C346" s="64" t="s">
        <v>197</v>
      </c>
      <c r="D346" s="64" t="s">
        <v>1704</v>
      </c>
      <c r="E346" s="63">
        <v>194</v>
      </c>
      <c r="F346" s="63">
        <v>4</v>
      </c>
      <c r="G346" s="64" t="s">
        <v>499</v>
      </c>
      <c r="H346" s="64" t="s">
        <v>279</v>
      </c>
      <c r="I346" s="64" t="s">
        <v>484</v>
      </c>
      <c r="J346" s="64" t="s">
        <v>484</v>
      </c>
      <c r="K346" s="73">
        <v>44798</v>
      </c>
      <c r="L346" s="68">
        <v>0.47013888888888888</v>
      </c>
      <c r="M346" s="74">
        <v>8433751</v>
      </c>
      <c r="N346" s="74">
        <v>311748</v>
      </c>
      <c r="O346" s="74">
        <v>4632</v>
      </c>
      <c r="P346" s="66" t="s">
        <v>203</v>
      </c>
      <c r="Q346" s="66" t="s">
        <v>1796</v>
      </c>
      <c r="R346" s="66" t="s">
        <v>486</v>
      </c>
      <c r="S346" s="66" t="s">
        <v>205</v>
      </c>
      <c r="T346" s="66" t="s">
        <v>1707</v>
      </c>
      <c r="U346" s="66" t="s">
        <v>207</v>
      </c>
      <c r="V346" s="66" t="s">
        <v>487</v>
      </c>
      <c r="W346" s="66"/>
      <c r="X346" s="66" t="s">
        <v>208</v>
      </c>
      <c r="Y346" s="66" t="s">
        <v>252</v>
      </c>
      <c r="Z346" s="66"/>
      <c r="AA346" s="66" t="s">
        <v>223</v>
      </c>
      <c r="AB346" s="66" t="s">
        <v>211</v>
      </c>
      <c r="AC346" s="66" t="s">
        <v>212</v>
      </c>
      <c r="AD346" s="66" t="s">
        <v>213</v>
      </c>
      <c r="AE346" s="66" t="s">
        <v>211</v>
      </c>
      <c r="AF346" s="66"/>
      <c r="AG346" s="66"/>
      <c r="AH346" s="66"/>
      <c r="AI346" s="66" t="s">
        <v>1728</v>
      </c>
      <c r="AJ346" s="66" t="s">
        <v>1729</v>
      </c>
      <c r="AK346" s="66"/>
      <c r="AL346" s="66" t="s">
        <v>1464</v>
      </c>
      <c r="AM346" s="66" t="s">
        <v>351</v>
      </c>
      <c r="AN346" s="66" t="s">
        <v>218</v>
      </c>
      <c r="AO346" s="66" t="s">
        <v>383</v>
      </c>
      <c r="AP346" s="66" t="s">
        <v>220</v>
      </c>
      <c r="AQ346" s="66">
        <v>8.8000000000000007</v>
      </c>
      <c r="AR346" s="66"/>
      <c r="AS346" s="66">
        <v>8.11</v>
      </c>
      <c r="AT346" s="66">
        <v>-65.599999999999994</v>
      </c>
      <c r="AU346" s="66">
        <v>-67</v>
      </c>
      <c r="AV346" s="66">
        <v>61.2</v>
      </c>
      <c r="AW346" s="66">
        <v>359</v>
      </c>
      <c r="AX346" s="66">
        <v>176.4</v>
      </c>
      <c r="AY346" s="66">
        <v>0.214</v>
      </c>
      <c r="AZ346" s="66">
        <v>2.786</v>
      </c>
      <c r="BA346" s="66">
        <v>7.43</v>
      </c>
      <c r="BB346" s="66">
        <v>113.8</v>
      </c>
      <c r="BC346" s="66">
        <v>1.17</v>
      </c>
      <c r="BD346" s="66" t="s">
        <v>221</v>
      </c>
      <c r="BE346" s="66" t="s">
        <v>221</v>
      </c>
      <c r="BF346" s="66" t="s">
        <v>221</v>
      </c>
      <c r="BG346" s="66" t="s">
        <v>221</v>
      </c>
      <c r="BH346" s="66" t="s">
        <v>221</v>
      </c>
      <c r="BI346" s="66" t="s">
        <v>222</v>
      </c>
      <c r="BJ346" s="66" t="s">
        <v>221</v>
      </c>
      <c r="BK346" s="66" t="s">
        <v>223</v>
      </c>
      <c r="BL346" s="66" t="s">
        <v>221</v>
      </c>
      <c r="BM346" s="66" t="s">
        <v>223</v>
      </c>
      <c r="BN346" s="66" t="s">
        <v>221</v>
      </c>
      <c r="BO346" s="66" t="s">
        <v>1730</v>
      </c>
      <c r="BP346" s="66" t="s">
        <v>1797</v>
      </c>
      <c r="BQ346" s="66" t="s">
        <v>1731</v>
      </c>
      <c r="BR346" s="50">
        <v>82.7</v>
      </c>
      <c r="BS346" s="50" t="s">
        <v>225</v>
      </c>
      <c r="BT346" s="50">
        <v>100.9</v>
      </c>
      <c r="BU346" s="50">
        <v>4.7E-2</v>
      </c>
      <c r="BV346" s="50">
        <v>0.13400000000000001</v>
      </c>
      <c r="BW346" s="50">
        <v>7.4999999999999997E-2</v>
      </c>
      <c r="BX346" s="50">
        <v>1.7000000000000001E-2</v>
      </c>
      <c r="BY346" s="50">
        <v>71.959999999999994</v>
      </c>
      <c r="BZ346" s="50" t="s">
        <v>226</v>
      </c>
      <c r="CA346" s="50" t="s">
        <v>227</v>
      </c>
      <c r="CB346" s="50" t="s">
        <v>228</v>
      </c>
      <c r="CC346" s="50" t="s">
        <v>229</v>
      </c>
      <c r="CD346" s="50" t="s">
        <v>230</v>
      </c>
      <c r="CE346" s="50" t="s">
        <v>231</v>
      </c>
      <c r="CF346" s="50">
        <v>0.01</v>
      </c>
      <c r="CG346" s="50">
        <v>1.25E-3</v>
      </c>
      <c r="CH346" s="50">
        <v>2.1000000000000001E-2</v>
      </c>
      <c r="CI346" s="50">
        <v>7.8299999999999995E-2</v>
      </c>
      <c r="CJ346" s="50">
        <v>1.3999999999999999E-4</v>
      </c>
      <c r="CK346" s="50">
        <v>1.0000000000000001E-5</v>
      </c>
      <c r="CL346" s="50">
        <v>42.722000000000001</v>
      </c>
      <c r="CM346" s="50" t="s">
        <v>234</v>
      </c>
      <c r="CN346" s="50" t="s">
        <v>235</v>
      </c>
      <c r="CO346" s="50">
        <v>1.2E-4</v>
      </c>
      <c r="CP346" s="50" t="s">
        <v>236</v>
      </c>
      <c r="CQ346" s="50">
        <v>2.3E-3</v>
      </c>
      <c r="CR346" s="50" t="s">
        <v>232</v>
      </c>
      <c r="CS346" s="50">
        <v>0.16969999999999999</v>
      </c>
      <c r="CT346" s="50" t="s">
        <v>237</v>
      </c>
      <c r="CU346" s="50" t="s">
        <v>238</v>
      </c>
      <c r="CV346" s="50" t="s">
        <v>239</v>
      </c>
      <c r="CW346" s="50" t="s">
        <v>232</v>
      </c>
      <c r="CX346" s="50">
        <v>1.26</v>
      </c>
      <c r="CY346" s="50" t="s">
        <v>240</v>
      </c>
      <c r="CZ346" s="50">
        <v>3.7600000000000001E-2</v>
      </c>
      <c r="DA346" s="50" t="s">
        <v>233</v>
      </c>
      <c r="DB346" s="50">
        <v>6.5030000000000001</v>
      </c>
      <c r="DC346" s="50">
        <v>6.1600000000000002E-2</v>
      </c>
      <c r="DD346" s="50">
        <v>4.0000000000000002E-4</v>
      </c>
      <c r="DE346" s="50">
        <v>2.61</v>
      </c>
      <c r="DF346" s="50" t="s">
        <v>240</v>
      </c>
      <c r="DG346" s="50">
        <v>5.9999999999999995E-4</v>
      </c>
      <c r="DH346" s="50">
        <v>1.6E-2</v>
      </c>
      <c r="DI346" s="50" t="s">
        <v>238</v>
      </c>
      <c r="DJ346" s="50">
        <v>5.4999999999999997E-3</v>
      </c>
      <c r="DK346" s="50">
        <v>4.4999999999999999E-4</v>
      </c>
      <c r="DL346" s="50">
        <v>4.0000000000000002E-4</v>
      </c>
      <c r="DM346" s="50">
        <v>13.45</v>
      </c>
      <c r="DN346" s="50">
        <v>6.28</v>
      </c>
      <c r="DO346" s="50" t="s">
        <v>232</v>
      </c>
      <c r="DP346" s="50">
        <v>0.2893</v>
      </c>
      <c r="DQ346" s="50" t="s">
        <v>242</v>
      </c>
      <c r="DR346" s="50" t="s">
        <v>227</v>
      </c>
      <c r="DS346" s="50" t="s">
        <v>247</v>
      </c>
      <c r="DT346" s="50">
        <v>5.9999999999999995E-4</v>
      </c>
      <c r="DU346" s="50" t="s">
        <v>233</v>
      </c>
      <c r="DV346" s="50">
        <v>1.16E-3</v>
      </c>
      <c r="DW346" s="50">
        <v>8.9999999999999998E-4</v>
      </c>
      <c r="DX346" s="50" t="s">
        <v>238</v>
      </c>
      <c r="DY346" s="50" t="s">
        <v>233</v>
      </c>
      <c r="DZ346" s="50" t="s">
        <v>243</v>
      </c>
      <c r="EA346" s="50" t="s">
        <v>244</v>
      </c>
      <c r="EB346" s="50" t="s">
        <v>245</v>
      </c>
      <c r="EC346" s="50">
        <v>2.7E-2</v>
      </c>
      <c r="ED346" s="50">
        <v>1.5399999999999999E-3</v>
      </c>
      <c r="EE346" s="50">
        <v>2.5000000000000001E-2</v>
      </c>
      <c r="EF346" s="50">
        <v>8.2000000000000003E-2</v>
      </c>
      <c r="EG346" s="50">
        <v>1.4999999999999999E-4</v>
      </c>
      <c r="EH346" s="50" t="s">
        <v>234</v>
      </c>
      <c r="EI346" s="50">
        <v>45.387999999999998</v>
      </c>
      <c r="EJ346" s="50">
        <v>3.0000000000000001E-5</v>
      </c>
      <c r="EK346" s="50" t="s">
        <v>235</v>
      </c>
      <c r="EL346" s="50">
        <v>1.6000000000000001E-4</v>
      </c>
      <c r="EM346" s="50" t="s">
        <v>236</v>
      </c>
      <c r="EN346" s="50">
        <v>3.3999999999999998E-3</v>
      </c>
      <c r="EO346" s="50" t="s">
        <v>232</v>
      </c>
      <c r="EP346" s="50">
        <v>0.23430000000000001</v>
      </c>
      <c r="EQ346" s="50">
        <v>6.0000000000000002E-5</v>
      </c>
      <c r="ER346" s="50" t="s">
        <v>238</v>
      </c>
      <c r="ES346" s="50" t="s">
        <v>239</v>
      </c>
      <c r="ET346" s="50" t="s">
        <v>232</v>
      </c>
      <c r="EU346" s="50">
        <v>1.27</v>
      </c>
      <c r="EV346" s="50" t="s">
        <v>240</v>
      </c>
      <c r="EW346" s="50">
        <v>3.8699999999999998E-2</v>
      </c>
      <c r="EX346" s="50" t="s">
        <v>233</v>
      </c>
      <c r="EY346" s="50">
        <v>6.5229999999999997</v>
      </c>
      <c r="EZ346" s="50">
        <v>6.479E-2</v>
      </c>
      <c r="FA346" s="50">
        <v>4.2999999999999999E-4</v>
      </c>
      <c r="FB346" s="50">
        <v>2.7709999999999999</v>
      </c>
      <c r="FC346" s="50" t="s">
        <v>240</v>
      </c>
      <c r="FD346" s="50">
        <v>4.0000000000000002E-4</v>
      </c>
      <c r="FE346" s="50" t="s">
        <v>246</v>
      </c>
      <c r="FF346" s="50" t="s">
        <v>238</v>
      </c>
      <c r="FG346" s="50">
        <v>5.8999999999999999E-3</v>
      </c>
      <c r="FH346" s="50">
        <v>5.1000000000000004E-4</v>
      </c>
      <c r="FI346" s="50" t="s">
        <v>241</v>
      </c>
      <c r="FJ346" s="50">
        <v>14.36</v>
      </c>
      <c r="FK346" s="50">
        <v>6.71</v>
      </c>
      <c r="FL346" s="50" t="s">
        <v>232</v>
      </c>
      <c r="FM346" s="50">
        <v>0.3004</v>
      </c>
      <c r="FN346" s="50" t="s">
        <v>242</v>
      </c>
      <c r="FO346" s="50" t="s">
        <v>227</v>
      </c>
      <c r="FP346" s="50" t="s">
        <v>247</v>
      </c>
      <c r="FQ346" s="50">
        <v>8.9999999999999998E-4</v>
      </c>
      <c r="FR346" s="50" t="s">
        <v>233</v>
      </c>
      <c r="FS346" s="50">
        <v>1.199E-3</v>
      </c>
      <c r="FT346" s="50">
        <v>8.9999999999999998E-4</v>
      </c>
      <c r="FU346" s="50" t="s">
        <v>238</v>
      </c>
      <c r="FV346" s="50" t="s">
        <v>233</v>
      </c>
      <c r="FW346" s="50">
        <v>4.4999999999999997E-3</v>
      </c>
      <c r="FX346" s="50" t="s">
        <v>244</v>
      </c>
      <c r="FY346" s="50">
        <v>2.1360999999999999</v>
      </c>
      <c r="FZ346" s="50">
        <v>0.5558119658119659</v>
      </c>
      <c r="GA346" s="50">
        <v>0.11347826086956521</v>
      </c>
      <c r="GB346" s="50">
        <v>3.2225063938618924E-2</v>
      </c>
      <c r="GC346" s="50">
        <v>2.8376152906201497</v>
      </c>
      <c r="GD346" s="50">
        <v>1.6540983606557378</v>
      </c>
      <c r="GE346" s="50" t="e">
        <v>#VALUE!</v>
      </c>
      <c r="GF346" s="50">
        <v>1.4991666666666665</v>
      </c>
      <c r="GG346" s="50">
        <v>3.7799717912552892E-3</v>
      </c>
      <c r="GH346" s="50" t="e">
        <v>#VALUE!</v>
      </c>
      <c r="GI346" s="70" t="e">
        <v>#VALUE!</v>
      </c>
      <c r="GJ346" s="50">
        <v>75.27799864417716</v>
      </c>
      <c r="GK346" s="50">
        <v>19.587291048551382</v>
      </c>
      <c r="GL346" s="50">
        <v>5.1347103072714706</v>
      </c>
      <c r="GM346" s="50" t="e">
        <v>#VALUE!</v>
      </c>
      <c r="GN346" s="50" t="e">
        <v>#VALUE!</v>
      </c>
      <c r="GO346" s="50" t="e">
        <v>#VALUE!</v>
      </c>
    </row>
    <row r="347" spans="1:197" s="71" customFormat="1">
      <c r="A347" s="63">
        <v>20</v>
      </c>
      <c r="B347" s="63">
        <v>5</v>
      </c>
      <c r="C347" s="64" t="s">
        <v>197</v>
      </c>
      <c r="D347" s="64" t="s">
        <v>1704</v>
      </c>
      <c r="E347" s="63">
        <v>194</v>
      </c>
      <c r="F347" s="63">
        <v>4</v>
      </c>
      <c r="G347" s="66" t="s">
        <v>506</v>
      </c>
      <c r="H347" s="66" t="s">
        <v>286</v>
      </c>
      <c r="I347" s="66" t="s">
        <v>483</v>
      </c>
      <c r="J347" s="66" t="s">
        <v>1798</v>
      </c>
      <c r="K347" s="73">
        <v>44798</v>
      </c>
      <c r="L347" s="75">
        <v>0.43611111111111112</v>
      </c>
      <c r="M347" s="74">
        <v>8430336</v>
      </c>
      <c r="N347" s="74">
        <v>310307</v>
      </c>
      <c r="O347" s="74">
        <v>4386</v>
      </c>
      <c r="P347" s="66" t="s">
        <v>203</v>
      </c>
      <c r="Q347" s="66" t="s">
        <v>483</v>
      </c>
      <c r="R347" s="66" t="s">
        <v>486</v>
      </c>
      <c r="S347" s="66" t="s">
        <v>205</v>
      </c>
      <c r="T347" s="66" t="s">
        <v>1707</v>
      </c>
      <c r="U347" s="66" t="s">
        <v>207</v>
      </c>
      <c r="V347" s="66" t="s">
        <v>487</v>
      </c>
      <c r="W347" s="66"/>
      <c r="X347" s="66" t="s">
        <v>208</v>
      </c>
      <c r="Y347" s="66" t="s">
        <v>209</v>
      </c>
      <c r="Z347" s="66"/>
      <c r="AA347" s="66" t="s">
        <v>210</v>
      </c>
      <c r="AB347" s="66" t="s">
        <v>211</v>
      </c>
      <c r="AC347" s="66" t="s">
        <v>212</v>
      </c>
      <c r="AD347" s="66" t="s">
        <v>30</v>
      </c>
      <c r="AE347" s="66" t="s">
        <v>211</v>
      </c>
      <c r="AF347" s="69"/>
      <c r="AG347" s="69"/>
      <c r="AH347" s="69"/>
      <c r="AI347" s="66" t="s">
        <v>1708</v>
      </c>
      <c r="AJ347" s="66" t="s">
        <v>1799</v>
      </c>
      <c r="AK347" s="69"/>
      <c r="AL347" s="66" t="s">
        <v>509</v>
      </c>
      <c r="AM347" s="66" t="s">
        <v>364</v>
      </c>
      <c r="AN347" s="66" t="s">
        <v>218</v>
      </c>
      <c r="AO347" s="66" t="s">
        <v>219</v>
      </c>
      <c r="AP347" s="66" t="s">
        <v>220</v>
      </c>
      <c r="AQ347" s="66">
        <v>9.4</v>
      </c>
      <c r="AR347" s="66">
        <v>20.399999999999999</v>
      </c>
      <c r="AS347" s="66">
        <v>8.2799999999999994</v>
      </c>
      <c r="AT347" s="69"/>
      <c r="AU347" s="69"/>
      <c r="AV347" s="66"/>
      <c r="AW347" s="66">
        <v>585.20000000000005</v>
      </c>
      <c r="AX347" s="66">
        <v>291.8</v>
      </c>
      <c r="AY347" s="66">
        <v>0.32500000000000001</v>
      </c>
      <c r="AZ347" s="66">
        <v>1.6830000000000001</v>
      </c>
      <c r="BA347" s="66"/>
      <c r="BB347" s="66"/>
      <c r="BC347" s="66">
        <v>0.48</v>
      </c>
      <c r="BD347" s="69" t="s">
        <v>221</v>
      </c>
      <c r="BE347" s="66" t="s">
        <v>211</v>
      </c>
      <c r="BF347" s="66" t="s">
        <v>221</v>
      </c>
      <c r="BG347" s="66" t="s">
        <v>211</v>
      </c>
      <c r="BH347" s="66" t="s">
        <v>221</v>
      </c>
      <c r="BI347" s="66" t="s">
        <v>222</v>
      </c>
      <c r="BJ347" s="66" t="s">
        <v>221</v>
      </c>
      <c r="BK347" s="66" t="s">
        <v>1745</v>
      </c>
      <c r="BL347" s="66" t="s">
        <v>221</v>
      </c>
      <c r="BM347" s="66" t="s">
        <v>223</v>
      </c>
      <c r="BN347" s="69" t="s">
        <v>221</v>
      </c>
      <c r="BO347" s="66" t="s">
        <v>1746</v>
      </c>
      <c r="BP347" s="66" t="s">
        <v>1800</v>
      </c>
      <c r="BQ347" s="66" t="s">
        <v>1747</v>
      </c>
      <c r="BR347" s="50">
        <v>83</v>
      </c>
      <c r="BS347" s="50" t="s">
        <v>225</v>
      </c>
      <c r="BT347" s="50">
        <v>101.3</v>
      </c>
      <c r="BU347" s="50">
        <v>7.9000000000000001E-2</v>
      </c>
      <c r="BV347" s="50">
        <v>0.2</v>
      </c>
      <c r="BW347" s="50" t="s">
        <v>265</v>
      </c>
      <c r="BX347" s="50" t="s">
        <v>266</v>
      </c>
      <c r="BY347" s="50">
        <v>222.62</v>
      </c>
      <c r="BZ347" s="50" t="s">
        <v>226</v>
      </c>
      <c r="CA347" s="50" t="s">
        <v>227</v>
      </c>
      <c r="CB347" s="50" t="s">
        <v>228</v>
      </c>
      <c r="CC347" s="50" t="s">
        <v>229</v>
      </c>
      <c r="CD347" s="50" t="s">
        <v>230</v>
      </c>
      <c r="CE347" s="50" t="s">
        <v>231</v>
      </c>
      <c r="CF347" s="50">
        <v>8.9999999999999993E-3</v>
      </c>
      <c r="CG347" s="50">
        <v>1.1800000000000001E-3</v>
      </c>
      <c r="CH347" s="50">
        <v>3.3000000000000002E-2</v>
      </c>
      <c r="CI347" s="50">
        <v>6.1699999999999998E-2</v>
      </c>
      <c r="CJ347" s="50" t="s">
        <v>233</v>
      </c>
      <c r="CK347" s="50" t="s">
        <v>234</v>
      </c>
      <c r="CL347" s="50">
        <v>110.05</v>
      </c>
      <c r="CM347" s="50" t="s">
        <v>234</v>
      </c>
      <c r="CN347" s="50" t="s">
        <v>235</v>
      </c>
      <c r="CO347" s="50">
        <v>5.0000000000000002E-5</v>
      </c>
      <c r="CP347" s="50">
        <v>1E-4</v>
      </c>
      <c r="CQ347" s="50">
        <v>1.2999999999999999E-3</v>
      </c>
      <c r="CR347" s="50" t="s">
        <v>232</v>
      </c>
      <c r="CS347" s="50">
        <v>1.7999999999999999E-2</v>
      </c>
      <c r="CT347" s="50" t="s">
        <v>237</v>
      </c>
      <c r="CU347" s="50" t="s">
        <v>238</v>
      </c>
      <c r="CV347" s="50" t="s">
        <v>239</v>
      </c>
      <c r="CW347" s="50" t="s">
        <v>232</v>
      </c>
      <c r="CX347" s="50">
        <v>1.17</v>
      </c>
      <c r="CY347" s="50" t="s">
        <v>240</v>
      </c>
      <c r="CZ347" s="50">
        <v>2.86E-2</v>
      </c>
      <c r="DA347" s="50" t="s">
        <v>233</v>
      </c>
      <c r="DB347" s="50">
        <v>12.894</v>
      </c>
      <c r="DC347" s="50">
        <v>9.8700000000000003E-3</v>
      </c>
      <c r="DD347" s="50">
        <v>7.1000000000000002E-4</v>
      </c>
      <c r="DE347" s="50">
        <v>2.7650000000000001</v>
      </c>
      <c r="DF347" s="50" t="s">
        <v>240</v>
      </c>
      <c r="DG347" s="50" t="s">
        <v>238</v>
      </c>
      <c r="DH347" s="50" t="s">
        <v>246</v>
      </c>
      <c r="DI347" s="50" t="s">
        <v>238</v>
      </c>
      <c r="DJ347" s="50">
        <v>4.1999999999999997E-3</v>
      </c>
      <c r="DK347" s="50">
        <v>1.1999999999999999E-3</v>
      </c>
      <c r="DL347" s="50">
        <v>5.9999999999999995E-4</v>
      </c>
      <c r="DM347" s="50">
        <v>11.48</v>
      </c>
      <c r="DN347" s="50">
        <v>5.36</v>
      </c>
      <c r="DO347" s="50" t="s">
        <v>232</v>
      </c>
      <c r="DP347" s="50">
        <v>0.90110000000000001</v>
      </c>
      <c r="DQ347" s="50" t="s">
        <v>242</v>
      </c>
      <c r="DR347" s="50" t="s">
        <v>227</v>
      </c>
      <c r="DS347" s="50" t="s">
        <v>247</v>
      </c>
      <c r="DT347" s="50">
        <v>5.0000000000000001E-4</v>
      </c>
      <c r="DU347" s="50" t="s">
        <v>233</v>
      </c>
      <c r="DV347" s="50">
        <v>1.933E-3</v>
      </c>
      <c r="DW347" s="50" t="s">
        <v>236</v>
      </c>
      <c r="DX347" s="50" t="s">
        <v>238</v>
      </c>
      <c r="DY347" s="50" t="s">
        <v>233</v>
      </c>
      <c r="DZ347" s="50">
        <v>1.0200000000000001E-2</v>
      </c>
      <c r="EA347" s="50" t="s">
        <v>244</v>
      </c>
      <c r="EB347" s="50" t="s">
        <v>245</v>
      </c>
      <c r="EC347" s="50">
        <v>1.0999999999999999E-2</v>
      </c>
      <c r="ED347" s="50">
        <v>2.5999999999999999E-3</v>
      </c>
      <c r="EE347" s="50">
        <v>3.4000000000000002E-2</v>
      </c>
      <c r="EF347" s="50">
        <v>6.2899999999999998E-2</v>
      </c>
      <c r="EG347" s="50">
        <v>6.0000000000000002E-5</v>
      </c>
      <c r="EH347" s="50" t="s">
        <v>234</v>
      </c>
      <c r="EI347" s="50">
        <v>113.69799999999999</v>
      </c>
      <c r="EJ347" s="50">
        <v>2.0000000000000002E-5</v>
      </c>
      <c r="EK347" s="50" t="s">
        <v>235</v>
      </c>
      <c r="EL347" s="50">
        <v>6.0000000000000002E-5</v>
      </c>
      <c r="EM347" s="50">
        <v>2.9999999999999997E-4</v>
      </c>
      <c r="EN347" s="50">
        <v>1.8E-3</v>
      </c>
      <c r="EO347" s="50" t="s">
        <v>232</v>
      </c>
      <c r="EP347" s="50">
        <v>5.3800000000000001E-2</v>
      </c>
      <c r="EQ347" s="50" t="s">
        <v>237</v>
      </c>
      <c r="ER347" s="50" t="s">
        <v>238</v>
      </c>
      <c r="ES347" s="50" t="s">
        <v>239</v>
      </c>
      <c r="ET347" s="50" t="s">
        <v>232</v>
      </c>
      <c r="EU347" s="50">
        <v>1.29</v>
      </c>
      <c r="EV347" s="50" t="s">
        <v>240</v>
      </c>
      <c r="EW347" s="50">
        <v>2.9399999999999999E-2</v>
      </c>
      <c r="EX347" s="50" t="s">
        <v>233</v>
      </c>
      <c r="EY347" s="50">
        <v>13.446</v>
      </c>
      <c r="EZ347" s="50">
        <v>1.1220000000000001E-2</v>
      </c>
      <c r="FA347" s="50">
        <v>7.6000000000000004E-4</v>
      </c>
      <c r="FB347" s="50">
        <v>3.0550000000000002</v>
      </c>
      <c r="FC347" s="50" t="s">
        <v>240</v>
      </c>
      <c r="FD347" s="50">
        <v>5.9999999999999995E-4</v>
      </c>
      <c r="FE347" s="50" t="s">
        <v>246</v>
      </c>
      <c r="FF347" s="50" t="s">
        <v>238</v>
      </c>
      <c r="FG347" s="50">
        <v>5.0000000000000001E-3</v>
      </c>
      <c r="FH347" s="50">
        <v>1.2700000000000001E-3</v>
      </c>
      <c r="FI347" s="50" t="s">
        <v>241</v>
      </c>
      <c r="FJ347" s="50">
        <v>12.32</v>
      </c>
      <c r="FK347" s="50">
        <v>5.76</v>
      </c>
      <c r="FL347" s="50">
        <v>2.5000000000000001E-4</v>
      </c>
      <c r="FM347" s="50">
        <v>0.9748</v>
      </c>
      <c r="FN347" s="50" t="s">
        <v>242</v>
      </c>
      <c r="FO347" s="50" t="s">
        <v>227</v>
      </c>
      <c r="FP347" s="50" t="s">
        <v>247</v>
      </c>
      <c r="FQ347" s="50">
        <v>8.0000000000000004E-4</v>
      </c>
      <c r="FR347" s="50" t="s">
        <v>233</v>
      </c>
      <c r="FS347" s="50">
        <v>2.0300000000000001E-3</v>
      </c>
      <c r="FT347" s="50">
        <v>5.9999999999999995E-4</v>
      </c>
      <c r="FU347" s="50" t="s">
        <v>238</v>
      </c>
      <c r="FV347" s="50" t="s">
        <v>233</v>
      </c>
      <c r="FW347" s="50">
        <v>0.02</v>
      </c>
      <c r="FX347" s="50" t="s">
        <v>244</v>
      </c>
      <c r="FY347" s="50">
        <v>5.5024999999999995</v>
      </c>
      <c r="FZ347" s="50">
        <v>1.1020512820512822</v>
      </c>
      <c r="GA347" s="50">
        <v>0.12021739130434783</v>
      </c>
      <c r="GB347" s="50">
        <v>2.9923273657289001E-2</v>
      </c>
      <c r="GC347" s="50">
        <v>6.754691947012919</v>
      </c>
      <c r="GD347" s="50">
        <v>1.660655737704918</v>
      </c>
      <c r="GE347" s="50" t="e">
        <v>#VALUE!</v>
      </c>
      <c r="GF347" s="50">
        <v>4.6379166666666665</v>
      </c>
      <c r="GG347" s="50">
        <v>5.6417489421720732E-3</v>
      </c>
      <c r="GH347" s="50" t="e">
        <v>#VALUE!</v>
      </c>
      <c r="GI347" s="70" t="e">
        <v>#VALUE!</v>
      </c>
      <c r="GJ347" s="50">
        <v>81.461894090275024</v>
      </c>
      <c r="GK347" s="50">
        <v>16.31534481063396</v>
      </c>
      <c r="GL347" s="50">
        <v>2.2227610990910178</v>
      </c>
      <c r="GM347" s="50" t="e">
        <v>#VALUE!</v>
      </c>
      <c r="GN347" s="50" t="e">
        <v>#VALUE!</v>
      </c>
      <c r="GO347" s="50" t="e">
        <v>#VALUE!</v>
      </c>
    </row>
    <row r="348" spans="1:197" s="71" customFormat="1">
      <c r="A348" s="63">
        <v>21</v>
      </c>
      <c r="B348" s="63">
        <v>4</v>
      </c>
      <c r="C348" s="64" t="s">
        <v>197</v>
      </c>
      <c r="D348" s="64" t="s">
        <v>1704</v>
      </c>
      <c r="E348" s="63">
        <v>194</v>
      </c>
      <c r="F348" s="63">
        <v>4</v>
      </c>
      <c r="G348" s="66" t="s">
        <v>511</v>
      </c>
      <c r="H348" s="66" t="s">
        <v>292</v>
      </c>
      <c r="I348" s="66" t="s">
        <v>483</v>
      </c>
      <c r="J348" s="66" t="s">
        <v>1798</v>
      </c>
      <c r="K348" s="73">
        <v>44798</v>
      </c>
      <c r="L348" s="75">
        <v>0.52361111111111114</v>
      </c>
      <c r="M348" s="74">
        <v>8428324</v>
      </c>
      <c r="N348" s="74">
        <v>308881</v>
      </c>
      <c r="O348" s="74">
        <v>4373</v>
      </c>
      <c r="P348" s="66" t="s">
        <v>203</v>
      </c>
      <c r="Q348" s="66" t="s">
        <v>483</v>
      </c>
      <c r="R348" s="66" t="s">
        <v>486</v>
      </c>
      <c r="S348" s="66" t="s">
        <v>205</v>
      </c>
      <c r="T348" s="66" t="s">
        <v>1707</v>
      </c>
      <c r="U348" s="66" t="s">
        <v>207</v>
      </c>
      <c r="V348" s="66" t="s">
        <v>487</v>
      </c>
      <c r="W348" s="66"/>
      <c r="X348" s="66" t="s">
        <v>208</v>
      </c>
      <c r="Y348" s="66" t="s">
        <v>209</v>
      </c>
      <c r="Z348" s="66"/>
      <c r="AA348" s="66" t="s">
        <v>210</v>
      </c>
      <c r="AB348" s="66" t="s">
        <v>211</v>
      </c>
      <c r="AC348" s="66" t="s">
        <v>212</v>
      </c>
      <c r="AD348" s="66" t="s">
        <v>30</v>
      </c>
      <c r="AE348" s="66" t="s">
        <v>211</v>
      </c>
      <c r="AF348" s="69"/>
      <c r="AG348" s="69"/>
      <c r="AH348" s="69"/>
      <c r="AI348" s="66" t="s">
        <v>303</v>
      </c>
      <c r="AJ348" s="66" t="s">
        <v>1801</v>
      </c>
      <c r="AK348" s="69"/>
      <c r="AL348" s="66" t="s">
        <v>256</v>
      </c>
      <c r="AM348" s="66" t="s">
        <v>275</v>
      </c>
      <c r="AN348" s="66" t="s">
        <v>218</v>
      </c>
      <c r="AO348" s="66" t="s">
        <v>219</v>
      </c>
      <c r="AP348" s="66" t="s">
        <v>220</v>
      </c>
      <c r="AQ348" s="66">
        <v>14.1</v>
      </c>
      <c r="AR348" s="66">
        <v>23</v>
      </c>
      <c r="AS348" s="66">
        <v>8.06</v>
      </c>
      <c r="AT348" s="69"/>
      <c r="AU348" s="69"/>
      <c r="AV348" s="66"/>
      <c r="AW348" s="66">
        <v>513</v>
      </c>
      <c r="AX348" s="66">
        <v>253.1</v>
      </c>
      <c r="AY348" s="66">
        <v>0.251</v>
      </c>
      <c r="AZ348" s="66">
        <v>1.9350000000000001</v>
      </c>
      <c r="BA348" s="66"/>
      <c r="BB348" s="66"/>
      <c r="BC348" s="66">
        <v>5.37</v>
      </c>
      <c r="BD348" s="69" t="s">
        <v>221</v>
      </c>
      <c r="BE348" s="66" t="s">
        <v>211</v>
      </c>
      <c r="BF348" s="66" t="s">
        <v>221</v>
      </c>
      <c r="BG348" s="66" t="s">
        <v>211</v>
      </c>
      <c r="BH348" s="66" t="s">
        <v>221</v>
      </c>
      <c r="BI348" s="66" t="s">
        <v>222</v>
      </c>
      <c r="BJ348" s="66" t="s">
        <v>221</v>
      </c>
      <c r="BK348" s="66" t="s">
        <v>1745</v>
      </c>
      <c r="BL348" s="66" t="s">
        <v>221</v>
      </c>
      <c r="BM348" s="66" t="s">
        <v>223</v>
      </c>
      <c r="BN348" s="69" t="s">
        <v>221</v>
      </c>
      <c r="BO348" s="66" t="s">
        <v>1746</v>
      </c>
      <c r="BP348" s="66" t="s">
        <v>1800</v>
      </c>
      <c r="BQ348" s="66" t="s">
        <v>1747</v>
      </c>
      <c r="BR348" s="50">
        <v>117.9</v>
      </c>
      <c r="BS348" s="50" t="s">
        <v>225</v>
      </c>
      <c r="BT348" s="50">
        <v>143.9</v>
      </c>
      <c r="BU348" s="50">
        <v>0.10100000000000001</v>
      </c>
      <c r="BV348" s="50">
        <v>0.29899999999999999</v>
      </c>
      <c r="BW348" s="50" t="s">
        <v>265</v>
      </c>
      <c r="BX348" s="50" t="s">
        <v>266</v>
      </c>
      <c r="BY348" s="50">
        <v>159.53</v>
      </c>
      <c r="BZ348" s="50" t="s">
        <v>226</v>
      </c>
      <c r="CA348" s="50" t="s">
        <v>227</v>
      </c>
      <c r="CB348" s="50" t="s">
        <v>228</v>
      </c>
      <c r="CC348" s="50" t="s">
        <v>229</v>
      </c>
      <c r="CD348" s="50" t="s">
        <v>230</v>
      </c>
      <c r="CE348" s="50" t="s">
        <v>231</v>
      </c>
      <c r="CF348" s="50">
        <v>3.0000000000000001E-3</v>
      </c>
      <c r="CG348" s="50">
        <v>1.33E-3</v>
      </c>
      <c r="CH348" s="50">
        <v>2.8000000000000001E-2</v>
      </c>
      <c r="CI348" s="50">
        <v>0.12559999999999999</v>
      </c>
      <c r="CJ348" s="50" t="s">
        <v>233</v>
      </c>
      <c r="CK348" s="50" t="s">
        <v>234</v>
      </c>
      <c r="CL348" s="50">
        <v>83.366</v>
      </c>
      <c r="CM348" s="50" t="s">
        <v>234</v>
      </c>
      <c r="CN348" s="50" t="s">
        <v>235</v>
      </c>
      <c r="CO348" s="50" t="s">
        <v>234</v>
      </c>
      <c r="CP348" s="50">
        <v>5.0000000000000001E-4</v>
      </c>
      <c r="CQ348" s="50">
        <v>1E-3</v>
      </c>
      <c r="CR348" s="50" t="s">
        <v>232</v>
      </c>
      <c r="CS348" s="50">
        <v>9.8000000000000004E-2</v>
      </c>
      <c r="CT348" s="50" t="s">
        <v>237</v>
      </c>
      <c r="CU348" s="50" t="s">
        <v>238</v>
      </c>
      <c r="CV348" s="50" t="s">
        <v>239</v>
      </c>
      <c r="CW348" s="50" t="s">
        <v>232</v>
      </c>
      <c r="CX348" s="50">
        <v>1.23</v>
      </c>
      <c r="CY348" s="50" t="s">
        <v>240</v>
      </c>
      <c r="CZ348" s="50">
        <v>2.7799999999999998E-2</v>
      </c>
      <c r="DA348" s="50" t="s">
        <v>233</v>
      </c>
      <c r="DB348" s="50">
        <v>11.632</v>
      </c>
      <c r="DC348" s="50">
        <v>0.22011</v>
      </c>
      <c r="DD348" s="50">
        <v>5.4000000000000001E-4</v>
      </c>
      <c r="DE348" s="50">
        <v>2.69</v>
      </c>
      <c r="DF348" s="50" t="s">
        <v>240</v>
      </c>
      <c r="DG348" s="50" t="s">
        <v>238</v>
      </c>
      <c r="DH348" s="50" t="s">
        <v>246</v>
      </c>
      <c r="DI348" s="50" t="s">
        <v>238</v>
      </c>
      <c r="DJ348" s="50">
        <v>4.1000000000000003E-3</v>
      </c>
      <c r="DK348" s="50">
        <v>6.2E-4</v>
      </c>
      <c r="DL348" s="50">
        <v>4.0000000000000002E-4</v>
      </c>
      <c r="DM348" s="50">
        <v>12.02</v>
      </c>
      <c r="DN348" s="50">
        <v>5.62</v>
      </c>
      <c r="DO348" s="50" t="s">
        <v>232</v>
      </c>
      <c r="DP348" s="50">
        <v>0.64100000000000001</v>
      </c>
      <c r="DQ348" s="50" t="s">
        <v>242</v>
      </c>
      <c r="DR348" s="50" t="s">
        <v>227</v>
      </c>
      <c r="DS348" s="50" t="s">
        <v>247</v>
      </c>
      <c r="DT348" s="50">
        <v>6.9999999999999999E-4</v>
      </c>
      <c r="DU348" s="50" t="s">
        <v>233</v>
      </c>
      <c r="DV348" s="50">
        <v>1.2329999999999999E-3</v>
      </c>
      <c r="DW348" s="50" t="s">
        <v>236</v>
      </c>
      <c r="DX348" s="50" t="s">
        <v>238</v>
      </c>
      <c r="DY348" s="50" t="s">
        <v>233</v>
      </c>
      <c r="DZ348" s="50">
        <v>1.35E-2</v>
      </c>
      <c r="EA348" s="50" t="s">
        <v>244</v>
      </c>
      <c r="EB348" s="50" t="s">
        <v>245</v>
      </c>
      <c r="EC348" s="50">
        <v>8.0000000000000002E-3</v>
      </c>
      <c r="ED348" s="50">
        <v>5.5100000000000001E-3</v>
      </c>
      <c r="EE348" s="50">
        <v>2.8000000000000001E-2</v>
      </c>
      <c r="EF348" s="50">
        <v>0.128</v>
      </c>
      <c r="EG348" s="50">
        <v>5.0000000000000002E-5</v>
      </c>
      <c r="EH348" s="50" t="s">
        <v>234</v>
      </c>
      <c r="EI348" s="50">
        <v>87.352000000000004</v>
      </c>
      <c r="EJ348" s="50" t="s">
        <v>234</v>
      </c>
      <c r="EK348" s="50" t="s">
        <v>235</v>
      </c>
      <c r="EL348" s="50">
        <v>2.0000000000000001E-4</v>
      </c>
      <c r="EM348" s="50">
        <v>8.0000000000000004E-4</v>
      </c>
      <c r="EN348" s="50">
        <v>1.5E-3</v>
      </c>
      <c r="EO348" s="50" t="s">
        <v>232</v>
      </c>
      <c r="EP348" s="50">
        <v>0.86240000000000006</v>
      </c>
      <c r="EQ348" s="50" t="s">
        <v>237</v>
      </c>
      <c r="ER348" s="50" t="s">
        <v>238</v>
      </c>
      <c r="ES348" s="50" t="s">
        <v>239</v>
      </c>
      <c r="ET348" s="50" t="s">
        <v>232</v>
      </c>
      <c r="EU348" s="50">
        <v>1.3</v>
      </c>
      <c r="EV348" s="50" t="s">
        <v>240</v>
      </c>
      <c r="EW348" s="50">
        <v>3.0499999999999999E-2</v>
      </c>
      <c r="EX348" s="50" t="s">
        <v>233</v>
      </c>
      <c r="EY348" s="50">
        <v>12.266999999999999</v>
      </c>
      <c r="EZ348" s="50">
        <v>0.22717000000000001</v>
      </c>
      <c r="FA348" s="50">
        <v>5.5000000000000003E-4</v>
      </c>
      <c r="FB348" s="50">
        <v>2.8170000000000002</v>
      </c>
      <c r="FC348" s="50" t="s">
        <v>240</v>
      </c>
      <c r="FD348" s="50">
        <v>6.9999999999999999E-4</v>
      </c>
      <c r="FE348" s="50" t="s">
        <v>246</v>
      </c>
      <c r="FF348" s="50">
        <v>2.0000000000000001E-4</v>
      </c>
      <c r="FG348" s="50">
        <v>4.7999999999999996E-3</v>
      </c>
      <c r="FH348" s="50">
        <v>6.2E-4</v>
      </c>
      <c r="FI348" s="50" t="s">
        <v>241</v>
      </c>
      <c r="FJ348" s="50">
        <v>12.29</v>
      </c>
      <c r="FK348" s="50">
        <v>5.75</v>
      </c>
      <c r="FL348" s="50" t="s">
        <v>232</v>
      </c>
      <c r="FM348" s="50">
        <v>0.6643</v>
      </c>
      <c r="FN348" s="50" t="s">
        <v>242</v>
      </c>
      <c r="FO348" s="50" t="s">
        <v>227</v>
      </c>
      <c r="FP348" s="50" t="s">
        <v>247</v>
      </c>
      <c r="FQ348" s="50">
        <v>6.9999999999999999E-4</v>
      </c>
      <c r="FR348" s="50" t="s">
        <v>233</v>
      </c>
      <c r="FS348" s="50">
        <v>1.358E-3</v>
      </c>
      <c r="FT348" s="50">
        <v>5.9999999999999995E-4</v>
      </c>
      <c r="FU348" s="50" t="s">
        <v>238</v>
      </c>
      <c r="FV348" s="50" t="s">
        <v>233</v>
      </c>
      <c r="FW348" s="50">
        <v>2.0899999999999998E-2</v>
      </c>
      <c r="FX348" s="50" t="s">
        <v>244</v>
      </c>
      <c r="FY348" s="50">
        <v>4.1683000000000003</v>
      </c>
      <c r="FZ348" s="50">
        <v>0.99418803418803425</v>
      </c>
      <c r="GA348" s="50">
        <v>0.11695652173913043</v>
      </c>
      <c r="GB348" s="50">
        <v>3.1457800511508947E-2</v>
      </c>
      <c r="GC348" s="50">
        <v>5.3109023564386737</v>
      </c>
      <c r="GD348" s="50">
        <v>2.3590163934426229</v>
      </c>
      <c r="GE348" s="50" t="e">
        <v>#VALUE!</v>
      </c>
      <c r="GF348" s="50">
        <v>3.3235416666666668</v>
      </c>
      <c r="GG348" s="50">
        <v>8.4344146685472483E-3</v>
      </c>
      <c r="GH348" s="50" t="e">
        <v>#VALUE!</v>
      </c>
      <c r="GI348" s="70" t="e">
        <v>#VALUE!</v>
      </c>
      <c r="GJ348" s="50">
        <v>78.485720885953796</v>
      </c>
      <c r="GK348" s="50">
        <v>18.719757349383954</v>
      </c>
      <c r="GL348" s="50">
        <v>2.7945217646622567</v>
      </c>
      <c r="GM348" s="50" t="e">
        <v>#VALUE!</v>
      </c>
      <c r="GN348" s="50" t="e">
        <v>#VALUE!</v>
      </c>
      <c r="GO348" s="50" t="e">
        <v>#VALUE!</v>
      </c>
    </row>
    <row r="349" spans="1:197" s="71" customFormat="1">
      <c r="A349" s="63">
        <v>22</v>
      </c>
      <c r="B349" s="63">
        <v>12</v>
      </c>
      <c r="C349" s="64" t="s">
        <v>197</v>
      </c>
      <c r="D349" s="64" t="s">
        <v>1704</v>
      </c>
      <c r="E349" s="63">
        <v>194</v>
      </c>
      <c r="F349" s="63">
        <v>4</v>
      </c>
      <c r="G349" s="64" t="s">
        <v>513</v>
      </c>
      <c r="H349" s="64" t="s">
        <v>299</v>
      </c>
      <c r="I349" s="64" t="s">
        <v>1802</v>
      </c>
      <c r="J349" s="64" t="s">
        <v>515</v>
      </c>
      <c r="K349" s="73">
        <v>44798</v>
      </c>
      <c r="L349" s="68">
        <v>0.54166666666666663</v>
      </c>
      <c r="M349" s="74">
        <v>8427854</v>
      </c>
      <c r="N349" s="74">
        <v>307907</v>
      </c>
      <c r="O349" s="74">
        <v>4465</v>
      </c>
      <c r="P349" s="66" t="s">
        <v>203</v>
      </c>
      <c r="Q349" s="66" t="s">
        <v>483</v>
      </c>
      <c r="R349" s="66" t="s">
        <v>486</v>
      </c>
      <c r="S349" s="66" t="s">
        <v>205</v>
      </c>
      <c r="T349" s="66" t="s">
        <v>1707</v>
      </c>
      <c r="U349" s="66" t="s">
        <v>207</v>
      </c>
      <c r="V349" s="66" t="s">
        <v>487</v>
      </c>
      <c r="W349" s="66"/>
      <c r="X349" s="66" t="s">
        <v>208</v>
      </c>
      <c r="Y349" s="66" t="s">
        <v>209</v>
      </c>
      <c r="Z349" s="66"/>
      <c r="AA349" s="66" t="s">
        <v>223</v>
      </c>
      <c r="AB349" s="66" t="s">
        <v>211</v>
      </c>
      <c r="AC349" s="66" t="s">
        <v>212</v>
      </c>
      <c r="AD349" s="66" t="s">
        <v>213</v>
      </c>
      <c r="AE349" s="66" t="s">
        <v>211</v>
      </c>
      <c r="AF349" s="66"/>
      <c r="AG349" s="66"/>
      <c r="AH349" s="66"/>
      <c r="AI349" s="66" t="s">
        <v>1728</v>
      </c>
      <c r="AJ349" s="66" t="s">
        <v>1758</v>
      </c>
      <c r="AK349" s="66"/>
      <c r="AL349" s="66" t="s">
        <v>509</v>
      </c>
      <c r="AM349" s="66" t="s">
        <v>324</v>
      </c>
      <c r="AN349" s="66" t="s">
        <v>218</v>
      </c>
      <c r="AO349" s="66" t="s">
        <v>219</v>
      </c>
      <c r="AP349" s="66" t="s">
        <v>220</v>
      </c>
      <c r="AQ349" s="66">
        <v>7.8</v>
      </c>
      <c r="AR349" s="66"/>
      <c r="AS349" s="66">
        <v>8.58</v>
      </c>
      <c r="AT349" s="66">
        <v>-97.9</v>
      </c>
      <c r="AU349" s="66">
        <v>-99</v>
      </c>
      <c r="AV349" s="66">
        <v>61.5</v>
      </c>
      <c r="AW349" s="66">
        <v>339</v>
      </c>
      <c r="AX349" s="66">
        <v>167.1</v>
      </c>
      <c r="AY349" s="66">
        <v>0.20499999999999999</v>
      </c>
      <c r="AZ349" s="66">
        <v>2.9420000000000002</v>
      </c>
      <c r="BA349" s="66">
        <v>7.3</v>
      </c>
      <c r="BB349" s="66">
        <v>103.4</v>
      </c>
      <c r="BC349" s="66">
        <v>1.31</v>
      </c>
      <c r="BD349" s="66" t="s">
        <v>221</v>
      </c>
      <c r="BE349" s="66" t="s">
        <v>221</v>
      </c>
      <c r="BF349" s="66" t="s">
        <v>221</v>
      </c>
      <c r="BG349" s="66" t="s">
        <v>221</v>
      </c>
      <c r="BH349" s="66" t="s">
        <v>221</v>
      </c>
      <c r="BI349" s="66" t="s">
        <v>222</v>
      </c>
      <c r="BJ349" s="66" t="s">
        <v>221</v>
      </c>
      <c r="BK349" s="66" t="s">
        <v>223</v>
      </c>
      <c r="BL349" s="66" t="s">
        <v>221</v>
      </c>
      <c r="BM349" s="66" t="s">
        <v>223</v>
      </c>
      <c r="BN349" s="66" t="s">
        <v>221</v>
      </c>
      <c r="BO349" s="66" t="s">
        <v>1730</v>
      </c>
      <c r="BP349" s="66" t="s">
        <v>1803</v>
      </c>
      <c r="BQ349" s="66" t="s">
        <v>1731</v>
      </c>
      <c r="BR349" s="50">
        <v>83.1</v>
      </c>
      <c r="BS349" s="50">
        <v>2.7</v>
      </c>
      <c r="BT349" s="50">
        <v>95.9</v>
      </c>
      <c r="BU349" s="50">
        <v>4.2000000000000003E-2</v>
      </c>
      <c r="BV349" s="50">
        <v>0.128</v>
      </c>
      <c r="BW349" s="50">
        <v>8.4000000000000005E-2</v>
      </c>
      <c r="BX349" s="50">
        <v>1.9E-2</v>
      </c>
      <c r="BY349" s="50">
        <v>71.69</v>
      </c>
      <c r="BZ349" s="50" t="s">
        <v>226</v>
      </c>
      <c r="CA349" s="50" t="s">
        <v>227</v>
      </c>
      <c r="CB349" s="50" t="s">
        <v>228</v>
      </c>
      <c r="CC349" s="50" t="s">
        <v>229</v>
      </c>
      <c r="CD349" s="50" t="s">
        <v>230</v>
      </c>
      <c r="CE349" s="50" t="s">
        <v>231</v>
      </c>
      <c r="CF349" s="50">
        <v>4.0000000000000001E-3</v>
      </c>
      <c r="CG349" s="50">
        <v>1.6049999999999998E-2</v>
      </c>
      <c r="CH349" s="50" t="s">
        <v>264</v>
      </c>
      <c r="CI349" s="50">
        <v>9.1600000000000001E-2</v>
      </c>
      <c r="CJ349" s="50">
        <v>4.0000000000000003E-5</v>
      </c>
      <c r="CK349" s="50">
        <v>1.0000000000000001E-5</v>
      </c>
      <c r="CL349" s="50">
        <v>47.569000000000003</v>
      </c>
      <c r="CM349" s="50" t="s">
        <v>234</v>
      </c>
      <c r="CN349" s="50" t="s">
        <v>235</v>
      </c>
      <c r="CO349" s="50" t="s">
        <v>234</v>
      </c>
      <c r="CP349" s="50" t="s">
        <v>236</v>
      </c>
      <c r="CQ349" s="50">
        <v>1.1599999999999999E-2</v>
      </c>
      <c r="CR349" s="50" t="s">
        <v>232</v>
      </c>
      <c r="CS349" s="50" t="s">
        <v>241</v>
      </c>
      <c r="CT349" s="50">
        <v>1.2E-4</v>
      </c>
      <c r="CU349" s="50" t="s">
        <v>238</v>
      </c>
      <c r="CV349" s="50" t="s">
        <v>239</v>
      </c>
      <c r="CW349" s="50" t="s">
        <v>232</v>
      </c>
      <c r="CX349" s="50">
        <v>0.53</v>
      </c>
      <c r="CY349" s="50" t="s">
        <v>240</v>
      </c>
      <c r="CZ349" s="50">
        <v>6.6E-3</v>
      </c>
      <c r="DA349" s="50" t="s">
        <v>233</v>
      </c>
      <c r="DB349" s="50">
        <v>5.7240000000000002</v>
      </c>
      <c r="DC349" s="50">
        <v>1.2600000000000001E-3</v>
      </c>
      <c r="DD349" s="50">
        <v>6.7000000000000002E-4</v>
      </c>
      <c r="DE349" s="50">
        <v>1.9179999999999999</v>
      </c>
      <c r="DF349" s="50" t="s">
        <v>240</v>
      </c>
      <c r="DG349" s="50" t="s">
        <v>238</v>
      </c>
      <c r="DH349" s="50" t="s">
        <v>246</v>
      </c>
      <c r="DI349" s="50">
        <v>5.9999999999999995E-4</v>
      </c>
      <c r="DJ349" s="50">
        <v>1.2999999999999999E-3</v>
      </c>
      <c r="DK349" s="50">
        <v>1.1599999999999999E-2</v>
      </c>
      <c r="DL349" s="50">
        <v>4.0000000000000002E-4</v>
      </c>
      <c r="DM349" s="50">
        <v>13.81</v>
      </c>
      <c r="DN349" s="50">
        <v>6.46</v>
      </c>
      <c r="DO349" s="50">
        <v>6.9999999999999994E-5</v>
      </c>
      <c r="DP349" s="50">
        <v>0.27660000000000001</v>
      </c>
      <c r="DQ349" s="50" t="s">
        <v>242</v>
      </c>
      <c r="DR349" s="50" t="s">
        <v>227</v>
      </c>
      <c r="DS349" s="50" t="s">
        <v>247</v>
      </c>
      <c r="DT349" s="50" t="s">
        <v>238</v>
      </c>
      <c r="DU349" s="50" t="s">
        <v>233</v>
      </c>
      <c r="DV349" s="50">
        <v>9.3519999999999992E-3</v>
      </c>
      <c r="DW349" s="50">
        <v>5.9999999999999995E-4</v>
      </c>
      <c r="DX349" s="50" t="s">
        <v>238</v>
      </c>
      <c r="DY349" s="50" t="s">
        <v>233</v>
      </c>
      <c r="DZ349" s="50" t="s">
        <v>243</v>
      </c>
      <c r="EA349" s="50" t="s">
        <v>244</v>
      </c>
      <c r="EB349" s="50" t="s">
        <v>245</v>
      </c>
      <c r="EC349" s="50">
        <v>7.0000000000000001E-3</v>
      </c>
      <c r="ED349" s="50">
        <v>1.695E-2</v>
      </c>
      <c r="EE349" s="50" t="s">
        <v>264</v>
      </c>
      <c r="EF349" s="50">
        <v>9.2399999999999996E-2</v>
      </c>
      <c r="EG349" s="50" t="s">
        <v>233</v>
      </c>
      <c r="EH349" s="50">
        <v>2.0000000000000002E-5</v>
      </c>
      <c r="EI349" s="50">
        <v>48.646999999999998</v>
      </c>
      <c r="EJ349" s="50" t="s">
        <v>234</v>
      </c>
      <c r="EK349" s="50" t="s">
        <v>235</v>
      </c>
      <c r="EL349" s="50" t="s">
        <v>234</v>
      </c>
      <c r="EM349" s="50" t="s">
        <v>236</v>
      </c>
      <c r="EN349" s="50">
        <v>1.47E-2</v>
      </c>
      <c r="EO349" s="50" t="s">
        <v>232</v>
      </c>
      <c r="EP349" s="50" t="s">
        <v>241</v>
      </c>
      <c r="EQ349" s="50" t="s">
        <v>237</v>
      </c>
      <c r="ER349" s="50" t="s">
        <v>238</v>
      </c>
      <c r="ES349" s="50" t="s">
        <v>239</v>
      </c>
      <c r="ET349" s="50" t="s">
        <v>232</v>
      </c>
      <c r="EU349" s="50">
        <v>0.57999999999999996</v>
      </c>
      <c r="EV349" s="50" t="s">
        <v>240</v>
      </c>
      <c r="EW349" s="50">
        <v>7.7999999999999996E-3</v>
      </c>
      <c r="EX349" s="50" t="s">
        <v>233</v>
      </c>
      <c r="EY349" s="50">
        <v>5.7850000000000001</v>
      </c>
      <c r="EZ349" s="50">
        <v>2.0699999999999998E-3</v>
      </c>
      <c r="FA349" s="50">
        <v>6.9999999999999999E-4</v>
      </c>
      <c r="FB349" s="50">
        <v>1.966</v>
      </c>
      <c r="FC349" s="50" t="s">
        <v>240</v>
      </c>
      <c r="FD349" s="50" t="s">
        <v>238</v>
      </c>
      <c r="FE349" s="50" t="s">
        <v>246</v>
      </c>
      <c r="FF349" s="50" t="s">
        <v>238</v>
      </c>
      <c r="FG349" s="50">
        <v>1.2999999999999999E-3</v>
      </c>
      <c r="FH349" s="50">
        <v>1.3169999999999999E-2</v>
      </c>
      <c r="FI349" s="50" t="s">
        <v>241</v>
      </c>
      <c r="FJ349" s="50">
        <v>15.14</v>
      </c>
      <c r="FK349" s="50">
        <v>7.08</v>
      </c>
      <c r="FL349" s="50" t="s">
        <v>232</v>
      </c>
      <c r="FM349" s="50">
        <v>0.28860000000000002</v>
      </c>
      <c r="FN349" s="50" t="s">
        <v>242</v>
      </c>
      <c r="FO349" s="50" t="s">
        <v>227</v>
      </c>
      <c r="FP349" s="50" t="s">
        <v>247</v>
      </c>
      <c r="FQ349" s="50">
        <v>2.9999999999999997E-4</v>
      </c>
      <c r="FR349" s="50" t="s">
        <v>233</v>
      </c>
      <c r="FS349" s="50">
        <v>9.8799999999999999E-3</v>
      </c>
      <c r="FT349" s="50">
        <v>8.9999999999999998E-4</v>
      </c>
      <c r="FU349" s="50" t="s">
        <v>238</v>
      </c>
      <c r="FV349" s="50" t="s">
        <v>233</v>
      </c>
      <c r="FW349" s="50" t="s">
        <v>243</v>
      </c>
      <c r="FX349" s="50" t="s">
        <v>244</v>
      </c>
      <c r="FY349" s="50">
        <v>2.37845</v>
      </c>
      <c r="FZ349" s="50">
        <v>0.4892307692307693</v>
      </c>
      <c r="GA349" s="50">
        <v>8.3391304347826087E-2</v>
      </c>
      <c r="GB349" s="50">
        <v>1.3554987212276215E-2</v>
      </c>
      <c r="GC349" s="50">
        <v>2.964627060790872</v>
      </c>
      <c r="GD349" s="50">
        <v>1.5721311475409836</v>
      </c>
      <c r="GE349" s="50">
        <v>9.0000000000000011E-2</v>
      </c>
      <c r="GF349" s="50">
        <v>1.4935416666666665</v>
      </c>
      <c r="GG349" s="50">
        <v>3.6107193229901269E-3</v>
      </c>
      <c r="GH349" s="50">
        <v>3.1592835335306404</v>
      </c>
      <c r="GI349" s="70">
        <v>-3.1786302190673146</v>
      </c>
      <c r="GJ349" s="50">
        <v>80.227629014676211</v>
      </c>
      <c r="GK349" s="50">
        <v>16.502270241716591</v>
      </c>
      <c r="GL349" s="50">
        <v>3.2701007436071903</v>
      </c>
      <c r="GM349" s="50">
        <v>52.611015437524792</v>
      </c>
      <c r="GN349" s="50">
        <v>47.27469537998595</v>
      </c>
      <c r="GO349" s="50">
        <v>0.1142891824892648</v>
      </c>
    </row>
    <row r="350" spans="1:197" s="71" customFormat="1">
      <c r="A350" s="63">
        <v>23</v>
      </c>
      <c r="B350" s="63">
        <v>3</v>
      </c>
      <c r="C350" s="64" t="s">
        <v>197</v>
      </c>
      <c r="D350" s="64" t="s">
        <v>1704</v>
      </c>
      <c r="E350" s="63">
        <v>194</v>
      </c>
      <c r="F350" s="63">
        <v>4</v>
      </c>
      <c r="G350" s="66" t="s">
        <v>519</v>
      </c>
      <c r="H350" s="66" t="s">
        <v>306</v>
      </c>
      <c r="I350" s="66" t="s">
        <v>483</v>
      </c>
      <c r="J350" s="66" t="s">
        <v>1798</v>
      </c>
      <c r="K350" s="73">
        <v>44798</v>
      </c>
      <c r="L350" s="75">
        <v>0.60347222222222219</v>
      </c>
      <c r="M350" s="74">
        <v>8426367</v>
      </c>
      <c r="N350" s="74">
        <v>307932</v>
      </c>
      <c r="O350" s="74">
        <v>4440</v>
      </c>
      <c r="P350" s="66" t="s">
        <v>203</v>
      </c>
      <c r="Q350" s="66" t="s">
        <v>483</v>
      </c>
      <c r="R350" s="66" t="s">
        <v>486</v>
      </c>
      <c r="S350" s="66" t="s">
        <v>205</v>
      </c>
      <c r="T350" s="66" t="s">
        <v>1707</v>
      </c>
      <c r="U350" s="66" t="s">
        <v>207</v>
      </c>
      <c r="V350" s="66" t="s">
        <v>487</v>
      </c>
      <c r="W350" s="66"/>
      <c r="X350" s="66" t="s">
        <v>208</v>
      </c>
      <c r="Y350" s="66" t="s">
        <v>209</v>
      </c>
      <c r="Z350" s="66"/>
      <c r="AA350" s="66" t="s">
        <v>210</v>
      </c>
      <c r="AB350" s="66" t="s">
        <v>211</v>
      </c>
      <c r="AC350" s="66" t="s">
        <v>212</v>
      </c>
      <c r="AD350" s="66" t="s">
        <v>30</v>
      </c>
      <c r="AE350" s="66" t="s">
        <v>211</v>
      </c>
      <c r="AF350" s="69"/>
      <c r="AG350" s="69"/>
      <c r="AH350" s="69"/>
      <c r="AI350" s="66" t="s">
        <v>303</v>
      </c>
      <c r="AJ350" s="66" t="s">
        <v>1804</v>
      </c>
      <c r="AK350" s="69"/>
      <c r="AL350" s="66" t="s">
        <v>256</v>
      </c>
      <c r="AM350" s="66" t="s">
        <v>1753</v>
      </c>
      <c r="AN350" s="66" t="s">
        <v>218</v>
      </c>
      <c r="AO350" s="66" t="s">
        <v>219</v>
      </c>
      <c r="AP350" s="66" t="s">
        <v>220</v>
      </c>
      <c r="AQ350" s="66">
        <v>20.3</v>
      </c>
      <c r="AR350" s="66">
        <v>23</v>
      </c>
      <c r="AS350" s="66">
        <v>8.17</v>
      </c>
      <c r="AT350" s="69"/>
      <c r="AU350" s="69"/>
      <c r="AV350" s="66">
        <v>123</v>
      </c>
      <c r="AW350" s="66">
        <v>419.1</v>
      </c>
      <c r="AX350" s="66">
        <v>205.3</v>
      </c>
      <c r="AY350" s="66">
        <v>0.248</v>
      </c>
      <c r="AZ350" s="66">
        <v>3.3980000000000001</v>
      </c>
      <c r="BA350" s="66"/>
      <c r="BB350" s="66"/>
      <c r="BC350" s="66">
        <v>3.16</v>
      </c>
      <c r="BD350" s="66" t="s">
        <v>211</v>
      </c>
      <c r="BE350" s="66" t="s">
        <v>211</v>
      </c>
      <c r="BF350" s="66" t="s">
        <v>221</v>
      </c>
      <c r="BG350" s="66" t="s">
        <v>211</v>
      </c>
      <c r="BH350" s="66" t="s">
        <v>221</v>
      </c>
      <c r="BI350" s="66" t="s">
        <v>222</v>
      </c>
      <c r="BJ350" s="66" t="s">
        <v>221</v>
      </c>
      <c r="BK350" s="66" t="s">
        <v>1745</v>
      </c>
      <c r="BL350" s="66" t="s">
        <v>221</v>
      </c>
      <c r="BM350" s="66" t="s">
        <v>223</v>
      </c>
      <c r="BN350" s="69" t="s">
        <v>221</v>
      </c>
      <c r="BO350" s="66" t="s">
        <v>1746</v>
      </c>
      <c r="BP350" s="66" t="s">
        <v>1711</v>
      </c>
      <c r="BQ350" s="66" t="s">
        <v>1747</v>
      </c>
      <c r="BR350" s="50">
        <v>113.3</v>
      </c>
      <c r="BS350" s="50">
        <v>0.8</v>
      </c>
      <c r="BT350" s="50">
        <v>136.4</v>
      </c>
      <c r="BU350" s="50">
        <v>8.7999999999999995E-2</v>
      </c>
      <c r="BV350" s="50">
        <v>0.38200000000000001</v>
      </c>
      <c r="BW350" s="50" t="s">
        <v>265</v>
      </c>
      <c r="BX350" s="50" t="s">
        <v>266</v>
      </c>
      <c r="BY350" s="50">
        <v>119.54</v>
      </c>
      <c r="BZ350" s="50" t="s">
        <v>226</v>
      </c>
      <c r="CA350" s="50" t="s">
        <v>227</v>
      </c>
      <c r="CB350" s="50" t="s">
        <v>228</v>
      </c>
      <c r="CC350" s="50" t="s">
        <v>229</v>
      </c>
      <c r="CD350" s="50" t="s">
        <v>230</v>
      </c>
      <c r="CE350" s="50" t="s">
        <v>231</v>
      </c>
      <c r="CF350" s="50">
        <v>2E-3</v>
      </c>
      <c r="CG350" s="50">
        <v>2.7699999999999999E-3</v>
      </c>
      <c r="CH350" s="50">
        <v>5.7000000000000002E-2</v>
      </c>
      <c r="CI350" s="50">
        <v>0.1133</v>
      </c>
      <c r="CJ350" s="50" t="s">
        <v>233</v>
      </c>
      <c r="CK350" s="50" t="s">
        <v>234</v>
      </c>
      <c r="CL350" s="50">
        <v>64.366</v>
      </c>
      <c r="CM350" s="50">
        <v>4.0000000000000003E-5</v>
      </c>
      <c r="CN350" s="50" t="s">
        <v>235</v>
      </c>
      <c r="CO350" s="50" t="s">
        <v>234</v>
      </c>
      <c r="CP350" s="50">
        <v>5.0000000000000001E-4</v>
      </c>
      <c r="CQ350" s="50">
        <v>1.2999999999999999E-3</v>
      </c>
      <c r="CR350" s="50" t="s">
        <v>232</v>
      </c>
      <c r="CS350" s="50">
        <v>8.4500000000000006E-2</v>
      </c>
      <c r="CT350" s="50" t="s">
        <v>237</v>
      </c>
      <c r="CU350" s="50" t="s">
        <v>238</v>
      </c>
      <c r="CV350" s="50" t="s">
        <v>239</v>
      </c>
      <c r="CW350" s="50" t="s">
        <v>232</v>
      </c>
      <c r="CX350" s="50">
        <v>1.1100000000000001</v>
      </c>
      <c r="CY350" s="50" t="s">
        <v>240</v>
      </c>
      <c r="CZ350" s="50">
        <v>2.2800000000000001E-2</v>
      </c>
      <c r="DA350" s="50" t="s">
        <v>233</v>
      </c>
      <c r="DB350" s="50">
        <v>10.532999999999999</v>
      </c>
      <c r="DC350" s="50">
        <v>3.8769999999999999E-2</v>
      </c>
      <c r="DD350" s="50">
        <v>8.3000000000000001E-4</v>
      </c>
      <c r="DE350" s="50">
        <v>3.5870000000000002</v>
      </c>
      <c r="DF350" s="50" t="s">
        <v>240</v>
      </c>
      <c r="DG350" s="50">
        <v>2.9999999999999997E-4</v>
      </c>
      <c r="DH350" s="50" t="s">
        <v>246</v>
      </c>
      <c r="DI350" s="50" t="s">
        <v>238</v>
      </c>
      <c r="DJ350" s="50">
        <v>3.3999999999999998E-3</v>
      </c>
      <c r="DK350" s="50">
        <v>8.8000000000000003E-4</v>
      </c>
      <c r="DL350" s="50" t="s">
        <v>241</v>
      </c>
      <c r="DM350" s="50">
        <v>12.18</v>
      </c>
      <c r="DN350" s="50">
        <v>5.69</v>
      </c>
      <c r="DO350" s="50">
        <v>1.8000000000000001E-4</v>
      </c>
      <c r="DP350" s="50">
        <v>0.56340000000000001</v>
      </c>
      <c r="DQ350" s="50" t="s">
        <v>242</v>
      </c>
      <c r="DR350" s="50" t="s">
        <v>227</v>
      </c>
      <c r="DS350" s="50" t="s">
        <v>247</v>
      </c>
      <c r="DT350" s="50">
        <v>1E-3</v>
      </c>
      <c r="DU350" s="50" t="s">
        <v>233</v>
      </c>
      <c r="DV350" s="50">
        <v>1.758E-3</v>
      </c>
      <c r="DW350" s="50" t="s">
        <v>236</v>
      </c>
      <c r="DX350" s="50" t="s">
        <v>238</v>
      </c>
      <c r="DY350" s="50" t="s">
        <v>233</v>
      </c>
      <c r="DZ350" s="50">
        <v>1.4E-2</v>
      </c>
      <c r="EA350" s="50" t="s">
        <v>244</v>
      </c>
      <c r="EB350" s="50" t="s">
        <v>245</v>
      </c>
      <c r="EC350" s="50">
        <v>8.0000000000000002E-3</v>
      </c>
      <c r="ED350" s="50">
        <v>3.0899999999999999E-3</v>
      </c>
      <c r="EE350" s="50">
        <v>5.8000000000000003E-2</v>
      </c>
      <c r="EF350" s="50">
        <v>0.1158</v>
      </c>
      <c r="EG350" s="50">
        <v>2.0000000000000002E-5</v>
      </c>
      <c r="EH350" s="50" t="s">
        <v>234</v>
      </c>
      <c r="EI350" s="50">
        <v>68.861000000000004</v>
      </c>
      <c r="EJ350" s="50">
        <v>1.6000000000000001E-4</v>
      </c>
      <c r="EK350" s="50" t="s">
        <v>235</v>
      </c>
      <c r="EL350" s="50">
        <v>6.9999999999999994E-5</v>
      </c>
      <c r="EM350" s="50">
        <v>5.0000000000000001E-4</v>
      </c>
      <c r="EN350" s="50">
        <v>1.6999999999999999E-3</v>
      </c>
      <c r="EO350" s="50" t="s">
        <v>232</v>
      </c>
      <c r="EP350" s="50">
        <v>0.46989999999999998</v>
      </c>
      <c r="EQ350" s="50" t="s">
        <v>237</v>
      </c>
      <c r="ER350" s="50" t="s">
        <v>238</v>
      </c>
      <c r="ES350" s="50" t="s">
        <v>239</v>
      </c>
      <c r="ET350" s="50" t="s">
        <v>232</v>
      </c>
      <c r="EU350" s="50">
        <v>1.18</v>
      </c>
      <c r="EV350" s="50" t="s">
        <v>240</v>
      </c>
      <c r="EW350" s="50">
        <v>2.35E-2</v>
      </c>
      <c r="EX350" s="50" t="s">
        <v>233</v>
      </c>
      <c r="EY350" s="50">
        <v>11.295999999999999</v>
      </c>
      <c r="EZ350" s="50">
        <v>4.215E-2</v>
      </c>
      <c r="FA350" s="50">
        <v>9.3000000000000005E-4</v>
      </c>
      <c r="FB350" s="50">
        <v>3.8740000000000001</v>
      </c>
      <c r="FC350" s="50" t="s">
        <v>240</v>
      </c>
      <c r="FD350" s="50">
        <v>4.0000000000000002E-4</v>
      </c>
      <c r="FE350" s="50" t="s">
        <v>246</v>
      </c>
      <c r="FF350" s="50" t="s">
        <v>238</v>
      </c>
      <c r="FG350" s="50">
        <v>3.7000000000000002E-3</v>
      </c>
      <c r="FH350" s="50">
        <v>9.1E-4</v>
      </c>
      <c r="FI350" s="50" t="s">
        <v>241</v>
      </c>
      <c r="FJ350" s="50">
        <v>12.66</v>
      </c>
      <c r="FK350" s="50">
        <v>5.92</v>
      </c>
      <c r="FL350" s="50">
        <v>2.3000000000000001E-4</v>
      </c>
      <c r="FM350" s="50">
        <v>0.57579999999999998</v>
      </c>
      <c r="FN350" s="50" t="s">
        <v>242</v>
      </c>
      <c r="FO350" s="50" t="s">
        <v>227</v>
      </c>
      <c r="FP350" s="50" t="s">
        <v>247</v>
      </c>
      <c r="FQ350" s="50">
        <v>1.2999999999999999E-3</v>
      </c>
      <c r="FR350" s="50" t="s">
        <v>233</v>
      </c>
      <c r="FS350" s="50">
        <v>1.8240000000000001E-3</v>
      </c>
      <c r="FT350" s="50">
        <v>8.0000000000000004E-4</v>
      </c>
      <c r="FU350" s="50" t="s">
        <v>238</v>
      </c>
      <c r="FV350" s="50" t="s">
        <v>233</v>
      </c>
      <c r="FW350" s="50">
        <v>4.7399999999999998E-2</v>
      </c>
      <c r="FX350" s="50">
        <v>4.0999999999999999E-4</v>
      </c>
      <c r="FY350" s="50">
        <v>3.2183000000000002</v>
      </c>
      <c r="FZ350" s="50">
        <v>0.90025641025641023</v>
      </c>
      <c r="GA350" s="50">
        <v>0.15595652173913044</v>
      </c>
      <c r="GB350" s="50">
        <v>2.8388746803069055E-2</v>
      </c>
      <c r="GC350" s="50">
        <v>4.3029016787986096</v>
      </c>
      <c r="GD350" s="50">
        <v>2.236065573770492</v>
      </c>
      <c r="GE350" s="50">
        <v>2.6666666666666668E-2</v>
      </c>
      <c r="GF350" s="50">
        <v>2.4904166666666669</v>
      </c>
      <c r="GG350" s="50">
        <v>1.077574047954866E-2</v>
      </c>
      <c r="GH350" s="50">
        <v>4.7639246475833747</v>
      </c>
      <c r="GI350" s="70">
        <v>-5.0847226161519643</v>
      </c>
      <c r="GJ350" s="50">
        <v>74.793714573059106</v>
      </c>
      <c r="GK350" s="50">
        <v>20.922077180898217</v>
      </c>
      <c r="GL350" s="50">
        <v>4.2842082460426925</v>
      </c>
      <c r="GM350" s="50">
        <v>47.49722986456112</v>
      </c>
      <c r="GN350" s="50">
        <v>52.276575531688898</v>
      </c>
      <c r="GO350" s="50">
        <v>0.2261946037499761</v>
      </c>
    </row>
    <row r="351" spans="1:197" s="71" customFormat="1">
      <c r="A351" s="63">
        <v>24</v>
      </c>
      <c r="B351" s="63">
        <v>13</v>
      </c>
      <c r="C351" s="64" t="s">
        <v>197</v>
      </c>
      <c r="D351" s="64" t="s">
        <v>1704</v>
      </c>
      <c r="E351" s="63">
        <v>194</v>
      </c>
      <c r="F351" s="63">
        <v>4</v>
      </c>
      <c r="G351" s="64" t="s">
        <v>522</v>
      </c>
      <c r="H351" s="64" t="s">
        <v>310</v>
      </c>
      <c r="I351" s="64" t="s">
        <v>484</v>
      </c>
      <c r="J351" s="64" t="s">
        <v>484</v>
      </c>
      <c r="K351" s="73">
        <v>44798</v>
      </c>
      <c r="L351" s="68">
        <v>0.59444444444444444</v>
      </c>
      <c r="M351" s="74">
        <v>8424623</v>
      </c>
      <c r="N351" s="74">
        <v>306051</v>
      </c>
      <c r="O351" s="74">
        <v>4431</v>
      </c>
      <c r="P351" s="66" t="s">
        <v>203</v>
      </c>
      <c r="Q351" s="66" t="s">
        <v>1805</v>
      </c>
      <c r="R351" s="66" t="s">
        <v>486</v>
      </c>
      <c r="S351" s="66" t="s">
        <v>205</v>
      </c>
      <c r="T351" s="66" t="s">
        <v>1707</v>
      </c>
      <c r="U351" s="66" t="s">
        <v>207</v>
      </c>
      <c r="V351" s="66" t="s">
        <v>487</v>
      </c>
      <c r="W351" s="66"/>
      <c r="X351" s="66" t="s">
        <v>208</v>
      </c>
      <c r="Y351" s="66" t="s">
        <v>252</v>
      </c>
      <c r="Z351" s="66"/>
      <c r="AA351" s="66" t="s">
        <v>223</v>
      </c>
      <c r="AB351" s="66" t="s">
        <v>211</v>
      </c>
      <c r="AC351" s="66" t="s">
        <v>212</v>
      </c>
      <c r="AD351" s="66" t="s">
        <v>213</v>
      </c>
      <c r="AE351" s="66" t="s">
        <v>211</v>
      </c>
      <c r="AF351" s="66"/>
      <c r="AG351" s="66"/>
      <c r="AH351" s="66"/>
      <c r="AI351" s="66" t="s">
        <v>1728</v>
      </c>
      <c r="AJ351" s="66" t="s">
        <v>1729</v>
      </c>
      <c r="AK351" s="66"/>
      <c r="AL351" s="66" t="s">
        <v>1464</v>
      </c>
      <c r="AM351" s="66" t="s">
        <v>351</v>
      </c>
      <c r="AN351" s="66" t="s">
        <v>218</v>
      </c>
      <c r="AO351" s="66" t="s">
        <v>383</v>
      </c>
      <c r="AP351" s="66" t="s">
        <v>220</v>
      </c>
      <c r="AQ351" s="66">
        <v>15.8</v>
      </c>
      <c r="AR351" s="66"/>
      <c r="AS351" s="66">
        <v>8.75</v>
      </c>
      <c r="AT351" s="66">
        <v>-103.1</v>
      </c>
      <c r="AU351" s="66">
        <v>-104.5</v>
      </c>
      <c r="AV351" s="66">
        <v>65</v>
      </c>
      <c r="AW351" s="66">
        <v>496.2</v>
      </c>
      <c r="AX351" s="66">
        <v>243.6</v>
      </c>
      <c r="AY351" s="66">
        <v>0.28699999999999998</v>
      </c>
      <c r="AZ351" s="66">
        <v>2.0150000000000001</v>
      </c>
      <c r="BA351" s="66">
        <v>8.5500000000000007</v>
      </c>
      <c r="BB351" s="66">
        <v>149</v>
      </c>
      <c r="BC351" s="66">
        <v>1.83</v>
      </c>
      <c r="BD351" s="66" t="s">
        <v>221</v>
      </c>
      <c r="BE351" s="66" t="s">
        <v>221</v>
      </c>
      <c r="BF351" s="66" t="s">
        <v>221</v>
      </c>
      <c r="BG351" s="66" t="s">
        <v>221</v>
      </c>
      <c r="BH351" s="66" t="s">
        <v>221</v>
      </c>
      <c r="BI351" s="66" t="s">
        <v>222</v>
      </c>
      <c r="BJ351" s="66" t="s">
        <v>221</v>
      </c>
      <c r="BK351" s="66" t="s">
        <v>223</v>
      </c>
      <c r="BL351" s="66" t="s">
        <v>221</v>
      </c>
      <c r="BM351" s="66" t="s">
        <v>223</v>
      </c>
      <c r="BN351" s="66" t="s">
        <v>221</v>
      </c>
      <c r="BO351" s="66" t="s">
        <v>1730</v>
      </c>
      <c r="BP351" s="66" t="s">
        <v>1806</v>
      </c>
      <c r="BQ351" s="66" t="s">
        <v>1731</v>
      </c>
      <c r="BR351" s="50">
        <v>107.9</v>
      </c>
      <c r="BS351" s="50">
        <v>6.9</v>
      </c>
      <c r="BT351" s="50">
        <v>117.6</v>
      </c>
      <c r="BU351" s="50">
        <v>5.8000000000000003E-2</v>
      </c>
      <c r="BV351" s="50">
        <v>0.45800000000000002</v>
      </c>
      <c r="BW351" s="50">
        <v>0.252</v>
      </c>
      <c r="BX351" s="50">
        <v>5.7000000000000002E-2</v>
      </c>
      <c r="BY351" s="50">
        <v>137.71</v>
      </c>
      <c r="BZ351" s="50" t="s">
        <v>226</v>
      </c>
      <c r="CA351" s="50" t="s">
        <v>227</v>
      </c>
      <c r="CB351" s="50" t="s">
        <v>228</v>
      </c>
      <c r="CC351" s="50" t="s">
        <v>229</v>
      </c>
      <c r="CD351" s="50" t="s">
        <v>230</v>
      </c>
      <c r="CE351" s="50" t="s">
        <v>231</v>
      </c>
      <c r="CF351" s="50">
        <v>3.0000000000000001E-3</v>
      </c>
      <c r="CG351" s="50">
        <v>3.2200000000000002E-3</v>
      </c>
      <c r="CH351" s="50">
        <v>2.5999999999999999E-2</v>
      </c>
      <c r="CI351" s="50">
        <v>9.8799999999999999E-2</v>
      </c>
      <c r="CJ351" s="50">
        <v>4.0000000000000003E-5</v>
      </c>
      <c r="CK351" s="50" t="s">
        <v>234</v>
      </c>
      <c r="CL351" s="50">
        <v>68.903000000000006</v>
      </c>
      <c r="CM351" s="50" t="s">
        <v>234</v>
      </c>
      <c r="CN351" s="50" t="s">
        <v>235</v>
      </c>
      <c r="CO351" s="50" t="s">
        <v>234</v>
      </c>
      <c r="CP351" s="50">
        <v>2.0000000000000001E-4</v>
      </c>
      <c r="CQ351" s="50">
        <v>1E-3</v>
      </c>
      <c r="CR351" s="50">
        <v>5.9999999999999995E-4</v>
      </c>
      <c r="CS351" s="50">
        <v>3.0700000000000002E-2</v>
      </c>
      <c r="CT351" s="50" t="s">
        <v>237</v>
      </c>
      <c r="CU351" s="50" t="s">
        <v>238</v>
      </c>
      <c r="CV351" s="50" t="s">
        <v>239</v>
      </c>
      <c r="CW351" s="50" t="s">
        <v>232</v>
      </c>
      <c r="CX351" s="50">
        <v>1.17</v>
      </c>
      <c r="CY351" s="50" t="s">
        <v>240</v>
      </c>
      <c r="CZ351" s="50">
        <v>1.7299999999999999E-2</v>
      </c>
      <c r="DA351" s="50" t="s">
        <v>233</v>
      </c>
      <c r="DB351" s="50">
        <v>10.26</v>
      </c>
      <c r="DC351" s="50">
        <v>3.3250000000000002E-2</v>
      </c>
      <c r="DD351" s="50">
        <v>5.9000000000000003E-4</v>
      </c>
      <c r="DE351" s="50">
        <v>2.7</v>
      </c>
      <c r="DF351" s="50" t="s">
        <v>240</v>
      </c>
      <c r="DG351" s="50" t="s">
        <v>238</v>
      </c>
      <c r="DH351" s="50" t="s">
        <v>246</v>
      </c>
      <c r="DI351" s="50" t="s">
        <v>238</v>
      </c>
      <c r="DJ351" s="50">
        <v>2.8E-3</v>
      </c>
      <c r="DK351" s="50">
        <v>5.9999999999999995E-4</v>
      </c>
      <c r="DL351" s="50" t="s">
        <v>241</v>
      </c>
      <c r="DM351" s="50">
        <v>13.55</v>
      </c>
      <c r="DN351" s="50">
        <v>6.33</v>
      </c>
      <c r="DO351" s="50" t="s">
        <v>232</v>
      </c>
      <c r="DP351" s="50">
        <v>0.52010000000000001</v>
      </c>
      <c r="DQ351" s="50" t="s">
        <v>242</v>
      </c>
      <c r="DR351" s="50" t="s">
        <v>227</v>
      </c>
      <c r="DS351" s="50" t="s">
        <v>247</v>
      </c>
      <c r="DT351" s="50" t="s">
        <v>238</v>
      </c>
      <c r="DU351" s="50" t="s">
        <v>233</v>
      </c>
      <c r="DV351" s="50">
        <v>1.7819999999999999E-3</v>
      </c>
      <c r="DW351" s="50" t="s">
        <v>236</v>
      </c>
      <c r="DX351" s="50" t="s">
        <v>238</v>
      </c>
      <c r="DY351" s="50" t="s">
        <v>233</v>
      </c>
      <c r="DZ351" s="50" t="s">
        <v>243</v>
      </c>
      <c r="EA351" s="50" t="s">
        <v>244</v>
      </c>
      <c r="EB351" s="50" t="s">
        <v>245</v>
      </c>
      <c r="EC351" s="50">
        <v>0.01</v>
      </c>
      <c r="ED351" s="50">
        <v>3.7699999999999999E-3</v>
      </c>
      <c r="EE351" s="50">
        <v>2.9000000000000001E-2</v>
      </c>
      <c r="EF351" s="50">
        <v>0.1023</v>
      </c>
      <c r="EG351" s="50">
        <v>6.0000000000000002E-5</v>
      </c>
      <c r="EH351" s="50" t="s">
        <v>234</v>
      </c>
      <c r="EI351" s="50">
        <v>74.950999999999993</v>
      </c>
      <c r="EJ351" s="50">
        <v>3.0000000000000001E-5</v>
      </c>
      <c r="EK351" s="50" t="s">
        <v>235</v>
      </c>
      <c r="EL351" s="50">
        <v>6.9999999999999994E-5</v>
      </c>
      <c r="EM351" s="50" t="s">
        <v>236</v>
      </c>
      <c r="EN351" s="50">
        <v>1.4E-3</v>
      </c>
      <c r="EO351" s="50">
        <v>8.0999999999999996E-4</v>
      </c>
      <c r="EP351" s="50">
        <v>0.15379999999999999</v>
      </c>
      <c r="EQ351" s="50" t="s">
        <v>237</v>
      </c>
      <c r="ER351" s="50" t="s">
        <v>238</v>
      </c>
      <c r="ES351" s="50" t="s">
        <v>239</v>
      </c>
      <c r="ET351" s="50" t="s">
        <v>232</v>
      </c>
      <c r="EU351" s="50">
        <v>1.21</v>
      </c>
      <c r="EV351" s="50" t="s">
        <v>240</v>
      </c>
      <c r="EW351" s="50">
        <v>1.7600000000000001E-2</v>
      </c>
      <c r="EX351" s="50" t="s">
        <v>233</v>
      </c>
      <c r="EY351" s="50">
        <v>10.433999999999999</v>
      </c>
      <c r="EZ351" s="50">
        <v>3.4430000000000002E-2</v>
      </c>
      <c r="FA351" s="50">
        <v>6.0999999999999997E-4</v>
      </c>
      <c r="FB351" s="50">
        <v>2.73</v>
      </c>
      <c r="FC351" s="50" t="s">
        <v>240</v>
      </c>
      <c r="FD351" s="50" t="s">
        <v>238</v>
      </c>
      <c r="FE351" s="50">
        <v>1.4999999999999999E-2</v>
      </c>
      <c r="FF351" s="50" t="s">
        <v>238</v>
      </c>
      <c r="FG351" s="50">
        <v>3.0000000000000001E-3</v>
      </c>
      <c r="FH351" s="50">
        <v>9.6000000000000002E-4</v>
      </c>
      <c r="FI351" s="50">
        <v>5.9999999999999995E-4</v>
      </c>
      <c r="FJ351" s="50">
        <v>13.95</v>
      </c>
      <c r="FK351" s="50">
        <v>6.52</v>
      </c>
      <c r="FL351" s="50" t="s">
        <v>232</v>
      </c>
      <c r="FM351" s="50">
        <v>0.53639999999999999</v>
      </c>
      <c r="FN351" s="50" t="s">
        <v>242</v>
      </c>
      <c r="FO351" s="50" t="s">
        <v>227</v>
      </c>
      <c r="FP351" s="50" t="s">
        <v>247</v>
      </c>
      <c r="FQ351" s="50">
        <v>5.0000000000000001E-4</v>
      </c>
      <c r="FR351" s="50" t="s">
        <v>233</v>
      </c>
      <c r="FS351" s="50">
        <v>1.9750000000000002E-3</v>
      </c>
      <c r="FT351" s="50">
        <v>1E-3</v>
      </c>
      <c r="FU351" s="50" t="s">
        <v>238</v>
      </c>
      <c r="FV351" s="50" t="s">
        <v>233</v>
      </c>
      <c r="FW351" s="50">
        <v>2.3E-3</v>
      </c>
      <c r="FX351" s="50" t="s">
        <v>244</v>
      </c>
      <c r="FY351" s="50">
        <v>3.4451500000000004</v>
      </c>
      <c r="FZ351" s="50">
        <v>0.87692307692307692</v>
      </c>
      <c r="GA351" s="50">
        <v>0.11739130434782609</v>
      </c>
      <c r="GB351" s="50">
        <v>2.9923273657289001E-2</v>
      </c>
      <c r="GC351" s="50">
        <v>4.4693876549281928</v>
      </c>
      <c r="GD351" s="50">
        <v>1.9278688524590164</v>
      </c>
      <c r="GE351" s="50">
        <v>0.23</v>
      </c>
      <c r="GF351" s="50">
        <v>2.8689583333333335</v>
      </c>
      <c r="GG351" s="50">
        <v>1.2919605077574047E-2</v>
      </c>
      <c r="GH351" s="50">
        <v>5.0397467908699234</v>
      </c>
      <c r="GI351" s="70">
        <v>-5.998013165054787</v>
      </c>
      <c r="GJ351" s="50">
        <v>77.0832665678751</v>
      </c>
      <c r="GK351" s="50">
        <v>19.620653759047578</v>
      </c>
      <c r="GL351" s="50">
        <v>3.2960796730773163</v>
      </c>
      <c r="GM351" s="50">
        <v>42.817009306265987</v>
      </c>
      <c r="GN351" s="50">
        <v>56.926636443933631</v>
      </c>
      <c r="GO351" s="50">
        <v>0.25635424980039445</v>
      </c>
    </row>
    <row r="352" spans="1:197" s="71" customFormat="1">
      <c r="A352" s="63">
        <v>25</v>
      </c>
      <c r="B352" s="63">
        <v>10</v>
      </c>
      <c r="C352" s="64" t="s">
        <v>197</v>
      </c>
      <c r="D352" s="64" t="s">
        <v>1704</v>
      </c>
      <c r="E352" s="63">
        <v>194</v>
      </c>
      <c r="F352" s="63">
        <v>4</v>
      </c>
      <c r="G352" s="64" t="s">
        <v>523</v>
      </c>
      <c r="H352" s="64" t="s">
        <v>315</v>
      </c>
      <c r="I352" s="64" t="s">
        <v>484</v>
      </c>
      <c r="J352" s="64" t="s">
        <v>484</v>
      </c>
      <c r="K352" s="73">
        <v>44798</v>
      </c>
      <c r="L352" s="68">
        <v>0.45833333333333331</v>
      </c>
      <c r="M352" s="74">
        <v>8423298</v>
      </c>
      <c r="N352" s="74">
        <v>304772</v>
      </c>
      <c r="O352" s="74">
        <v>4424</v>
      </c>
      <c r="P352" s="66" t="s">
        <v>203</v>
      </c>
      <c r="Q352" s="66" t="s">
        <v>1807</v>
      </c>
      <c r="R352" s="66" t="s">
        <v>486</v>
      </c>
      <c r="S352" s="66" t="s">
        <v>205</v>
      </c>
      <c r="T352" s="66" t="s">
        <v>1707</v>
      </c>
      <c r="U352" s="66" t="s">
        <v>207</v>
      </c>
      <c r="V352" s="66" t="s">
        <v>487</v>
      </c>
      <c r="W352" s="66"/>
      <c r="X352" s="66" t="s">
        <v>208</v>
      </c>
      <c r="Y352" s="66" t="s">
        <v>252</v>
      </c>
      <c r="Z352" s="66"/>
      <c r="AA352" s="66" t="s">
        <v>223</v>
      </c>
      <c r="AB352" s="66" t="s">
        <v>211</v>
      </c>
      <c r="AC352" s="66" t="s">
        <v>212</v>
      </c>
      <c r="AD352" s="66" t="s">
        <v>213</v>
      </c>
      <c r="AE352" s="66" t="s">
        <v>211</v>
      </c>
      <c r="AF352" s="66"/>
      <c r="AG352" s="66"/>
      <c r="AH352" s="66"/>
      <c r="AI352" s="66" t="s">
        <v>1728</v>
      </c>
      <c r="AJ352" s="66" t="s">
        <v>1758</v>
      </c>
      <c r="AK352" s="66"/>
      <c r="AL352" s="66" t="s">
        <v>1464</v>
      </c>
      <c r="AM352" s="66" t="s">
        <v>364</v>
      </c>
      <c r="AN352" s="66" t="s">
        <v>218</v>
      </c>
      <c r="AO352" s="66" t="s">
        <v>219</v>
      </c>
      <c r="AP352" s="66" t="s">
        <v>220</v>
      </c>
      <c r="AQ352" s="66">
        <v>15.8</v>
      </c>
      <c r="AR352" s="66"/>
      <c r="AS352" s="66">
        <v>8.69</v>
      </c>
      <c r="AT352" s="66">
        <v>-100.3</v>
      </c>
      <c r="AU352" s="66">
        <v>-100.8</v>
      </c>
      <c r="AV352" s="66">
        <v>81</v>
      </c>
      <c r="AW352" s="66">
        <v>694.9</v>
      </c>
      <c r="AX352" s="66">
        <v>340.2</v>
      </c>
      <c r="AY352" s="66">
        <v>0.38400000000000001</v>
      </c>
      <c r="AZ352" s="66">
        <v>1.4390000000000001</v>
      </c>
      <c r="BA352" s="66">
        <v>7.13</v>
      </c>
      <c r="BB352" s="66">
        <v>122.7</v>
      </c>
      <c r="BC352" s="66">
        <v>1.01</v>
      </c>
      <c r="BD352" s="66" t="s">
        <v>221</v>
      </c>
      <c r="BE352" s="66" t="s">
        <v>221</v>
      </c>
      <c r="BF352" s="66" t="s">
        <v>221</v>
      </c>
      <c r="BG352" s="66" t="s">
        <v>221</v>
      </c>
      <c r="BH352" s="66" t="s">
        <v>221</v>
      </c>
      <c r="BI352" s="66" t="s">
        <v>222</v>
      </c>
      <c r="BJ352" s="66" t="s">
        <v>221</v>
      </c>
      <c r="BK352" s="66" t="s">
        <v>223</v>
      </c>
      <c r="BL352" s="66" t="s">
        <v>221</v>
      </c>
      <c r="BM352" s="66" t="s">
        <v>223</v>
      </c>
      <c r="BN352" s="66" t="s">
        <v>221</v>
      </c>
      <c r="BO352" s="66" t="s">
        <v>1730</v>
      </c>
      <c r="BP352" s="66" t="s">
        <v>1808</v>
      </c>
      <c r="BQ352" s="66" t="s">
        <v>1731</v>
      </c>
      <c r="BR352" s="50">
        <v>102.8</v>
      </c>
      <c r="BS352" s="50">
        <v>4.4000000000000004</v>
      </c>
      <c r="BT352" s="50">
        <v>116.6</v>
      </c>
      <c r="BU352" s="50">
        <v>6.7000000000000004E-2</v>
      </c>
      <c r="BV352" s="50">
        <v>0.29299999999999998</v>
      </c>
      <c r="BW352" s="50">
        <v>0.122</v>
      </c>
      <c r="BX352" s="50">
        <v>2.8000000000000001E-2</v>
      </c>
      <c r="BY352" s="50">
        <v>229.51</v>
      </c>
      <c r="BZ352" s="50" t="s">
        <v>226</v>
      </c>
      <c r="CA352" s="50" t="s">
        <v>227</v>
      </c>
      <c r="CB352" s="50" t="s">
        <v>228</v>
      </c>
      <c r="CC352" s="50" t="s">
        <v>229</v>
      </c>
      <c r="CD352" s="50" t="s">
        <v>230</v>
      </c>
      <c r="CE352" s="50" t="s">
        <v>231</v>
      </c>
      <c r="CF352" s="50">
        <v>2E-3</v>
      </c>
      <c r="CG352" s="50">
        <v>1.8E-3</v>
      </c>
      <c r="CH352" s="50">
        <v>2.5999999999999999E-2</v>
      </c>
      <c r="CI352" s="50">
        <v>8.3299999999999999E-2</v>
      </c>
      <c r="CJ352" s="50">
        <v>4.0000000000000003E-5</v>
      </c>
      <c r="CK352" s="50">
        <v>3.0000000000000001E-5</v>
      </c>
      <c r="CL352" s="50">
        <v>101.79900000000001</v>
      </c>
      <c r="CM352" s="50" t="s">
        <v>234</v>
      </c>
      <c r="CN352" s="50" t="s">
        <v>235</v>
      </c>
      <c r="CO352" s="50" t="s">
        <v>234</v>
      </c>
      <c r="CP352" s="50" t="s">
        <v>236</v>
      </c>
      <c r="CQ352" s="50">
        <v>1E-3</v>
      </c>
      <c r="CR352" s="50" t="s">
        <v>232</v>
      </c>
      <c r="CS352" s="50">
        <v>2.7699999999999999E-2</v>
      </c>
      <c r="CT352" s="50" t="s">
        <v>237</v>
      </c>
      <c r="CU352" s="50" t="s">
        <v>238</v>
      </c>
      <c r="CV352" s="50" t="s">
        <v>239</v>
      </c>
      <c r="CW352" s="50" t="s">
        <v>232</v>
      </c>
      <c r="CX352" s="50">
        <v>1.18</v>
      </c>
      <c r="CY352" s="50" t="s">
        <v>240</v>
      </c>
      <c r="CZ352" s="50">
        <v>1.4800000000000001E-2</v>
      </c>
      <c r="DA352" s="50" t="s">
        <v>233</v>
      </c>
      <c r="DB352" s="50">
        <v>12.01</v>
      </c>
      <c r="DC352" s="50">
        <v>1.3180000000000001E-2</v>
      </c>
      <c r="DD352" s="50">
        <v>1.25E-3</v>
      </c>
      <c r="DE352" s="50">
        <v>2.4020000000000001</v>
      </c>
      <c r="DF352" s="50" t="s">
        <v>240</v>
      </c>
      <c r="DG352" s="50" t="s">
        <v>238</v>
      </c>
      <c r="DH352" s="50" t="s">
        <v>246</v>
      </c>
      <c r="DI352" s="50">
        <v>2.0000000000000001E-4</v>
      </c>
      <c r="DJ352" s="50">
        <v>2.5999999999999999E-3</v>
      </c>
      <c r="DK352" s="50">
        <v>1E-3</v>
      </c>
      <c r="DL352" s="50">
        <v>4.0000000000000002E-4</v>
      </c>
      <c r="DM352" s="50">
        <v>13.25</v>
      </c>
      <c r="DN352" s="50">
        <v>6.2</v>
      </c>
      <c r="DO352" s="50" t="s">
        <v>232</v>
      </c>
      <c r="DP352" s="50">
        <v>0.97170000000000001</v>
      </c>
      <c r="DQ352" s="50" t="s">
        <v>242</v>
      </c>
      <c r="DR352" s="50" t="s">
        <v>227</v>
      </c>
      <c r="DS352" s="50" t="s">
        <v>247</v>
      </c>
      <c r="DT352" s="50" t="s">
        <v>238</v>
      </c>
      <c r="DU352" s="50" t="s">
        <v>233</v>
      </c>
      <c r="DV352" s="50">
        <v>1.596E-3</v>
      </c>
      <c r="DW352" s="50">
        <v>1E-3</v>
      </c>
      <c r="DX352" s="50" t="s">
        <v>238</v>
      </c>
      <c r="DY352" s="50" t="s">
        <v>233</v>
      </c>
      <c r="DZ352" s="50" t="s">
        <v>243</v>
      </c>
      <c r="EA352" s="50" t="s">
        <v>244</v>
      </c>
      <c r="EB352" s="50" t="s">
        <v>245</v>
      </c>
      <c r="EC352" s="50">
        <v>1E-3</v>
      </c>
      <c r="ED352" s="50">
        <v>2.3600000000000001E-3</v>
      </c>
      <c r="EE352" s="50">
        <v>2.8000000000000001E-2</v>
      </c>
      <c r="EF352" s="50">
        <v>8.5199999999999998E-2</v>
      </c>
      <c r="EG352" s="50" t="s">
        <v>233</v>
      </c>
      <c r="EH352" s="50" t="s">
        <v>234</v>
      </c>
      <c r="EI352" s="50">
        <v>103.116</v>
      </c>
      <c r="EJ352" s="50">
        <v>1.0000000000000001E-5</v>
      </c>
      <c r="EK352" s="50" t="s">
        <v>235</v>
      </c>
      <c r="EL352" s="50">
        <v>4.0000000000000003E-5</v>
      </c>
      <c r="EM352" s="50" t="s">
        <v>236</v>
      </c>
      <c r="EN352" s="50">
        <v>1.4E-3</v>
      </c>
      <c r="EO352" s="50" t="s">
        <v>232</v>
      </c>
      <c r="EP352" s="50">
        <v>0.1129</v>
      </c>
      <c r="EQ352" s="50" t="s">
        <v>237</v>
      </c>
      <c r="ER352" s="50" t="s">
        <v>238</v>
      </c>
      <c r="ES352" s="50" t="s">
        <v>239</v>
      </c>
      <c r="ET352" s="50" t="s">
        <v>232</v>
      </c>
      <c r="EU352" s="50">
        <v>1.21</v>
      </c>
      <c r="EV352" s="50" t="s">
        <v>240</v>
      </c>
      <c r="EW352" s="50">
        <v>1.54E-2</v>
      </c>
      <c r="EX352" s="50" t="s">
        <v>233</v>
      </c>
      <c r="EY352" s="50">
        <v>12.106</v>
      </c>
      <c r="EZ352" s="50">
        <v>1.6230000000000001E-2</v>
      </c>
      <c r="FA352" s="50">
        <v>1.3600000000000001E-3</v>
      </c>
      <c r="FB352" s="50">
        <v>2.609</v>
      </c>
      <c r="FC352" s="50" t="s">
        <v>240</v>
      </c>
      <c r="FD352" s="50" t="s">
        <v>238</v>
      </c>
      <c r="FE352" s="50" t="s">
        <v>246</v>
      </c>
      <c r="FF352" s="50" t="s">
        <v>238</v>
      </c>
      <c r="FG352" s="50">
        <v>2.7000000000000001E-3</v>
      </c>
      <c r="FH352" s="50">
        <v>1.1000000000000001E-3</v>
      </c>
      <c r="FI352" s="50">
        <v>5.0000000000000001E-4</v>
      </c>
      <c r="FJ352" s="50">
        <v>13.7</v>
      </c>
      <c r="FK352" s="50">
        <v>6.4</v>
      </c>
      <c r="FL352" s="50" t="s">
        <v>232</v>
      </c>
      <c r="FM352" s="50">
        <v>0.97570000000000001</v>
      </c>
      <c r="FN352" s="50" t="s">
        <v>242</v>
      </c>
      <c r="FO352" s="50" t="s">
        <v>227</v>
      </c>
      <c r="FP352" s="50" t="s">
        <v>247</v>
      </c>
      <c r="FQ352" s="50" t="s">
        <v>238</v>
      </c>
      <c r="FR352" s="50" t="s">
        <v>233</v>
      </c>
      <c r="FS352" s="50">
        <v>1.7080000000000001E-3</v>
      </c>
      <c r="FT352" s="50">
        <v>1.2999999999999999E-3</v>
      </c>
      <c r="FU352" s="50" t="s">
        <v>238</v>
      </c>
      <c r="FV352" s="50" t="s">
        <v>233</v>
      </c>
      <c r="FW352" s="50" t="s">
        <v>243</v>
      </c>
      <c r="FX352" s="50" t="s">
        <v>244</v>
      </c>
      <c r="FY352" s="50">
        <v>5.08995</v>
      </c>
      <c r="FZ352" s="50">
        <v>1.0264957264957266</v>
      </c>
      <c r="GA352" s="50">
        <v>0.10443478260869565</v>
      </c>
      <c r="GB352" s="50">
        <v>3.0179028132992326E-2</v>
      </c>
      <c r="GC352" s="50">
        <v>6.2510595372374143</v>
      </c>
      <c r="GD352" s="50">
        <v>1.9114754098360656</v>
      </c>
      <c r="GE352" s="50">
        <v>0.14666666666666667</v>
      </c>
      <c r="GF352" s="50">
        <v>4.7814583333333331</v>
      </c>
      <c r="GG352" s="50">
        <v>8.2651622002820856E-3</v>
      </c>
      <c r="GH352" s="50">
        <v>6.8478655720363477</v>
      </c>
      <c r="GI352" s="70">
        <v>-4.5561451021382471</v>
      </c>
      <c r="GJ352" s="50">
        <v>81.425396281690936</v>
      </c>
      <c r="GK352" s="50">
        <v>16.421147813117372</v>
      </c>
      <c r="GL352" s="50">
        <v>2.153455905191699</v>
      </c>
      <c r="GM352" s="50">
        <v>30.055234800567256</v>
      </c>
      <c r="GN352" s="50">
        <v>69.824068288645918</v>
      </c>
      <c r="GO352" s="50">
        <v>0.1206969107868202</v>
      </c>
    </row>
    <row r="353" spans="1:197" s="71" customFormat="1">
      <c r="A353" s="76">
        <v>26</v>
      </c>
      <c r="B353" s="76">
        <v>16</v>
      </c>
      <c r="C353" s="77" t="s">
        <v>197</v>
      </c>
      <c r="D353" s="77" t="s">
        <v>1704</v>
      </c>
      <c r="E353" s="76">
        <v>194</v>
      </c>
      <c r="F353" s="76">
        <v>4</v>
      </c>
      <c r="G353" s="77" t="s">
        <v>525</v>
      </c>
      <c r="H353" s="77" t="s">
        <v>321</v>
      </c>
      <c r="I353" s="77"/>
      <c r="J353" s="77"/>
      <c r="K353" s="78">
        <v>44798</v>
      </c>
      <c r="L353" s="79">
        <v>0.69444444444444453</v>
      </c>
      <c r="M353" s="80"/>
      <c r="N353" s="80"/>
      <c r="O353" s="80"/>
      <c r="P353" s="81"/>
      <c r="Q353" s="81"/>
      <c r="R353" s="81"/>
      <c r="S353" s="81"/>
      <c r="T353" s="81"/>
      <c r="U353" s="81"/>
      <c r="V353" s="81"/>
      <c r="W353" s="81"/>
      <c r="X353" s="81"/>
      <c r="Y353" s="81"/>
      <c r="Z353" s="81"/>
      <c r="AA353" s="81"/>
      <c r="AB353" s="81"/>
      <c r="AC353" s="81" t="s">
        <v>212</v>
      </c>
      <c r="AD353" s="81" t="s">
        <v>33</v>
      </c>
      <c r="AE353" s="81"/>
      <c r="AF353" s="81"/>
      <c r="AG353" s="81"/>
      <c r="AH353" s="81" t="s">
        <v>1809</v>
      </c>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c r="BP353" s="81" t="s">
        <v>1810</v>
      </c>
      <c r="BQ353" s="81" t="s">
        <v>1731</v>
      </c>
      <c r="BR353" s="82">
        <v>159.69999999999999</v>
      </c>
      <c r="BS353" s="82" t="s">
        <v>225</v>
      </c>
      <c r="BT353" s="82">
        <v>194.8</v>
      </c>
      <c r="BU353" s="82">
        <v>3.3000000000000002E-2</v>
      </c>
      <c r="BV353" s="82">
        <v>0.43099999999999999</v>
      </c>
      <c r="BW353" s="82">
        <v>0.106</v>
      </c>
      <c r="BX353" s="82">
        <v>2.4E-2</v>
      </c>
      <c r="BY353" s="82">
        <v>396.4</v>
      </c>
      <c r="BZ353" s="82" t="s">
        <v>226</v>
      </c>
      <c r="CA353" s="82" t="s">
        <v>227</v>
      </c>
      <c r="CB353" s="82" t="s">
        <v>228</v>
      </c>
      <c r="CC353" s="82" t="s">
        <v>229</v>
      </c>
      <c r="CD353" s="82" t="s">
        <v>230</v>
      </c>
      <c r="CE353" s="82" t="s">
        <v>231</v>
      </c>
      <c r="CF353" s="82" t="s">
        <v>227</v>
      </c>
      <c r="CG353" s="82">
        <v>4.0000000000000003E-5</v>
      </c>
      <c r="CH353" s="82">
        <v>0.01</v>
      </c>
      <c r="CI353" s="82">
        <v>6.0600000000000001E-2</v>
      </c>
      <c r="CJ353" s="82" t="s">
        <v>233</v>
      </c>
      <c r="CK353" s="82" t="s">
        <v>234</v>
      </c>
      <c r="CL353" s="82">
        <v>155.00399999999999</v>
      </c>
      <c r="CM353" s="82" t="s">
        <v>234</v>
      </c>
      <c r="CN353" s="82" t="s">
        <v>235</v>
      </c>
      <c r="CO353" s="82">
        <v>5.0000000000000002E-5</v>
      </c>
      <c r="CP353" s="82" t="s">
        <v>236</v>
      </c>
      <c r="CQ353" s="82">
        <v>2.5999999999999999E-3</v>
      </c>
      <c r="CR353" s="82" t="s">
        <v>232</v>
      </c>
      <c r="CS353" s="82">
        <v>4.1200000000000001E-2</v>
      </c>
      <c r="CT353" s="82" t="s">
        <v>237</v>
      </c>
      <c r="CU353" s="82" t="s">
        <v>238</v>
      </c>
      <c r="CV353" s="82" t="s">
        <v>239</v>
      </c>
      <c r="CW353" s="82" t="s">
        <v>232</v>
      </c>
      <c r="CX353" s="82">
        <v>5.13</v>
      </c>
      <c r="CY353" s="82" t="s">
        <v>240</v>
      </c>
      <c r="CZ353" s="82">
        <v>3.5999999999999999E-3</v>
      </c>
      <c r="DA353" s="82" t="s">
        <v>233</v>
      </c>
      <c r="DB353" s="82">
        <v>18.18</v>
      </c>
      <c r="DC353" s="82">
        <v>3.3250000000000002E-2</v>
      </c>
      <c r="DD353" s="82">
        <v>5.0000000000000001E-4</v>
      </c>
      <c r="DE353" s="82">
        <v>1.55</v>
      </c>
      <c r="DF353" s="82" t="s">
        <v>240</v>
      </c>
      <c r="DG353" s="82" t="s">
        <v>238</v>
      </c>
      <c r="DH353" s="82" t="s">
        <v>246</v>
      </c>
      <c r="DI353" s="82" t="s">
        <v>238</v>
      </c>
      <c r="DJ353" s="82">
        <v>1E-3</v>
      </c>
      <c r="DK353" s="82">
        <v>5.9999999999999995E-4</v>
      </c>
      <c r="DL353" s="82">
        <v>5.0000000000000001E-4</v>
      </c>
      <c r="DM353" s="82">
        <v>12.32</v>
      </c>
      <c r="DN353" s="82">
        <v>5.76</v>
      </c>
      <c r="DO353" s="82" t="s">
        <v>232</v>
      </c>
      <c r="DP353" s="82">
        <v>1.0750999999999999</v>
      </c>
      <c r="DQ353" s="82" t="s">
        <v>242</v>
      </c>
      <c r="DR353" s="82" t="s">
        <v>227</v>
      </c>
      <c r="DS353" s="82" t="s">
        <v>247</v>
      </c>
      <c r="DT353" s="82" t="s">
        <v>238</v>
      </c>
      <c r="DU353" s="82" t="s">
        <v>233</v>
      </c>
      <c r="DV353" s="82">
        <v>9.2999999999999997E-5</v>
      </c>
      <c r="DW353" s="82" t="s">
        <v>236</v>
      </c>
      <c r="DX353" s="82" t="s">
        <v>238</v>
      </c>
      <c r="DY353" s="82" t="s">
        <v>233</v>
      </c>
      <c r="DZ353" s="82" t="s">
        <v>243</v>
      </c>
      <c r="EA353" s="82" t="s">
        <v>244</v>
      </c>
      <c r="EB353" s="82" t="s">
        <v>245</v>
      </c>
      <c r="EC353" s="82">
        <v>2E-3</v>
      </c>
      <c r="ED353" s="82">
        <v>8.0999999999999996E-4</v>
      </c>
      <c r="EE353" s="82">
        <v>1.2999999999999999E-2</v>
      </c>
      <c r="EF353" s="82">
        <v>6.1499999999999999E-2</v>
      </c>
      <c r="EG353" s="82">
        <v>2.0000000000000002E-5</v>
      </c>
      <c r="EH353" s="82" t="s">
        <v>234</v>
      </c>
      <c r="EI353" s="82">
        <v>155.19</v>
      </c>
      <c r="EJ353" s="82" t="s">
        <v>234</v>
      </c>
      <c r="EK353" s="82" t="s">
        <v>235</v>
      </c>
      <c r="EL353" s="82">
        <v>1E-4</v>
      </c>
      <c r="EM353" s="82" t="s">
        <v>236</v>
      </c>
      <c r="EN353" s="82">
        <v>2.8999999999999998E-3</v>
      </c>
      <c r="EO353" s="82" t="s">
        <v>232</v>
      </c>
      <c r="EP353" s="82">
        <v>0.13969999999999999</v>
      </c>
      <c r="EQ353" s="82">
        <v>1.2999999999999999E-4</v>
      </c>
      <c r="ER353" s="82" t="s">
        <v>238</v>
      </c>
      <c r="ES353" s="82" t="s">
        <v>239</v>
      </c>
      <c r="ET353" s="82" t="s">
        <v>232</v>
      </c>
      <c r="EU353" s="82">
        <v>5.27</v>
      </c>
      <c r="EV353" s="82" t="s">
        <v>240</v>
      </c>
      <c r="EW353" s="82">
        <v>3.8E-3</v>
      </c>
      <c r="EX353" s="82" t="s">
        <v>233</v>
      </c>
      <c r="EY353" s="82">
        <v>18.423999999999999</v>
      </c>
      <c r="EZ353" s="82">
        <v>3.3930000000000002E-2</v>
      </c>
      <c r="FA353" s="82">
        <v>5.9999999999999995E-4</v>
      </c>
      <c r="FB353" s="82">
        <v>1.5780000000000001</v>
      </c>
      <c r="FC353" s="82" t="s">
        <v>240</v>
      </c>
      <c r="FD353" s="82" t="s">
        <v>238</v>
      </c>
      <c r="FE353" s="82" t="s">
        <v>246</v>
      </c>
      <c r="FF353" s="82">
        <v>8.9999999999999998E-4</v>
      </c>
      <c r="FG353" s="82">
        <v>1.4E-3</v>
      </c>
      <c r="FH353" s="82">
        <v>7.2999999999999996E-4</v>
      </c>
      <c r="FI353" s="82">
        <v>5.0000000000000001E-4</v>
      </c>
      <c r="FJ353" s="82">
        <v>12.93</v>
      </c>
      <c r="FK353" s="82">
        <v>6.04</v>
      </c>
      <c r="FL353" s="82" t="s">
        <v>232</v>
      </c>
      <c r="FM353" s="82">
        <v>1.1013999999999999</v>
      </c>
      <c r="FN353" s="82" t="s">
        <v>242</v>
      </c>
      <c r="FO353" s="82" t="s">
        <v>227</v>
      </c>
      <c r="FP353" s="82" t="s">
        <v>247</v>
      </c>
      <c r="FQ353" s="82">
        <v>2.9999999999999997E-4</v>
      </c>
      <c r="FR353" s="82">
        <v>3.0000000000000001E-5</v>
      </c>
      <c r="FS353" s="82">
        <v>1.0399999999999999E-4</v>
      </c>
      <c r="FT353" s="82">
        <v>5.9999999999999995E-4</v>
      </c>
      <c r="FU353" s="82" t="s">
        <v>238</v>
      </c>
      <c r="FV353" s="82" t="s">
        <v>233</v>
      </c>
      <c r="FW353" s="82">
        <v>1.4E-3</v>
      </c>
      <c r="FX353" s="82" t="s">
        <v>244</v>
      </c>
      <c r="FY353" s="82">
        <v>7.7501999999999995</v>
      </c>
      <c r="FZ353" s="82">
        <v>1.5538461538461539</v>
      </c>
      <c r="GA353" s="82">
        <v>6.7391304347826086E-2</v>
      </c>
      <c r="GB353" s="82">
        <v>0.13120204603580563</v>
      </c>
      <c r="GC353" s="82">
        <v>9.5026395042297853</v>
      </c>
      <c r="GD353" s="82">
        <v>3.1934426229508199</v>
      </c>
      <c r="GE353" s="82" t="e">
        <v>#VALUE!</v>
      </c>
      <c r="GF353" s="82">
        <v>8.2583333333333329</v>
      </c>
      <c r="GG353" s="82">
        <v>1.2157968970380817E-2</v>
      </c>
      <c r="GH353" s="82" t="e">
        <v>#VALUE!</v>
      </c>
      <c r="GI353" s="83" t="e">
        <v>#VALUE!</v>
      </c>
      <c r="GJ353" s="82">
        <v>81.558392239864048</v>
      </c>
      <c r="GK353" s="82">
        <v>16.351732096692825</v>
      </c>
      <c r="GL353" s="82">
        <v>2.0898756634431357</v>
      </c>
      <c r="GM353" s="82" t="e">
        <v>#VALUE!</v>
      </c>
      <c r="GN353" s="82" t="e">
        <v>#VALUE!</v>
      </c>
      <c r="GO353" s="82" t="e">
        <v>#VALUE!</v>
      </c>
    </row>
    <row r="354" spans="1:197" s="71" customFormat="1">
      <c r="A354" s="63">
        <v>27</v>
      </c>
      <c r="B354" s="63">
        <v>25</v>
      </c>
      <c r="C354" s="64" t="s">
        <v>197</v>
      </c>
      <c r="D354" s="64" t="s">
        <v>1704</v>
      </c>
      <c r="E354" s="63">
        <v>194</v>
      </c>
      <c r="F354" s="63">
        <v>4</v>
      </c>
      <c r="G354" s="64" t="s">
        <v>529</v>
      </c>
      <c r="H354" s="64" t="s">
        <v>326</v>
      </c>
      <c r="I354" s="64" t="s">
        <v>1811</v>
      </c>
      <c r="J354" s="64" t="s">
        <v>1811</v>
      </c>
      <c r="K354" s="73">
        <v>44799</v>
      </c>
      <c r="L354" s="68">
        <v>0.66111111111111109</v>
      </c>
      <c r="M354" s="74">
        <v>8419951</v>
      </c>
      <c r="N354" s="74">
        <v>303864</v>
      </c>
      <c r="O354" s="74">
        <v>4385</v>
      </c>
      <c r="P354" s="66" t="s">
        <v>203</v>
      </c>
      <c r="Q354" s="66" t="s">
        <v>1812</v>
      </c>
      <c r="R354" s="66" t="s">
        <v>486</v>
      </c>
      <c r="S354" s="66" t="s">
        <v>205</v>
      </c>
      <c r="T354" s="66" t="s">
        <v>1707</v>
      </c>
      <c r="U354" s="66" t="s">
        <v>207</v>
      </c>
      <c r="V354" s="66" t="s">
        <v>487</v>
      </c>
      <c r="W354" s="66"/>
      <c r="X354" s="66" t="s">
        <v>208</v>
      </c>
      <c r="Y354" s="66" t="s">
        <v>252</v>
      </c>
      <c r="Z354" s="66"/>
      <c r="AA354" s="66" t="s">
        <v>223</v>
      </c>
      <c r="AB354" s="66" t="s">
        <v>211</v>
      </c>
      <c r="AC354" s="66" t="s">
        <v>212</v>
      </c>
      <c r="AD354" s="66" t="s">
        <v>213</v>
      </c>
      <c r="AE354" s="66" t="s">
        <v>211</v>
      </c>
      <c r="AF354" s="66"/>
      <c r="AG354" s="66"/>
      <c r="AH354" s="66"/>
      <c r="AI354" s="66" t="s">
        <v>1728</v>
      </c>
      <c r="AJ354" s="66" t="s">
        <v>1729</v>
      </c>
      <c r="AK354" s="66"/>
      <c r="AL354" s="66" t="s">
        <v>331</v>
      </c>
      <c r="AM354" s="66" t="s">
        <v>275</v>
      </c>
      <c r="AN354" s="66" t="s">
        <v>218</v>
      </c>
      <c r="AO354" s="66" t="s">
        <v>219</v>
      </c>
      <c r="AP354" s="66" t="s">
        <v>220</v>
      </c>
      <c r="AQ354" s="66">
        <v>11.9</v>
      </c>
      <c r="AR354" s="66"/>
      <c r="AS354" s="66">
        <v>8.5</v>
      </c>
      <c r="AT354" s="66">
        <v>-88.8</v>
      </c>
      <c r="AU354" s="66">
        <v>-87.9</v>
      </c>
      <c r="AV354" s="66">
        <v>107.8</v>
      </c>
      <c r="AW354" s="66">
        <v>915.9</v>
      </c>
      <c r="AX354" s="66">
        <v>448.7</v>
      </c>
      <c r="AY354" s="66">
        <v>0.48499999999999999</v>
      </c>
      <c r="AZ354" s="66">
        <v>1.0920000000000001</v>
      </c>
      <c r="BA354" s="66">
        <v>6.69</v>
      </c>
      <c r="BB354" s="66">
        <v>104.9</v>
      </c>
      <c r="BC354" s="66">
        <v>0.89</v>
      </c>
      <c r="BD354" s="66" t="s">
        <v>221</v>
      </c>
      <c r="BE354" s="66" t="s">
        <v>221</v>
      </c>
      <c r="BF354" s="66" t="s">
        <v>221</v>
      </c>
      <c r="BG354" s="66" t="s">
        <v>221</v>
      </c>
      <c r="BH354" s="66" t="s">
        <v>221</v>
      </c>
      <c r="BI354" s="66" t="s">
        <v>222</v>
      </c>
      <c r="BJ354" s="66" t="s">
        <v>221</v>
      </c>
      <c r="BK354" s="66" t="s">
        <v>223</v>
      </c>
      <c r="BL354" s="66" t="s">
        <v>221</v>
      </c>
      <c r="BM354" s="66" t="s">
        <v>223</v>
      </c>
      <c r="BN354" s="66" t="s">
        <v>221</v>
      </c>
      <c r="BO354" s="66" t="s">
        <v>1730</v>
      </c>
      <c r="BP354" s="66" t="s">
        <v>1797</v>
      </c>
      <c r="BQ354" s="66" t="s">
        <v>1731</v>
      </c>
      <c r="BR354" s="50">
        <v>110.1</v>
      </c>
      <c r="BS354" s="50" t="s">
        <v>225</v>
      </c>
      <c r="BT354" s="50">
        <v>134.30000000000001</v>
      </c>
      <c r="BU354" s="50">
        <v>7.1999999999999995E-2</v>
      </c>
      <c r="BV354" s="50">
        <v>0.29699999999999999</v>
      </c>
      <c r="BW354" s="50" t="s">
        <v>265</v>
      </c>
      <c r="BX354" s="50" t="s">
        <v>266</v>
      </c>
      <c r="BY354" s="50">
        <v>327.75</v>
      </c>
      <c r="BZ354" s="50" t="s">
        <v>226</v>
      </c>
      <c r="CA354" s="50" t="s">
        <v>227</v>
      </c>
      <c r="CB354" s="50" t="s">
        <v>228</v>
      </c>
      <c r="CC354" s="50" t="s">
        <v>229</v>
      </c>
      <c r="CD354" s="50" t="s">
        <v>230</v>
      </c>
      <c r="CE354" s="50" t="s">
        <v>231</v>
      </c>
      <c r="CF354" s="50" t="s">
        <v>227</v>
      </c>
      <c r="CG354" s="50">
        <v>2.2699999999999999E-3</v>
      </c>
      <c r="CH354" s="50">
        <v>3.2000000000000001E-2</v>
      </c>
      <c r="CI354" s="50">
        <v>6.8900000000000003E-2</v>
      </c>
      <c r="CJ354" s="50">
        <v>3.0000000000000001E-5</v>
      </c>
      <c r="CK354" s="50" t="s">
        <v>234</v>
      </c>
      <c r="CL354" s="50">
        <v>135.02000000000001</v>
      </c>
      <c r="CM354" s="50">
        <v>1.0000000000000001E-5</v>
      </c>
      <c r="CN354" s="50" t="s">
        <v>235</v>
      </c>
      <c r="CO354" s="50" t="s">
        <v>234</v>
      </c>
      <c r="CP354" s="50">
        <v>1E-4</v>
      </c>
      <c r="CQ354" s="50">
        <v>6.7000000000000002E-3</v>
      </c>
      <c r="CR354" s="50" t="s">
        <v>232</v>
      </c>
      <c r="CS354" s="50">
        <v>3.9699999999999999E-2</v>
      </c>
      <c r="CT354" s="50">
        <v>1.8000000000000001E-4</v>
      </c>
      <c r="CU354" s="50" t="s">
        <v>238</v>
      </c>
      <c r="CV354" s="50" t="s">
        <v>239</v>
      </c>
      <c r="CW354" s="50" t="s">
        <v>232</v>
      </c>
      <c r="CX354" s="50">
        <v>1.23</v>
      </c>
      <c r="CY354" s="50" t="s">
        <v>240</v>
      </c>
      <c r="CZ354" s="50">
        <v>1.89E-2</v>
      </c>
      <c r="DA354" s="50" t="s">
        <v>233</v>
      </c>
      <c r="DB354" s="50">
        <v>12.6</v>
      </c>
      <c r="DC354" s="50">
        <v>2.2769999999999999E-2</v>
      </c>
      <c r="DD354" s="50">
        <v>1.82E-3</v>
      </c>
      <c r="DE354" s="50">
        <v>3.3780000000000001</v>
      </c>
      <c r="DF354" s="50" t="s">
        <v>240</v>
      </c>
      <c r="DG354" s="50" t="s">
        <v>238</v>
      </c>
      <c r="DH354" s="50" t="s">
        <v>246</v>
      </c>
      <c r="DI354" s="50" t="s">
        <v>238</v>
      </c>
      <c r="DJ354" s="50">
        <v>2.8999999999999998E-3</v>
      </c>
      <c r="DK354" s="50">
        <v>1.16E-3</v>
      </c>
      <c r="DL354" s="50">
        <v>4.0000000000000002E-4</v>
      </c>
      <c r="DM354" s="50">
        <v>12.36</v>
      </c>
      <c r="DN354" s="50">
        <v>5.78</v>
      </c>
      <c r="DO354" s="50" t="s">
        <v>232</v>
      </c>
      <c r="DP354" s="50">
        <v>1.2601</v>
      </c>
      <c r="DQ354" s="50" t="s">
        <v>242</v>
      </c>
      <c r="DR354" s="50" t="s">
        <v>227</v>
      </c>
      <c r="DS354" s="50" t="s">
        <v>247</v>
      </c>
      <c r="DT354" s="50">
        <v>5.9999999999999995E-4</v>
      </c>
      <c r="DU354" s="50" t="s">
        <v>233</v>
      </c>
      <c r="DV354" s="50">
        <v>1.3879999999999999E-3</v>
      </c>
      <c r="DW354" s="50" t="s">
        <v>236</v>
      </c>
      <c r="DX354" s="50" t="s">
        <v>238</v>
      </c>
      <c r="DY354" s="50" t="s">
        <v>233</v>
      </c>
      <c r="DZ354" s="50" t="s">
        <v>243</v>
      </c>
      <c r="EA354" s="50" t="s">
        <v>244</v>
      </c>
      <c r="EB354" s="50" t="s">
        <v>245</v>
      </c>
      <c r="EC354" s="50">
        <v>1E-3</v>
      </c>
      <c r="ED354" s="50">
        <v>2.49E-3</v>
      </c>
      <c r="EE354" s="50">
        <v>3.5000000000000003E-2</v>
      </c>
      <c r="EF354" s="50">
        <v>7.4300000000000005E-2</v>
      </c>
      <c r="EG354" s="50" t="s">
        <v>233</v>
      </c>
      <c r="EH354" s="50" t="s">
        <v>234</v>
      </c>
      <c r="EI354" s="50">
        <v>135.18799999999999</v>
      </c>
      <c r="EJ354" s="50">
        <v>1.0000000000000001E-5</v>
      </c>
      <c r="EK354" s="50" t="s">
        <v>235</v>
      </c>
      <c r="EL354" s="50">
        <v>4.0000000000000003E-5</v>
      </c>
      <c r="EM354" s="50" t="s">
        <v>236</v>
      </c>
      <c r="EN354" s="50">
        <v>8.8999999999999999E-3</v>
      </c>
      <c r="EO354" s="50" t="s">
        <v>232</v>
      </c>
      <c r="EP354" s="50">
        <v>0.1011</v>
      </c>
      <c r="EQ354" s="50">
        <v>2.2000000000000001E-4</v>
      </c>
      <c r="ER354" s="50" t="s">
        <v>238</v>
      </c>
      <c r="ES354" s="50" t="s">
        <v>239</v>
      </c>
      <c r="ET354" s="50" t="s">
        <v>232</v>
      </c>
      <c r="EU354" s="50">
        <v>1.27</v>
      </c>
      <c r="EV354" s="50" t="s">
        <v>240</v>
      </c>
      <c r="EW354" s="50">
        <v>1.9199999999999998E-2</v>
      </c>
      <c r="EX354" s="50" t="s">
        <v>233</v>
      </c>
      <c r="EY354" s="50">
        <v>13.3</v>
      </c>
      <c r="EZ354" s="50">
        <v>2.4910000000000002E-2</v>
      </c>
      <c r="FA354" s="50">
        <v>1.9599999999999999E-3</v>
      </c>
      <c r="FB354" s="50">
        <v>3.6850000000000001</v>
      </c>
      <c r="FC354" s="50" t="s">
        <v>240</v>
      </c>
      <c r="FD354" s="50" t="s">
        <v>238</v>
      </c>
      <c r="FE354" s="50" t="s">
        <v>246</v>
      </c>
      <c r="FF354" s="50" t="s">
        <v>238</v>
      </c>
      <c r="FG354" s="50">
        <v>3.2000000000000002E-3</v>
      </c>
      <c r="FH354" s="50">
        <v>1.2800000000000001E-3</v>
      </c>
      <c r="FI354" s="50">
        <v>8.9999999999999998E-4</v>
      </c>
      <c r="FJ354" s="50">
        <v>13.5</v>
      </c>
      <c r="FK354" s="50">
        <v>6.31</v>
      </c>
      <c r="FL354" s="50" t="s">
        <v>232</v>
      </c>
      <c r="FM354" s="50">
        <v>1.3129999999999999</v>
      </c>
      <c r="FN354" s="50" t="s">
        <v>242</v>
      </c>
      <c r="FO354" s="50" t="s">
        <v>227</v>
      </c>
      <c r="FP354" s="50" t="s">
        <v>247</v>
      </c>
      <c r="FQ354" s="50">
        <v>2.9999999999999997E-4</v>
      </c>
      <c r="FR354" s="50" t="s">
        <v>233</v>
      </c>
      <c r="FS354" s="50">
        <v>1.426E-3</v>
      </c>
      <c r="FT354" s="50">
        <v>5.9999999999999995E-4</v>
      </c>
      <c r="FU354" s="50" t="s">
        <v>238</v>
      </c>
      <c r="FV354" s="50" t="s">
        <v>233</v>
      </c>
      <c r="FW354" s="50" t="s">
        <v>243</v>
      </c>
      <c r="FX354" s="50" t="s">
        <v>244</v>
      </c>
      <c r="FY354" s="50">
        <v>6.7510000000000003</v>
      </c>
      <c r="FZ354" s="50">
        <v>1.0769230769230769</v>
      </c>
      <c r="GA354" s="50">
        <v>0.14686956521739131</v>
      </c>
      <c r="GB354" s="50">
        <v>3.1457800511508947E-2</v>
      </c>
      <c r="GC354" s="50">
        <v>8.0062504426519769</v>
      </c>
      <c r="GD354" s="50">
        <v>2.2016393442622952</v>
      </c>
      <c r="GE354" s="50" t="e">
        <v>#VALUE!</v>
      </c>
      <c r="GF354" s="50">
        <v>6.828125</v>
      </c>
      <c r="GG354" s="50">
        <v>8.3779971791255285E-3</v>
      </c>
      <c r="GH354" s="50" t="e">
        <v>#VALUE!</v>
      </c>
      <c r="GI354" s="70" t="e">
        <v>#VALUE!</v>
      </c>
      <c r="GJ354" s="50">
        <v>84.321619069460567</v>
      </c>
      <c r="GK354" s="50">
        <v>13.451029100787892</v>
      </c>
      <c r="GL354" s="50">
        <v>2.2273518297515484</v>
      </c>
      <c r="GM354" s="50" t="e">
        <v>#VALUE!</v>
      </c>
      <c r="GN354" s="50" t="e">
        <v>#VALUE!</v>
      </c>
      <c r="GO354" s="50" t="e">
        <v>#VALUE!</v>
      </c>
    </row>
    <row r="355" spans="1:197" s="71" customFormat="1">
      <c r="A355" s="63">
        <v>28</v>
      </c>
      <c r="B355" s="63">
        <v>27</v>
      </c>
      <c r="C355" s="64" t="s">
        <v>197</v>
      </c>
      <c r="D355" s="64" t="s">
        <v>1704</v>
      </c>
      <c r="E355" s="63">
        <v>194</v>
      </c>
      <c r="F355" s="63">
        <v>4</v>
      </c>
      <c r="G355" s="64" t="s">
        <v>536</v>
      </c>
      <c r="H355" s="64" t="s">
        <v>333</v>
      </c>
      <c r="I355" s="64" t="s">
        <v>531</v>
      </c>
      <c r="J355" s="64" t="s">
        <v>531</v>
      </c>
      <c r="K355" s="73">
        <v>44799</v>
      </c>
      <c r="L355" s="75">
        <v>0.69374999999999998</v>
      </c>
      <c r="M355" s="74">
        <v>8420304</v>
      </c>
      <c r="N355" s="74">
        <v>303231</v>
      </c>
      <c r="O355" s="74">
        <v>4395</v>
      </c>
      <c r="P355" s="66" t="s">
        <v>203</v>
      </c>
      <c r="Q355" s="66" t="s">
        <v>530</v>
      </c>
      <c r="R355" s="66" t="s">
        <v>486</v>
      </c>
      <c r="S355" s="66" t="s">
        <v>205</v>
      </c>
      <c r="T355" s="66" t="s">
        <v>1707</v>
      </c>
      <c r="U355" s="66" t="s">
        <v>207</v>
      </c>
      <c r="V355" s="66" t="s">
        <v>487</v>
      </c>
      <c r="W355" s="66"/>
      <c r="X355" s="66" t="s">
        <v>208</v>
      </c>
      <c r="Y355" s="66" t="s">
        <v>252</v>
      </c>
      <c r="Z355" s="66"/>
      <c r="AA355" s="66" t="s">
        <v>223</v>
      </c>
      <c r="AB355" s="66" t="s">
        <v>211</v>
      </c>
      <c r="AC355" s="66" t="s">
        <v>212</v>
      </c>
      <c r="AD355" s="66" t="s">
        <v>213</v>
      </c>
      <c r="AE355" s="66" t="s">
        <v>211</v>
      </c>
      <c r="AF355" s="66"/>
      <c r="AG355" s="66"/>
      <c r="AH355" s="66"/>
      <c r="AI355" s="66" t="s">
        <v>1728</v>
      </c>
      <c r="AJ355" s="66" t="s">
        <v>1729</v>
      </c>
      <c r="AK355" s="66"/>
      <c r="AL355" s="66" t="s">
        <v>1464</v>
      </c>
      <c r="AM355" s="66" t="s">
        <v>351</v>
      </c>
      <c r="AN355" s="66" t="s">
        <v>218</v>
      </c>
      <c r="AO355" s="66" t="s">
        <v>219</v>
      </c>
      <c r="AP355" s="66" t="s">
        <v>220</v>
      </c>
      <c r="AQ355" s="66">
        <v>9.3000000000000007</v>
      </c>
      <c r="AR355" s="66"/>
      <c r="AS355" s="66">
        <v>8.48</v>
      </c>
      <c r="AT355" s="66">
        <v>-90.8</v>
      </c>
      <c r="AU355" s="66">
        <v>-91.5</v>
      </c>
      <c r="AV355" s="66">
        <v>110.8</v>
      </c>
      <c r="AW355" s="66">
        <v>834.6</v>
      </c>
      <c r="AX355" s="66">
        <v>405.9</v>
      </c>
      <c r="AY355" s="66">
        <v>0.44400000000000001</v>
      </c>
      <c r="AZ355" s="66">
        <v>1.198</v>
      </c>
      <c r="BA355" s="66">
        <v>6.79</v>
      </c>
      <c r="BB355" s="66">
        <v>101.5</v>
      </c>
      <c r="BC355" s="66">
        <v>1.65</v>
      </c>
      <c r="BD355" s="66" t="s">
        <v>221</v>
      </c>
      <c r="BE355" s="66" t="s">
        <v>221</v>
      </c>
      <c r="BF355" s="66" t="s">
        <v>221</v>
      </c>
      <c r="BG355" s="66" t="s">
        <v>221</v>
      </c>
      <c r="BH355" s="66" t="s">
        <v>221</v>
      </c>
      <c r="BI355" s="66" t="s">
        <v>222</v>
      </c>
      <c r="BJ355" s="66" t="s">
        <v>221</v>
      </c>
      <c r="BK355" s="66" t="s">
        <v>223</v>
      </c>
      <c r="BL355" s="66" t="s">
        <v>221</v>
      </c>
      <c r="BM355" s="66" t="s">
        <v>223</v>
      </c>
      <c r="BN355" s="66" t="s">
        <v>221</v>
      </c>
      <c r="BO355" s="66" t="s">
        <v>1730</v>
      </c>
      <c r="BP355" s="66" t="s">
        <v>1813</v>
      </c>
      <c r="BQ355" s="66" t="s">
        <v>1731</v>
      </c>
      <c r="BR355" s="50">
        <v>109.4</v>
      </c>
      <c r="BS355" s="50">
        <v>2.5</v>
      </c>
      <c r="BT355" s="50">
        <v>128.4</v>
      </c>
      <c r="BU355" s="50">
        <v>4.4999999999999998E-2</v>
      </c>
      <c r="BV355" s="50">
        <v>0.3</v>
      </c>
      <c r="BW355" s="50">
        <v>0.46</v>
      </c>
      <c r="BX355" s="50">
        <v>0.104</v>
      </c>
      <c r="BY355" s="50">
        <v>301.52999999999997</v>
      </c>
      <c r="BZ355" s="50" t="s">
        <v>226</v>
      </c>
      <c r="CA355" s="50" t="s">
        <v>227</v>
      </c>
      <c r="CB355" s="50" t="s">
        <v>228</v>
      </c>
      <c r="CC355" s="50" t="s">
        <v>229</v>
      </c>
      <c r="CD355" s="50" t="s">
        <v>230</v>
      </c>
      <c r="CE355" s="50" t="s">
        <v>231</v>
      </c>
      <c r="CF355" s="50" t="s">
        <v>227</v>
      </c>
      <c r="CG355" s="50">
        <v>1.0499999999999999E-3</v>
      </c>
      <c r="CH355" s="50">
        <v>0.01</v>
      </c>
      <c r="CI355" s="50">
        <v>5.0599999999999999E-2</v>
      </c>
      <c r="CJ355" s="50">
        <v>3.0000000000000001E-5</v>
      </c>
      <c r="CK355" s="50" t="s">
        <v>234</v>
      </c>
      <c r="CL355" s="50">
        <v>130.143</v>
      </c>
      <c r="CM355" s="50" t="s">
        <v>234</v>
      </c>
      <c r="CN355" s="50" t="s">
        <v>235</v>
      </c>
      <c r="CO355" s="50" t="s">
        <v>234</v>
      </c>
      <c r="CP355" s="50" t="s">
        <v>236</v>
      </c>
      <c r="CQ355" s="50">
        <v>8.9999999999999998E-4</v>
      </c>
      <c r="CR355" s="50" t="s">
        <v>232</v>
      </c>
      <c r="CS355" s="50">
        <v>8.6999999999999994E-3</v>
      </c>
      <c r="CT355" s="50" t="s">
        <v>237</v>
      </c>
      <c r="CU355" s="50" t="s">
        <v>238</v>
      </c>
      <c r="CV355" s="50" t="s">
        <v>239</v>
      </c>
      <c r="CW355" s="50" t="s">
        <v>232</v>
      </c>
      <c r="CX355" s="50">
        <v>1.1599999999999999</v>
      </c>
      <c r="CY355" s="50" t="s">
        <v>240</v>
      </c>
      <c r="CZ355" s="50">
        <v>6.4000000000000003E-3</v>
      </c>
      <c r="DA355" s="50" t="s">
        <v>233</v>
      </c>
      <c r="DB355" s="50">
        <v>12.625</v>
      </c>
      <c r="DC355" s="50">
        <v>1.0460000000000001E-2</v>
      </c>
      <c r="DD355" s="50">
        <v>1.0300000000000001E-3</v>
      </c>
      <c r="DE355" s="50">
        <v>2.2810000000000001</v>
      </c>
      <c r="DF355" s="50" t="s">
        <v>240</v>
      </c>
      <c r="DG355" s="50" t="s">
        <v>238</v>
      </c>
      <c r="DH355" s="50" t="s">
        <v>246</v>
      </c>
      <c r="DI355" s="50" t="s">
        <v>238</v>
      </c>
      <c r="DJ355" s="50">
        <v>1E-3</v>
      </c>
      <c r="DK355" s="50">
        <v>4.0000000000000002E-4</v>
      </c>
      <c r="DL355" s="50" t="s">
        <v>241</v>
      </c>
      <c r="DM355" s="50">
        <v>13.7</v>
      </c>
      <c r="DN355" s="50">
        <v>6.41</v>
      </c>
      <c r="DO355" s="50" t="s">
        <v>232</v>
      </c>
      <c r="DP355" s="50">
        <v>1.1251</v>
      </c>
      <c r="DQ355" s="50" t="s">
        <v>242</v>
      </c>
      <c r="DR355" s="50" t="s">
        <v>227</v>
      </c>
      <c r="DS355" s="50" t="s">
        <v>247</v>
      </c>
      <c r="DT355" s="50" t="s">
        <v>238</v>
      </c>
      <c r="DU355" s="50" t="s">
        <v>233</v>
      </c>
      <c r="DV355" s="50">
        <v>2.7500000000000002E-4</v>
      </c>
      <c r="DW355" s="50" t="s">
        <v>236</v>
      </c>
      <c r="DX355" s="50" t="s">
        <v>238</v>
      </c>
      <c r="DY355" s="50" t="s">
        <v>233</v>
      </c>
      <c r="DZ355" s="50" t="s">
        <v>243</v>
      </c>
      <c r="EA355" s="50" t="s">
        <v>244</v>
      </c>
      <c r="EB355" s="50" t="s">
        <v>245</v>
      </c>
      <c r="EC355" s="50">
        <v>1.2E-2</v>
      </c>
      <c r="ED355" s="50">
        <v>2.2100000000000002E-3</v>
      </c>
      <c r="EE355" s="50">
        <v>1.2E-2</v>
      </c>
      <c r="EF355" s="50">
        <v>5.1200000000000002E-2</v>
      </c>
      <c r="EG355" s="50" t="s">
        <v>233</v>
      </c>
      <c r="EH355" s="50" t="s">
        <v>234</v>
      </c>
      <c r="EI355" s="50">
        <v>130.733</v>
      </c>
      <c r="EJ355" s="50" t="s">
        <v>234</v>
      </c>
      <c r="EK355" s="50" t="s">
        <v>235</v>
      </c>
      <c r="EL355" s="50" t="s">
        <v>234</v>
      </c>
      <c r="EM355" s="50" t="s">
        <v>236</v>
      </c>
      <c r="EN355" s="50">
        <v>1.5E-3</v>
      </c>
      <c r="EO355" s="50" t="s">
        <v>232</v>
      </c>
      <c r="EP355" s="50">
        <v>2.1600000000000001E-2</v>
      </c>
      <c r="EQ355" s="50">
        <v>1.8000000000000001E-4</v>
      </c>
      <c r="ER355" s="50" t="s">
        <v>238</v>
      </c>
      <c r="ES355" s="50" t="s">
        <v>239</v>
      </c>
      <c r="ET355" s="50" t="s">
        <v>232</v>
      </c>
      <c r="EU355" s="50">
        <v>1.27</v>
      </c>
      <c r="EV355" s="50" t="s">
        <v>240</v>
      </c>
      <c r="EW355" s="50">
        <v>6.7000000000000002E-3</v>
      </c>
      <c r="EX355" s="50" t="s">
        <v>233</v>
      </c>
      <c r="EY355" s="50">
        <v>12.932</v>
      </c>
      <c r="EZ355" s="50">
        <v>1.324E-2</v>
      </c>
      <c r="FA355" s="50">
        <v>1.15E-3</v>
      </c>
      <c r="FB355" s="50">
        <v>2.516</v>
      </c>
      <c r="FC355" s="50" t="s">
        <v>240</v>
      </c>
      <c r="FD355" s="50" t="s">
        <v>238</v>
      </c>
      <c r="FE355" s="50" t="s">
        <v>246</v>
      </c>
      <c r="FF355" s="50" t="s">
        <v>238</v>
      </c>
      <c r="FG355" s="50">
        <v>1.1999999999999999E-3</v>
      </c>
      <c r="FH355" s="50">
        <v>4.6000000000000001E-4</v>
      </c>
      <c r="FI355" s="50">
        <v>4.0000000000000002E-4</v>
      </c>
      <c r="FJ355" s="50">
        <v>14.16</v>
      </c>
      <c r="FK355" s="50">
        <v>6.62</v>
      </c>
      <c r="FL355" s="50" t="s">
        <v>232</v>
      </c>
      <c r="FM355" s="50">
        <v>1.1721999999999999</v>
      </c>
      <c r="FN355" s="50" t="s">
        <v>242</v>
      </c>
      <c r="FO355" s="50" t="s">
        <v>227</v>
      </c>
      <c r="FP355" s="50" t="s">
        <v>247</v>
      </c>
      <c r="FQ355" s="50">
        <v>5.0000000000000001E-4</v>
      </c>
      <c r="FR355" s="50" t="s">
        <v>233</v>
      </c>
      <c r="FS355" s="50">
        <v>3.1100000000000002E-4</v>
      </c>
      <c r="FT355" s="50">
        <v>1.2999999999999999E-3</v>
      </c>
      <c r="FU355" s="50" t="s">
        <v>238</v>
      </c>
      <c r="FV355" s="50" t="s">
        <v>233</v>
      </c>
      <c r="FW355" s="50" t="s">
        <v>243</v>
      </c>
      <c r="FX355" s="50" t="s">
        <v>244</v>
      </c>
      <c r="FY355" s="50">
        <v>6.5071500000000002</v>
      </c>
      <c r="FZ355" s="50">
        <v>1.0790598290598292</v>
      </c>
      <c r="GA355" s="50">
        <v>9.9173913043478265E-2</v>
      </c>
      <c r="GB355" s="50">
        <v>2.9667519181585673E-2</v>
      </c>
      <c r="GC355" s="50">
        <v>7.7150512612848932</v>
      </c>
      <c r="GD355" s="50">
        <v>2.1049180327868853</v>
      </c>
      <c r="GE355" s="50">
        <v>8.3333333333333329E-2</v>
      </c>
      <c r="GF355" s="50">
        <v>6.2818749999999994</v>
      </c>
      <c r="GG355" s="50">
        <v>8.462623413258109E-3</v>
      </c>
      <c r="GH355" s="50">
        <v>8.4785889895334776</v>
      </c>
      <c r="GI355" s="70">
        <v>-4.7150468728610795</v>
      </c>
      <c r="GJ355" s="50">
        <v>84.343574392741942</v>
      </c>
      <c r="GK355" s="50">
        <v>13.986424620075935</v>
      </c>
      <c r="GL355" s="50">
        <v>1.6700009871821151</v>
      </c>
      <c r="GM355" s="50">
        <v>25.809145470095775</v>
      </c>
      <c r="GN355" s="50">
        <v>74.091042834541867</v>
      </c>
      <c r="GO355" s="50">
        <v>9.9811695362340622E-2</v>
      </c>
    </row>
    <row r="356" spans="1:197" s="71" customFormat="1">
      <c r="A356" s="63">
        <v>29</v>
      </c>
      <c r="B356" s="63">
        <v>14</v>
      </c>
      <c r="C356" s="64" t="s">
        <v>197</v>
      </c>
      <c r="D356" s="64" t="s">
        <v>1704</v>
      </c>
      <c r="E356" s="63">
        <v>194</v>
      </c>
      <c r="F356" s="63">
        <v>4</v>
      </c>
      <c r="G356" s="64" t="s">
        <v>539</v>
      </c>
      <c r="H356" s="64" t="s">
        <v>338</v>
      </c>
      <c r="I356" s="64" t="s">
        <v>1814</v>
      </c>
      <c r="J356" s="64" t="s">
        <v>1815</v>
      </c>
      <c r="K356" s="73">
        <v>44798</v>
      </c>
      <c r="L356" s="68">
        <v>0.66805555555555562</v>
      </c>
      <c r="M356" s="74">
        <v>8421252</v>
      </c>
      <c r="N356" s="74">
        <v>301625</v>
      </c>
      <c r="O356" s="74">
        <v>4544</v>
      </c>
      <c r="P356" s="66" t="s">
        <v>203</v>
      </c>
      <c r="Q356" s="66" t="s">
        <v>1816</v>
      </c>
      <c r="R356" s="66" t="s">
        <v>486</v>
      </c>
      <c r="S356" s="66" t="s">
        <v>205</v>
      </c>
      <c r="T356" s="66" t="s">
        <v>1707</v>
      </c>
      <c r="U356" s="66" t="s">
        <v>207</v>
      </c>
      <c r="V356" s="66" t="s">
        <v>487</v>
      </c>
      <c r="W356" s="66"/>
      <c r="X356" s="66" t="s">
        <v>208</v>
      </c>
      <c r="Y356" s="66" t="s">
        <v>209</v>
      </c>
      <c r="Z356" s="66"/>
      <c r="AA356" s="66" t="s">
        <v>210</v>
      </c>
      <c r="AB356" s="66" t="s">
        <v>211</v>
      </c>
      <c r="AC356" s="66" t="s">
        <v>212</v>
      </c>
      <c r="AD356" s="66" t="s">
        <v>213</v>
      </c>
      <c r="AE356" s="66" t="s">
        <v>211</v>
      </c>
      <c r="AF356" s="66"/>
      <c r="AG356" s="66"/>
      <c r="AH356" s="66"/>
      <c r="AI356" s="66" t="s">
        <v>1728</v>
      </c>
      <c r="AJ356" s="66" t="s">
        <v>1729</v>
      </c>
      <c r="AK356" s="66"/>
      <c r="AL356" s="66" t="s">
        <v>1464</v>
      </c>
      <c r="AM356" s="66" t="s">
        <v>364</v>
      </c>
      <c r="AN356" s="66" t="s">
        <v>218</v>
      </c>
      <c r="AO356" s="66" t="s">
        <v>219</v>
      </c>
      <c r="AP356" s="66" t="s">
        <v>220</v>
      </c>
      <c r="AQ356" s="66">
        <v>15.6</v>
      </c>
      <c r="AR356" s="66"/>
      <c r="AS356" s="66">
        <v>8.4</v>
      </c>
      <c r="AT356" s="66">
        <v>-82.8</v>
      </c>
      <c r="AU356" s="66">
        <v>-85.4</v>
      </c>
      <c r="AV356" s="66">
        <v>78.400000000000006</v>
      </c>
      <c r="AW356" s="66">
        <v>1055</v>
      </c>
      <c r="AX356" s="66">
        <v>518.4</v>
      </c>
      <c r="AY356" s="66">
        <v>0.65900000000000003</v>
      </c>
      <c r="AZ356" s="66">
        <v>0.94789999999999996</v>
      </c>
      <c r="BA356" s="66">
        <v>6.13</v>
      </c>
      <c r="BB356" s="66">
        <v>102.4</v>
      </c>
      <c r="BC356" s="66">
        <v>1.07</v>
      </c>
      <c r="BD356" s="66" t="s">
        <v>221</v>
      </c>
      <c r="BE356" s="66" t="s">
        <v>221</v>
      </c>
      <c r="BF356" s="66" t="s">
        <v>221</v>
      </c>
      <c r="BG356" s="66" t="s">
        <v>221</v>
      </c>
      <c r="BH356" s="66" t="s">
        <v>221</v>
      </c>
      <c r="BI356" s="66" t="s">
        <v>222</v>
      </c>
      <c r="BJ356" s="66" t="s">
        <v>221</v>
      </c>
      <c r="BK356" s="66" t="s">
        <v>223</v>
      </c>
      <c r="BL356" s="66" t="s">
        <v>221</v>
      </c>
      <c r="BM356" s="66" t="s">
        <v>223</v>
      </c>
      <c r="BN356" s="66" t="s">
        <v>221</v>
      </c>
      <c r="BO356" s="66" t="s">
        <v>1730</v>
      </c>
      <c r="BP356" s="66" t="s">
        <v>1817</v>
      </c>
      <c r="BQ356" s="66" t="s">
        <v>1731</v>
      </c>
      <c r="BR356" s="50">
        <v>154.6</v>
      </c>
      <c r="BS356" s="50" t="s">
        <v>225</v>
      </c>
      <c r="BT356" s="50">
        <v>188.6</v>
      </c>
      <c r="BU356" s="50">
        <v>3.3000000000000002E-2</v>
      </c>
      <c r="BV356" s="50">
        <v>0.436</v>
      </c>
      <c r="BW356" s="50" t="s">
        <v>265</v>
      </c>
      <c r="BX356" s="50" t="s">
        <v>266</v>
      </c>
      <c r="BY356" s="50">
        <v>400.91</v>
      </c>
      <c r="BZ356" s="50" t="s">
        <v>226</v>
      </c>
      <c r="CA356" s="50" t="s">
        <v>227</v>
      </c>
      <c r="CB356" s="50" t="s">
        <v>228</v>
      </c>
      <c r="CC356" s="50" t="s">
        <v>229</v>
      </c>
      <c r="CD356" s="50" t="s">
        <v>230</v>
      </c>
      <c r="CE356" s="50" t="s">
        <v>231</v>
      </c>
      <c r="CF356" s="50">
        <v>8.0000000000000002E-3</v>
      </c>
      <c r="CG356" s="50" t="s">
        <v>232</v>
      </c>
      <c r="CH356" s="50">
        <v>1.0999999999999999E-2</v>
      </c>
      <c r="CI356" s="50">
        <v>6.7500000000000004E-2</v>
      </c>
      <c r="CJ356" s="50">
        <v>2.0000000000000002E-5</v>
      </c>
      <c r="CK356" s="50" t="s">
        <v>234</v>
      </c>
      <c r="CL356" s="50">
        <v>157.80600000000001</v>
      </c>
      <c r="CM356" s="50">
        <v>2.0000000000000002E-5</v>
      </c>
      <c r="CN356" s="50" t="s">
        <v>235</v>
      </c>
      <c r="CO356" s="50">
        <v>3.0000000000000001E-5</v>
      </c>
      <c r="CP356" s="50" t="s">
        <v>236</v>
      </c>
      <c r="CQ356" s="50">
        <v>2.7000000000000001E-3</v>
      </c>
      <c r="CR356" s="50" t="s">
        <v>232</v>
      </c>
      <c r="CS356" s="50">
        <v>4.07E-2</v>
      </c>
      <c r="CT356" s="50" t="s">
        <v>237</v>
      </c>
      <c r="CU356" s="50" t="s">
        <v>238</v>
      </c>
      <c r="CV356" s="50" t="s">
        <v>239</v>
      </c>
      <c r="CW356" s="50" t="s">
        <v>232</v>
      </c>
      <c r="CX356" s="50">
        <v>2.0499999999999998</v>
      </c>
      <c r="CY356" s="50" t="s">
        <v>240</v>
      </c>
      <c r="CZ356" s="50">
        <v>4.1999999999999997E-3</v>
      </c>
      <c r="DA356" s="50" t="s">
        <v>233</v>
      </c>
      <c r="DB356" s="50">
        <v>19.164999999999999</v>
      </c>
      <c r="DC356" s="50">
        <v>3.6609999999999997E-2</v>
      </c>
      <c r="DD356" s="50">
        <v>5.0000000000000001E-4</v>
      </c>
      <c r="DE356" s="50">
        <v>1.5449999999999999</v>
      </c>
      <c r="DF356" s="50" t="s">
        <v>240</v>
      </c>
      <c r="DG356" s="50" t="s">
        <v>238</v>
      </c>
      <c r="DH356" s="50" t="s">
        <v>246</v>
      </c>
      <c r="DI356" s="50" t="s">
        <v>238</v>
      </c>
      <c r="DJ356" s="50">
        <v>1E-3</v>
      </c>
      <c r="DK356" s="50">
        <v>6.4999999999999997E-4</v>
      </c>
      <c r="DL356" s="50">
        <v>5.9999999999999995E-4</v>
      </c>
      <c r="DM356" s="50">
        <v>13.39</v>
      </c>
      <c r="DN356" s="50">
        <v>6.26</v>
      </c>
      <c r="DO356" s="50" t="s">
        <v>232</v>
      </c>
      <c r="DP356" s="50">
        <v>1.2016</v>
      </c>
      <c r="DQ356" s="50" t="s">
        <v>242</v>
      </c>
      <c r="DR356" s="50" t="s">
        <v>227</v>
      </c>
      <c r="DS356" s="50" t="s">
        <v>247</v>
      </c>
      <c r="DT356" s="50" t="s">
        <v>238</v>
      </c>
      <c r="DU356" s="50" t="s">
        <v>233</v>
      </c>
      <c r="DV356" s="50">
        <v>1.07E-4</v>
      </c>
      <c r="DW356" s="50">
        <v>2.9999999999999997E-4</v>
      </c>
      <c r="DX356" s="50" t="s">
        <v>238</v>
      </c>
      <c r="DY356" s="50" t="s">
        <v>233</v>
      </c>
      <c r="DZ356" s="50" t="s">
        <v>243</v>
      </c>
      <c r="EA356" s="50" t="s">
        <v>244</v>
      </c>
      <c r="EB356" s="50" t="s">
        <v>245</v>
      </c>
      <c r="EC356" s="50">
        <v>1.2E-2</v>
      </c>
      <c r="ED356" s="50">
        <v>4.2999999999999999E-4</v>
      </c>
      <c r="EE356" s="50">
        <v>1.2999999999999999E-2</v>
      </c>
      <c r="EF356" s="50">
        <v>6.9800000000000001E-2</v>
      </c>
      <c r="EG356" s="50" t="s">
        <v>233</v>
      </c>
      <c r="EH356" s="50" t="s">
        <v>234</v>
      </c>
      <c r="EI356" s="50">
        <v>172.405</v>
      </c>
      <c r="EJ356" s="50" t="s">
        <v>234</v>
      </c>
      <c r="EK356" s="50" t="s">
        <v>235</v>
      </c>
      <c r="EL356" s="50">
        <v>8.0000000000000007E-5</v>
      </c>
      <c r="EM356" s="50" t="s">
        <v>236</v>
      </c>
      <c r="EN356" s="50">
        <v>3.3E-3</v>
      </c>
      <c r="EO356" s="50" t="s">
        <v>232</v>
      </c>
      <c r="EP356" s="50">
        <v>0.1615</v>
      </c>
      <c r="EQ356" s="50">
        <v>1.6000000000000001E-4</v>
      </c>
      <c r="ER356" s="50" t="s">
        <v>238</v>
      </c>
      <c r="ES356" s="50" t="s">
        <v>239</v>
      </c>
      <c r="ET356" s="50" t="s">
        <v>232</v>
      </c>
      <c r="EU356" s="50">
        <v>2.12</v>
      </c>
      <c r="EV356" s="50" t="s">
        <v>240</v>
      </c>
      <c r="EW356" s="50">
        <v>4.3E-3</v>
      </c>
      <c r="EX356" s="50" t="s">
        <v>233</v>
      </c>
      <c r="EY356" s="50">
        <v>20.466000000000001</v>
      </c>
      <c r="EZ356" s="50">
        <v>4.0489999999999998E-2</v>
      </c>
      <c r="FA356" s="50">
        <v>5.5000000000000003E-4</v>
      </c>
      <c r="FB356" s="50">
        <v>1.7170000000000001</v>
      </c>
      <c r="FC356" s="50" t="s">
        <v>240</v>
      </c>
      <c r="FD356" s="50" t="s">
        <v>238</v>
      </c>
      <c r="FE356" s="50" t="s">
        <v>246</v>
      </c>
      <c r="FF356" s="50" t="s">
        <v>238</v>
      </c>
      <c r="FG356" s="50">
        <v>1.6000000000000001E-3</v>
      </c>
      <c r="FH356" s="50">
        <v>7.5000000000000002E-4</v>
      </c>
      <c r="FI356" s="50">
        <v>4.0000000000000002E-4</v>
      </c>
      <c r="FJ356" s="50">
        <v>13.87</v>
      </c>
      <c r="FK356" s="50">
        <v>6.48</v>
      </c>
      <c r="FL356" s="50" t="s">
        <v>232</v>
      </c>
      <c r="FM356" s="50">
        <v>1.24</v>
      </c>
      <c r="FN356" s="50" t="s">
        <v>242</v>
      </c>
      <c r="FO356" s="50" t="s">
        <v>227</v>
      </c>
      <c r="FP356" s="50" t="s">
        <v>247</v>
      </c>
      <c r="FQ356" s="50">
        <v>2.9999999999999997E-4</v>
      </c>
      <c r="FR356" s="50" t="s">
        <v>233</v>
      </c>
      <c r="FS356" s="50">
        <v>1.12E-4</v>
      </c>
      <c r="FT356" s="50">
        <v>8.9999999999999998E-4</v>
      </c>
      <c r="FU356" s="50" t="s">
        <v>238</v>
      </c>
      <c r="FV356" s="50" t="s">
        <v>233</v>
      </c>
      <c r="FW356" s="50" t="s">
        <v>243</v>
      </c>
      <c r="FX356" s="50" t="s">
        <v>244</v>
      </c>
      <c r="FY356" s="50">
        <v>7.8903000000000008</v>
      </c>
      <c r="FZ356" s="50">
        <v>1.638034188034188</v>
      </c>
      <c r="GA356" s="50">
        <v>6.7173913043478264E-2</v>
      </c>
      <c r="GB356" s="50">
        <v>5.2429667519181579E-2</v>
      </c>
      <c r="GC356" s="50">
        <v>9.6479377685968473</v>
      </c>
      <c r="GD356" s="50">
        <v>3.0918032786885243</v>
      </c>
      <c r="GE356" s="50" t="e">
        <v>#VALUE!</v>
      </c>
      <c r="GF356" s="50">
        <v>8.3522916666666678</v>
      </c>
      <c r="GG356" s="50">
        <v>1.2299012693935119E-2</v>
      </c>
      <c r="GH356" s="50" t="e">
        <v>#VALUE!</v>
      </c>
      <c r="GI356" s="70" t="e">
        <v>#VALUE!</v>
      </c>
      <c r="GJ356" s="50">
        <v>81.782243928668393</v>
      </c>
      <c r="GK356" s="50">
        <v>16.978075805648736</v>
      </c>
      <c r="GL356" s="50">
        <v>1.2396802656828751</v>
      </c>
      <c r="GM356" s="50" t="e">
        <v>#VALUE!</v>
      </c>
      <c r="GN356" s="50" t="e">
        <v>#VALUE!</v>
      </c>
      <c r="GO356" s="50" t="e">
        <v>#VALUE!</v>
      </c>
    </row>
    <row r="357" spans="1:197" s="71" customFormat="1">
      <c r="A357" s="63">
        <v>30</v>
      </c>
      <c r="B357" s="63">
        <v>12</v>
      </c>
      <c r="C357" s="64" t="s">
        <v>197</v>
      </c>
      <c r="D357" s="64" t="s">
        <v>1704</v>
      </c>
      <c r="E357" s="65">
        <v>194</v>
      </c>
      <c r="F357" s="65">
        <v>4</v>
      </c>
      <c r="G357" s="66" t="s">
        <v>544</v>
      </c>
      <c r="H357" s="66" t="s">
        <v>342</v>
      </c>
      <c r="I357" s="64" t="s">
        <v>545</v>
      </c>
      <c r="J357" s="64" t="s">
        <v>546</v>
      </c>
      <c r="K357" s="67">
        <v>44799</v>
      </c>
      <c r="L357" s="68">
        <v>0.35000000000000003</v>
      </c>
      <c r="M357" s="63">
        <v>8419698</v>
      </c>
      <c r="N357" s="63">
        <v>299289</v>
      </c>
      <c r="O357" s="63">
        <v>4594</v>
      </c>
      <c r="P357" s="64" t="s">
        <v>203</v>
      </c>
      <c r="Q357" s="64" t="s">
        <v>545</v>
      </c>
      <c r="R357" s="66" t="s">
        <v>486</v>
      </c>
      <c r="S357" s="66" t="s">
        <v>205</v>
      </c>
      <c r="T357" s="66" t="s">
        <v>1707</v>
      </c>
      <c r="U357" s="66" t="s">
        <v>207</v>
      </c>
      <c r="V357" s="66" t="s">
        <v>487</v>
      </c>
      <c r="W357" s="64"/>
      <c r="X357" s="64" t="s">
        <v>208</v>
      </c>
      <c r="Y357" s="64" t="s">
        <v>209</v>
      </c>
      <c r="Z357" s="69"/>
      <c r="AA357" s="66" t="s">
        <v>210</v>
      </c>
      <c r="AB357" s="66" t="s">
        <v>211</v>
      </c>
      <c r="AC357" s="66" t="s">
        <v>212</v>
      </c>
      <c r="AD357" s="66" t="s">
        <v>213</v>
      </c>
      <c r="AE357" s="69" t="s">
        <v>211</v>
      </c>
      <c r="AF357" s="69"/>
      <c r="AG357" s="69"/>
      <c r="AH357" s="69"/>
      <c r="AI357" s="66" t="s">
        <v>303</v>
      </c>
      <c r="AJ357" s="66" t="s">
        <v>1791</v>
      </c>
      <c r="AK357" s="66"/>
      <c r="AL357" s="66" t="s">
        <v>256</v>
      </c>
      <c r="AM357" s="66" t="s">
        <v>1753</v>
      </c>
      <c r="AN357" s="66" t="s">
        <v>218</v>
      </c>
      <c r="AO357" s="66" t="s">
        <v>219</v>
      </c>
      <c r="AP357" s="66" t="s">
        <v>220</v>
      </c>
      <c r="AQ357" s="66">
        <v>5.8</v>
      </c>
      <c r="AR357" s="66"/>
      <c r="AS357" s="66">
        <v>8.3000000000000007</v>
      </c>
      <c r="AT357" s="66"/>
      <c r="AU357" s="66">
        <v>-194.4</v>
      </c>
      <c r="AV357" s="66">
        <v>3.9</v>
      </c>
      <c r="AW357" s="66">
        <v>1185</v>
      </c>
      <c r="AX357" s="66">
        <v>581.20000000000005</v>
      </c>
      <c r="AY357" s="66">
        <v>0.60099999999999998</v>
      </c>
      <c r="AZ357" s="66">
        <v>0.84379999999999999</v>
      </c>
      <c r="BA357" s="66">
        <v>7.88</v>
      </c>
      <c r="BB357" s="66">
        <v>108.3</v>
      </c>
      <c r="BC357" s="66">
        <v>0.6</v>
      </c>
      <c r="BD357" s="66" t="s">
        <v>221</v>
      </c>
      <c r="BE357" s="66" t="s">
        <v>211</v>
      </c>
      <c r="BF357" s="66" t="s">
        <v>221</v>
      </c>
      <c r="BG357" s="66" t="s">
        <v>211</v>
      </c>
      <c r="BH357" s="66" t="s">
        <v>221</v>
      </c>
      <c r="BI357" s="66" t="s">
        <v>222</v>
      </c>
      <c r="BJ357" s="66" t="s">
        <v>221</v>
      </c>
      <c r="BK357" s="66" t="s">
        <v>210</v>
      </c>
      <c r="BL357" s="66" t="s">
        <v>221</v>
      </c>
      <c r="BM357" s="66" t="s">
        <v>223</v>
      </c>
      <c r="BN357" s="66" t="s">
        <v>221</v>
      </c>
      <c r="BO357" s="66" t="s">
        <v>1710</v>
      </c>
      <c r="BP357" s="69" t="s">
        <v>1711</v>
      </c>
      <c r="BQ357" s="66" t="s">
        <v>1712</v>
      </c>
      <c r="BR357" s="50">
        <v>181.4</v>
      </c>
      <c r="BS357" s="50" t="s">
        <v>225</v>
      </c>
      <c r="BT357" s="50">
        <v>221.3</v>
      </c>
      <c r="BU357" s="50" t="s">
        <v>264</v>
      </c>
      <c r="BV357" s="50">
        <v>0.316</v>
      </c>
      <c r="BW357" s="50">
        <v>0.30099999999999999</v>
      </c>
      <c r="BX357" s="50">
        <v>6.8000000000000005E-2</v>
      </c>
      <c r="BY357" s="50">
        <v>376.2</v>
      </c>
      <c r="BZ357" s="50" t="s">
        <v>226</v>
      </c>
      <c r="CA357" s="50" t="s">
        <v>227</v>
      </c>
      <c r="CB357" s="50" t="s">
        <v>228</v>
      </c>
      <c r="CC357" s="50" t="s">
        <v>229</v>
      </c>
      <c r="CD357" s="50" t="s">
        <v>230</v>
      </c>
      <c r="CE357" s="50" t="s">
        <v>231</v>
      </c>
      <c r="CF357" s="50">
        <v>5.0000000000000001E-3</v>
      </c>
      <c r="CG357" s="50">
        <v>6.6E-4</v>
      </c>
      <c r="CH357" s="50">
        <v>1.7000000000000001E-2</v>
      </c>
      <c r="CI357" s="50">
        <v>4.0099999999999997E-2</v>
      </c>
      <c r="CJ357" s="50" t="s">
        <v>233</v>
      </c>
      <c r="CK357" s="50" t="s">
        <v>234</v>
      </c>
      <c r="CL357" s="50">
        <v>187.58600000000001</v>
      </c>
      <c r="CM357" s="50" t="s">
        <v>234</v>
      </c>
      <c r="CN357" s="50" t="s">
        <v>235</v>
      </c>
      <c r="CO357" s="50">
        <v>8.0000000000000007E-5</v>
      </c>
      <c r="CP357" s="50" t="s">
        <v>236</v>
      </c>
      <c r="CQ357" s="50">
        <v>1.1999999999999999E-3</v>
      </c>
      <c r="CR357" s="50" t="s">
        <v>232</v>
      </c>
      <c r="CS357" s="50">
        <v>3.0000000000000001E-3</v>
      </c>
      <c r="CT357" s="50" t="s">
        <v>237</v>
      </c>
      <c r="CU357" s="50" t="s">
        <v>238</v>
      </c>
      <c r="CV357" s="50" t="s">
        <v>239</v>
      </c>
      <c r="CW357" s="50" t="s">
        <v>232</v>
      </c>
      <c r="CX357" s="50">
        <v>1.34</v>
      </c>
      <c r="CY357" s="50" t="s">
        <v>240</v>
      </c>
      <c r="CZ357" s="50">
        <v>4.4000000000000003E-3</v>
      </c>
      <c r="DA357" s="50" t="s">
        <v>233</v>
      </c>
      <c r="DB357" s="50">
        <v>22.911999999999999</v>
      </c>
      <c r="DC357" s="50">
        <v>6.8250000000000005E-2</v>
      </c>
      <c r="DD357" s="50">
        <v>1E-3</v>
      </c>
      <c r="DE357" s="50">
        <v>1.526</v>
      </c>
      <c r="DF357" s="50" t="s">
        <v>240</v>
      </c>
      <c r="DG357" s="50">
        <v>4.0000000000000002E-4</v>
      </c>
      <c r="DH357" s="50" t="s">
        <v>246</v>
      </c>
      <c r="DI357" s="50" t="s">
        <v>238</v>
      </c>
      <c r="DJ357" s="50">
        <v>1.1999999999999999E-3</v>
      </c>
      <c r="DK357" s="50">
        <v>1.01E-3</v>
      </c>
      <c r="DL357" s="50">
        <v>4.0000000000000002E-4</v>
      </c>
      <c r="DM357" s="50">
        <v>11.34</v>
      </c>
      <c r="DN357" s="50">
        <v>5.3</v>
      </c>
      <c r="DO357" s="50">
        <v>1E-4</v>
      </c>
      <c r="DP357" s="50">
        <v>1.2615000000000001</v>
      </c>
      <c r="DQ357" s="50" t="s">
        <v>242</v>
      </c>
      <c r="DR357" s="50" t="s">
        <v>227</v>
      </c>
      <c r="DS357" s="50" t="s">
        <v>247</v>
      </c>
      <c r="DT357" s="50">
        <v>5.0000000000000001E-4</v>
      </c>
      <c r="DU357" s="50" t="s">
        <v>233</v>
      </c>
      <c r="DV357" s="50">
        <v>1.6699999999999999E-4</v>
      </c>
      <c r="DW357" s="50" t="s">
        <v>236</v>
      </c>
      <c r="DX357" s="50" t="s">
        <v>238</v>
      </c>
      <c r="DY357" s="50" t="s">
        <v>233</v>
      </c>
      <c r="DZ357" s="50">
        <v>5.0000000000000001E-3</v>
      </c>
      <c r="EA357" s="50" t="s">
        <v>244</v>
      </c>
      <c r="EB357" s="50" t="s">
        <v>245</v>
      </c>
      <c r="EC357" s="50">
        <v>8.0000000000000002E-3</v>
      </c>
      <c r="ED357" s="50">
        <v>7.2999999999999996E-4</v>
      </c>
      <c r="EE357" s="50">
        <v>1.9E-2</v>
      </c>
      <c r="EF357" s="50">
        <v>4.0899999999999999E-2</v>
      </c>
      <c r="EG357" s="50" t="s">
        <v>233</v>
      </c>
      <c r="EH357" s="50" t="s">
        <v>234</v>
      </c>
      <c r="EI357" s="50">
        <v>201.50800000000001</v>
      </c>
      <c r="EJ357" s="50" t="s">
        <v>234</v>
      </c>
      <c r="EK357" s="50" t="s">
        <v>235</v>
      </c>
      <c r="EL357" s="50">
        <v>9.0000000000000006E-5</v>
      </c>
      <c r="EM357" s="50">
        <v>6.9999999999999999E-4</v>
      </c>
      <c r="EN357" s="50">
        <v>1.8E-3</v>
      </c>
      <c r="EO357" s="50" t="s">
        <v>232</v>
      </c>
      <c r="EP357" s="50">
        <v>0.1222</v>
      </c>
      <c r="EQ357" s="50" t="s">
        <v>237</v>
      </c>
      <c r="ER357" s="50" t="s">
        <v>238</v>
      </c>
      <c r="ES357" s="50" t="s">
        <v>239</v>
      </c>
      <c r="ET357" s="50" t="s">
        <v>232</v>
      </c>
      <c r="EU357" s="50">
        <v>1.44</v>
      </c>
      <c r="EV357" s="50" t="s">
        <v>240</v>
      </c>
      <c r="EW357" s="50">
        <v>4.7000000000000002E-3</v>
      </c>
      <c r="EX357" s="50" t="s">
        <v>233</v>
      </c>
      <c r="EY357" s="50">
        <v>23.846</v>
      </c>
      <c r="EZ357" s="50">
        <v>7.424E-2</v>
      </c>
      <c r="FA357" s="50">
        <v>1.0300000000000001E-3</v>
      </c>
      <c r="FB357" s="50">
        <v>1.5840000000000001</v>
      </c>
      <c r="FC357" s="50" t="s">
        <v>240</v>
      </c>
      <c r="FD357" s="50">
        <v>5.9999999999999995E-4</v>
      </c>
      <c r="FE357" s="50" t="s">
        <v>246</v>
      </c>
      <c r="FF357" s="50" t="s">
        <v>238</v>
      </c>
      <c r="FG357" s="50">
        <v>1.2999999999999999E-3</v>
      </c>
      <c r="FH357" s="50">
        <v>1.0499999999999999E-3</v>
      </c>
      <c r="FI357" s="50" t="s">
        <v>241</v>
      </c>
      <c r="FJ357" s="50">
        <v>12.56</v>
      </c>
      <c r="FK357" s="50">
        <v>5.87</v>
      </c>
      <c r="FL357" s="50">
        <v>1.4999999999999999E-4</v>
      </c>
      <c r="FM357" s="50">
        <v>1.3895999999999999</v>
      </c>
      <c r="FN357" s="50" t="s">
        <v>242</v>
      </c>
      <c r="FO357" s="50" t="s">
        <v>227</v>
      </c>
      <c r="FP357" s="50" t="s">
        <v>247</v>
      </c>
      <c r="FQ357" s="50">
        <v>5.9999999999999995E-4</v>
      </c>
      <c r="FR357" s="50">
        <v>2.0000000000000002E-5</v>
      </c>
      <c r="FS357" s="50">
        <v>1.74E-4</v>
      </c>
      <c r="FT357" s="50">
        <v>1.1000000000000001E-3</v>
      </c>
      <c r="FU357" s="50" t="s">
        <v>238</v>
      </c>
      <c r="FV357" s="50" t="s">
        <v>233</v>
      </c>
      <c r="FW357" s="50">
        <v>6.7000000000000002E-3</v>
      </c>
      <c r="FX357" s="50" t="s">
        <v>244</v>
      </c>
      <c r="FY357" s="50">
        <v>9.3793000000000006</v>
      </c>
      <c r="FZ357" s="50">
        <v>1.9582905982905983</v>
      </c>
      <c r="GA357" s="50">
        <v>6.6347826086956524E-2</v>
      </c>
      <c r="GB357" s="50">
        <v>3.4271099744245526E-2</v>
      </c>
      <c r="GC357" s="50">
        <v>11.438209524121801</v>
      </c>
      <c r="GD357" s="50">
        <v>3.6278688524590166</v>
      </c>
      <c r="GE357" s="50" t="e">
        <v>#VALUE!</v>
      </c>
      <c r="GF357" s="50">
        <v>7.8374999999999995</v>
      </c>
      <c r="GG357" s="50">
        <v>8.9139633286318756E-3</v>
      </c>
      <c r="GH357" s="50" t="e">
        <v>#VALUE!</v>
      </c>
      <c r="GI357" s="70" t="e">
        <v>#VALUE!</v>
      </c>
      <c r="GJ357" s="50">
        <v>81.999721898957972</v>
      </c>
      <c r="GK357" s="50">
        <v>17.120604358232818</v>
      </c>
      <c r="GL357" s="50">
        <v>0.87967374280921251</v>
      </c>
      <c r="GM357" s="50" t="e">
        <v>#VALUE!</v>
      </c>
      <c r="GN357" s="50" t="e">
        <v>#VALUE!</v>
      </c>
      <c r="GO357" s="50" t="e">
        <v>#VALUE!</v>
      </c>
    </row>
    <row r="358" spans="1:197" s="71" customFormat="1">
      <c r="A358" s="63">
        <v>31</v>
      </c>
      <c r="B358" s="63">
        <v>23</v>
      </c>
      <c r="C358" s="64" t="s">
        <v>197</v>
      </c>
      <c r="D358" s="64" t="s">
        <v>1704</v>
      </c>
      <c r="E358" s="63">
        <v>194</v>
      </c>
      <c r="F358" s="63">
        <v>4</v>
      </c>
      <c r="G358" s="64" t="s">
        <v>547</v>
      </c>
      <c r="H358" s="64" t="s">
        <v>347</v>
      </c>
      <c r="I358" s="64" t="s">
        <v>1818</v>
      </c>
      <c r="J358" s="64" t="s">
        <v>1818</v>
      </c>
      <c r="K358" s="73">
        <v>44799</v>
      </c>
      <c r="L358" s="68">
        <v>0.59722222222222221</v>
      </c>
      <c r="M358" s="74">
        <v>8422827</v>
      </c>
      <c r="N358" s="74">
        <v>301224</v>
      </c>
      <c r="O358" s="74">
        <v>4543</v>
      </c>
      <c r="P358" s="66" t="s">
        <v>203</v>
      </c>
      <c r="Q358" s="66" t="s">
        <v>1819</v>
      </c>
      <c r="R358" s="66" t="s">
        <v>486</v>
      </c>
      <c r="S358" s="66" t="s">
        <v>205</v>
      </c>
      <c r="T358" s="66" t="s">
        <v>1707</v>
      </c>
      <c r="U358" s="66" t="s">
        <v>207</v>
      </c>
      <c r="V358" s="66" t="s">
        <v>487</v>
      </c>
      <c r="W358" s="66"/>
      <c r="X358" s="66" t="s">
        <v>208</v>
      </c>
      <c r="Y358" s="66" t="s">
        <v>252</v>
      </c>
      <c r="Z358" s="66"/>
      <c r="AA358" s="66" t="s">
        <v>223</v>
      </c>
      <c r="AB358" s="66" t="s">
        <v>211</v>
      </c>
      <c r="AC358" s="66" t="s">
        <v>212</v>
      </c>
      <c r="AD358" s="66" t="s">
        <v>213</v>
      </c>
      <c r="AE358" s="66" t="s">
        <v>211</v>
      </c>
      <c r="AF358" s="66"/>
      <c r="AG358" s="66"/>
      <c r="AH358" s="66"/>
      <c r="AI358" s="66" t="s">
        <v>1708</v>
      </c>
      <c r="AJ358" s="66" t="s">
        <v>1729</v>
      </c>
      <c r="AK358" s="66"/>
      <c r="AL358" s="66" t="s">
        <v>331</v>
      </c>
      <c r="AM358" s="66" t="s">
        <v>275</v>
      </c>
      <c r="AN358" s="66" t="s">
        <v>218</v>
      </c>
      <c r="AO358" s="66" t="s">
        <v>219</v>
      </c>
      <c r="AP358" s="66" t="s">
        <v>220</v>
      </c>
      <c r="AQ358" s="66">
        <v>13.9</v>
      </c>
      <c r="AR358" s="66"/>
      <c r="AS358" s="66">
        <v>8.5399999999999991</v>
      </c>
      <c r="AT358" s="66">
        <v>-91.8</v>
      </c>
      <c r="AU358" s="66">
        <v>-93.2</v>
      </c>
      <c r="AV358" s="66">
        <v>102.5</v>
      </c>
      <c r="AW358" s="66">
        <v>789.9</v>
      </c>
      <c r="AX358" s="66">
        <v>387.5</v>
      </c>
      <c r="AY358" s="66">
        <v>0.42899999999999999</v>
      </c>
      <c r="AZ358" s="66">
        <v>1.266</v>
      </c>
      <c r="BA358" s="66">
        <v>7.26</v>
      </c>
      <c r="BB358" s="66">
        <v>123.1</v>
      </c>
      <c r="BC358" s="66">
        <v>0.43</v>
      </c>
      <c r="BD358" s="66" t="s">
        <v>221</v>
      </c>
      <c r="BE358" s="66" t="s">
        <v>221</v>
      </c>
      <c r="BF358" s="66" t="s">
        <v>221</v>
      </c>
      <c r="BG358" s="66" t="s">
        <v>221</v>
      </c>
      <c r="BH358" s="66" t="s">
        <v>221</v>
      </c>
      <c r="BI358" s="66" t="s">
        <v>222</v>
      </c>
      <c r="BJ358" s="66" t="s">
        <v>221</v>
      </c>
      <c r="BK358" s="66" t="s">
        <v>223</v>
      </c>
      <c r="BL358" s="66" t="s">
        <v>221</v>
      </c>
      <c r="BM358" s="66" t="s">
        <v>223</v>
      </c>
      <c r="BN358" s="66" t="s">
        <v>221</v>
      </c>
      <c r="BO358" s="66" t="s">
        <v>1730</v>
      </c>
      <c r="BP358" s="66" t="s">
        <v>1820</v>
      </c>
      <c r="BQ358" s="66" t="s">
        <v>1731</v>
      </c>
      <c r="BR358" s="50">
        <v>101</v>
      </c>
      <c r="BS358" s="50">
        <v>0.4</v>
      </c>
      <c r="BT358" s="50">
        <v>122.5</v>
      </c>
      <c r="BU358" s="50">
        <v>4.3999999999999997E-2</v>
      </c>
      <c r="BV358" s="50">
        <v>0.23300000000000001</v>
      </c>
      <c r="BW358" s="50">
        <v>0.59299999999999997</v>
      </c>
      <c r="BX358" s="50">
        <v>0.13400000000000001</v>
      </c>
      <c r="BY358" s="50">
        <v>277.77999999999997</v>
      </c>
      <c r="BZ358" s="50" t="s">
        <v>226</v>
      </c>
      <c r="CA358" s="50" t="s">
        <v>227</v>
      </c>
      <c r="CB358" s="50" t="s">
        <v>228</v>
      </c>
      <c r="CC358" s="50" t="s">
        <v>229</v>
      </c>
      <c r="CD358" s="50" t="s">
        <v>230</v>
      </c>
      <c r="CE358" s="50" t="s">
        <v>231</v>
      </c>
      <c r="CF358" s="50" t="s">
        <v>227</v>
      </c>
      <c r="CG358" s="50">
        <v>8.3000000000000001E-4</v>
      </c>
      <c r="CH358" s="50">
        <v>6.0000000000000001E-3</v>
      </c>
      <c r="CI358" s="50">
        <v>4.0099999999999997E-2</v>
      </c>
      <c r="CJ358" s="50" t="s">
        <v>233</v>
      </c>
      <c r="CK358" s="50">
        <v>1.0000000000000001E-5</v>
      </c>
      <c r="CL358" s="50">
        <v>117.932</v>
      </c>
      <c r="CM358" s="50">
        <v>3.0000000000000001E-5</v>
      </c>
      <c r="CN358" s="50" t="s">
        <v>235</v>
      </c>
      <c r="CO358" s="50" t="s">
        <v>234</v>
      </c>
      <c r="CP358" s="50" t="s">
        <v>236</v>
      </c>
      <c r="CQ358" s="50" t="s">
        <v>236</v>
      </c>
      <c r="CR358" s="50" t="s">
        <v>232</v>
      </c>
      <c r="CS358" s="50" t="s">
        <v>241</v>
      </c>
      <c r="CT358" s="50">
        <v>6.9999999999999994E-5</v>
      </c>
      <c r="CU358" s="50" t="s">
        <v>238</v>
      </c>
      <c r="CV358" s="50" t="s">
        <v>239</v>
      </c>
      <c r="CW358" s="50" t="s">
        <v>232</v>
      </c>
      <c r="CX358" s="50">
        <v>0.98</v>
      </c>
      <c r="CY358" s="50" t="s">
        <v>240</v>
      </c>
      <c r="CZ358" s="50">
        <v>5.7999999999999996E-3</v>
      </c>
      <c r="DA358" s="50" t="s">
        <v>233</v>
      </c>
      <c r="DB358" s="50">
        <v>10.4</v>
      </c>
      <c r="DC358" s="50">
        <v>5.6100000000000004E-3</v>
      </c>
      <c r="DD358" s="50">
        <v>1.07E-3</v>
      </c>
      <c r="DE358" s="50">
        <v>2.2429999999999999</v>
      </c>
      <c r="DF358" s="50" t="s">
        <v>240</v>
      </c>
      <c r="DG358" s="50" t="s">
        <v>238</v>
      </c>
      <c r="DH358" s="50" t="s">
        <v>246</v>
      </c>
      <c r="DI358" s="50">
        <v>2.0000000000000001E-4</v>
      </c>
      <c r="DJ358" s="50">
        <v>8.0000000000000004E-4</v>
      </c>
      <c r="DK358" s="50" t="s">
        <v>237</v>
      </c>
      <c r="DL358" s="50" t="s">
        <v>241</v>
      </c>
      <c r="DM358" s="50">
        <v>12.32</v>
      </c>
      <c r="DN358" s="50">
        <v>5.76</v>
      </c>
      <c r="DO358" s="50" t="s">
        <v>232</v>
      </c>
      <c r="DP358" s="50">
        <v>1.0482</v>
      </c>
      <c r="DQ358" s="50" t="s">
        <v>242</v>
      </c>
      <c r="DR358" s="50" t="s">
        <v>227</v>
      </c>
      <c r="DS358" s="50" t="s">
        <v>247</v>
      </c>
      <c r="DT358" s="50" t="s">
        <v>238</v>
      </c>
      <c r="DU358" s="50" t="s">
        <v>233</v>
      </c>
      <c r="DV358" s="50">
        <v>3.0600000000000001E-4</v>
      </c>
      <c r="DW358" s="50" t="s">
        <v>236</v>
      </c>
      <c r="DX358" s="50" t="s">
        <v>238</v>
      </c>
      <c r="DY358" s="50" t="s">
        <v>233</v>
      </c>
      <c r="DZ358" s="50" t="s">
        <v>243</v>
      </c>
      <c r="EA358" s="50" t="s">
        <v>244</v>
      </c>
      <c r="EB358" s="50" t="s">
        <v>245</v>
      </c>
      <c r="EC358" s="50">
        <v>2E-3</v>
      </c>
      <c r="ED358" s="50">
        <v>1.0200000000000001E-3</v>
      </c>
      <c r="EE358" s="50">
        <v>7.0000000000000001E-3</v>
      </c>
      <c r="EF358" s="50">
        <v>4.07E-2</v>
      </c>
      <c r="EG358" s="50" t="s">
        <v>233</v>
      </c>
      <c r="EH358" s="50" t="s">
        <v>234</v>
      </c>
      <c r="EI358" s="50">
        <v>118.146</v>
      </c>
      <c r="EJ358" s="50">
        <v>1.0000000000000001E-5</v>
      </c>
      <c r="EK358" s="50" t="s">
        <v>235</v>
      </c>
      <c r="EL358" s="50">
        <v>2.0000000000000002E-5</v>
      </c>
      <c r="EM358" s="50" t="s">
        <v>236</v>
      </c>
      <c r="EN358" s="50" t="s">
        <v>236</v>
      </c>
      <c r="EO358" s="50" t="s">
        <v>232</v>
      </c>
      <c r="EP358" s="50" t="s">
        <v>241</v>
      </c>
      <c r="EQ358" s="50" t="s">
        <v>237</v>
      </c>
      <c r="ER358" s="50" t="s">
        <v>238</v>
      </c>
      <c r="ES358" s="50" t="s">
        <v>239</v>
      </c>
      <c r="ET358" s="50" t="s">
        <v>232</v>
      </c>
      <c r="EU358" s="50">
        <v>1</v>
      </c>
      <c r="EV358" s="50" t="s">
        <v>240</v>
      </c>
      <c r="EW358" s="50">
        <v>6.0000000000000001E-3</v>
      </c>
      <c r="EX358" s="50" t="s">
        <v>233</v>
      </c>
      <c r="EY358" s="50">
        <v>10.468</v>
      </c>
      <c r="EZ358" s="50">
        <v>6.43E-3</v>
      </c>
      <c r="FA358" s="50">
        <v>1.1100000000000001E-3</v>
      </c>
      <c r="FB358" s="50">
        <v>2.3959999999999999</v>
      </c>
      <c r="FC358" s="50" t="s">
        <v>240</v>
      </c>
      <c r="FD358" s="50" t="s">
        <v>238</v>
      </c>
      <c r="FE358" s="50" t="s">
        <v>246</v>
      </c>
      <c r="FF358" s="50" t="s">
        <v>238</v>
      </c>
      <c r="FG358" s="50">
        <v>8.0000000000000004E-4</v>
      </c>
      <c r="FH358" s="50">
        <v>1.4999999999999999E-4</v>
      </c>
      <c r="FI358" s="50">
        <v>6.9999999999999999E-4</v>
      </c>
      <c r="FJ358" s="50">
        <v>12.96</v>
      </c>
      <c r="FK358" s="50">
        <v>6.06</v>
      </c>
      <c r="FL358" s="50" t="s">
        <v>232</v>
      </c>
      <c r="FM358" s="50">
        <v>1.0971</v>
      </c>
      <c r="FN358" s="50" t="s">
        <v>242</v>
      </c>
      <c r="FO358" s="50" t="s">
        <v>227</v>
      </c>
      <c r="FP358" s="50" t="s">
        <v>247</v>
      </c>
      <c r="FQ358" s="50">
        <v>2.9999999999999997E-4</v>
      </c>
      <c r="FR358" s="50" t="s">
        <v>233</v>
      </c>
      <c r="FS358" s="50">
        <v>3.1399999999999999E-4</v>
      </c>
      <c r="FT358" s="50">
        <v>1E-4</v>
      </c>
      <c r="FU358" s="50" t="s">
        <v>238</v>
      </c>
      <c r="FV358" s="50" t="s">
        <v>233</v>
      </c>
      <c r="FW358" s="50" t="s">
        <v>243</v>
      </c>
      <c r="FX358" s="50" t="s">
        <v>244</v>
      </c>
      <c r="FY358" s="50">
        <v>5.8966000000000003</v>
      </c>
      <c r="FZ358" s="50">
        <v>0.88888888888888895</v>
      </c>
      <c r="GA358" s="50">
        <v>9.7521739130434784E-2</v>
      </c>
      <c r="GB358" s="50">
        <v>2.5063938618925828E-2</v>
      </c>
      <c r="GC358" s="50">
        <v>6.9080745666382501</v>
      </c>
      <c r="GD358" s="50">
        <v>2.0081967213114753</v>
      </c>
      <c r="GE358" s="50">
        <v>1.3333333333333334E-2</v>
      </c>
      <c r="GF358" s="50">
        <v>5.7870833333333325</v>
      </c>
      <c r="GG358" s="50">
        <v>6.5726375176304655E-3</v>
      </c>
      <c r="GH358" s="50">
        <v>7.8151860254957715</v>
      </c>
      <c r="GI358" s="70">
        <v>-6.1610772503894307</v>
      </c>
      <c r="GJ358" s="50">
        <v>85.358082677291165</v>
      </c>
      <c r="GK358" s="50">
        <v>12.867389897348176</v>
      </c>
      <c r="GL358" s="50">
        <v>1.774527425360664</v>
      </c>
      <c r="GM358" s="50">
        <v>25.866691439588209</v>
      </c>
      <c r="GN358" s="50">
        <v>74.049207715004044</v>
      </c>
      <c r="GO358" s="50">
        <v>8.4100845407752367E-2</v>
      </c>
    </row>
    <row r="359" spans="1:197" s="71" customFormat="1">
      <c r="A359" s="63">
        <v>32</v>
      </c>
      <c r="B359" s="63">
        <v>24</v>
      </c>
      <c r="C359" s="64" t="s">
        <v>197</v>
      </c>
      <c r="D359" s="64" t="s">
        <v>1704</v>
      </c>
      <c r="E359" s="63">
        <v>194</v>
      </c>
      <c r="F359" s="63">
        <v>4</v>
      </c>
      <c r="G359" s="64" t="s">
        <v>552</v>
      </c>
      <c r="H359" s="64" t="s">
        <v>354</v>
      </c>
      <c r="I359" s="64" t="s">
        <v>1818</v>
      </c>
      <c r="J359" s="64" t="s">
        <v>1818</v>
      </c>
      <c r="K359" s="73">
        <v>44799</v>
      </c>
      <c r="L359" s="68">
        <v>0.62847222222222221</v>
      </c>
      <c r="M359" s="74">
        <v>8424143</v>
      </c>
      <c r="N359" s="74">
        <v>300685</v>
      </c>
      <c r="O359" s="74">
        <v>4561</v>
      </c>
      <c r="P359" s="66" t="s">
        <v>203</v>
      </c>
      <c r="Q359" s="66" t="s">
        <v>1821</v>
      </c>
      <c r="R359" s="66" t="s">
        <v>486</v>
      </c>
      <c r="S359" s="66" t="s">
        <v>205</v>
      </c>
      <c r="T359" s="66" t="s">
        <v>1707</v>
      </c>
      <c r="U359" s="66" t="s">
        <v>207</v>
      </c>
      <c r="V359" s="66" t="s">
        <v>487</v>
      </c>
      <c r="W359" s="66"/>
      <c r="X359" s="66" t="s">
        <v>208</v>
      </c>
      <c r="Y359" s="66" t="s">
        <v>252</v>
      </c>
      <c r="Z359" s="66"/>
      <c r="AA359" s="66" t="s">
        <v>223</v>
      </c>
      <c r="AB359" s="66" t="s">
        <v>211</v>
      </c>
      <c r="AC359" s="66" t="s">
        <v>212</v>
      </c>
      <c r="AD359" s="66" t="s">
        <v>213</v>
      </c>
      <c r="AE359" s="66" t="s">
        <v>211</v>
      </c>
      <c r="AF359" s="66"/>
      <c r="AG359" s="66"/>
      <c r="AH359" s="66"/>
      <c r="AI359" s="66" t="s">
        <v>1708</v>
      </c>
      <c r="AJ359" s="66" t="s">
        <v>1822</v>
      </c>
      <c r="AK359" s="66"/>
      <c r="AL359" s="66" t="s">
        <v>331</v>
      </c>
      <c r="AM359" s="66" t="s">
        <v>275</v>
      </c>
      <c r="AN359" s="66" t="s">
        <v>218</v>
      </c>
      <c r="AO359" s="66" t="s">
        <v>219</v>
      </c>
      <c r="AP359" s="66" t="s">
        <v>220</v>
      </c>
      <c r="AQ359" s="66">
        <v>11.5</v>
      </c>
      <c r="AR359" s="66"/>
      <c r="AS359" s="66">
        <v>8.3800000000000008</v>
      </c>
      <c r="AT359" s="66">
        <v>-81.099999999999994</v>
      </c>
      <c r="AU359" s="66">
        <v>-83.2</v>
      </c>
      <c r="AV359" s="66">
        <v>101.9</v>
      </c>
      <c r="AW359" s="66">
        <v>703.9</v>
      </c>
      <c r="AX359" s="66">
        <v>345.4</v>
      </c>
      <c r="AY359" s="66">
        <v>0.38400000000000001</v>
      </c>
      <c r="AZ359" s="66">
        <v>1.4179999999999999</v>
      </c>
      <c r="BA359" s="66">
        <v>6.64</v>
      </c>
      <c r="BB359" s="66">
        <v>106</v>
      </c>
      <c r="BC359" s="66">
        <v>0.56999999999999995</v>
      </c>
      <c r="BD359" s="66" t="s">
        <v>221</v>
      </c>
      <c r="BE359" s="66" t="s">
        <v>221</v>
      </c>
      <c r="BF359" s="66" t="s">
        <v>221</v>
      </c>
      <c r="BG359" s="66" t="s">
        <v>221</v>
      </c>
      <c r="BH359" s="66" t="s">
        <v>221</v>
      </c>
      <c r="BI359" s="66" t="s">
        <v>222</v>
      </c>
      <c r="BJ359" s="66" t="s">
        <v>221</v>
      </c>
      <c r="BK359" s="66" t="s">
        <v>223</v>
      </c>
      <c r="BL359" s="66" t="s">
        <v>221</v>
      </c>
      <c r="BM359" s="66" t="s">
        <v>223</v>
      </c>
      <c r="BN359" s="66" t="s">
        <v>221</v>
      </c>
      <c r="BO359" s="66" t="s">
        <v>1730</v>
      </c>
      <c r="BP359" s="66" t="s">
        <v>1823</v>
      </c>
      <c r="BQ359" s="66" t="s">
        <v>1731</v>
      </c>
      <c r="BR359" s="50">
        <v>95</v>
      </c>
      <c r="BS359" s="50" t="s">
        <v>225</v>
      </c>
      <c r="BT359" s="50">
        <v>115.8</v>
      </c>
      <c r="BU359" s="50">
        <v>4.8000000000000001E-2</v>
      </c>
      <c r="BV359" s="50">
        <v>0.23200000000000001</v>
      </c>
      <c r="BW359" s="50">
        <v>0.38500000000000001</v>
      </c>
      <c r="BX359" s="50">
        <v>8.6999999999999994E-2</v>
      </c>
      <c r="BY359" s="50">
        <v>233.74</v>
      </c>
      <c r="BZ359" s="50" t="s">
        <v>226</v>
      </c>
      <c r="CA359" s="50" t="s">
        <v>227</v>
      </c>
      <c r="CB359" s="50" t="s">
        <v>228</v>
      </c>
      <c r="CC359" s="50" t="s">
        <v>229</v>
      </c>
      <c r="CD359" s="50" t="s">
        <v>230</v>
      </c>
      <c r="CE359" s="50" t="s">
        <v>231</v>
      </c>
      <c r="CF359" s="50" t="s">
        <v>227</v>
      </c>
      <c r="CG359" s="50">
        <v>1.25E-3</v>
      </c>
      <c r="CH359" s="50" t="s">
        <v>264</v>
      </c>
      <c r="CI359" s="50">
        <v>3.78E-2</v>
      </c>
      <c r="CJ359" s="50">
        <v>3.0000000000000001E-5</v>
      </c>
      <c r="CK359" s="50" t="s">
        <v>234</v>
      </c>
      <c r="CL359" s="50">
        <v>103.43600000000001</v>
      </c>
      <c r="CM359" s="50" t="s">
        <v>234</v>
      </c>
      <c r="CN359" s="50" t="s">
        <v>235</v>
      </c>
      <c r="CO359" s="50" t="s">
        <v>234</v>
      </c>
      <c r="CP359" s="50" t="s">
        <v>236</v>
      </c>
      <c r="CQ359" s="50">
        <v>1E-4</v>
      </c>
      <c r="CR359" s="50" t="s">
        <v>232</v>
      </c>
      <c r="CS359" s="50" t="s">
        <v>241</v>
      </c>
      <c r="CT359" s="50">
        <v>1.1E-4</v>
      </c>
      <c r="CU359" s="50" t="s">
        <v>238</v>
      </c>
      <c r="CV359" s="50" t="s">
        <v>239</v>
      </c>
      <c r="CW359" s="50" t="s">
        <v>232</v>
      </c>
      <c r="CX359" s="50">
        <v>0.99</v>
      </c>
      <c r="CY359" s="50" t="s">
        <v>240</v>
      </c>
      <c r="CZ359" s="50">
        <v>5.3E-3</v>
      </c>
      <c r="DA359" s="50" t="s">
        <v>233</v>
      </c>
      <c r="DB359" s="50">
        <v>10.1</v>
      </c>
      <c r="DC359" s="50">
        <v>4.5100000000000001E-3</v>
      </c>
      <c r="DD359" s="50">
        <v>7.5000000000000002E-4</v>
      </c>
      <c r="DE359" s="50">
        <v>1.7669999999999999</v>
      </c>
      <c r="DF359" s="50" t="s">
        <v>240</v>
      </c>
      <c r="DG359" s="50" t="s">
        <v>238</v>
      </c>
      <c r="DH359" s="50" t="s">
        <v>246</v>
      </c>
      <c r="DI359" s="50">
        <v>2.9999999999999997E-4</v>
      </c>
      <c r="DJ359" s="50">
        <v>8.9999999999999998E-4</v>
      </c>
      <c r="DK359" s="50" t="s">
        <v>237</v>
      </c>
      <c r="DL359" s="50" t="s">
        <v>241</v>
      </c>
      <c r="DM359" s="50">
        <v>12.94</v>
      </c>
      <c r="DN359" s="50">
        <v>6.05</v>
      </c>
      <c r="DO359" s="50" t="s">
        <v>232</v>
      </c>
      <c r="DP359" s="50">
        <v>0.80930000000000002</v>
      </c>
      <c r="DQ359" s="50" t="s">
        <v>242</v>
      </c>
      <c r="DR359" s="50" t="s">
        <v>227</v>
      </c>
      <c r="DS359" s="50" t="s">
        <v>247</v>
      </c>
      <c r="DT359" s="50">
        <v>5.0000000000000001E-4</v>
      </c>
      <c r="DU359" s="50" t="s">
        <v>233</v>
      </c>
      <c r="DV359" s="50">
        <v>2.9300000000000002E-4</v>
      </c>
      <c r="DW359" s="50" t="s">
        <v>236</v>
      </c>
      <c r="DX359" s="50" t="s">
        <v>238</v>
      </c>
      <c r="DY359" s="50" t="s">
        <v>233</v>
      </c>
      <c r="DZ359" s="50" t="s">
        <v>243</v>
      </c>
      <c r="EA359" s="50" t="s">
        <v>244</v>
      </c>
      <c r="EB359" s="50" t="s">
        <v>245</v>
      </c>
      <c r="EC359" s="50" t="s">
        <v>227</v>
      </c>
      <c r="ED359" s="50">
        <v>1.56E-3</v>
      </c>
      <c r="EE359" s="50">
        <v>5.0000000000000001E-3</v>
      </c>
      <c r="EF359" s="50">
        <v>3.9600000000000003E-2</v>
      </c>
      <c r="EG359" s="50" t="s">
        <v>233</v>
      </c>
      <c r="EH359" s="50">
        <v>3.0000000000000001E-5</v>
      </c>
      <c r="EI359" s="50">
        <v>106.742</v>
      </c>
      <c r="EJ359" s="50" t="s">
        <v>234</v>
      </c>
      <c r="EK359" s="50" t="s">
        <v>235</v>
      </c>
      <c r="EL359" s="50" t="s">
        <v>234</v>
      </c>
      <c r="EM359" s="50" t="s">
        <v>236</v>
      </c>
      <c r="EN359" s="50">
        <v>2.0000000000000001E-4</v>
      </c>
      <c r="EO359" s="50" t="s">
        <v>232</v>
      </c>
      <c r="EP359" s="50" t="s">
        <v>241</v>
      </c>
      <c r="EQ359" s="50">
        <v>1.2E-4</v>
      </c>
      <c r="ER359" s="50" t="s">
        <v>238</v>
      </c>
      <c r="ES359" s="50" t="s">
        <v>239</v>
      </c>
      <c r="ET359" s="50" t="s">
        <v>232</v>
      </c>
      <c r="EU359" s="50">
        <v>0.99</v>
      </c>
      <c r="EV359" s="50" t="s">
        <v>240</v>
      </c>
      <c r="EW359" s="50">
        <v>5.5999999999999999E-3</v>
      </c>
      <c r="EX359" s="50" t="s">
        <v>233</v>
      </c>
      <c r="EY359" s="50">
        <v>10.141</v>
      </c>
      <c r="EZ359" s="50">
        <v>4.6800000000000001E-3</v>
      </c>
      <c r="FA359" s="50">
        <v>8.0000000000000004E-4</v>
      </c>
      <c r="FB359" s="50">
        <v>1.8620000000000001</v>
      </c>
      <c r="FC359" s="50" t="s">
        <v>240</v>
      </c>
      <c r="FD359" s="50" t="s">
        <v>238</v>
      </c>
      <c r="FE359" s="50" t="s">
        <v>246</v>
      </c>
      <c r="FF359" s="50" t="s">
        <v>238</v>
      </c>
      <c r="FG359" s="50">
        <v>1.1000000000000001E-3</v>
      </c>
      <c r="FH359" s="50">
        <v>1.4999999999999999E-4</v>
      </c>
      <c r="FI359" s="50">
        <v>5.9999999999999995E-4</v>
      </c>
      <c r="FJ359" s="50">
        <v>13.33</v>
      </c>
      <c r="FK359" s="50">
        <v>6.23</v>
      </c>
      <c r="FL359" s="50" t="s">
        <v>232</v>
      </c>
      <c r="FM359" s="50">
        <v>0.82599999999999996</v>
      </c>
      <c r="FN359" s="50" t="s">
        <v>242</v>
      </c>
      <c r="FO359" s="50" t="s">
        <v>227</v>
      </c>
      <c r="FP359" s="50" t="s">
        <v>247</v>
      </c>
      <c r="FQ359" s="50" t="s">
        <v>238</v>
      </c>
      <c r="FR359" s="50" t="s">
        <v>233</v>
      </c>
      <c r="FS359" s="50">
        <v>2.9500000000000001E-4</v>
      </c>
      <c r="FT359" s="50">
        <v>4.0000000000000002E-4</v>
      </c>
      <c r="FU359" s="50" t="s">
        <v>238</v>
      </c>
      <c r="FV359" s="50" t="s">
        <v>233</v>
      </c>
      <c r="FW359" s="50" t="s">
        <v>243</v>
      </c>
      <c r="FX359" s="50" t="s">
        <v>244</v>
      </c>
      <c r="FY359" s="50">
        <v>5.1718000000000002</v>
      </c>
      <c r="FZ359" s="50">
        <v>0.86324786324786329</v>
      </c>
      <c r="GA359" s="50">
        <v>7.6826086956521739E-2</v>
      </c>
      <c r="GB359" s="50">
        <v>2.5319693094629156E-2</v>
      </c>
      <c r="GC359" s="50">
        <v>6.137193643299014</v>
      </c>
      <c r="GD359" s="50">
        <v>1.8983606557377048</v>
      </c>
      <c r="GE359" s="50" t="e">
        <v>#VALUE!</v>
      </c>
      <c r="GF359" s="50">
        <v>4.8695833333333338</v>
      </c>
      <c r="GG359" s="50">
        <v>6.5444287729196048E-3</v>
      </c>
      <c r="GH359" s="50" t="e">
        <v>#VALUE!</v>
      </c>
      <c r="GI359" s="70" t="e">
        <v>#VALUE!</v>
      </c>
      <c r="GJ359" s="50">
        <v>84.269786820999315</v>
      </c>
      <c r="GK359" s="50">
        <v>14.06584040558038</v>
      </c>
      <c r="GL359" s="50">
        <v>1.6643727734203122</v>
      </c>
      <c r="GM359" s="50" t="e">
        <v>#VALUE!</v>
      </c>
      <c r="GN359" s="50" t="e">
        <v>#VALUE!</v>
      </c>
      <c r="GO359" s="50" t="e">
        <v>#VALUE!</v>
      </c>
    </row>
    <row r="360" spans="1:197" s="71" customFormat="1">
      <c r="A360" s="63">
        <v>33</v>
      </c>
      <c r="B360" s="63">
        <v>22</v>
      </c>
      <c r="C360" s="64" t="s">
        <v>197</v>
      </c>
      <c r="D360" s="64" t="s">
        <v>1704</v>
      </c>
      <c r="E360" s="63">
        <v>194</v>
      </c>
      <c r="F360" s="63">
        <v>4</v>
      </c>
      <c r="G360" s="64" t="s">
        <v>556</v>
      </c>
      <c r="H360" s="64" t="s">
        <v>366</v>
      </c>
      <c r="I360" s="64" t="s">
        <v>1824</v>
      </c>
      <c r="J360" s="64" t="s">
        <v>1825</v>
      </c>
      <c r="K360" s="73">
        <v>44799</v>
      </c>
      <c r="L360" s="68">
        <v>0.55694444444444446</v>
      </c>
      <c r="M360" s="74">
        <v>8424392</v>
      </c>
      <c r="N360" s="74">
        <v>299948</v>
      </c>
      <c r="O360" s="74">
        <v>4571</v>
      </c>
      <c r="P360" s="66" t="s">
        <v>203</v>
      </c>
      <c r="Q360" s="66" t="s">
        <v>557</v>
      </c>
      <c r="R360" s="66" t="s">
        <v>486</v>
      </c>
      <c r="S360" s="66" t="s">
        <v>205</v>
      </c>
      <c r="T360" s="66" t="s">
        <v>1707</v>
      </c>
      <c r="U360" s="66" t="s">
        <v>207</v>
      </c>
      <c r="V360" s="66" t="s">
        <v>487</v>
      </c>
      <c r="W360" s="66"/>
      <c r="X360" s="66" t="s">
        <v>208</v>
      </c>
      <c r="Y360" s="66" t="s">
        <v>209</v>
      </c>
      <c r="Z360" s="66"/>
      <c r="AA360" s="66" t="s">
        <v>210</v>
      </c>
      <c r="AB360" s="66" t="s">
        <v>211</v>
      </c>
      <c r="AC360" s="66" t="s">
        <v>212</v>
      </c>
      <c r="AD360" s="66" t="s">
        <v>213</v>
      </c>
      <c r="AE360" s="66" t="s">
        <v>211</v>
      </c>
      <c r="AF360" s="66"/>
      <c r="AG360" s="66"/>
      <c r="AH360" s="66"/>
      <c r="AI360" s="66" t="s">
        <v>1708</v>
      </c>
      <c r="AJ360" s="66" t="s">
        <v>1822</v>
      </c>
      <c r="AK360" s="66"/>
      <c r="AL360" s="66" t="s">
        <v>1826</v>
      </c>
      <c r="AM360" s="66" t="s">
        <v>351</v>
      </c>
      <c r="AN360" s="66" t="s">
        <v>218</v>
      </c>
      <c r="AO360" s="66" t="s">
        <v>219</v>
      </c>
      <c r="AP360" s="66" t="s">
        <v>220</v>
      </c>
      <c r="AQ360" s="66">
        <v>9.4</v>
      </c>
      <c r="AR360" s="66"/>
      <c r="AS360" s="66">
        <v>8.2200000000000006</v>
      </c>
      <c r="AT360" s="66">
        <v>-72.3</v>
      </c>
      <c r="AU360" s="66">
        <v>-72.599999999999994</v>
      </c>
      <c r="AV360" s="66">
        <v>106.7</v>
      </c>
      <c r="AW360" s="66">
        <v>1475</v>
      </c>
      <c r="AX360" s="66">
        <v>723.4</v>
      </c>
      <c r="AY360" s="66">
        <v>0.76400000000000001</v>
      </c>
      <c r="AZ360" s="66">
        <v>0.67789999999999995</v>
      </c>
      <c r="BA360" s="66">
        <v>6.6</v>
      </c>
      <c r="BB360" s="66">
        <v>103.3</v>
      </c>
      <c r="BC360" s="66">
        <v>1.0900000000000001</v>
      </c>
      <c r="BD360" s="66" t="s">
        <v>221</v>
      </c>
      <c r="BE360" s="66" t="s">
        <v>221</v>
      </c>
      <c r="BF360" s="66" t="s">
        <v>221</v>
      </c>
      <c r="BG360" s="66" t="s">
        <v>211</v>
      </c>
      <c r="BH360" s="66" t="s">
        <v>221</v>
      </c>
      <c r="BI360" s="66" t="s">
        <v>222</v>
      </c>
      <c r="BJ360" s="66" t="s">
        <v>221</v>
      </c>
      <c r="BK360" s="66" t="s">
        <v>210</v>
      </c>
      <c r="BL360" s="66" t="s">
        <v>221</v>
      </c>
      <c r="BM360" s="66" t="s">
        <v>223</v>
      </c>
      <c r="BN360" s="66" t="s">
        <v>221</v>
      </c>
      <c r="BO360" s="66" t="s">
        <v>1730</v>
      </c>
      <c r="BP360" s="66" t="s">
        <v>1827</v>
      </c>
      <c r="BQ360" s="66" t="s">
        <v>1731</v>
      </c>
      <c r="BR360" s="50">
        <v>105.3</v>
      </c>
      <c r="BS360" s="50" t="s">
        <v>225</v>
      </c>
      <c r="BT360" s="50">
        <v>128.5</v>
      </c>
      <c r="BU360" s="50">
        <v>4.7E-2</v>
      </c>
      <c r="BV360" s="50">
        <v>0.308</v>
      </c>
      <c r="BW360" s="50" t="s">
        <v>265</v>
      </c>
      <c r="BX360" s="50" t="s">
        <v>266</v>
      </c>
      <c r="BY360" s="50">
        <v>707.4</v>
      </c>
      <c r="BZ360" s="50" t="s">
        <v>226</v>
      </c>
      <c r="CA360" s="50" t="s">
        <v>227</v>
      </c>
      <c r="CB360" s="50">
        <v>0.04</v>
      </c>
      <c r="CC360" s="50">
        <v>1.2999999999999999E-2</v>
      </c>
      <c r="CD360" s="50" t="s">
        <v>230</v>
      </c>
      <c r="CE360" s="50" t="s">
        <v>231</v>
      </c>
      <c r="CF360" s="50">
        <v>5.0000000000000001E-3</v>
      </c>
      <c r="CG360" s="50" t="s">
        <v>232</v>
      </c>
      <c r="CH360" s="50">
        <v>2.1000000000000001E-2</v>
      </c>
      <c r="CI360" s="50">
        <v>5.8599999999999999E-2</v>
      </c>
      <c r="CJ360" s="50" t="s">
        <v>233</v>
      </c>
      <c r="CK360" s="50" t="s">
        <v>234</v>
      </c>
      <c r="CL360" s="50">
        <v>263.666</v>
      </c>
      <c r="CM360" s="50">
        <v>2.0000000000000002E-5</v>
      </c>
      <c r="CN360" s="50" t="s">
        <v>235</v>
      </c>
      <c r="CO360" s="50" t="s">
        <v>234</v>
      </c>
      <c r="CP360" s="50" t="s">
        <v>236</v>
      </c>
      <c r="CQ360" s="50" t="s">
        <v>236</v>
      </c>
      <c r="CR360" s="50" t="s">
        <v>232</v>
      </c>
      <c r="CS360" s="50">
        <v>2.47E-2</v>
      </c>
      <c r="CT360" s="50" t="s">
        <v>237</v>
      </c>
      <c r="CU360" s="50" t="s">
        <v>238</v>
      </c>
      <c r="CV360" s="50" t="s">
        <v>239</v>
      </c>
      <c r="CW360" s="50" t="s">
        <v>232</v>
      </c>
      <c r="CX360" s="50">
        <v>1</v>
      </c>
      <c r="CY360" s="50" t="s">
        <v>240</v>
      </c>
      <c r="CZ360" s="50">
        <v>7.4999999999999997E-3</v>
      </c>
      <c r="DA360" s="50" t="s">
        <v>233</v>
      </c>
      <c r="DB360" s="50">
        <v>15.012</v>
      </c>
      <c r="DC360" s="50">
        <v>7.6109999999999997E-2</v>
      </c>
      <c r="DD360" s="50">
        <v>1.64E-3</v>
      </c>
      <c r="DE360" s="50">
        <v>3.9809999999999999</v>
      </c>
      <c r="DF360" s="50" t="s">
        <v>240</v>
      </c>
      <c r="DG360" s="50" t="s">
        <v>238</v>
      </c>
      <c r="DH360" s="50" t="s">
        <v>246</v>
      </c>
      <c r="DI360" s="50" t="s">
        <v>238</v>
      </c>
      <c r="DJ360" s="50">
        <v>5.0000000000000001E-4</v>
      </c>
      <c r="DK360" s="50" t="s">
        <v>237</v>
      </c>
      <c r="DL360" s="50" t="s">
        <v>241</v>
      </c>
      <c r="DM360" s="50">
        <v>16.88</v>
      </c>
      <c r="DN360" s="50">
        <v>7.89</v>
      </c>
      <c r="DO360" s="50" t="s">
        <v>232</v>
      </c>
      <c r="DP360" s="50">
        <v>3.2717999999999998</v>
      </c>
      <c r="DQ360" s="50" t="s">
        <v>242</v>
      </c>
      <c r="DR360" s="50" t="s">
        <v>227</v>
      </c>
      <c r="DS360" s="50" t="s">
        <v>247</v>
      </c>
      <c r="DT360" s="50" t="s">
        <v>238</v>
      </c>
      <c r="DU360" s="50" t="s">
        <v>233</v>
      </c>
      <c r="DV360" s="50">
        <v>6.0000000000000002E-5</v>
      </c>
      <c r="DW360" s="50" t="s">
        <v>236</v>
      </c>
      <c r="DX360" s="50" t="s">
        <v>238</v>
      </c>
      <c r="DY360" s="50" t="s">
        <v>233</v>
      </c>
      <c r="DZ360" s="50" t="s">
        <v>243</v>
      </c>
      <c r="EA360" s="50" t="s">
        <v>244</v>
      </c>
      <c r="EB360" s="50" t="s">
        <v>245</v>
      </c>
      <c r="EC360" s="50">
        <v>3.2000000000000001E-2</v>
      </c>
      <c r="ED360" s="50">
        <v>9.7000000000000005E-4</v>
      </c>
      <c r="EE360" s="50">
        <v>2.1000000000000001E-2</v>
      </c>
      <c r="EF360" s="50">
        <v>6.2399999999999997E-2</v>
      </c>
      <c r="EG360" s="50" t="s">
        <v>233</v>
      </c>
      <c r="EH360" s="50" t="s">
        <v>234</v>
      </c>
      <c r="EI360" s="50">
        <v>270.34800000000001</v>
      </c>
      <c r="EJ360" s="50">
        <v>1.0000000000000001E-5</v>
      </c>
      <c r="EK360" s="50" t="s">
        <v>235</v>
      </c>
      <c r="EL360" s="50">
        <v>6.9999999999999994E-5</v>
      </c>
      <c r="EM360" s="50" t="s">
        <v>236</v>
      </c>
      <c r="EN360" s="50" t="s">
        <v>236</v>
      </c>
      <c r="EO360" s="50" t="s">
        <v>232</v>
      </c>
      <c r="EP360" s="50">
        <v>8.7599999999999997E-2</v>
      </c>
      <c r="EQ360" s="50">
        <v>5.0000000000000002E-5</v>
      </c>
      <c r="ER360" s="50" t="s">
        <v>238</v>
      </c>
      <c r="ES360" s="50" t="s">
        <v>239</v>
      </c>
      <c r="ET360" s="50" t="s">
        <v>232</v>
      </c>
      <c r="EU360" s="50">
        <v>1.1200000000000001</v>
      </c>
      <c r="EV360" s="50" t="s">
        <v>240</v>
      </c>
      <c r="EW360" s="50">
        <v>7.7999999999999996E-3</v>
      </c>
      <c r="EX360" s="50" t="s">
        <v>233</v>
      </c>
      <c r="EY360" s="50">
        <v>15.228999999999999</v>
      </c>
      <c r="EZ360" s="50">
        <v>7.6899999999999996E-2</v>
      </c>
      <c r="FA360" s="50">
        <v>1.8E-3</v>
      </c>
      <c r="FB360" s="50">
        <v>4.2160000000000002</v>
      </c>
      <c r="FC360" s="50" t="s">
        <v>240</v>
      </c>
      <c r="FD360" s="50" t="s">
        <v>238</v>
      </c>
      <c r="FE360" s="50" t="s">
        <v>246</v>
      </c>
      <c r="FF360" s="50" t="s">
        <v>238</v>
      </c>
      <c r="FG360" s="50">
        <v>5.9999999999999995E-4</v>
      </c>
      <c r="FH360" s="50" t="s">
        <v>237</v>
      </c>
      <c r="FI360" s="50">
        <v>6.9999999999999999E-4</v>
      </c>
      <c r="FJ360" s="50">
        <v>17.34</v>
      </c>
      <c r="FK360" s="50">
        <v>8.1</v>
      </c>
      <c r="FL360" s="50" t="s">
        <v>232</v>
      </c>
      <c r="FM360" s="50">
        <v>3.6023999999999998</v>
      </c>
      <c r="FN360" s="50" t="s">
        <v>242</v>
      </c>
      <c r="FO360" s="50" t="s">
        <v>227</v>
      </c>
      <c r="FP360" s="50" t="s">
        <v>247</v>
      </c>
      <c r="FQ360" s="50">
        <v>5.9999999999999995E-4</v>
      </c>
      <c r="FR360" s="50" t="s">
        <v>233</v>
      </c>
      <c r="FS360" s="50">
        <v>7.8999999999999996E-5</v>
      </c>
      <c r="FT360" s="50">
        <v>1.1999999999999999E-3</v>
      </c>
      <c r="FU360" s="50" t="s">
        <v>238</v>
      </c>
      <c r="FV360" s="50" t="s">
        <v>233</v>
      </c>
      <c r="FW360" s="50" t="s">
        <v>243</v>
      </c>
      <c r="FX360" s="50" t="s">
        <v>244</v>
      </c>
      <c r="FY360" s="50">
        <v>13.183299999999999</v>
      </c>
      <c r="FZ360" s="50">
        <v>1.2830769230769232</v>
      </c>
      <c r="GA360" s="50">
        <v>0.17308695652173914</v>
      </c>
      <c r="GB360" s="50">
        <v>2.557544757033248E-2</v>
      </c>
      <c r="GC360" s="50">
        <v>14.665039327168994</v>
      </c>
      <c r="GD360" s="50">
        <v>2.1065573770491803</v>
      </c>
      <c r="GE360" s="50" t="e">
        <v>#VALUE!</v>
      </c>
      <c r="GF360" s="50">
        <v>14.737499999999999</v>
      </c>
      <c r="GG360" s="50">
        <v>8.6882933709449914E-3</v>
      </c>
      <c r="GH360" s="50" t="e">
        <v>#VALUE!</v>
      </c>
      <c r="GI360" s="70" t="e">
        <v>#VALUE!</v>
      </c>
      <c r="GJ360" s="50">
        <v>89.896110783529437</v>
      </c>
      <c r="GK360" s="50">
        <v>8.7492225179365697</v>
      </c>
      <c r="GL360" s="50">
        <v>1.354666698533991</v>
      </c>
      <c r="GM360" s="50" t="e">
        <v>#VALUE!</v>
      </c>
      <c r="GN360" s="50" t="e">
        <v>#VALUE!</v>
      </c>
      <c r="GO360" s="50" t="e">
        <v>#VALUE!</v>
      </c>
    </row>
    <row r="361" spans="1:197" s="71" customFormat="1">
      <c r="A361" s="63">
        <v>34</v>
      </c>
      <c r="B361" s="63">
        <v>20</v>
      </c>
      <c r="C361" s="64" t="s">
        <v>197</v>
      </c>
      <c r="D361" s="64" t="s">
        <v>1704</v>
      </c>
      <c r="E361" s="63">
        <v>194</v>
      </c>
      <c r="F361" s="63">
        <v>4</v>
      </c>
      <c r="G361" s="64" t="s">
        <v>559</v>
      </c>
      <c r="H361" s="64" t="s">
        <v>373</v>
      </c>
      <c r="I361" s="64" t="s">
        <v>1818</v>
      </c>
      <c r="J361" s="64" t="s">
        <v>1818</v>
      </c>
      <c r="K361" s="73">
        <v>44799</v>
      </c>
      <c r="L361" s="68">
        <v>0.50277777777777777</v>
      </c>
      <c r="M361" s="74">
        <v>8427141</v>
      </c>
      <c r="N361" s="74">
        <v>301320</v>
      </c>
      <c r="O361" s="74">
        <v>4617</v>
      </c>
      <c r="P361" s="66" t="s">
        <v>203</v>
      </c>
      <c r="Q361" s="66" t="s">
        <v>560</v>
      </c>
      <c r="R361" s="66" t="s">
        <v>486</v>
      </c>
      <c r="S361" s="66" t="s">
        <v>205</v>
      </c>
      <c r="T361" s="66" t="s">
        <v>1707</v>
      </c>
      <c r="U361" s="66" t="s">
        <v>207</v>
      </c>
      <c r="V361" s="66" t="s">
        <v>487</v>
      </c>
      <c r="W361" s="66"/>
      <c r="X361" s="66" t="s">
        <v>208</v>
      </c>
      <c r="Y361" s="66" t="s">
        <v>209</v>
      </c>
      <c r="Z361" s="66"/>
      <c r="AA361" s="66" t="s">
        <v>223</v>
      </c>
      <c r="AB361" s="66" t="s">
        <v>211</v>
      </c>
      <c r="AC361" s="66" t="s">
        <v>212</v>
      </c>
      <c r="AD361" s="66" t="s">
        <v>213</v>
      </c>
      <c r="AE361" s="66" t="s">
        <v>211</v>
      </c>
      <c r="AF361" s="66"/>
      <c r="AG361" s="66"/>
      <c r="AH361" s="66"/>
      <c r="AI361" s="66" t="s">
        <v>1708</v>
      </c>
      <c r="AJ361" s="66" t="s">
        <v>1729</v>
      </c>
      <c r="AK361" s="66"/>
      <c r="AL361" s="66" t="s">
        <v>331</v>
      </c>
      <c r="AM361" s="66" t="s">
        <v>275</v>
      </c>
      <c r="AN361" s="66" t="s">
        <v>218</v>
      </c>
      <c r="AO361" s="66" t="s">
        <v>219</v>
      </c>
      <c r="AP361" s="66" t="s">
        <v>220</v>
      </c>
      <c r="AQ361" s="66">
        <v>9.8000000000000007</v>
      </c>
      <c r="AR361" s="66"/>
      <c r="AS361" s="66">
        <v>8.31</v>
      </c>
      <c r="AT361" s="66">
        <v>-80.8</v>
      </c>
      <c r="AU361" s="66">
        <v>-82</v>
      </c>
      <c r="AV361" s="66">
        <v>86.6</v>
      </c>
      <c r="AW361" s="66">
        <v>602.1</v>
      </c>
      <c r="AX361" s="66">
        <v>295.5</v>
      </c>
      <c r="AY361" s="66">
        <v>0.33100000000000002</v>
      </c>
      <c r="AZ361" s="66">
        <v>1.661</v>
      </c>
      <c r="BA361" s="66">
        <v>7.09</v>
      </c>
      <c r="BB361" s="66">
        <v>110.4</v>
      </c>
      <c r="BC361" s="66">
        <v>0.53</v>
      </c>
      <c r="BD361" s="66" t="s">
        <v>221</v>
      </c>
      <c r="BE361" s="66" t="s">
        <v>221</v>
      </c>
      <c r="BF361" s="66" t="s">
        <v>221</v>
      </c>
      <c r="BG361" s="66" t="s">
        <v>221</v>
      </c>
      <c r="BH361" s="66" t="s">
        <v>221</v>
      </c>
      <c r="BI361" s="66" t="s">
        <v>222</v>
      </c>
      <c r="BJ361" s="66" t="s">
        <v>221</v>
      </c>
      <c r="BK361" s="66" t="s">
        <v>223</v>
      </c>
      <c r="BL361" s="66" t="s">
        <v>221</v>
      </c>
      <c r="BM361" s="66" t="s">
        <v>223</v>
      </c>
      <c r="BN361" s="66" t="s">
        <v>221</v>
      </c>
      <c r="BO361" s="66" t="s">
        <v>1730</v>
      </c>
      <c r="BP361" s="66" t="s">
        <v>1803</v>
      </c>
      <c r="BQ361" s="66" t="s">
        <v>1731</v>
      </c>
      <c r="BR361" s="50">
        <v>70</v>
      </c>
      <c r="BS361" s="50" t="s">
        <v>225</v>
      </c>
      <c r="BT361" s="50">
        <v>85.4</v>
      </c>
      <c r="BU361" s="50">
        <v>4.5999999999999999E-2</v>
      </c>
      <c r="BV361" s="50">
        <v>0.14399999999999999</v>
      </c>
      <c r="BW361" s="50">
        <v>0.27900000000000003</v>
      </c>
      <c r="BX361" s="50">
        <v>6.3E-2</v>
      </c>
      <c r="BY361" s="50">
        <v>200.2</v>
      </c>
      <c r="BZ361" s="50" t="s">
        <v>226</v>
      </c>
      <c r="CA361" s="50" t="s">
        <v>227</v>
      </c>
      <c r="CB361" s="50" t="s">
        <v>228</v>
      </c>
      <c r="CC361" s="50" t="s">
        <v>229</v>
      </c>
      <c r="CD361" s="50" t="s">
        <v>230</v>
      </c>
      <c r="CE361" s="50" t="s">
        <v>231</v>
      </c>
      <c r="CF361" s="50" t="s">
        <v>227</v>
      </c>
      <c r="CG361" s="50">
        <v>1.25E-3</v>
      </c>
      <c r="CH361" s="50">
        <v>5.0000000000000001E-3</v>
      </c>
      <c r="CI361" s="50">
        <v>5.57E-2</v>
      </c>
      <c r="CJ361" s="50">
        <v>4.0000000000000003E-5</v>
      </c>
      <c r="CK361" s="50">
        <v>3.0000000000000001E-5</v>
      </c>
      <c r="CL361" s="50">
        <v>85.325999999999993</v>
      </c>
      <c r="CM361" s="50">
        <v>6.0000000000000002E-5</v>
      </c>
      <c r="CN361" s="50" t="s">
        <v>235</v>
      </c>
      <c r="CO361" s="50">
        <v>6.0000000000000002E-5</v>
      </c>
      <c r="CP361" s="50" t="s">
        <v>236</v>
      </c>
      <c r="CQ361" s="50" t="s">
        <v>236</v>
      </c>
      <c r="CR361" s="50" t="s">
        <v>232</v>
      </c>
      <c r="CS361" s="50">
        <v>3.4700000000000002E-2</v>
      </c>
      <c r="CT361" s="50">
        <v>1E-4</v>
      </c>
      <c r="CU361" s="50" t="s">
        <v>238</v>
      </c>
      <c r="CV361" s="50" t="s">
        <v>239</v>
      </c>
      <c r="CW361" s="50" t="s">
        <v>232</v>
      </c>
      <c r="CX361" s="50">
        <v>0.75</v>
      </c>
      <c r="CY361" s="50" t="s">
        <v>240</v>
      </c>
      <c r="CZ361" s="50">
        <v>4.5999999999999999E-3</v>
      </c>
      <c r="DA361" s="50" t="s">
        <v>233</v>
      </c>
      <c r="DB361" s="50">
        <v>7.9249999999999998</v>
      </c>
      <c r="DC361" s="50">
        <v>1.5610000000000001E-2</v>
      </c>
      <c r="DD361" s="50">
        <v>5.1999999999999995E-4</v>
      </c>
      <c r="DE361" s="50">
        <v>1.7549999999999999</v>
      </c>
      <c r="DF361" s="50" t="s">
        <v>240</v>
      </c>
      <c r="DG361" s="50" t="s">
        <v>238</v>
      </c>
      <c r="DH361" s="50" t="s">
        <v>246</v>
      </c>
      <c r="DI361" s="50" t="s">
        <v>238</v>
      </c>
      <c r="DJ361" s="50">
        <v>6.9999999999999999E-4</v>
      </c>
      <c r="DK361" s="50" t="s">
        <v>237</v>
      </c>
      <c r="DL361" s="50" t="s">
        <v>241</v>
      </c>
      <c r="DM361" s="50">
        <v>13.58</v>
      </c>
      <c r="DN361" s="50">
        <v>6.35</v>
      </c>
      <c r="DO361" s="50" t="s">
        <v>232</v>
      </c>
      <c r="DP361" s="50">
        <v>0.66949999999999998</v>
      </c>
      <c r="DQ361" s="50" t="s">
        <v>242</v>
      </c>
      <c r="DR361" s="50" t="s">
        <v>227</v>
      </c>
      <c r="DS361" s="50" t="s">
        <v>247</v>
      </c>
      <c r="DT361" s="50" t="s">
        <v>238</v>
      </c>
      <c r="DU361" s="50" t="s">
        <v>233</v>
      </c>
      <c r="DV361" s="50">
        <v>2.1900000000000001E-4</v>
      </c>
      <c r="DW361" s="50" t="s">
        <v>236</v>
      </c>
      <c r="DX361" s="50" t="s">
        <v>238</v>
      </c>
      <c r="DY361" s="50" t="s">
        <v>233</v>
      </c>
      <c r="DZ361" s="50" t="s">
        <v>243</v>
      </c>
      <c r="EA361" s="50" t="s">
        <v>244</v>
      </c>
      <c r="EB361" s="50" t="s">
        <v>245</v>
      </c>
      <c r="EC361" s="50">
        <v>8.0000000000000002E-3</v>
      </c>
      <c r="ED361" s="50">
        <v>1.3500000000000001E-3</v>
      </c>
      <c r="EE361" s="50">
        <v>2E-3</v>
      </c>
      <c r="EF361" s="50">
        <v>5.8599999999999999E-2</v>
      </c>
      <c r="EG361" s="50" t="s">
        <v>233</v>
      </c>
      <c r="EH361" s="50" t="s">
        <v>234</v>
      </c>
      <c r="EI361" s="50">
        <v>86.766000000000005</v>
      </c>
      <c r="EJ361" s="50">
        <v>6.9999999999999994E-5</v>
      </c>
      <c r="EK361" s="50" t="s">
        <v>235</v>
      </c>
      <c r="EL361" s="50">
        <v>1.2E-4</v>
      </c>
      <c r="EM361" s="50" t="s">
        <v>236</v>
      </c>
      <c r="EN361" s="50" t="s">
        <v>236</v>
      </c>
      <c r="EO361" s="50" t="s">
        <v>232</v>
      </c>
      <c r="EP361" s="50">
        <v>4.8000000000000001E-2</v>
      </c>
      <c r="EQ361" s="50">
        <v>1E-4</v>
      </c>
      <c r="ER361" s="50" t="s">
        <v>238</v>
      </c>
      <c r="ES361" s="50" t="s">
        <v>239</v>
      </c>
      <c r="ET361" s="50" t="s">
        <v>232</v>
      </c>
      <c r="EU361" s="50">
        <v>0.78</v>
      </c>
      <c r="EV361" s="50" t="s">
        <v>240</v>
      </c>
      <c r="EW361" s="50">
        <v>4.8999999999999998E-3</v>
      </c>
      <c r="EX361" s="50" t="s">
        <v>233</v>
      </c>
      <c r="EY361" s="50">
        <v>7.9610000000000003</v>
      </c>
      <c r="EZ361" s="50">
        <v>1.6369999999999999E-2</v>
      </c>
      <c r="FA361" s="50">
        <v>5.6999999999999998E-4</v>
      </c>
      <c r="FB361" s="50">
        <v>1.8009999999999999</v>
      </c>
      <c r="FC361" s="50" t="s">
        <v>240</v>
      </c>
      <c r="FD361" s="50" t="s">
        <v>238</v>
      </c>
      <c r="FE361" s="50" t="s">
        <v>246</v>
      </c>
      <c r="FF361" s="50" t="s">
        <v>238</v>
      </c>
      <c r="FG361" s="50">
        <v>8.0000000000000004E-4</v>
      </c>
      <c r="FH361" s="50">
        <v>6.9999999999999994E-5</v>
      </c>
      <c r="FI361" s="50" t="s">
        <v>241</v>
      </c>
      <c r="FJ361" s="50">
        <v>14.75</v>
      </c>
      <c r="FK361" s="50">
        <v>6.89</v>
      </c>
      <c r="FL361" s="50" t="s">
        <v>232</v>
      </c>
      <c r="FM361" s="50">
        <v>0.73540000000000005</v>
      </c>
      <c r="FN361" s="50" t="s">
        <v>242</v>
      </c>
      <c r="FO361" s="50" t="s">
        <v>227</v>
      </c>
      <c r="FP361" s="50" t="s">
        <v>247</v>
      </c>
      <c r="FQ361" s="50">
        <v>4.0000000000000002E-4</v>
      </c>
      <c r="FR361" s="50" t="s">
        <v>233</v>
      </c>
      <c r="FS361" s="50">
        <v>2.2000000000000001E-4</v>
      </c>
      <c r="FT361" s="50">
        <v>8.0000000000000004E-4</v>
      </c>
      <c r="FU361" s="50" t="s">
        <v>238</v>
      </c>
      <c r="FV361" s="50" t="s">
        <v>233</v>
      </c>
      <c r="FW361" s="50" t="s">
        <v>243</v>
      </c>
      <c r="FX361" s="50" t="s">
        <v>244</v>
      </c>
      <c r="FY361" s="50">
        <v>4.2662999999999993</v>
      </c>
      <c r="FZ361" s="50">
        <v>0.67735042735042739</v>
      </c>
      <c r="GA361" s="50">
        <v>7.6304347826086957E-2</v>
      </c>
      <c r="GB361" s="50">
        <v>1.9181585677749361E-2</v>
      </c>
      <c r="GC361" s="50">
        <v>5.039136360854263</v>
      </c>
      <c r="GD361" s="50">
        <v>1.4000000000000001</v>
      </c>
      <c r="GE361" s="50" t="e">
        <v>#VALUE!</v>
      </c>
      <c r="GF361" s="50">
        <v>4.1708333333333334</v>
      </c>
      <c r="GG361" s="50">
        <v>4.0620592383638918E-3</v>
      </c>
      <c r="GH361" s="50" t="e">
        <v>#VALUE!</v>
      </c>
      <c r="GI361" s="70" t="e">
        <v>#VALUE!</v>
      </c>
      <c r="GJ361" s="50">
        <v>84.663317173595047</v>
      </c>
      <c r="GK361" s="50">
        <v>13.441795951630075</v>
      </c>
      <c r="GL361" s="50">
        <v>1.894886874774887</v>
      </c>
      <c r="GM361" s="50" t="e">
        <v>#VALUE!</v>
      </c>
      <c r="GN361" s="50" t="e">
        <v>#VALUE!</v>
      </c>
      <c r="GO361" s="50" t="e">
        <v>#VALUE!</v>
      </c>
    </row>
    <row r="362" spans="1:197" s="71" customFormat="1">
      <c r="A362" s="63">
        <v>35</v>
      </c>
      <c r="B362" s="63">
        <v>19</v>
      </c>
      <c r="C362" s="64" t="s">
        <v>197</v>
      </c>
      <c r="D362" s="64" t="s">
        <v>1704</v>
      </c>
      <c r="E362" s="63">
        <v>194</v>
      </c>
      <c r="F362" s="63">
        <v>4</v>
      </c>
      <c r="G362" s="64" t="s">
        <v>563</v>
      </c>
      <c r="H362" s="64" t="s">
        <v>378</v>
      </c>
      <c r="I362" s="64" t="s">
        <v>1828</v>
      </c>
      <c r="J362" s="64" t="s">
        <v>1829</v>
      </c>
      <c r="K362" s="73">
        <v>44799</v>
      </c>
      <c r="L362" s="68">
        <v>0.4770833333333333</v>
      </c>
      <c r="M362" s="74">
        <v>8428031</v>
      </c>
      <c r="N362" s="74">
        <v>300635</v>
      </c>
      <c r="O362" s="74">
        <v>4660</v>
      </c>
      <c r="P362" s="66" t="s">
        <v>203</v>
      </c>
      <c r="Q362" s="66" t="s">
        <v>1830</v>
      </c>
      <c r="R362" s="66" t="s">
        <v>486</v>
      </c>
      <c r="S362" s="66" t="s">
        <v>205</v>
      </c>
      <c r="T362" s="66" t="s">
        <v>1707</v>
      </c>
      <c r="U362" s="66" t="s">
        <v>207</v>
      </c>
      <c r="V362" s="66" t="s">
        <v>487</v>
      </c>
      <c r="W362" s="66"/>
      <c r="X362" s="66" t="s">
        <v>208</v>
      </c>
      <c r="Y362" s="66" t="s">
        <v>209</v>
      </c>
      <c r="Z362" s="66"/>
      <c r="AA362" s="66" t="s">
        <v>223</v>
      </c>
      <c r="AB362" s="66" t="s">
        <v>211</v>
      </c>
      <c r="AC362" s="66" t="s">
        <v>212</v>
      </c>
      <c r="AD362" s="66" t="s">
        <v>213</v>
      </c>
      <c r="AE362" s="66" t="s">
        <v>211</v>
      </c>
      <c r="AF362" s="66"/>
      <c r="AG362" s="66"/>
      <c r="AH362" s="66"/>
      <c r="AI362" s="66" t="s">
        <v>1728</v>
      </c>
      <c r="AJ362" s="66" t="s">
        <v>1831</v>
      </c>
      <c r="AK362" s="66"/>
      <c r="AL362" s="66" t="s">
        <v>331</v>
      </c>
      <c r="AM362" s="66" t="s">
        <v>351</v>
      </c>
      <c r="AN362" s="66" t="s">
        <v>218</v>
      </c>
      <c r="AO362" s="66" t="s">
        <v>219</v>
      </c>
      <c r="AP362" s="66" t="s">
        <v>220</v>
      </c>
      <c r="AQ362" s="66">
        <v>8.6999999999999993</v>
      </c>
      <c r="AR362" s="66"/>
      <c r="AS362" s="66">
        <v>8.19</v>
      </c>
      <c r="AT362" s="66">
        <v>-69.8</v>
      </c>
      <c r="AU362" s="66">
        <v>-75.7</v>
      </c>
      <c r="AV362" s="66">
        <v>92.5</v>
      </c>
      <c r="AW362" s="66">
        <v>991</v>
      </c>
      <c r="AX362" s="66">
        <v>486.1</v>
      </c>
      <c r="AY362" s="66">
        <v>0.51600000000000001</v>
      </c>
      <c r="AZ362" s="66">
        <v>1.0089999999999999</v>
      </c>
      <c r="BA362" s="66">
        <v>6.85</v>
      </c>
      <c r="BB362" s="66">
        <v>103.4</v>
      </c>
      <c r="BC362" s="66">
        <v>1.21</v>
      </c>
      <c r="BD362" s="66" t="s">
        <v>221</v>
      </c>
      <c r="BE362" s="66" t="s">
        <v>221</v>
      </c>
      <c r="BF362" s="66" t="s">
        <v>221</v>
      </c>
      <c r="BG362" s="66" t="s">
        <v>211</v>
      </c>
      <c r="BH362" s="66" t="s">
        <v>221</v>
      </c>
      <c r="BI362" s="66" t="s">
        <v>222</v>
      </c>
      <c r="BJ362" s="66" t="s">
        <v>221</v>
      </c>
      <c r="BK362" s="66" t="s">
        <v>223</v>
      </c>
      <c r="BL362" s="66" t="s">
        <v>221</v>
      </c>
      <c r="BM362" s="66" t="s">
        <v>223</v>
      </c>
      <c r="BN362" s="66" t="s">
        <v>221</v>
      </c>
      <c r="BO362" s="66" t="s">
        <v>1730</v>
      </c>
      <c r="BP362" s="66" t="s">
        <v>1832</v>
      </c>
      <c r="BQ362" s="66" t="s">
        <v>1731</v>
      </c>
      <c r="BR362" s="50">
        <v>99.8</v>
      </c>
      <c r="BS362" s="50" t="s">
        <v>225</v>
      </c>
      <c r="BT362" s="50">
        <v>121.7</v>
      </c>
      <c r="BU362" s="50">
        <v>3.2000000000000001E-2</v>
      </c>
      <c r="BV362" s="50">
        <v>0.109</v>
      </c>
      <c r="BW362" s="50" t="s">
        <v>265</v>
      </c>
      <c r="BX362" s="50" t="s">
        <v>266</v>
      </c>
      <c r="BY362" s="50">
        <v>382.67</v>
      </c>
      <c r="BZ362" s="50" t="s">
        <v>226</v>
      </c>
      <c r="CA362" s="50" t="s">
        <v>227</v>
      </c>
      <c r="CB362" s="50" t="s">
        <v>228</v>
      </c>
      <c r="CC362" s="50" t="s">
        <v>229</v>
      </c>
      <c r="CD362" s="50" t="s">
        <v>230</v>
      </c>
      <c r="CE362" s="50">
        <v>2.4000000000000001E-5</v>
      </c>
      <c r="CF362" s="50" t="s">
        <v>227</v>
      </c>
      <c r="CG362" s="50">
        <v>5.5999999999999995E-4</v>
      </c>
      <c r="CH362" s="50" t="s">
        <v>264</v>
      </c>
      <c r="CI362" s="50">
        <v>7.1599999999999997E-2</v>
      </c>
      <c r="CJ362" s="50" t="s">
        <v>233</v>
      </c>
      <c r="CK362" s="50">
        <v>2.0000000000000002E-5</v>
      </c>
      <c r="CL362" s="50">
        <v>152.17500000000001</v>
      </c>
      <c r="CM362" s="50" t="s">
        <v>234</v>
      </c>
      <c r="CN362" s="50" t="s">
        <v>235</v>
      </c>
      <c r="CO362" s="50" t="s">
        <v>234</v>
      </c>
      <c r="CP362" s="50">
        <v>1E-4</v>
      </c>
      <c r="CQ362" s="50" t="s">
        <v>236</v>
      </c>
      <c r="CR362" s="50" t="s">
        <v>232</v>
      </c>
      <c r="CS362" s="50">
        <v>2.5700000000000001E-2</v>
      </c>
      <c r="CT362" s="50">
        <v>1.3999999999999999E-4</v>
      </c>
      <c r="CU362" s="50" t="s">
        <v>238</v>
      </c>
      <c r="CV362" s="50" t="s">
        <v>239</v>
      </c>
      <c r="CW362" s="50" t="s">
        <v>232</v>
      </c>
      <c r="CX362" s="50">
        <v>0.67</v>
      </c>
      <c r="CY362" s="50" t="s">
        <v>240</v>
      </c>
      <c r="CZ362" s="50">
        <v>3.3E-3</v>
      </c>
      <c r="DA362" s="50" t="s">
        <v>233</v>
      </c>
      <c r="DB362" s="50">
        <v>12.625</v>
      </c>
      <c r="DC362" s="50">
        <v>9.1600000000000001E-2</v>
      </c>
      <c r="DD362" s="50">
        <v>6.3000000000000003E-4</v>
      </c>
      <c r="DE362" s="50">
        <v>2.0960000000000001</v>
      </c>
      <c r="DF362" s="50" t="s">
        <v>240</v>
      </c>
      <c r="DG362" s="50" t="s">
        <v>238</v>
      </c>
      <c r="DH362" s="50" t="s">
        <v>246</v>
      </c>
      <c r="DI362" s="50">
        <v>5.0000000000000001E-4</v>
      </c>
      <c r="DJ362" s="50">
        <v>2.9999999999999997E-4</v>
      </c>
      <c r="DK362" s="50" t="s">
        <v>237</v>
      </c>
      <c r="DL362" s="50" t="s">
        <v>241</v>
      </c>
      <c r="DM362" s="50">
        <v>13.46</v>
      </c>
      <c r="DN362" s="50">
        <v>6.29</v>
      </c>
      <c r="DO362" s="50" t="s">
        <v>232</v>
      </c>
      <c r="DP362" s="50">
        <v>1.3589</v>
      </c>
      <c r="DQ362" s="50" t="s">
        <v>242</v>
      </c>
      <c r="DR362" s="50" t="s">
        <v>227</v>
      </c>
      <c r="DS362" s="50" t="s">
        <v>247</v>
      </c>
      <c r="DT362" s="50" t="s">
        <v>238</v>
      </c>
      <c r="DU362" s="50" t="s">
        <v>233</v>
      </c>
      <c r="DV362" s="50">
        <v>6.0999999999999999E-5</v>
      </c>
      <c r="DW362" s="50">
        <v>1.2999999999999999E-3</v>
      </c>
      <c r="DX362" s="50" t="s">
        <v>238</v>
      </c>
      <c r="DY362" s="50" t="s">
        <v>233</v>
      </c>
      <c r="DZ362" s="50" t="s">
        <v>243</v>
      </c>
      <c r="EA362" s="50" t="s">
        <v>244</v>
      </c>
      <c r="EB362" s="50">
        <v>1E-4</v>
      </c>
      <c r="EC362" s="50">
        <v>4.0000000000000001E-3</v>
      </c>
      <c r="ED362" s="50">
        <v>5.9000000000000003E-4</v>
      </c>
      <c r="EE362" s="50">
        <v>6.0000000000000001E-3</v>
      </c>
      <c r="EF362" s="50">
        <v>7.2099999999999997E-2</v>
      </c>
      <c r="EG362" s="50" t="s">
        <v>233</v>
      </c>
      <c r="EH362" s="50" t="s">
        <v>234</v>
      </c>
      <c r="EI362" s="50">
        <v>162.74700000000001</v>
      </c>
      <c r="EJ362" s="50" t="s">
        <v>234</v>
      </c>
      <c r="EK362" s="50" t="s">
        <v>235</v>
      </c>
      <c r="EL362" s="50">
        <v>6.9999999999999994E-5</v>
      </c>
      <c r="EM362" s="50" t="s">
        <v>236</v>
      </c>
      <c r="EN362" s="50" t="s">
        <v>236</v>
      </c>
      <c r="EO362" s="50" t="s">
        <v>232</v>
      </c>
      <c r="EP362" s="50">
        <v>0.13880000000000001</v>
      </c>
      <c r="EQ362" s="50">
        <v>1.7000000000000001E-4</v>
      </c>
      <c r="ER362" s="50" t="s">
        <v>238</v>
      </c>
      <c r="ES362" s="50" t="s">
        <v>239</v>
      </c>
      <c r="ET362" s="50" t="s">
        <v>232</v>
      </c>
      <c r="EU362" s="50">
        <v>0.74</v>
      </c>
      <c r="EV362" s="50" t="s">
        <v>240</v>
      </c>
      <c r="EW362" s="50">
        <v>3.5999999999999999E-3</v>
      </c>
      <c r="EX362" s="50" t="s">
        <v>233</v>
      </c>
      <c r="EY362" s="50">
        <v>12.666</v>
      </c>
      <c r="EZ362" s="50">
        <v>9.4420000000000004E-2</v>
      </c>
      <c r="FA362" s="50">
        <v>6.4999999999999997E-4</v>
      </c>
      <c r="FB362" s="50">
        <v>2.2719999999999998</v>
      </c>
      <c r="FC362" s="50" t="s">
        <v>240</v>
      </c>
      <c r="FD362" s="50" t="s">
        <v>238</v>
      </c>
      <c r="FE362" s="50" t="s">
        <v>246</v>
      </c>
      <c r="FF362" s="50" t="s">
        <v>238</v>
      </c>
      <c r="FG362" s="50">
        <v>4.0000000000000002E-4</v>
      </c>
      <c r="FH362" s="50" t="s">
        <v>237</v>
      </c>
      <c r="FI362" s="50" t="s">
        <v>241</v>
      </c>
      <c r="FJ362" s="50">
        <v>14.89</v>
      </c>
      <c r="FK362" s="50">
        <v>6.96</v>
      </c>
      <c r="FL362" s="50" t="s">
        <v>232</v>
      </c>
      <c r="FM362" s="50">
        <v>1.4201999999999999</v>
      </c>
      <c r="FN362" s="50" t="s">
        <v>242</v>
      </c>
      <c r="FO362" s="50" t="s">
        <v>227</v>
      </c>
      <c r="FP362" s="50" t="s">
        <v>247</v>
      </c>
      <c r="FQ362" s="50">
        <v>5.0000000000000001E-4</v>
      </c>
      <c r="FR362" s="50" t="s">
        <v>233</v>
      </c>
      <c r="FS362" s="50">
        <v>6.0999999999999999E-5</v>
      </c>
      <c r="FT362" s="50">
        <v>1.5E-3</v>
      </c>
      <c r="FU362" s="50" t="s">
        <v>238</v>
      </c>
      <c r="FV362" s="50" t="s">
        <v>233</v>
      </c>
      <c r="FW362" s="50" t="s">
        <v>243</v>
      </c>
      <c r="FX362" s="50" t="s">
        <v>244</v>
      </c>
      <c r="FY362" s="50">
        <v>7.6087500000000006</v>
      </c>
      <c r="FZ362" s="50">
        <v>1.0790598290598292</v>
      </c>
      <c r="GA362" s="50">
        <v>9.1130434782608696E-2</v>
      </c>
      <c r="GB362" s="50">
        <v>1.7135549872122763E-2</v>
      </c>
      <c r="GC362" s="50">
        <v>8.7960758137145607</v>
      </c>
      <c r="GD362" s="50">
        <v>1.9950819672131148</v>
      </c>
      <c r="GE362" s="50" t="e">
        <v>#VALUE!</v>
      </c>
      <c r="GF362" s="50">
        <v>7.972291666666667</v>
      </c>
      <c r="GG362" s="50">
        <v>3.0747531734837798E-3</v>
      </c>
      <c r="GH362" s="50" t="e">
        <v>#VALUE!</v>
      </c>
      <c r="GI362" s="70" t="e">
        <v>#VALUE!</v>
      </c>
      <c r="GJ362" s="50">
        <v>86.50164188144764</v>
      </c>
      <c r="GK362" s="50">
        <v>12.267513967733128</v>
      </c>
      <c r="GL362" s="50">
        <v>1.2308441508192391</v>
      </c>
      <c r="GM362" s="50" t="e">
        <v>#VALUE!</v>
      </c>
      <c r="GN362" s="50" t="e">
        <v>#VALUE!</v>
      </c>
      <c r="GO362" s="50" t="e">
        <v>#VALUE!</v>
      </c>
    </row>
    <row r="363" spans="1:197" s="71" customFormat="1">
      <c r="A363" s="63">
        <v>36</v>
      </c>
      <c r="B363" s="63">
        <v>18</v>
      </c>
      <c r="C363" s="64" t="s">
        <v>197</v>
      </c>
      <c r="D363" s="64" t="s">
        <v>1704</v>
      </c>
      <c r="E363" s="63">
        <v>194</v>
      </c>
      <c r="F363" s="63">
        <v>4</v>
      </c>
      <c r="G363" s="64" t="s">
        <v>568</v>
      </c>
      <c r="H363" s="64" t="s">
        <v>387</v>
      </c>
      <c r="I363" s="64" t="s">
        <v>1833</v>
      </c>
      <c r="J363" s="64" t="s">
        <v>1834</v>
      </c>
      <c r="K363" s="73">
        <v>44799</v>
      </c>
      <c r="L363" s="68">
        <v>0.4201388888888889</v>
      </c>
      <c r="M363" s="74">
        <v>8428544</v>
      </c>
      <c r="N363" s="74">
        <v>301220</v>
      </c>
      <c r="O363" s="74">
        <v>4641</v>
      </c>
      <c r="P363" s="66" t="s">
        <v>203</v>
      </c>
      <c r="Q363" s="66" t="s">
        <v>1835</v>
      </c>
      <c r="R363" s="66" t="s">
        <v>486</v>
      </c>
      <c r="S363" s="66" t="s">
        <v>205</v>
      </c>
      <c r="T363" s="66" t="s">
        <v>1707</v>
      </c>
      <c r="U363" s="66" t="s">
        <v>207</v>
      </c>
      <c r="V363" s="66" t="s">
        <v>487</v>
      </c>
      <c r="W363" s="66"/>
      <c r="X363" s="66" t="s">
        <v>208</v>
      </c>
      <c r="Y363" s="66" t="s">
        <v>209</v>
      </c>
      <c r="Z363" s="66"/>
      <c r="AA363" s="66" t="s">
        <v>223</v>
      </c>
      <c r="AB363" s="66" t="s">
        <v>211</v>
      </c>
      <c r="AC363" s="66" t="s">
        <v>212</v>
      </c>
      <c r="AD363" s="66" t="s">
        <v>213</v>
      </c>
      <c r="AE363" s="66" t="s">
        <v>211</v>
      </c>
      <c r="AF363" s="66"/>
      <c r="AG363" s="66"/>
      <c r="AH363" s="66"/>
      <c r="AI363" s="66" t="s">
        <v>1728</v>
      </c>
      <c r="AJ363" s="66" t="s">
        <v>1729</v>
      </c>
      <c r="AK363" s="66"/>
      <c r="AL363" s="66" t="s">
        <v>1782</v>
      </c>
      <c r="AM363" s="66" t="s">
        <v>275</v>
      </c>
      <c r="AN363" s="66" t="s">
        <v>218</v>
      </c>
      <c r="AO363" s="66" t="s">
        <v>219</v>
      </c>
      <c r="AP363" s="66" t="s">
        <v>220</v>
      </c>
      <c r="AQ363" s="66">
        <v>9.6</v>
      </c>
      <c r="AR363" s="66"/>
      <c r="AS363" s="66">
        <v>7.97</v>
      </c>
      <c r="AT363" s="66">
        <v>-58</v>
      </c>
      <c r="AU363" s="66">
        <v>-61.2</v>
      </c>
      <c r="AV363" s="66">
        <v>79.900000000000006</v>
      </c>
      <c r="AW363" s="66">
        <v>334.6</v>
      </c>
      <c r="AX363" s="66">
        <v>164.5</v>
      </c>
      <c r="AY363" s="66">
        <v>0.20300000000000001</v>
      </c>
      <c r="AZ363" s="66">
        <v>2.9889999999999999</v>
      </c>
      <c r="BA363" s="66">
        <v>7.36</v>
      </c>
      <c r="BB363" s="66">
        <v>113.2</v>
      </c>
      <c r="BC363" s="66">
        <v>0.65</v>
      </c>
      <c r="BD363" s="66" t="s">
        <v>221</v>
      </c>
      <c r="BE363" s="66" t="s">
        <v>221</v>
      </c>
      <c r="BF363" s="66" t="s">
        <v>221</v>
      </c>
      <c r="BG363" s="66" t="s">
        <v>211</v>
      </c>
      <c r="BH363" s="66" t="s">
        <v>221</v>
      </c>
      <c r="BI363" s="66" t="s">
        <v>222</v>
      </c>
      <c r="BJ363" s="66" t="s">
        <v>221</v>
      </c>
      <c r="BK363" s="66" t="s">
        <v>223</v>
      </c>
      <c r="BL363" s="66" t="s">
        <v>221</v>
      </c>
      <c r="BM363" s="66" t="s">
        <v>223</v>
      </c>
      <c r="BN363" s="66" t="s">
        <v>221</v>
      </c>
      <c r="BO363" s="66" t="s">
        <v>1730</v>
      </c>
      <c r="BP363" s="66" t="s">
        <v>1836</v>
      </c>
      <c r="BQ363" s="66" t="s">
        <v>1731</v>
      </c>
      <c r="BR363" s="50">
        <v>47.4</v>
      </c>
      <c r="BS363" s="50" t="s">
        <v>225</v>
      </c>
      <c r="BT363" s="50">
        <v>57.8</v>
      </c>
      <c r="BU363" s="50">
        <v>4.7E-2</v>
      </c>
      <c r="BV363" s="50">
        <v>0.17499999999999999</v>
      </c>
      <c r="BW363" s="50">
        <v>0.54900000000000004</v>
      </c>
      <c r="BX363" s="50">
        <v>0.124</v>
      </c>
      <c r="BY363" s="50">
        <v>101.82</v>
      </c>
      <c r="BZ363" s="50" t="s">
        <v>226</v>
      </c>
      <c r="CA363" s="50" t="s">
        <v>227</v>
      </c>
      <c r="CB363" s="50" t="s">
        <v>228</v>
      </c>
      <c r="CC363" s="50" t="s">
        <v>229</v>
      </c>
      <c r="CD363" s="50" t="s">
        <v>230</v>
      </c>
      <c r="CE363" s="50" t="s">
        <v>231</v>
      </c>
      <c r="CF363" s="50" t="s">
        <v>227</v>
      </c>
      <c r="CG363" s="50">
        <v>1.3500000000000001E-3</v>
      </c>
      <c r="CH363" s="50" t="s">
        <v>264</v>
      </c>
      <c r="CI363" s="50">
        <v>3.78E-2</v>
      </c>
      <c r="CJ363" s="50" t="s">
        <v>233</v>
      </c>
      <c r="CK363" s="50" t="s">
        <v>234</v>
      </c>
      <c r="CL363" s="50">
        <v>43.582999999999998</v>
      </c>
      <c r="CM363" s="50">
        <v>2.0000000000000002E-5</v>
      </c>
      <c r="CN363" s="50" t="s">
        <v>235</v>
      </c>
      <c r="CO363" s="50">
        <v>4.0000000000000003E-5</v>
      </c>
      <c r="CP363" s="50" t="s">
        <v>236</v>
      </c>
      <c r="CQ363" s="50" t="s">
        <v>236</v>
      </c>
      <c r="CR363" s="50" t="s">
        <v>232</v>
      </c>
      <c r="CS363" s="50">
        <v>5.2699999999999997E-2</v>
      </c>
      <c r="CT363" s="50">
        <v>9.0000000000000006E-5</v>
      </c>
      <c r="CU363" s="50" t="s">
        <v>238</v>
      </c>
      <c r="CV363" s="50" t="s">
        <v>239</v>
      </c>
      <c r="CW363" s="50" t="s">
        <v>232</v>
      </c>
      <c r="CX363" s="50">
        <v>0.6</v>
      </c>
      <c r="CY363" s="50" t="s">
        <v>240</v>
      </c>
      <c r="CZ363" s="50">
        <v>5.1000000000000004E-3</v>
      </c>
      <c r="DA363" s="50" t="s">
        <v>233</v>
      </c>
      <c r="DB363" s="50">
        <v>5.5519999999999996</v>
      </c>
      <c r="DC363" s="50">
        <v>2.828E-2</v>
      </c>
      <c r="DD363" s="50">
        <v>2.5000000000000001E-4</v>
      </c>
      <c r="DE363" s="50">
        <v>1.254</v>
      </c>
      <c r="DF363" s="50" t="s">
        <v>240</v>
      </c>
      <c r="DG363" s="50" t="s">
        <v>238</v>
      </c>
      <c r="DH363" s="50" t="s">
        <v>246</v>
      </c>
      <c r="DI363" s="50" t="s">
        <v>238</v>
      </c>
      <c r="DJ363" s="50">
        <v>6.9999999999999999E-4</v>
      </c>
      <c r="DK363" s="50" t="s">
        <v>237</v>
      </c>
      <c r="DL363" s="50" t="s">
        <v>241</v>
      </c>
      <c r="DM363" s="50">
        <v>14.48</v>
      </c>
      <c r="DN363" s="50">
        <v>6.77</v>
      </c>
      <c r="DO363" s="50" t="s">
        <v>232</v>
      </c>
      <c r="DP363" s="50">
        <v>0.3594</v>
      </c>
      <c r="DQ363" s="50" t="s">
        <v>242</v>
      </c>
      <c r="DR363" s="50" t="s">
        <v>227</v>
      </c>
      <c r="DS363" s="50" t="s">
        <v>247</v>
      </c>
      <c r="DT363" s="50">
        <v>5.0000000000000001E-4</v>
      </c>
      <c r="DU363" s="50" t="s">
        <v>233</v>
      </c>
      <c r="DV363" s="50">
        <v>2.1100000000000001E-4</v>
      </c>
      <c r="DW363" s="50" t="s">
        <v>236</v>
      </c>
      <c r="DX363" s="50" t="s">
        <v>238</v>
      </c>
      <c r="DY363" s="50" t="s">
        <v>233</v>
      </c>
      <c r="DZ363" s="50" t="s">
        <v>243</v>
      </c>
      <c r="EA363" s="50" t="s">
        <v>244</v>
      </c>
      <c r="EB363" s="50">
        <v>9.0000000000000006E-5</v>
      </c>
      <c r="EC363" s="50">
        <v>2E-3</v>
      </c>
      <c r="ED363" s="50">
        <v>2.8700000000000002E-3</v>
      </c>
      <c r="EE363" s="50" t="s">
        <v>264</v>
      </c>
      <c r="EF363" s="50">
        <v>3.95E-2</v>
      </c>
      <c r="EG363" s="50" t="s">
        <v>233</v>
      </c>
      <c r="EH363" s="50">
        <v>8.0000000000000007E-5</v>
      </c>
      <c r="EI363" s="50">
        <v>46.862000000000002</v>
      </c>
      <c r="EJ363" s="50">
        <v>3.0000000000000001E-5</v>
      </c>
      <c r="EK363" s="50" t="s">
        <v>235</v>
      </c>
      <c r="EL363" s="50">
        <v>4.0000000000000003E-5</v>
      </c>
      <c r="EM363" s="50" t="s">
        <v>236</v>
      </c>
      <c r="EN363" s="50">
        <v>1E-4</v>
      </c>
      <c r="EO363" s="50" t="s">
        <v>232</v>
      </c>
      <c r="EP363" s="50">
        <v>0.10009999999999999</v>
      </c>
      <c r="EQ363" s="50" t="s">
        <v>237</v>
      </c>
      <c r="ER363" s="50" t="s">
        <v>238</v>
      </c>
      <c r="ES363" s="50" t="s">
        <v>239</v>
      </c>
      <c r="ET363" s="50" t="s">
        <v>232</v>
      </c>
      <c r="EU363" s="50">
        <v>0.65</v>
      </c>
      <c r="EV363" s="50" t="s">
        <v>240</v>
      </c>
      <c r="EW363" s="50">
        <v>5.5999999999999999E-3</v>
      </c>
      <c r="EX363" s="50" t="s">
        <v>233</v>
      </c>
      <c r="EY363" s="50">
        <v>5.5860000000000003</v>
      </c>
      <c r="EZ363" s="50">
        <v>3.0159999999999999E-2</v>
      </c>
      <c r="FA363" s="50">
        <v>2.9999999999999997E-4</v>
      </c>
      <c r="FB363" s="50">
        <v>1.3160000000000001</v>
      </c>
      <c r="FC363" s="50" t="s">
        <v>240</v>
      </c>
      <c r="FD363" s="50" t="s">
        <v>238</v>
      </c>
      <c r="FE363" s="50" t="s">
        <v>246</v>
      </c>
      <c r="FF363" s="50" t="s">
        <v>238</v>
      </c>
      <c r="FG363" s="50">
        <v>1.1000000000000001E-3</v>
      </c>
      <c r="FH363" s="50">
        <v>8.0000000000000007E-5</v>
      </c>
      <c r="FI363" s="50" t="s">
        <v>241</v>
      </c>
      <c r="FJ363" s="50">
        <v>15.97</v>
      </c>
      <c r="FK363" s="50">
        <v>7.46</v>
      </c>
      <c r="FL363" s="50" t="s">
        <v>232</v>
      </c>
      <c r="FM363" s="50">
        <v>0.37269999999999998</v>
      </c>
      <c r="FN363" s="50" t="s">
        <v>242</v>
      </c>
      <c r="FO363" s="50" t="s">
        <v>227</v>
      </c>
      <c r="FP363" s="50" t="s">
        <v>247</v>
      </c>
      <c r="FQ363" s="50">
        <v>5.9999999999999995E-4</v>
      </c>
      <c r="FR363" s="50" t="s">
        <v>233</v>
      </c>
      <c r="FS363" s="50">
        <v>2.1499999999999999E-4</v>
      </c>
      <c r="FT363" s="50">
        <v>8.9999999999999998E-4</v>
      </c>
      <c r="FU363" s="50" t="s">
        <v>238</v>
      </c>
      <c r="FV363" s="50" t="s">
        <v>233</v>
      </c>
      <c r="FW363" s="50">
        <v>1.1999999999999999E-3</v>
      </c>
      <c r="FX363" s="50" t="s">
        <v>244</v>
      </c>
      <c r="FY363" s="50">
        <v>2.1791499999999999</v>
      </c>
      <c r="FZ363" s="50">
        <v>0.4745299145299145</v>
      </c>
      <c r="GA363" s="50">
        <v>5.4521739130434781E-2</v>
      </c>
      <c r="GB363" s="50">
        <v>1.5345268542199487E-2</v>
      </c>
      <c r="GC363" s="50">
        <v>2.7235469222025488</v>
      </c>
      <c r="GD363" s="50">
        <v>0.94754098360655736</v>
      </c>
      <c r="GE363" s="50" t="e">
        <v>#VALUE!</v>
      </c>
      <c r="GF363" s="50">
        <v>2.1212499999999999</v>
      </c>
      <c r="GG363" s="50">
        <v>4.9365303244005634E-3</v>
      </c>
      <c r="GH363" s="50" t="e">
        <v>#VALUE!</v>
      </c>
      <c r="GI363" s="70" t="e">
        <v>#VALUE!</v>
      </c>
      <c r="GJ363" s="50">
        <v>80.011472621801133</v>
      </c>
      <c r="GK363" s="50">
        <v>17.423232574460634</v>
      </c>
      <c r="GL363" s="50">
        <v>2.5652948037382219</v>
      </c>
      <c r="GM363" s="50" t="e">
        <v>#VALUE!</v>
      </c>
      <c r="GN363" s="50" t="e">
        <v>#VALUE!</v>
      </c>
      <c r="GO363" s="50" t="e">
        <v>#VALUE!</v>
      </c>
    </row>
    <row r="364" spans="1:197" s="71" customFormat="1">
      <c r="A364" s="63">
        <v>37</v>
      </c>
      <c r="B364" s="63">
        <v>17</v>
      </c>
      <c r="C364" s="64" t="s">
        <v>197</v>
      </c>
      <c r="D364" s="64" t="s">
        <v>1704</v>
      </c>
      <c r="E364" s="63">
        <v>194</v>
      </c>
      <c r="F364" s="63">
        <v>4</v>
      </c>
      <c r="G364" s="64" t="s">
        <v>573</v>
      </c>
      <c r="H364" s="64" t="s">
        <v>390</v>
      </c>
      <c r="I364" s="64" t="s">
        <v>1833</v>
      </c>
      <c r="J364" s="64" t="s">
        <v>1834</v>
      </c>
      <c r="K364" s="73">
        <v>44799</v>
      </c>
      <c r="L364" s="68">
        <v>0.37986111111111115</v>
      </c>
      <c r="M364" s="74">
        <v>8429971</v>
      </c>
      <c r="N364" s="74">
        <v>301188</v>
      </c>
      <c r="O364" s="74">
        <v>4668</v>
      </c>
      <c r="P364" s="66" t="s">
        <v>203</v>
      </c>
      <c r="Q364" s="66" t="s">
        <v>1835</v>
      </c>
      <c r="R364" s="66" t="s">
        <v>486</v>
      </c>
      <c r="S364" s="66" t="s">
        <v>205</v>
      </c>
      <c r="T364" s="66" t="s">
        <v>1707</v>
      </c>
      <c r="U364" s="66" t="s">
        <v>207</v>
      </c>
      <c r="V364" s="66" t="s">
        <v>487</v>
      </c>
      <c r="W364" s="66"/>
      <c r="X364" s="66" t="s">
        <v>208</v>
      </c>
      <c r="Y364" s="66" t="s">
        <v>209</v>
      </c>
      <c r="Z364" s="66"/>
      <c r="AA364" s="66" t="s">
        <v>223</v>
      </c>
      <c r="AB364" s="66" t="s">
        <v>211</v>
      </c>
      <c r="AC364" s="66" t="s">
        <v>212</v>
      </c>
      <c r="AD364" s="66" t="s">
        <v>213</v>
      </c>
      <c r="AE364" s="66" t="s">
        <v>211</v>
      </c>
      <c r="AF364" s="66"/>
      <c r="AG364" s="66"/>
      <c r="AH364" s="66"/>
      <c r="AI364" s="66" t="s">
        <v>1728</v>
      </c>
      <c r="AJ364" s="66" t="s">
        <v>1729</v>
      </c>
      <c r="AK364" s="66"/>
      <c r="AL364" s="66" t="s">
        <v>331</v>
      </c>
      <c r="AM364" s="66" t="s">
        <v>275</v>
      </c>
      <c r="AN364" s="66" t="s">
        <v>218</v>
      </c>
      <c r="AO364" s="66" t="s">
        <v>219</v>
      </c>
      <c r="AP364" s="66" t="s">
        <v>220</v>
      </c>
      <c r="AQ364" s="66">
        <v>5.3</v>
      </c>
      <c r="AR364" s="66"/>
      <c r="AS364" s="66">
        <v>7.24</v>
      </c>
      <c r="AT364" s="66">
        <v>-18.5</v>
      </c>
      <c r="AU364" s="66">
        <v>22.9</v>
      </c>
      <c r="AV364" s="66">
        <v>322.7</v>
      </c>
      <c r="AW364" s="66">
        <v>657.5</v>
      </c>
      <c r="AX364" s="66">
        <v>322.7</v>
      </c>
      <c r="AY364" s="66">
        <v>0.35099999999999998</v>
      </c>
      <c r="AZ364" s="66">
        <v>1.5209999999999999</v>
      </c>
      <c r="BA364" s="66">
        <v>6.37</v>
      </c>
      <c r="BB364" s="66">
        <v>93.7</v>
      </c>
      <c r="BC364" s="66">
        <v>0.46</v>
      </c>
      <c r="BD364" s="66" t="s">
        <v>221</v>
      </c>
      <c r="BE364" s="66" t="s">
        <v>221</v>
      </c>
      <c r="BF364" s="66" t="s">
        <v>221</v>
      </c>
      <c r="BG364" s="66" t="s">
        <v>221</v>
      </c>
      <c r="BH364" s="66" t="s">
        <v>221</v>
      </c>
      <c r="BI364" s="66" t="s">
        <v>222</v>
      </c>
      <c r="BJ364" s="66" t="s">
        <v>221</v>
      </c>
      <c r="BK364" s="66" t="s">
        <v>223</v>
      </c>
      <c r="BL364" s="66" t="s">
        <v>221</v>
      </c>
      <c r="BM364" s="66" t="s">
        <v>223</v>
      </c>
      <c r="BN364" s="66" t="s">
        <v>221</v>
      </c>
      <c r="BO364" s="66" t="s">
        <v>1730</v>
      </c>
      <c r="BP364" s="66" t="s">
        <v>1797</v>
      </c>
      <c r="BQ364" s="66" t="s">
        <v>1731</v>
      </c>
      <c r="BR364" s="50">
        <v>45.1</v>
      </c>
      <c r="BS364" s="50" t="s">
        <v>225</v>
      </c>
      <c r="BT364" s="50">
        <v>55.1</v>
      </c>
      <c r="BU364" s="50">
        <v>3.5999999999999997E-2</v>
      </c>
      <c r="BV364" s="50">
        <v>0.157</v>
      </c>
      <c r="BW364" s="50">
        <v>5.8000000000000003E-2</v>
      </c>
      <c r="BX364" s="50">
        <v>1.2999999999999999E-2</v>
      </c>
      <c r="BY364" s="50">
        <v>253.22</v>
      </c>
      <c r="BZ364" s="50" t="s">
        <v>226</v>
      </c>
      <c r="CA364" s="50" t="s">
        <v>227</v>
      </c>
      <c r="CB364" s="50" t="s">
        <v>228</v>
      </c>
      <c r="CC364" s="50" t="s">
        <v>229</v>
      </c>
      <c r="CD364" s="50" t="s">
        <v>230</v>
      </c>
      <c r="CE364" s="50" t="s">
        <v>231</v>
      </c>
      <c r="CF364" s="50" t="s">
        <v>227</v>
      </c>
      <c r="CG364" s="50">
        <v>6.8000000000000005E-4</v>
      </c>
      <c r="CH364" s="50" t="s">
        <v>264</v>
      </c>
      <c r="CI364" s="50">
        <v>7.4999999999999997E-2</v>
      </c>
      <c r="CJ364" s="50">
        <v>6.0000000000000002E-5</v>
      </c>
      <c r="CK364" s="50" t="s">
        <v>234</v>
      </c>
      <c r="CL364" s="50">
        <v>95.88</v>
      </c>
      <c r="CM364" s="50">
        <v>2.0000000000000002E-5</v>
      </c>
      <c r="CN364" s="50" t="s">
        <v>235</v>
      </c>
      <c r="CO364" s="50">
        <v>1E-4</v>
      </c>
      <c r="CP364" s="50" t="s">
        <v>236</v>
      </c>
      <c r="CQ364" s="50" t="s">
        <v>236</v>
      </c>
      <c r="CR364" s="50" t="s">
        <v>232</v>
      </c>
      <c r="CS364" s="50">
        <v>1.37E-2</v>
      </c>
      <c r="CT364" s="50" t="s">
        <v>237</v>
      </c>
      <c r="CU364" s="50" t="s">
        <v>238</v>
      </c>
      <c r="CV364" s="50" t="s">
        <v>239</v>
      </c>
      <c r="CW364" s="50" t="s">
        <v>232</v>
      </c>
      <c r="CX364" s="50">
        <v>0.77</v>
      </c>
      <c r="CY364" s="50" t="s">
        <v>240</v>
      </c>
      <c r="CZ364" s="50">
        <v>7.9000000000000008E-3</v>
      </c>
      <c r="DA364" s="50" t="s">
        <v>233</v>
      </c>
      <c r="DB364" s="50">
        <v>8.1370000000000005</v>
      </c>
      <c r="DC364" s="50">
        <v>9.8799999999999999E-3</v>
      </c>
      <c r="DD364" s="50">
        <v>3.5E-4</v>
      </c>
      <c r="DE364" s="50">
        <v>1.827</v>
      </c>
      <c r="DF364" s="50" t="s">
        <v>240</v>
      </c>
      <c r="DG364" s="50" t="s">
        <v>238</v>
      </c>
      <c r="DH364" s="50" t="s">
        <v>246</v>
      </c>
      <c r="DI364" s="50" t="s">
        <v>238</v>
      </c>
      <c r="DJ364" s="50">
        <v>8.9999999999999998E-4</v>
      </c>
      <c r="DK364" s="50">
        <v>5.8E-4</v>
      </c>
      <c r="DL364" s="50" t="s">
        <v>241</v>
      </c>
      <c r="DM364" s="50">
        <v>12.6</v>
      </c>
      <c r="DN364" s="50">
        <v>5.89</v>
      </c>
      <c r="DO364" s="50" t="s">
        <v>232</v>
      </c>
      <c r="DP364" s="50">
        <v>1.0044999999999999</v>
      </c>
      <c r="DQ364" s="50" t="s">
        <v>242</v>
      </c>
      <c r="DR364" s="50" t="s">
        <v>227</v>
      </c>
      <c r="DS364" s="50" t="s">
        <v>247</v>
      </c>
      <c r="DT364" s="50">
        <v>2.9999999999999997E-4</v>
      </c>
      <c r="DU364" s="50" t="s">
        <v>233</v>
      </c>
      <c r="DV364" s="50">
        <v>7.7700000000000002E-4</v>
      </c>
      <c r="DW364" s="50">
        <v>1E-3</v>
      </c>
      <c r="DX364" s="50" t="s">
        <v>238</v>
      </c>
      <c r="DY364" s="50" t="s">
        <v>233</v>
      </c>
      <c r="DZ364" s="50" t="s">
        <v>243</v>
      </c>
      <c r="EA364" s="50" t="s">
        <v>244</v>
      </c>
      <c r="EB364" s="50">
        <v>8.43E-4</v>
      </c>
      <c r="EC364" s="50">
        <v>2E-3</v>
      </c>
      <c r="ED364" s="50">
        <v>2.6199999999999999E-3</v>
      </c>
      <c r="EE364" s="50">
        <v>5.0000000000000001E-3</v>
      </c>
      <c r="EF364" s="50">
        <v>7.9000000000000001E-2</v>
      </c>
      <c r="EG364" s="50">
        <v>1.1900000000000001E-3</v>
      </c>
      <c r="EH364" s="50" t="s">
        <v>234</v>
      </c>
      <c r="EI364" s="50">
        <v>106.10599999999999</v>
      </c>
      <c r="EJ364" s="50">
        <v>1.2899999999999999E-3</v>
      </c>
      <c r="EK364" s="50" t="s">
        <v>235</v>
      </c>
      <c r="EL364" s="50">
        <v>1.0300000000000001E-3</v>
      </c>
      <c r="EM364" s="50" t="s">
        <v>236</v>
      </c>
      <c r="EN364" s="50" t="s">
        <v>236</v>
      </c>
      <c r="EO364" s="50">
        <v>3.4000000000000002E-4</v>
      </c>
      <c r="EP364" s="50">
        <v>1.7500000000000002E-2</v>
      </c>
      <c r="EQ364" s="50">
        <v>1E-4</v>
      </c>
      <c r="ER364" s="50" t="s">
        <v>238</v>
      </c>
      <c r="ES364" s="50" t="s">
        <v>239</v>
      </c>
      <c r="ET364" s="50" t="s">
        <v>232</v>
      </c>
      <c r="EU364" s="50">
        <v>0.81</v>
      </c>
      <c r="EV364" s="50" t="s">
        <v>240</v>
      </c>
      <c r="EW364" s="50">
        <v>8.2000000000000007E-3</v>
      </c>
      <c r="EX364" s="50" t="s">
        <v>233</v>
      </c>
      <c r="EY364" s="50">
        <v>8.4130000000000003</v>
      </c>
      <c r="EZ364" s="50">
        <v>1.023E-2</v>
      </c>
      <c r="FA364" s="50">
        <v>1.24E-3</v>
      </c>
      <c r="FB364" s="50">
        <v>1.8919999999999999</v>
      </c>
      <c r="FC364" s="50" t="s">
        <v>240</v>
      </c>
      <c r="FD364" s="50">
        <v>1.1000000000000001E-3</v>
      </c>
      <c r="FE364" s="50" t="s">
        <v>246</v>
      </c>
      <c r="FF364" s="50" t="s">
        <v>238</v>
      </c>
      <c r="FG364" s="50">
        <v>1.2999999999999999E-3</v>
      </c>
      <c r="FH364" s="50">
        <v>1.0499999999999999E-3</v>
      </c>
      <c r="FI364" s="50">
        <v>1.1999999999999999E-3</v>
      </c>
      <c r="FJ364" s="50">
        <v>12.89</v>
      </c>
      <c r="FK364" s="50">
        <v>6.02</v>
      </c>
      <c r="FL364" s="50" t="s">
        <v>232</v>
      </c>
      <c r="FM364" s="50">
        <v>1.0365</v>
      </c>
      <c r="FN364" s="50" t="s">
        <v>242</v>
      </c>
      <c r="FO364" s="50" t="s">
        <v>227</v>
      </c>
      <c r="FP364" s="50" t="s">
        <v>247</v>
      </c>
      <c r="FQ364" s="50">
        <v>1.1000000000000001E-3</v>
      </c>
      <c r="FR364" s="50">
        <v>1.09E-3</v>
      </c>
      <c r="FS364" s="50">
        <v>8.5099999999999998E-4</v>
      </c>
      <c r="FT364" s="50">
        <v>2.3E-3</v>
      </c>
      <c r="FU364" s="50" t="s">
        <v>238</v>
      </c>
      <c r="FV364" s="50" t="s">
        <v>233</v>
      </c>
      <c r="FW364" s="50" t="s">
        <v>243</v>
      </c>
      <c r="FX364" s="50" t="s">
        <v>244</v>
      </c>
      <c r="FY364" s="50">
        <v>4.7939999999999996</v>
      </c>
      <c r="FZ364" s="50">
        <v>0.6954700854700856</v>
      </c>
      <c r="GA364" s="50">
        <v>7.9434782608695645E-2</v>
      </c>
      <c r="GB364" s="50">
        <v>1.969309462915601E-2</v>
      </c>
      <c r="GC364" s="50">
        <v>5.5885979627079374</v>
      </c>
      <c r="GD364" s="50">
        <v>0.90327868852459015</v>
      </c>
      <c r="GE364" s="50" t="e">
        <v>#VALUE!</v>
      </c>
      <c r="GF364" s="50">
        <v>5.2754166666666666</v>
      </c>
      <c r="GG364" s="50">
        <v>4.4287729196050771E-3</v>
      </c>
      <c r="GH364" s="50" t="e">
        <v>#VALUE!</v>
      </c>
      <c r="GI364" s="70" t="e">
        <v>#VALUE!</v>
      </c>
      <c r="GJ364" s="50">
        <v>85.781801303113994</v>
      </c>
      <c r="GK364" s="50">
        <v>12.444446534012222</v>
      </c>
      <c r="GL364" s="50">
        <v>1.7737521628737731</v>
      </c>
      <c r="GM364" s="50" t="e">
        <v>#VALUE!</v>
      </c>
      <c r="GN364" s="50" t="e">
        <v>#VALUE!</v>
      </c>
      <c r="GO364" s="50" t="e">
        <v>#VALUE!</v>
      </c>
    </row>
    <row r="365" spans="1:197" s="71" customFormat="1">
      <c r="A365" s="63">
        <v>38</v>
      </c>
      <c r="B365" s="63">
        <v>21</v>
      </c>
      <c r="C365" s="64" t="s">
        <v>197</v>
      </c>
      <c r="D365" s="64" t="s">
        <v>1704</v>
      </c>
      <c r="E365" s="63">
        <v>194</v>
      </c>
      <c r="F365" s="63">
        <v>4</v>
      </c>
      <c r="G365" s="64" t="s">
        <v>578</v>
      </c>
      <c r="H365" s="64" t="s">
        <v>395</v>
      </c>
      <c r="I365" s="64" t="s">
        <v>1837</v>
      </c>
      <c r="J365" s="64" t="s">
        <v>1838</v>
      </c>
      <c r="K365" s="73">
        <v>44799</v>
      </c>
      <c r="L365" s="68">
        <v>0.52777777777777779</v>
      </c>
      <c r="M365" s="74">
        <v>8425054</v>
      </c>
      <c r="N365" s="74">
        <v>300500</v>
      </c>
      <c r="O365" s="74">
        <v>4592</v>
      </c>
      <c r="P365" s="66" t="s">
        <v>203</v>
      </c>
      <c r="Q365" s="66" t="s">
        <v>1839</v>
      </c>
      <c r="R365" s="66" t="s">
        <v>486</v>
      </c>
      <c r="S365" s="66" t="s">
        <v>205</v>
      </c>
      <c r="T365" s="66" t="s">
        <v>1707</v>
      </c>
      <c r="U365" s="66" t="s">
        <v>207</v>
      </c>
      <c r="V365" s="66" t="s">
        <v>487</v>
      </c>
      <c r="W365" s="66"/>
      <c r="X365" s="66" t="s">
        <v>208</v>
      </c>
      <c r="Y365" s="66" t="s">
        <v>209</v>
      </c>
      <c r="Z365" s="66"/>
      <c r="AA365" s="66" t="s">
        <v>223</v>
      </c>
      <c r="AB365" s="66" t="s">
        <v>211</v>
      </c>
      <c r="AC365" s="66" t="s">
        <v>212</v>
      </c>
      <c r="AD365" s="66" t="s">
        <v>213</v>
      </c>
      <c r="AE365" s="66" t="s">
        <v>211</v>
      </c>
      <c r="AF365" s="66"/>
      <c r="AG365" s="66"/>
      <c r="AH365" s="66"/>
      <c r="AI365" s="66" t="s">
        <v>1708</v>
      </c>
      <c r="AJ365" s="66" t="s">
        <v>1758</v>
      </c>
      <c r="AK365" s="66"/>
      <c r="AL365" s="66" t="s">
        <v>331</v>
      </c>
      <c r="AM365" s="66" t="s">
        <v>351</v>
      </c>
      <c r="AN365" s="66" t="s">
        <v>218</v>
      </c>
      <c r="AO365" s="66" t="s">
        <v>219</v>
      </c>
      <c r="AP365" s="66" t="s">
        <v>220</v>
      </c>
      <c r="AQ365" s="66">
        <v>10.4</v>
      </c>
      <c r="AR365" s="66"/>
      <c r="AS365" s="66">
        <v>8.08</v>
      </c>
      <c r="AT365" s="66">
        <v>-64</v>
      </c>
      <c r="AU365" s="66">
        <v>-65.099999999999994</v>
      </c>
      <c r="AV365" s="66">
        <v>99.5</v>
      </c>
      <c r="AW365" s="66">
        <v>817.8</v>
      </c>
      <c r="AX365" s="66">
        <v>401.2</v>
      </c>
      <c r="AY365" s="66">
        <v>0.435</v>
      </c>
      <c r="AZ365" s="66">
        <v>1.2230000000000001</v>
      </c>
      <c r="BA365" s="66">
        <v>7.13</v>
      </c>
      <c r="BB365" s="66">
        <v>111.1</v>
      </c>
      <c r="BC365" s="66">
        <v>0.22</v>
      </c>
      <c r="BD365" s="66" t="s">
        <v>221</v>
      </c>
      <c r="BE365" s="66" t="s">
        <v>221</v>
      </c>
      <c r="BF365" s="66" t="s">
        <v>221</v>
      </c>
      <c r="BG365" s="66" t="s">
        <v>221</v>
      </c>
      <c r="BH365" s="66" t="s">
        <v>221</v>
      </c>
      <c r="BI365" s="66" t="s">
        <v>222</v>
      </c>
      <c r="BJ365" s="66" t="s">
        <v>221</v>
      </c>
      <c r="BK365" s="66" t="s">
        <v>223</v>
      </c>
      <c r="BL365" s="66" t="s">
        <v>221</v>
      </c>
      <c r="BM365" s="66" t="s">
        <v>223</v>
      </c>
      <c r="BN365" s="66" t="s">
        <v>221</v>
      </c>
      <c r="BO365" s="66" t="s">
        <v>1730</v>
      </c>
      <c r="BP365" s="66" t="s">
        <v>1813</v>
      </c>
      <c r="BQ365" s="66" t="s">
        <v>1731</v>
      </c>
      <c r="BR365" s="50">
        <v>105.6</v>
      </c>
      <c r="BS365" s="50" t="s">
        <v>225</v>
      </c>
      <c r="BT365" s="50">
        <v>128.80000000000001</v>
      </c>
      <c r="BU365" s="50">
        <v>5.2999999999999999E-2</v>
      </c>
      <c r="BV365" s="50">
        <v>8.2000000000000003E-2</v>
      </c>
      <c r="BW365" s="50" t="s">
        <v>265</v>
      </c>
      <c r="BX365" s="50" t="s">
        <v>266</v>
      </c>
      <c r="BY365" s="50">
        <v>286.44</v>
      </c>
      <c r="BZ365" s="50" t="s">
        <v>226</v>
      </c>
      <c r="CA365" s="50" t="s">
        <v>227</v>
      </c>
      <c r="CB365" s="50" t="s">
        <v>228</v>
      </c>
      <c r="CC365" s="50" t="s">
        <v>229</v>
      </c>
      <c r="CD365" s="50" t="s">
        <v>230</v>
      </c>
      <c r="CE365" s="50" t="s">
        <v>231</v>
      </c>
      <c r="CF365" s="50" t="s">
        <v>227</v>
      </c>
      <c r="CG365" s="50" t="s">
        <v>232</v>
      </c>
      <c r="CH365" s="50" t="s">
        <v>264</v>
      </c>
      <c r="CI365" s="50">
        <v>0.11559999999999999</v>
      </c>
      <c r="CJ365" s="50" t="s">
        <v>233</v>
      </c>
      <c r="CK365" s="50" t="s">
        <v>234</v>
      </c>
      <c r="CL365" s="50">
        <v>119.83799999999999</v>
      </c>
      <c r="CM365" s="50" t="s">
        <v>234</v>
      </c>
      <c r="CN365" s="50" t="s">
        <v>235</v>
      </c>
      <c r="CO365" s="50" t="s">
        <v>234</v>
      </c>
      <c r="CP365" s="50" t="s">
        <v>236</v>
      </c>
      <c r="CQ365" s="50" t="s">
        <v>236</v>
      </c>
      <c r="CR365" s="50" t="s">
        <v>232</v>
      </c>
      <c r="CS365" s="50" t="s">
        <v>241</v>
      </c>
      <c r="CT365" s="50">
        <v>1.1E-4</v>
      </c>
      <c r="CU365" s="50" t="s">
        <v>238</v>
      </c>
      <c r="CV365" s="50" t="s">
        <v>239</v>
      </c>
      <c r="CW365" s="50" t="s">
        <v>232</v>
      </c>
      <c r="CX365" s="50">
        <v>0.86</v>
      </c>
      <c r="CY365" s="50" t="s">
        <v>240</v>
      </c>
      <c r="CZ365" s="50">
        <v>4.0000000000000001E-3</v>
      </c>
      <c r="DA365" s="50" t="s">
        <v>233</v>
      </c>
      <c r="DB365" s="50">
        <v>12.98</v>
      </c>
      <c r="DC365" s="50">
        <v>1.1599999999999999E-2</v>
      </c>
      <c r="DD365" s="50">
        <v>6.8999999999999997E-4</v>
      </c>
      <c r="DE365" s="50">
        <v>2.3199999999999998</v>
      </c>
      <c r="DF365" s="50" t="s">
        <v>240</v>
      </c>
      <c r="DG365" s="50" t="s">
        <v>238</v>
      </c>
      <c r="DH365" s="50" t="s">
        <v>246</v>
      </c>
      <c r="DI365" s="50" t="s">
        <v>238</v>
      </c>
      <c r="DJ365" s="50">
        <v>5.0000000000000001E-4</v>
      </c>
      <c r="DK365" s="50" t="s">
        <v>237</v>
      </c>
      <c r="DL365" s="50">
        <v>5.9999999999999995E-4</v>
      </c>
      <c r="DM365" s="50">
        <v>12.61</v>
      </c>
      <c r="DN365" s="50">
        <v>5.9</v>
      </c>
      <c r="DO365" s="50" t="s">
        <v>232</v>
      </c>
      <c r="DP365" s="50">
        <v>0.88290000000000002</v>
      </c>
      <c r="DQ365" s="50" t="s">
        <v>242</v>
      </c>
      <c r="DR365" s="50" t="s">
        <v>227</v>
      </c>
      <c r="DS365" s="50" t="s">
        <v>247</v>
      </c>
      <c r="DT365" s="50">
        <v>2.9999999999999997E-4</v>
      </c>
      <c r="DU365" s="50" t="s">
        <v>233</v>
      </c>
      <c r="DV365" s="50">
        <v>1.8799999999999999E-4</v>
      </c>
      <c r="DW365" s="50">
        <v>1.1999999999999999E-3</v>
      </c>
      <c r="DX365" s="50" t="s">
        <v>238</v>
      </c>
      <c r="DY365" s="50" t="s">
        <v>233</v>
      </c>
      <c r="DZ365" s="50" t="s">
        <v>243</v>
      </c>
      <c r="EA365" s="50" t="s">
        <v>244</v>
      </c>
      <c r="EB365" s="50" t="s">
        <v>245</v>
      </c>
      <c r="EC365" s="50">
        <v>2E-3</v>
      </c>
      <c r="ED365" s="50">
        <v>4.4000000000000002E-4</v>
      </c>
      <c r="EE365" s="50">
        <v>6.0000000000000001E-3</v>
      </c>
      <c r="EF365" s="50">
        <v>0.1265</v>
      </c>
      <c r="EG365" s="50" t="s">
        <v>233</v>
      </c>
      <c r="EH365" s="50">
        <v>6.0000000000000002E-5</v>
      </c>
      <c r="EI365" s="50">
        <v>127.55500000000001</v>
      </c>
      <c r="EJ365" s="50" t="s">
        <v>234</v>
      </c>
      <c r="EK365" s="50" t="s">
        <v>235</v>
      </c>
      <c r="EL365" s="50">
        <v>1.0000000000000001E-5</v>
      </c>
      <c r="EM365" s="50" t="s">
        <v>236</v>
      </c>
      <c r="EN365" s="50">
        <v>1E-4</v>
      </c>
      <c r="EO365" s="50" t="s">
        <v>232</v>
      </c>
      <c r="EP365" s="50" t="s">
        <v>241</v>
      </c>
      <c r="EQ365" s="50">
        <v>8.0000000000000007E-5</v>
      </c>
      <c r="ER365" s="50" t="s">
        <v>238</v>
      </c>
      <c r="ES365" s="50" t="s">
        <v>239</v>
      </c>
      <c r="ET365" s="50" t="s">
        <v>232</v>
      </c>
      <c r="EU365" s="50">
        <v>0.94</v>
      </c>
      <c r="EV365" s="50" t="s">
        <v>240</v>
      </c>
      <c r="EW365" s="50">
        <v>4.4000000000000003E-3</v>
      </c>
      <c r="EX365" s="50" t="s">
        <v>233</v>
      </c>
      <c r="EY365" s="50">
        <v>13.048999999999999</v>
      </c>
      <c r="EZ365" s="50">
        <v>1.196E-2</v>
      </c>
      <c r="FA365" s="50">
        <v>7.5000000000000002E-4</v>
      </c>
      <c r="FB365" s="50">
        <v>2.4489999999999998</v>
      </c>
      <c r="FC365" s="50" t="s">
        <v>240</v>
      </c>
      <c r="FD365" s="50" t="s">
        <v>238</v>
      </c>
      <c r="FE365" s="50" t="s">
        <v>246</v>
      </c>
      <c r="FF365" s="50" t="s">
        <v>238</v>
      </c>
      <c r="FG365" s="50">
        <v>5.9999999999999995E-4</v>
      </c>
      <c r="FH365" s="50">
        <v>2.4000000000000001E-4</v>
      </c>
      <c r="FI365" s="50">
        <v>5.0000000000000001E-4</v>
      </c>
      <c r="FJ365" s="50">
        <v>13.36</v>
      </c>
      <c r="FK365" s="50">
        <v>6.25</v>
      </c>
      <c r="FL365" s="50" t="s">
        <v>232</v>
      </c>
      <c r="FM365" s="50">
        <v>0.96240000000000003</v>
      </c>
      <c r="FN365" s="50" t="s">
        <v>242</v>
      </c>
      <c r="FO365" s="50" t="s">
        <v>227</v>
      </c>
      <c r="FP365" s="50" t="s">
        <v>247</v>
      </c>
      <c r="FQ365" s="50" t="s">
        <v>238</v>
      </c>
      <c r="FR365" s="50" t="s">
        <v>233</v>
      </c>
      <c r="FS365" s="50">
        <v>2.03E-4</v>
      </c>
      <c r="FT365" s="50">
        <v>1.2999999999999999E-3</v>
      </c>
      <c r="FU365" s="50" t="s">
        <v>238</v>
      </c>
      <c r="FV365" s="50" t="s">
        <v>233</v>
      </c>
      <c r="FW365" s="50" t="s">
        <v>243</v>
      </c>
      <c r="FX365" s="50" t="s">
        <v>244</v>
      </c>
      <c r="FY365" s="50">
        <v>5.9918999999999993</v>
      </c>
      <c r="FZ365" s="50">
        <v>1.1094017094017095</v>
      </c>
      <c r="GA365" s="50">
        <v>0.10086956521739129</v>
      </c>
      <c r="GB365" s="50">
        <v>2.1994884910485932E-2</v>
      </c>
      <c r="GC365" s="50">
        <v>7.2241661595295854</v>
      </c>
      <c r="GD365" s="50">
        <v>2.111475409836066</v>
      </c>
      <c r="GE365" s="50" t="e">
        <v>#VALUE!</v>
      </c>
      <c r="GF365" s="50">
        <v>5.9675000000000002</v>
      </c>
      <c r="GG365" s="50">
        <v>2.3131170662905498E-3</v>
      </c>
      <c r="GH365" s="50" t="e">
        <v>#VALUE!</v>
      </c>
      <c r="GI365" s="70" t="e">
        <v>#VALUE!</v>
      </c>
      <c r="GJ365" s="50">
        <v>82.942444396796276</v>
      </c>
      <c r="GK365" s="50">
        <v>15.356813297244953</v>
      </c>
      <c r="GL365" s="50">
        <v>1.7007423059587787</v>
      </c>
      <c r="GM365" s="50" t="e">
        <v>#VALUE!</v>
      </c>
      <c r="GN365" s="50" t="e">
        <v>#VALUE!</v>
      </c>
      <c r="GO365" s="50" t="e">
        <v>#VALUE!</v>
      </c>
    </row>
    <row r="366" spans="1:197" s="71" customFormat="1">
      <c r="A366" s="63">
        <v>39</v>
      </c>
      <c r="B366" s="63">
        <v>26</v>
      </c>
      <c r="C366" s="64" t="s">
        <v>197</v>
      </c>
      <c r="D366" s="64" t="s">
        <v>1704</v>
      </c>
      <c r="E366" s="63">
        <v>194</v>
      </c>
      <c r="F366" s="63">
        <v>4</v>
      </c>
      <c r="G366" s="64" t="s">
        <v>1840</v>
      </c>
      <c r="H366" s="64" t="s">
        <v>405</v>
      </c>
      <c r="I366" s="64" t="s">
        <v>1841</v>
      </c>
      <c r="J366" s="64" t="s">
        <v>1842</v>
      </c>
      <c r="K366" s="73">
        <v>44799</v>
      </c>
      <c r="L366" s="68">
        <v>0.67569444444444438</v>
      </c>
      <c r="M366" s="74">
        <v>8419344</v>
      </c>
      <c r="N366" s="74">
        <v>303655</v>
      </c>
      <c r="O366" s="74">
        <v>4378</v>
      </c>
      <c r="P366" s="66" t="s">
        <v>203</v>
      </c>
      <c r="Q366" s="66" t="s">
        <v>1843</v>
      </c>
      <c r="R366" s="66" t="s">
        <v>486</v>
      </c>
      <c r="S366" s="66" t="s">
        <v>205</v>
      </c>
      <c r="T366" s="66" t="s">
        <v>1707</v>
      </c>
      <c r="U366" s="66" t="s">
        <v>207</v>
      </c>
      <c r="V366" s="66" t="s">
        <v>487</v>
      </c>
      <c r="W366" s="66"/>
      <c r="X366" s="66" t="s">
        <v>208</v>
      </c>
      <c r="Y366" s="66" t="s">
        <v>1844</v>
      </c>
      <c r="Z366" s="66"/>
      <c r="AA366" s="66" t="s">
        <v>223</v>
      </c>
      <c r="AB366" s="66" t="s">
        <v>211</v>
      </c>
      <c r="AC366" s="66" t="s">
        <v>212</v>
      </c>
      <c r="AD366" s="66" t="s">
        <v>213</v>
      </c>
      <c r="AE366" s="66" t="s">
        <v>211</v>
      </c>
      <c r="AF366" s="66"/>
      <c r="AG366" s="66"/>
      <c r="AH366" s="66"/>
      <c r="AI366" s="66" t="s">
        <v>1728</v>
      </c>
      <c r="AJ366" s="66" t="s">
        <v>1729</v>
      </c>
      <c r="AK366" s="66"/>
      <c r="AL366" s="66" t="s">
        <v>331</v>
      </c>
      <c r="AM366" s="66" t="s">
        <v>275</v>
      </c>
      <c r="AN366" s="66" t="s">
        <v>218</v>
      </c>
      <c r="AO366" s="66" t="s">
        <v>219</v>
      </c>
      <c r="AP366" s="66" t="s">
        <v>220</v>
      </c>
      <c r="AQ366" s="66">
        <v>9.3000000000000007</v>
      </c>
      <c r="AR366" s="66"/>
      <c r="AS366" s="66">
        <v>8.51</v>
      </c>
      <c r="AT366" s="66">
        <v>-88.2</v>
      </c>
      <c r="AU366" s="66">
        <v>-89.3</v>
      </c>
      <c r="AV366" s="66">
        <v>111.4</v>
      </c>
      <c r="AW366" s="66">
        <v>872.2</v>
      </c>
      <c r="AX366" s="66">
        <v>427.9</v>
      </c>
      <c r="AY366" s="66">
        <v>0.46200000000000002</v>
      </c>
      <c r="AZ366" s="66">
        <v>1.145</v>
      </c>
      <c r="BA366" s="66">
        <v>7.07</v>
      </c>
      <c r="BB366" s="66">
        <v>104.1</v>
      </c>
      <c r="BC366" s="66">
        <v>1.33</v>
      </c>
      <c r="BD366" s="66" t="s">
        <v>221</v>
      </c>
      <c r="BE366" s="66" t="s">
        <v>221</v>
      </c>
      <c r="BF366" s="66" t="s">
        <v>221</v>
      </c>
      <c r="BG366" s="66" t="s">
        <v>221</v>
      </c>
      <c r="BH366" s="66" t="s">
        <v>221</v>
      </c>
      <c r="BI366" s="66" t="s">
        <v>222</v>
      </c>
      <c r="BJ366" s="66" t="s">
        <v>221</v>
      </c>
      <c r="BK366" s="66" t="s">
        <v>223</v>
      </c>
      <c r="BL366" s="66" t="s">
        <v>221</v>
      </c>
      <c r="BM366" s="66" t="s">
        <v>223</v>
      </c>
      <c r="BN366" s="66" t="s">
        <v>221</v>
      </c>
      <c r="BO366" s="66" t="s">
        <v>1730</v>
      </c>
      <c r="BP366" s="66" t="s">
        <v>1845</v>
      </c>
      <c r="BQ366" s="66" t="s">
        <v>1731</v>
      </c>
      <c r="BR366" s="50">
        <v>111.7</v>
      </c>
      <c r="BS366" s="50">
        <v>2.1</v>
      </c>
      <c r="BT366" s="50">
        <v>132</v>
      </c>
      <c r="BU366" s="50">
        <v>6.0999999999999999E-2</v>
      </c>
      <c r="BV366" s="50">
        <v>0.28499999999999998</v>
      </c>
      <c r="BW366" s="50" t="s">
        <v>265</v>
      </c>
      <c r="BX366" s="50" t="s">
        <v>266</v>
      </c>
      <c r="BY366" s="50">
        <v>311.27999999999997</v>
      </c>
      <c r="BZ366" s="50" t="s">
        <v>226</v>
      </c>
      <c r="CA366" s="50" t="s">
        <v>227</v>
      </c>
      <c r="CB366" s="50" t="s">
        <v>228</v>
      </c>
      <c r="CC366" s="50" t="s">
        <v>229</v>
      </c>
      <c r="CD366" s="50" t="s">
        <v>230</v>
      </c>
      <c r="CE366" s="50" t="s">
        <v>231</v>
      </c>
      <c r="CF366" s="50">
        <v>6.0000000000000001E-3</v>
      </c>
      <c r="CG366" s="50">
        <v>2.2300000000000002E-3</v>
      </c>
      <c r="CH366" s="50">
        <v>0.03</v>
      </c>
      <c r="CI366" s="50">
        <v>6.3299999999999995E-2</v>
      </c>
      <c r="CJ366" s="50">
        <v>3.0000000000000001E-5</v>
      </c>
      <c r="CK366" s="50" t="s">
        <v>234</v>
      </c>
      <c r="CL366" s="50">
        <v>126.886</v>
      </c>
      <c r="CM366" s="50">
        <v>4.0000000000000003E-5</v>
      </c>
      <c r="CN366" s="50" t="s">
        <v>235</v>
      </c>
      <c r="CO366" s="50">
        <v>4.0000000000000003E-5</v>
      </c>
      <c r="CP366" s="50" t="s">
        <v>236</v>
      </c>
      <c r="CQ366" s="50">
        <v>4.8999999999999998E-3</v>
      </c>
      <c r="CR366" s="50" t="s">
        <v>232</v>
      </c>
      <c r="CS366" s="50">
        <v>1.77E-2</v>
      </c>
      <c r="CT366" s="50" t="s">
        <v>237</v>
      </c>
      <c r="CU366" s="50" t="s">
        <v>238</v>
      </c>
      <c r="CV366" s="50" t="s">
        <v>239</v>
      </c>
      <c r="CW366" s="50" t="s">
        <v>232</v>
      </c>
      <c r="CX366" s="50">
        <v>1.18</v>
      </c>
      <c r="CY366" s="50" t="s">
        <v>240</v>
      </c>
      <c r="CZ366" s="50">
        <v>1.5599999999999999E-2</v>
      </c>
      <c r="DA366" s="50" t="s">
        <v>233</v>
      </c>
      <c r="DB366" s="50">
        <v>13.26</v>
      </c>
      <c r="DC366" s="50">
        <v>1.66E-2</v>
      </c>
      <c r="DD366" s="50">
        <v>1.56E-3</v>
      </c>
      <c r="DE366" s="50">
        <v>3.1760000000000002</v>
      </c>
      <c r="DF366" s="50" t="s">
        <v>240</v>
      </c>
      <c r="DG366" s="50" t="s">
        <v>238</v>
      </c>
      <c r="DH366" s="50" t="s">
        <v>246</v>
      </c>
      <c r="DI366" s="50">
        <v>2.0000000000000001E-4</v>
      </c>
      <c r="DJ366" s="50">
        <v>2.3E-3</v>
      </c>
      <c r="DK366" s="50">
        <v>9.7999999999999997E-4</v>
      </c>
      <c r="DL366" s="50">
        <v>5.0000000000000001E-4</v>
      </c>
      <c r="DM366" s="50">
        <v>12.82</v>
      </c>
      <c r="DN366" s="50">
        <v>5.99</v>
      </c>
      <c r="DO366" s="50" t="s">
        <v>232</v>
      </c>
      <c r="DP366" s="50">
        <v>1.1616</v>
      </c>
      <c r="DQ366" s="50" t="s">
        <v>242</v>
      </c>
      <c r="DR366" s="50" t="s">
        <v>227</v>
      </c>
      <c r="DS366" s="50" t="s">
        <v>247</v>
      </c>
      <c r="DT366" s="50">
        <v>4.0000000000000002E-4</v>
      </c>
      <c r="DU366" s="50" t="s">
        <v>233</v>
      </c>
      <c r="DV366" s="50">
        <v>1.15E-3</v>
      </c>
      <c r="DW366" s="50" t="s">
        <v>236</v>
      </c>
      <c r="DX366" s="50" t="s">
        <v>238</v>
      </c>
      <c r="DY366" s="50" t="s">
        <v>233</v>
      </c>
      <c r="DZ366" s="50" t="s">
        <v>243</v>
      </c>
      <c r="EA366" s="50" t="s">
        <v>244</v>
      </c>
      <c r="EB366" s="50" t="s">
        <v>245</v>
      </c>
      <c r="EC366" s="50">
        <v>7.0000000000000001E-3</v>
      </c>
      <c r="ED366" s="50">
        <v>2.3E-3</v>
      </c>
      <c r="EE366" s="50">
        <v>3.1E-2</v>
      </c>
      <c r="EF366" s="50">
        <v>6.6199999999999995E-2</v>
      </c>
      <c r="EG366" s="50" t="s">
        <v>233</v>
      </c>
      <c r="EH366" s="50">
        <v>2.0000000000000002E-5</v>
      </c>
      <c r="EI366" s="50">
        <v>129.821</v>
      </c>
      <c r="EJ366" s="50">
        <v>6.9999999999999994E-5</v>
      </c>
      <c r="EK366" s="50" t="s">
        <v>235</v>
      </c>
      <c r="EL366" s="50">
        <v>5.0000000000000002E-5</v>
      </c>
      <c r="EM366" s="50" t="s">
        <v>236</v>
      </c>
      <c r="EN366" s="50">
        <v>6.7999999999999996E-3</v>
      </c>
      <c r="EO366" s="50" t="s">
        <v>232</v>
      </c>
      <c r="EP366" s="50">
        <v>7.3300000000000004E-2</v>
      </c>
      <c r="EQ366" s="50">
        <v>1.3999999999999999E-4</v>
      </c>
      <c r="ER366" s="50" t="s">
        <v>238</v>
      </c>
      <c r="ES366" s="50" t="s">
        <v>239</v>
      </c>
      <c r="ET366" s="50" t="s">
        <v>232</v>
      </c>
      <c r="EU366" s="50">
        <v>1.23</v>
      </c>
      <c r="EV366" s="50" t="s">
        <v>240</v>
      </c>
      <c r="EW366" s="50">
        <v>1.61E-2</v>
      </c>
      <c r="EX366" s="50" t="s">
        <v>233</v>
      </c>
      <c r="EY366" s="50">
        <v>13.366</v>
      </c>
      <c r="EZ366" s="50">
        <v>1.7579999999999998E-2</v>
      </c>
      <c r="FA366" s="50">
        <v>1.7099999999999999E-3</v>
      </c>
      <c r="FB366" s="50">
        <v>3.387</v>
      </c>
      <c r="FC366" s="50" t="s">
        <v>240</v>
      </c>
      <c r="FD366" s="50" t="s">
        <v>238</v>
      </c>
      <c r="FE366" s="50" t="s">
        <v>246</v>
      </c>
      <c r="FF366" s="50" t="s">
        <v>238</v>
      </c>
      <c r="FG366" s="50">
        <v>2.5999999999999999E-3</v>
      </c>
      <c r="FH366" s="50">
        <v>1.0300000000000001E-3</v>
      </c>
      <c r="FI366" s="50">
        <v>5.0000000000000001E-4</v>
      </c>
      <c r="FJ366" s="50">
        <v>13.7</v>
      </c>
      <c r="FK366" s="50">
        <v>6.41</v>
      </c>
      <c r="FL366" s="50" t="s">
        <v>232</v>
      </c>
      <c r="FM366" s="50">
        <v>1.2606999999999999</v>
      </c>
      <c r="FN366" s="50" t="s">
        <v>242</v>
      </c>
      <c r="FO366" s="50" t="s">
        <v>227</v>
      </c>
      <c r="FP366" s="50" t="s">
        <v>247</v>
      </c>
      <c r="FQ366" s="50">
        <v>4.0000000000000002E-4</v>
      </c>
      <c r="FR366" s="50" t="s">
        <v>233</v>
      </c>
      <c r="FS366" s="50">
        <v>1.2080000000000001E-3</v>
      </c>
      <c r="FT366" s="50">
        <v>1.4E-3</v>
      </c>
      <c r="FU366" s="50" t="s">
        <v>238</v>
      </c>
      <c r="FV366" s="50" t="s">
        <v>233</v>
      </c>
      <c r="FW366" s="50">
        <v>1.6000000000000001E-3</v>
      </c>
      <c r="FX366" s="50" t="s">
        <v>244</v>
      </c>
      <c r="FY366" s="50">
        <v>6.3442999999999996</v>
      </c>
      <c r="FZ366" s="50">
        <v>1.1333333333333333</v>
      </c>
      <c r="GA366" s="50">
        <v>0.13808695652173913</v>
      </c>
      <c r="GB366" s="50">
        <v>3.0179028132992326E-2</v>
      </c>
      <c r="GC366" s="50">
        <v>7.6458993179880652</v>
      </c>
      <c r="GD366" s="50">
        <v>2.1639344262295084</v>
      </c>
      <c r="GE366" s="50">
        <v>7.0000000000000007E-2</v>
      </c>
      <c r="GF366" s="50">
        <v>6.4849999999999994</v>
      </c>
      <c r="GG366" s="50">
        <v>8.0394922425952031E-3</v>
      </c>
      <c r="GH366" s="50">
        <v>8.7269739184721029</v>
      </c>
      <c r="GI366" s="70">
        <v>-6.6028398612201498</v>
      </c>
      <c r="GJ366" s="50">
        <v>82.976504609132533</v>
      </c>
      <c r="GK366" s="50">
        <v>14.822760360798965</v>
      </c>
      <c r="GL366" s="50">
        <v>2.2007350300684947</v>
      </c>
      <c r="GM366" s="50">
        <v>25.598041739313686</v>
      </c>
      <c r="GN366" s="50">
        <v>74.309835924608521</v>
      </c>
      <c r="GO366" s="50">
        <v>9.2122336077781447E-2</v>
      </c>
    </row>
    <row r="367" spans="1:197" s="71" customFormat="1">
      <c r="A367" s="76">
        <v>40</v>
      </c>
      <c r="B367" s="76">
        <v>7</v>
      </c>
      <c r="C367" s="77" t="s">
        <v>197</v>
      </c>
      <c r="D367" s="77" t="s">
        <v>1704</v>
      </c>
      <c r="E367" s="76">
        <v>194</v>
      </c>
      <c r="F367" s="76">
        <v>4</v>
      </c>
      <c r="G367" s="81" t="s">
        <v>582</v>
      </c>
      <c r="H367" s="81" t="s">
        <v>410</v>
      </c>
      <c r="I367" s="81"/>
      <c r="J367" s="81"/>
      <c r="K367" s="78">
        <v>44801</v>
      </c>
      <c r="L367" s="79">
        <v>0.33333333333333331</v>
      </c>
      <c r="M367" s="80"/>
      <c r="N367" s="80"/>
      <c r="O367" s="80"/>
      <c r="P367" s="81"/>
      <c r="Q367" s="81"/>
      <c r="R367" s="81"/>
      <c r="S367" s="81"/>
      <c r="T367" s="81"/>
      <c r="U367" s="81"/>
      <c r="V367" s="81"/>
      <c r="W367" s="81"/>
      <c r="X367" s="81"/>
      <c r="Y367" s="81"/>
      <c r="Z367" s="81"/>
      <c r="AA367" s="81"/>
      <c r="AB367" s="84"/>
      <c r="AC367" s="81" t="s">
        <v>212</v>
      </c>
      <c r="AD367" s="81" t="s">
        <v>396</v>
      </c>
      <c r="AE367" s="84"/>
      <c r="AF367" s="84"/>
      <c r="AG367" s="81" t="s">
        <v>464</v>
      </c>
      <c r="AH367" s="84"/>
      <c r="AI367" s="84"/>
      <c r="AJ367" s="84"/>
      <c r="AK367" s="84"/>
      <c r="AL367" s="84"/>
      <c r="AM367" s="84"/>
      <c r="AN367" s="84"/>
      <c r="AO367" s="84"/>
      <c r="AP367" s="84"/>
      <c r="AQ367" s="84"/>
      <c r="AR367" s="84"/>
      <c r="AS367" s="84"/>
      <c r="AT367" s="84"/>
      <c r="AU367" s="84"/>
      <c r="AV367" s="84"/>
      <c r="AW367" s="84"/>
      <c r="AX367" s="84"/>
      <c r="AY367" s="84"/>
      <c r="AZ367" s="81"/>
      <c r="BA367" s="84"/>
      <c r="BB367" s="84"/>
      <c r="BC367" s="84"/>
      <c r="BD367" s="84"/>
      <c r="BE367" s="84"/>
      <c r="BF367" s="84"/>
      <c r="BG367" s="84"/>
      <c r="BH367" s="84"/>
      <c r="BI367" s="84"/>
      <c r="BJ367" s="84"/>
      <c r="BK367" s="84"/>
      <c r="BL367" s="84"/>
      <c r="BM367" s="84"/>
      <c r="BN367" s="84"/>
      <c r="BO367" s="84"/>
      <c r="BP367" s="81" t="s">
        <v>465</v>
      </c>
      <c r="BQ367" s="81" t="s">
        <v>1747</v>
      </c>
      <c r="BR367" s="82">
        <v>2.4</v>
      </c>
      <c r="BS367" s="82" t="s">
        <v>225</v>
      </c>
      <c r="BT367" s="82">
        <v>3</v>
      </c>
      <c r="BU367" s="82" t="s">
        <v>264</v>
      </c>
      <c r="BV367" s="82" t="s">
        <v>399</v>
      </c>
      <c r="BW367" s="82" t="s">
        <v>265</v>
      </c>
      <c r="BX367" s="82" t="s">
        <v>266</v>
      </c>
      <c r="BY367" s="82">
        <v>0.02</v>
      </c>
      <c r="BZ367" s="82" t="s">
        <v>226</v>
      </c>
      <c r="CA367" s="82" t="s">
        <v>227</v>
      </c>
      <c r="CB367" s="82" t="s">
        <v>228</v>
      </c>
      <c r="CC367" s="82" t="s">
        <v>229</v>
      </c>
      <c r="CD367" s="82" t="s">
        <v>230</v>
      </c>
      <c r="CE367" s="82" t="s">
        <v>231</v>
      </c>
      <c r="CF367" s="82" t="s">
        <v>227</v>
      </c>
      <c r="CG367" s="82" t="s">
        <v>232</v>
      </c>
      <c r="CH367" s="82" t="s">
        <v>264</v>
      </c>
      <c r="CI367" s="82" t="s">
        <v>236</v>
      </c>
      <c r="CJ367" s="82" t="s">
        <v>233</v>
      </c>
      <c r="CK367" s="82" t="s">
        <v>234</v>
      </c>
      <c r="CL367" s="82">
        <v>5.0000000000000001E-3</v>
      </c>
      <c r="CM367" s="82" t="s">
        <v>234</v>
      </c>
      <c r="CN367" s="82" t="s">
        <v>235</v>
      </c>
      <c r="CO367" s="82" t="s">
        <v>234</v>
      </c>
      <c r="CP367" s="82" t="s">
        <v>236</v>
      </c>
      <c r="CQ367" s="82" t="s">
        <v>236</v>
      </c>
      <c r="CR367" s="82" t="s">
        <v>232</v>
      </c>
      <c r="CS367" s="82" t="s">
        <v>241</v>
      </c>
      <c r="CT367" s="82" t="s">
        <v>237</v>
      </c>
      <c r="CU367" s="82" t="s">
        <v>238</v>
      </c>
      <c r="CV367" s="82" t="s">
        <v>239</v>
      </c>
      <c r="CW367" s="82" t="s">
        <v>232</v>
      </c>
      <c r="CX367" s="82" t="s">
        <v>355</v>
      </c>
      <c r="CY367" s="82" t="s">
        <v>240</v>
      </c>
      <c r="CZ367" s="82" t="s">
        <v>236</v>
      </c>
      <c r="DA367" s="82" t="s">
        <v>233</v>
      </c>
      <c r="DB367" s="82" t="s">
        <v>227</v>
      </c>
      <c r="DC367" s="82" t="s">
        <v>232</v>
      </c>
      <c r="DD367" s="82" t="s">
        <v>233</v>
      </c>
      <c r="DE367" s="82" t="s">
        <v>229</v>
      </c>
      <c r="DF367" s="82" t="s">
        <v>240</v>
      </c>
      <c r="DG367" s="82" t="s">
        <v>238</v>
      </c>
      <c r="DH367" s="82" t="s">
        <v>246</v>
      </c>
      <c r="DI367" s="82" t="s">
        <v>238</v>
      </c>
      <c r="DJ367" s="82" t="s">
        <v>259</v>
      </c>
      <c r="DK367" s="82" t="s">
        <v>237</v>
      </c>
      <c r="DL367" s="82" t="s">
        <v>241</v>
      </c>
      <c r="DM367" s="82">
        <v>0.44</v>
      </c>
      <c r="DN367" s="82">
        <v>0.21</v>
      </c>
      <c r="DO367" s="82" t="s">
        <v>232</v>
      </c>
      <c r="DP367" s="82" t="s">
        <v>238</v>
      </c>
      <c r="DQ367" s="82" t="s">
        <v>242</v>
      </c>
      <c r="DR367" s="82" t="s">
        <v>227</v>
      </c>
      <c r="DS367" s="82" t="s">
        <v>247</v>
      </c>
      <c r="DT367" s="82" t="s">
        <v>238</v>
      </c>
      <c r="DU367" s="82" t="s">
        <v>233</v>
      </c>
      <c r="DV367" s="82" t="s">
        <v>231</v>
      </c>
      <c r="DW367" s="82" t="s">
        <v>236</v>
      </c>
      <c r="DX367" s="82" t="s">
        <v>238</v>
      </c>
      <c r="DY367" s="82" t="s">
        <v>233</v>
      </c>
      <c r="DZ367" s="82" t="s">
        <v>243</v>
      </c>
      <c r="EA367" s="82" t="s">
        <v>244</v>
      </c>
      <c r="EB367" s="82">
        <v>1.633664</v>
      </c>
      <c r="EC367" s="82">
        <v>98.683999999999997</v>
      </c>
      <c r="ED367" s="82">
        <v>91.850319999999996</v>
      </c>
      <c r="EE367" s="82">
        <v>87.957999999999998</v>
      </c>
      <c r="EF367" s="82">
        <v>95.281400000000005</v>
      </c>
      <c r="EG367" s="82" t="s">
        <v>1846</v>
      </c>
      <c r="EH367" s="82" t="s">
        <v>234</v>
      </c>
      <c r="EI367" s="82">
        <v>92.730999999999995</v>
      </c>
      <c r="EJ367" s="82">
        <v>95.926090000000002</v>
      </c>
      <c r="EK367" s="82">
        <v>2.4000000000000001E-4</v>
      </c>
      <c r="EL367" s="82" t="s">
        <v>1847</v>
      </c>
      <c r="EM367" s="82">
        <v>97.245900000000006</v>
      </c>
      <c r="EN367" s="82">
        <v>2.0000000000000001E-4</v>
      </c>
      <c r="EO367" s="82">
        <v>99.552269999999993</v>
      </c>
      <c r="EP367" s="82">
        <v>92.578100000000006</v>
      </c>
      <c r="EQ367" s="82">
        <v>2.2799999999999999E-3</v>
      </c>
      <c r="ER367" s="82" t="s">
        <v>238</v>
      </c>
      <c r="ES367" s="82">
        <v>2.0600000000000002E-3</v>
      </c>
      <c r="ET367" s="82">
        <v>1.33E-3</v>
      </c>
      <c r="EU367" s="82">
        <v>993.43</v>
      </c>
      <c r="EV367" s="82">
        <v>2.8E-3</v>
      </c>
      <c r="EW367" s="82">
        <v>2.9999999999999997E-4</v>
      </c>
      <c r="EX367" s="82">
        <v>1.6000000000000001E-4</v>
      </c>
      <c r="EY367" s="82">
        <v>96.468999999999994</v>
      </c>
      <c r="EZ367" s="82">
        <v>100.88293</v>
      </c>
      <c r="FA367" s="82">
        <v>100.60468</v>
      </c>
      <c r="FB367" s="82">
        <v>99.751000000000005</v>
      </c>
      <c r="FC367" s="82">
        <v>2.0999999999999999E-3</v>
      </c>
      <c r="FD367" s="82">
        <v>100.041</v>
      </c>
      <c r="FE367" s="82" t="s">
        <v>246</v>
      </c>
      <c r="FF367" s="82">
        <v>100.49679999999999</v>
      </c>
      <c r="FG367" s="82">
        <v>5.2600000000000001E-2</v>
      </c>
      <c r="FH367" s="82" t="s">
        <v>1848</v>
      </c>
      <c r="FI367" s="82" t="s">
        <v>1849</v>
      </c>
      <c r="FJ367" s="82">
        <v>96.18</v>
      </c>
      <c r="FK367" s="82">
        <v>44.96</v>
      </c>
      <c r="FL367" s="82" t="s">
        <v>232</v>
      </c>
      <c r="FM367" s="82">
        <v>1.1999999999999999E-3</v>
      </c>
      <c r="FN367" s="82">
        <v>1.1599999999999999E-2</v>
      </c>
      <c r="FO367" s="82" t="s">
        <v>227</v>
      </c>
      <c r="FP367" s="82">
        <v>1.9300000000000001E-3</v>
      </c>
      <c r="FQ367" s="82">
        <v>3.4247999999999998</v>
      </c>
      <c r="FR367" s="82" t="s">
        <v>1850</v>
      </c>
      <c r="FS367" s="82" t="s">
        <v>231</v>
      </c>
      <c r="FT367" s="82" t="s">
        <v>1851</v>
      </c>
      <c r="FU367" s="82">
        <v>9.2999999999999992E-3</v>
      </c>
      <c r="FV367" s="82">
        <v>8.0000000000000007E-5</v>
      </c>
      <c r="FW367" s="82">
        <v>98.393000000000001</v>
      </c>
      <c r="FX367" s="82">
        <v>1.83E-3</v>
      </c>
      <c r="FY367" s="82">
        <v>2.5000000000000001E-4</v>
      </c>
      <c r="FZ367" s="82" t="e">
        <v>#VALUE!</v>
      </c>
      <c r="GA367" s="82" t="e">
        <v>#VALUE!</v>
      </c>
      <c r="GB367" s="82" t="e">
        <v>#VALUE!</v>
      </c>
      <c r="GC367" s="82" t="e">
        <v>#VALUE!</v>
      </c>
      <c r="GD367" s="82">
        <v>4.9180327868852458E-2</v>
      </c>
      <c r="GE367" s="82" t="e">
        <v>#VALUE!</v>
      </c>
      <c r="GF367" s="82">
        <v>4.1666666666666669E-4</v>
      </c>
      <c r="GG367" s="82" t="e">
        <v>#VALUE!</v>
      </c>
      <c r="GH367" s="82" t="e">
        <v>#VALUE!</v>
      </c>
      <c r="GI367" s="83" t="e">
        <v>#VALUE!</v>
      </c>
      <c r="GJ367" s="82" t="e">
        <v>#VALUE!</v>
      </c>
      <c r="GK367" s="82" t="e">
        <v>#VALUE!</v>
      </c>
      <c r="GL367" s="82" t="e">
        <v>#VALUE!</v>
      </c>
      <c r="GM367" s="82" t="e">
        <v>#VALUE!</v>
      </c>
      <c r="GN367" s="82" t="e">
        <v>#VALUE!</v>
      </c>
      <c r="GO367" s="82" t="e">
        <v>#VALUE!</v>
      </c>
    </row>
    <row r="368" spans="1:197" s="71" customFormat="1">
      <c r="A368" s="63">
        <v>41</v>
      </c>
      <c r="B368" s="63">
        <v>29</v>
      </c>
      <c r="C368" s="64" t="s">
        <v>197</v>
      </c>
      <c r="D368" s="64" t="s">
        <v>1704</v>
      </c>
      <c r="E368" s="63">
        <v>194</v>
      </c>
      <c r="F368" s="63">
        <v>4</v>
      </c>
      <c r="G368" s="64" t="s">
        <v>583</v>
      </c>
      <c r="H368" s="64" t="s">
        <v>413</v>
      </c>
      <c r="I368" s="64" t="s">
        <v>484</v>
      </c>
      <c r="J368" s="64" t="s">
        <v>484</v>
      </c>
      <c r="K368" s="73">
        <v>44800</v>
      </c>
      <c r="L368" s="68">
        <v>0.38055555555555554</v>
      </c>
      <c r="M368" s="74">
        <v>8417330</v>
      </c>
      <c r="N368" s="74">
        <v>303233</v>
      </c>
      <c r="O368" s="74">
        <v>4323</v>
      </c>
      <c r="P368" s="66" t="s">
        <v>203</v>
      </c>
      <c r="Q368" s="66" t="s">
        <v>584</v>
      </c>
      <c r="R368" s="66" t="s">
        <v>486</v>
      </c>
      <c r="S368" s="66" t="s">
        <v>205</v>
      </c>
      <c r="T368" s="66" t="s">
        <v>1707</v>
      </c>
      <c r="U368" s="66" t="s">
        <v>207</v>
      </c>
      <c r="V368" s="66" t="s">
        <v>487</v>
      </c>
      <c r="W368" s="66"/>
      <c r="X368" s="66" t="s">
        <v>208</v>
      </c>
      <c r="Y368" s="66" t="s">
        <v>209</v>
      </c>
      <c r="Z368" s="66"/>
      <c r="AA368" s="66" t="s">
        <v>223</v>
      </c>
      <c r="AB368" s="66" t="s">
        <v>211</v>
      </c>
      <c r="AC368" s="66" t="s">
        <v>212</v>
      </c>
      <c r="AD368" s="66" t="s">
        <v>213</v>
      </c>
      <c r="AE368" s="66" t="s">
        <v>211</v>
      </c>
      <c r="AF368" s="66"/>
      <c r="AG368" s="66"/>
      <c r="AH368" s="66"/>
      <c r="AI368" s="66" t="s">
        <v>1728</v>
      </c>
      <c r="AJ368" s="66" t="s">
        <v>1729</v>
      </c>
      <c r="AK368" s="66"/>
      <c r="AL368" s="66" t="s">
        <v>331</v>
      </c>
      <c r="AM368" s="66" t="s">
        <v>275</v>
      </c>
      <c r="AN368" s="66" t="s">
        <v>218</v>
      </c>
      <c r="AO368" s="66" t="s">
        <v>219</v>
      </c>
      <c r="AP368" s="66" t="s">
        <v>220</v>
      </c>
      <c r="AQ368" s="66">
        <v>8.6999999999999993</v>
      </c>
      <c r="AR368" s="66"/>
      <c r="AS368" s="66">
        <v>8.32</v>
      </c>
      <c r="AT368" s="66">
        <v>-76.8</v>
      </c>
      <c r="AU368" s="66">
        <v>-77</v>
      </c>
      <c r="AV368" s="66">
        <v>-40.700000000000003</v>
      </c>
      <c r="AW368" s="66">
        <v>862.4</v>
      </c>
      <c r="AX368" s="66">
        <v>423.7</v>
      </c>
      <c r="AY368" s="66">
        <v>0.45600000000000002</v>
      </c>
      <c r="AZ368" s="66">
        <v>1.1599999999999999</v>
      </c>
      <c r="BA368" s="66">
        <v>7.78</v>
      </c>
      <c r="BB368" s="66">
        <v>112.6</v>
      </c>
      <c r="BC368" s="66">
        <v>1.32</v>
      </c>
      <c r="BD368" s="66" t="s">
        <v>221</v>
      </c>
      <c r="BE368" s="66" t="s">
        <v>221</v>
      </c>
      <c r="BF368" s="66" t="s">
        <v>221</v>
      </c>
      <c r="BG368" s="66" t="s">
        <v>211</v>
      </c>
      <c r="BH368" s="66" t="s">
        <v>221</v>
      </c>
      <c r="BI368" s="66" t="s">
        <v>222</v>
      </c>
      <c r="BJ368" s="66" t="s">
        <v>221</v>
      </c>
      <c r="BK368" s="66" t="s">
        <v>223</v>
      </c>
      <c r="BL368" s="66" t="s">
        <v>221</v>
      </c>
      <c r="BM368" s="66" t="s">
        <v>223</v>
      </c>
      <c r="BN368" s="66" t="s">
        <v>221</v>
      </c>
      <c r="BO368" s="66" t="s">
        <v>1730</v>
      </c>
      <c r="BP368" s="66" t="s">
        <v>1808</v>
      </c>
      <c r="BQ368" s="66" t="s">
        <v>1731</v>
      </c>
      <c r="BR368" s="50">
        <v>114</v>
      </c>
      <c r="BS368" s="50" t="s">
        <v>225</v>
      </c>
      <c r="BT368" s="50">
        <v>139.1</v>
      </c>
      <c r="BU368" s="50">
        <v>5.2999999999999999E-2</v>
      </c>
      <c r="BV368" s="50">
        <v>0.28299999999999997</v>
      </c>
      <c r="BW368" s="50">
        <v>7.4999999999999997E-2</v>
      </c>
      <c r="BX368" s="50">
        <v>1.7000000000000001E-2</v>
      </c>
      <c r="BY368" s="50">
        <v>308.77</v>
      </c>
      <c r="BZ368" s="50" t="s">
        <v>226</v>
      </c>
      <c r="CA368" s="50" t="s">
        <v>227</v>
      </c>
      <c r="CB368" s="50" t="s">
        <v>228</v>
      </c>
      <c r="CC368" s="50" t="s">
        <v>229</v>
      </c>
      <c r="CD368" s="50" t="s">
        <v>230</v>
      </c>
      <c r="CE368" s="50" t="s">
        <v>231</v>
      </c>
      <c r="CF368" s="50">
        <v>2E-3</v>
      </c>
      <c r="CG368" s="50">
        <v>5.5000000000000003E-4</v>
      </c>
      <c r="CH368" s="50">
        <v>4.1000000000000002E-2</v>
      </c>
      <c r="CI368" s="50">
        <v>5.21E-2</v>
      </c>
      <c r="CJ368" s="50" t="s">
        <v>233</v>
      </c>
      <c r="CK368" s="50" t="s">
        <v>234</v>
      </c>
      <c r="CL368" s="50">
        <v>135.226</v>
      </c>
      <c r="CM368" s="50">
        <v>4.0000000000000003E-5</v>
      </c>
      <c r="CN368" s="50" t="s">
        <v>235</v>
      </c>
      <c r="CO368" s="50">
        <v>4.0000000000000003E-5</v>
      </c>
      <c r="CP368" s="50" t="s">
        <v>236</v>
      </c>
      <c r="CQ368" s="50">
        <v>1.8E-3</v>
      </c>
      <c r="CR368" s="50">
        <v>9.3999999999999997E-4</v>
      </c>
      <c r="CS368" s="50">
        <v>0.01</v>
      </c>
      <c r="CT368" s="50" t="s">
        <v>237</v>
      </c>
      <c r="CU368" s="50" t="s">
        <v>238</v>
      </c>
      <c r="CV368" s="50" t="s">
        <v>239</v>
      </c>
      <c r="CW368" s="50" t="s">
        <v>232</v>
      </c>
      <c r="CX368" s="50">
        <v>1.42</v>
      </c>
      <c r="CY368" s="50" t="s">
        <v>240</v>
      </c>
      <c r="CZ368" s="50">
        <v>1.49E-2</v>
      </c>
      <c r="DA368" s="50" t="s">
        <v>233</v>
      </c>
      <c r="DB368" s="50">
        <v>17.948</v>
      </c>
      <c r="DC368" s="50">
        <v>1.5679999999999999E-2</v>
      </c>
      <c r="DD368" s="50">
        <v>1.5E-3</v>
      </c>
      <c r="DE368" s="50">
        <v>4.5389999999999997</v>
      </c>
      <c r="DF368" s="50" t="s">
        <v>240</v>
      </c>
      <c r="DG368" s="50">
        <v>2.9999999999999997E-4</v>
      </c>
      <c r="DH368" s="50" t="s">
        <v>246</v>
      </c>
      <c r="DI368" s="50" t="s">
        <v>238</v>
      </c>
      <c r="DJ368" s="50">
        <v>1.8E-3</v>
      </c>
      <c r="DK368" s="50">
        <v>6.8999999999999997E-4</v>
      </c>
      <c r="DL368" s="50">
        <v>5.9999999999999995E-4</v>
      </c>
      <c r="DM368" s="50">
        <v>18.41</v>
      </c>
      <c r="DN368" s="50">
        <v>8.61</v>
      </c>
      <c r="DO368" s="50">
        <v>5.0000000000000002E-5</v>
      </c>
      <c r="DP368" s="50">
        <v>1.4033</v>
      </c>
      <c r="DQ368" s="50" t="s">
        <v>242</v>
      </c>
      <c r="DR368" s="50" t="s">
        <v>227</v>
      </c>
      <c r="DS368" s="50" t="s">
        <v>247</v>
      </c>
      <c r="DT368" s="50">
        <v>5.9999999999999995E-4</v>
      </c>
      <c r="DU368" s="50" t="s">
        <v>233</v>
      </c>
      <c r="DV368" s="50">
        <v>1.0679999999999999E-3</v>
      </c>
      <c r="DW368" s="50" t="s">
        <v>236</v>
      </c>
      <c r="DX368" s="50" t="s">
        <v>238</v>
      </c>
      <c r="DY368" s="50" t="s">
        <v>233</v>
      </c>
      <c r="DZ368" s="50" t="s">
        <v>243</v>
      </c>
      <c r="EA368" s="50" t="s">
        <v>244</v>
      </c>
      <c r="EB368" s="50" t="s">
        <v>245</v>
      </c>
      <c r="EC368" s="50">
        <v>1.9E-2</v>
      </c>
      <c r="ED368" s="50">
        <v>1.39E-3</v>
      </c>
      <c r="EE368" s="50">
        <v>4.2000000000000003E-2</v>
      </c>
      <c r="EF368" s="50">
        <v>5.2600000000000001E-2</v>
      </c>
      <c r="EG368" s="50">
        <v>3.0000000000000001E-5</v>
      </c>
      <c r="EH368" s="50">
        <v>1.2E-4</v>
      </c>
      <c r="EI368" s="50">
        <v>142.81</v>
      </c>
      <c r="EJ368" s="50">
        <v>4.0000000000000003E-5</v>
      </c>
      <c r="EK368" s="50" t="s">
        <v>235</v>
      </c>
      <c r="EL368" s="50">
        <v>1E-4</v>
      </c>
      <c r="EM368" s="50">
        <v>4.0000000000000002E-4</v>
      </c>
      <c r="EN368" s="50">
        <v>3.0999999999999999E-3</v>
      </c>
      <c r="EO368" s="50">
        <v>1.01E-3</v>
      </c>
      <c r="EP368" s="50">
        <v>7.1300000000000002E-2</v>
      </c>
      <c r="EQ368" s="50" t="s">
        <v>237</v>
      </c>
      <c r="ER368" s="50" t="s">
        <v>238</v>
      </c>
      <c r="ES368" s="50" t="s">
        <v>239</v>
      </c>
      <c r="ET368" s="50" t="s">
        <v>232</v>
      </c>
      <c r="EU368" s="50">
        <v>1.61</v>
      </c>
      <c r="EV368" s="50" t="s">
        <v>240</v>
      </c>
      <c r="EW368" s="50">
        <v>1.5800000000000002E-2</v>
      </c>
      <c r="EX368" s="50" t="s">
        <v>233</v>
      </c>
      <c r="EY368" s="50">
        <v>19.492000000000001</v>
      </c>
      <c r="EZ368" s="50">
        <v>1.9619999999999999E-2</v>
      </c>
      <c r="FA368" s="50">
        <v>1.6000000000000001E-3</v>
      </c>
      <c r="FB368" s="50">
        <v>5.2539999999999996</v>
      </c>
      <c r="FC368" s="50" t="s">
        <v>240</v>
      </c>
      <c r="FD368" s="50" t="s">
        <v>238</v>
      </c>
      <c r="FE368" s="50" t="s">
        <v>246</v>
      </c>
      <c r="FF368" s="50">
        <v>2.0000000000000001E-4</v>
      </c>
      <c r="FG368" s="50">
        <v>2.0999999999999999E-3</v>
      </c>
      <c r="FH368" s="50">
        <v>7.2999999999999996E-4</v>
      </c>
      <c r="FI368" s="50">
        <v>6.9999999999999999E-4</v>
      </c>
      <c r="FJ368" s="50">
        <v>21.54</v>
      </c>
      <c r="FK368" s="50">
        <v>10.07</v>
      </c>
      <c r="FL368" s="50" t="s">
        <v>232</v>
      </c>
      <c r="FM368" s="50">
        <v>1.45</v>
      </c>
      <c r="FN368" s="50" t="s">
        <v>242</v>
      </c>
      <c r="FO368" s="50" t="s">
        <v>227</v>
      </c>
      <c r="FP368" s="50" t="s">
        <v>247</v>
      </c>
      <c r="FQ368" s="50">
        <v>6.9999999999999999E-4</v>
      </c>
      <c r="FR368" s="50" t="s">
        <v>233</v>
      </c>
      <c r="FS368" s="50">
        <v>1.091E-3</v>
      </c>
      <c r="FT368" s="50">
        <v>5.9999999999999995E-4</v>
      </c>
      <c r="FU368" s="50" t="s">
        <v>238</v>
      </c>
      <c r="FV368" s="50" t="s">
        <v>233</v>
      </c>
      <c r="FW368" s="50">
        <v>9.2999999999999992E-3</v>
      </c>
      <c r="FX368" s="50" t="s">
        <v>244</v>
      </c>
      <c r="FY368" s="50">
        <v>6.7613000000000003</v>
      </c>
      <c r="FZ368" s="50">
        <v>1.5340170940170941</v>
      </c>
      <c r="GA368" s="50">
        <v>0.1973478260869565</v>
      </c>
      <c r="GB368" s="50">
        <v>3.631713554987212E-2</v>
      </c>
      <c r="GC368" s="50">
        <v>8.5289820556539215</v>
      </c>
      <c r="GD368" s="50">
        <v>2.2803278688524591</v>
      </c>
      <c r="GE368" s="50" t="e">
        <v>#VALUE!</v>
      </c>
      <c r="GF368" s="50">
        <v>6.4327083333333333</v>
      </c>
      <c r="GG368" s="50">
        <v>7.9830747531734816E-3</v>
      </c>
      <c r="GH368" s="50" t="e">
        <v>#VALUE!</v>
      </c>
      <c r="GI368" s="70" t="e">
        <v>#VALUE!</v>
      </c>
      <c r="GJ368" s="50">
        <v>79.274407612546057</v>
      </c>
      <c r="GK368" s="50">
        <v>17.985934124461938</v>
      </c>
      <c r="GL368" s="50">
        <v>2.7396582629920117</v>
      </c>
      <c r="GM368" s="50" t="e">
        <v>#VALUE!</v>
      </c>
      <c r="GN368" s="50" t="e">
        <v>#VALUE!</v>
      </c>
      <c r="GO368" s="50" t="e">
        <v>#VALUE!</v>
      </c>
    </row>
    <row r="369" spans="1:2145" s="71" customFormat="1">
      <c r="A369" s="63">
        <v>42</v>
      </c>
      <c r="B369" s="63">
        <v>31</v>
      </c>
      <c r="C369" s="64" t="s">
        <v>197</v>
      </c>
      <c r="D369" s="64" t="s">
        <v>1704</v>
      </c>
      <c r="E369" s="63">
        <v>194</v>
      </c>
      <c r="F369" s="63">
        <v>4</v>
      </c>
      <c r="G369" s="64" t="s">
        <v>585</v>
      </c>
      <c r="H369" s="64" t="s">
        <v>418</v>
      </c>
      <c r="I369" s="64" t="s">
        <v>484</v>
      </c>
      <c r="J369" s="64" t="s">
        <v>484</v>
      </c>
      <c r="K369" s="73">
        <v>44800</v>
      </c>
      <c r="L369" s="68">
        <v>0.4375</v>
      </c>
      <c r="M369" s="74">
        <v>8415485</v>
      </c>
      <c r="N369" s="74">
        <v>303115</v>
      </c>
      <c r="O369" s="74">
        <v>4315</v>
      </c>
      <c r="P369" s="66" t="s">
        <v>203</v>
      </c>
      <c r="Q369" s="66" t="s">
        <v>1852</v>
      </c>
      <c r="R369" s="66" t="s">
        <v>486</v>
      </c>
      <c r="S369" s="66" t="s">
        <v>205</v>
      </c>
      <c r="T369" s="66" t="s">
        <v>1707</v>
      </c>
      <c r="U369" s="66" t="s">
        <v>207</v>
      </c>
      <c r="V369" s="66" t="s">
        <v>487</v>
      </c>
      <c r="W369" s="66"/>
      <c r="X369" s="66" t="s">
        <v>208</v>
      </c>
      <c r="Y369" s="66" t="s">
        <v>252</v>
      </c>
      <c r="Z369" s="66"/>
      <c r="AA369" s="66" t="s">
        <v>223</v>
      </c>
      <c r="AB369" s="66" t="s">
        <v>211</v>
      </c>
      <c r="AC369" s="66" t="s">
        <v>212</v>
      </c>
      <c r="AD369" s="66" t="s">
        <v>213</v>
      </c>
      <c r="AE369" s="66" t="s">
        <v>211</v>
      </c>
      <c r="AF369" s="66"/>
      <c r="AG369" s="66"/>
      <c r="AH369" s="66"/>
      <c r="AI369" s="66" t="s">
        <v>1728</v>
      </c>
      <c r="AJ369" s="66" t="s">
        <v>1729</v>
      </c>
      <c r="AK369" s="66"/>
      <c r="AL369" s="66" t="s">
        <v>331</v>
      </c>
      <c r="AM369" s="66" t="s">
        <v>351</v>
      </c>
      <c r="AN369" s="66" t="s">
        <v>218</v>
      </c>
      <c r="AO369" s="66" t="s">
        <v>219</v>
      </c>
      <c r="AP369" s="66" t="s">
        <v>220</v>
      </c>
      <c r="AQ369" s="66">
        <v>10.5</v>
      </c>
      <c r="AR369" s="66"/>
      <c r="AS369" s="66">
        <v>8.36</v>
      </c>
      <c r="AT369" s="66">
        <v>-79.8</v>
      </c>
      <c r="AU369" s="66">
        <v>-82</v>
      </c>
      <c r="AV369" s="66">
        <v>14.2</v>
      </c>
      <c r="AW369" s="66">
        <v>846.8</v>
      </c>
      <c r="AX369" s="66">
        <v>415.4</v>
      </c>
      <c r="AY369" s="66">
        <v>0.45100000000000001</v>
      </c>
      <c r="AZ369" s="66">
        <v>1.181</v>
      </c>
      <c r="BA369" s="66">
        <v>7.3</v>
      </c>
      <c r="BB369" s="66">
        <v>114.2</v>
      </c>
      <c r="BC369" s="66">
        <v>0.46</v>
      </c>
      <c r="BD369" s="66" t="s">
        <v>221</v>
      </c>
      <c r="BE369" s="66" t="s">
        <v>221</v>
      </c>
      <c r="BF369" s="66" t="s">
        <v>221</v>
      </c>
      <c r="BG369" s="66" t="s">
        <v>221</v>
      </c>
      <c r="BH369" s="66" t="s">
        <v>221</v>
      </c>
      <c r="BI369" s="66" t="s">
        <v>222</v>
      </c>
      <c r="BJ369" s="66" t="s">
        <v>221</v>
      </c>
      <c r="BK369" s="66" t="s">
        <v>223</v>
      </c>
      <c r="BL369" s="66" t="s">
        <v>221</v>
      </c>
      <c r="BM369" s="66" t="s">
        <v>223</v>
      </c>
      <c r="BN369" s="66" t="s">
        <v>221</v>
      </c>
      <c r="BO369" s="66" t="s">
        <v>1730</v>
      </c>
      <c r="BP369" s="66" t="s">
        <v>1845</v>
      </c>
      <c r="BQ369" s="66" t="s">
        <v>1731</v>
      </c>
      <c r="BR369" s="50">
        <v>120.2</v>
      </c>
      <c r="BS369" s="50" t="s">
        <v>225</v>
      </c>
      <c r="BT369" s="50">
        <v>146.6</v>
      </c>
      <c r="BU369" s="50">
        <v>5.3999999999999999E-2</v>
      </c>
      <c r="BV369" s="50">
        <v>0.44</v>
      </c>
      <c r="BW369" s="50">
        <v>0.115</v>
      </c>
      <c r="BX369" s="50">
        <v>2.5999999999999999E-2</v>
      </c>
      <c r="BY369" s="50">
        <v>306.18</v>
      </c>
      <c r="BZ369" s="50" t="s">
        <v>226</v>
      </c>
      <c r="CA369" s="50" t="s">
        <v>227</v>
      </c>
      <c r="CB369" s="50" t="s">
        <v>228</v>
      </c>
      <c r="CC369" s="50" t="s">
        <v>229</v>
      </c>
      <c r="CD369" s="50" t="s">
        <v>230</v>
      </c>
      <c r="CE369" s="50" t="s">
        <v>231</v>
      </c>
      <c r="CF369" s="50">
        <v>3.0000000000000001E-3</v>
      </c>
      <c r="CG369" s="50">
        <v>4.0999999999999999E-4</v>
      </c>
      <c r="CH369" s="50">
        <v>3.5999999999999997E-2</v>
      </c>
      <c r="CI369" s="50">
        <v>5.2900000000000003E-2</v>
      </c>
      <c r="CJ369" s="50">
        <v>3.0000000000000001E-5</v>
      </c>
      <c r="CK369" s="50" t="s">
        <v>234</v>
      </c>
      <c r="CL369" s="50">
        <v>135.596</v>
      </c>
      <c r="CM369" s="50">
        <v>2.0000000000000002E-5</v>
      </c>
      <c r="CN369" s="50" t="s">
        <v>235</v>
      </c>
      <c r="CO369" s="50">
        <v>2.0000000000000002E-5</v>
      </c>
      <c r="CP369" s="50">
        <v>1E-4</v>
      </c>
      <c r="CQ369" s="50">
        <v>1.8E-3</v>
      </c>
      <c r="CR369" s="50">
        <v>7.1000000000000002E-4</v>
      </c>
      <c r="CS369" s="50">
        <v>3.5000000000000001E-3</v>
      </c>
      <c r="CT369" s="50" t="s">
        <v>237</v>
      </c>
      <c r="CU369" s="50" t="s">
        <v>238</v>
      </c>
      <c r="CV369" s="50" t="s">
        <v>239</v>
      </c>
      <c r="CW369" s="50" t="s">
        <v>232</v>
      </c>
      <c r="CX369" s="50">
        <v>1.44</v>
      </c>
      <c r="CY369" s="50" t="s">
        <v>240</v>
      </c>
      <c r="CZ369" s="50">
        <v>1.4500000000000001E-2</v>
      </c>
      <c r="DA369" s="50" t="s">
        <v>233</v>
      </c>
      <c r="DB369" s="50">
        <v>18.167000000000002</v>
      </c>
      <c r="DC369" s="50">
        <v>2.726E-2</v>
      </c>
      <c r="DD369" s="50">
        <v>1.56E-3</v>
      </c>
      <c r="DE369" s="50">
        <v>4.5679999999999996</v>
      </c>
      <c r="DF369" s="50" t="s">
        <v>240</v>
      </c>
      <c r="DG369" s="50" t="s">
        <v>238</v>
      </c>
      <c r="DH369" s="50" t="s">
        <v>246</v>
      </c>
      <c r="DI369" s="50" t="s">
        <v>238</v>
      </c>
      <c r="DJ369" s="50">
        <v>1.9E-3</v>
      </c>
      <c r="DK369" s="50">
        <v>6.6E-4</v>
      </c>
      <c r="DL369" s="50">
        <v>6.9999999999999999E-4</v>
      </c>
      <c r="DM369" s="50">
        <v>17.940000000000001</v>
      </c>
      <c r="DN369" s="50">
        <v>8.3800000000000008</v>
      </c>
      <c r="DO369" s="50" t="s">
        <v>232</v>
      </c>
      <c r="DP369" s="50">
        <v>1.3986000000000001</v>
      </c>
      <c r="DQ369" s="50" t="s">
        <v>242</v>
      </c>
      <c r="DR369" s="50" t="s">
        <v>227</v>
      </c>
      <c r="DS369" s="50" t="s">
        <v>247</v>
      </c>
      <c r="DT369" s="50" t="s">
        <v>238</v>
      </c>
      <c r="DU369" s="50" t="s">
        <v>233</v>
      </c>
      <c r="DV369" s="50">
        <v>1E-3</v>
      </c>
      <c r="DW369" s="50" t="s">
        <v>236</v>
      </c>
      <c r="DX369" s="50" t="s">
        <v>238</v>
      </c>
      <c r="DY369" s="50" t="s">
        <v>233</v>
      </c>
      <c r="DZ369" s="50">
        <v>5.5999999999999999E-3</v>
      </c>
      <c r="EA369" s="50" t="s">
        <v>244</v>
      </c>
      <c r="EB369" s="50" t="s">
        <v>245</v>
      </c>
      <c r="EC369" s="50">
        <v>7.0000000000000001E-3</v>
      </c>
      <c r="ED369" s="50">
        <v>1.7099999999999999E-3</v>
      </c>
      <c r="EE369" s="50">
        <v>3.7999999999999999E-2</v>
      </c>
      <c r="EF369" s="50">
        <v>5.4899999999999997E-2</v>
      </c>
      <c r="EG369" s="50">
        <v>3.0000000000000001E-5</v>
      </c>
      <c r="EH369" s="50" t="s">
        <v>234</v>
      </c>
      <c r="EI369" s="50">
        <v>141.44</v>
      </c>
      <c r="EJ369" s="50">
        <v>4.0000000000000003E-5</v>
      </c>
      <c r="EK369" s="50" t="s">
        <v>235</v>
      </c>
      <c r="EL369" s="50">
        <v>9.0000000000000006E-5</v>
      </c>
      <c r="EM369" s="50">
        <v>2.0000000000000001E-4</v>
      </c>
      <c r="EN369" s="50">
        <v>2.7000000000000001E-3</v>
      </c>
      <c r="EO369" s="50">
        <v>1.39E-3</v>
      </c>
      <c r="EP369" s="50">
        <v>7.2999999999999995E-2</v>
      </c>
      <c r="EQ369" s="50" t="s">
        <v>237</v>
      </c>
      <c r="ER369" s="50" t="s">
        <v>238</v>
      </c>
      <c r="ES369" s="50" t="s">
        <v>239</v>
      </c>
      <c r="ET369" s="50" t="s">
        <v>232</v>
      </c>
      <c r="EU369" s="50">
        <v>1.57</v>
      </c>
      <c r="EV369" s="50" t="s">
        <v>240</v>
      </c>
      <c r="EW369" s="50">
        <v>1.5299999999999999E-2</v>
      </c>
      <c r="EX369" s="50" t="s">
        <v>233</v>
      </c>
      <c r="EY369" s="50">
        <v>18.378</v>
      </c>
      <c r="EZ369" s="50">
        <v>2.8250000000000001E-2</v>
      </c>
      <c r="FA369" s="50">
        <v>1.57E-3</v>
      </c>
      <c r="FB369" s="50">
        <v>5.0670000000000002</v>
      </c>
      <c r="FC369" s="50" t="s">
        <v>240</v>
      </c>
      <c r="FD369" s="50">
        <v>2.0000000000000001E-4</v>
      </c>
      <c r="FE369" s="50" t="s">
        <v>246</v>
      </c>
      <c r="FF369" s="50" t="s">
        <v>238</v>
      </c>
      <c r="FG369" s="50">
        <v>2.0999999999999999E-3</v>
      </c>
      <c r="FH369" s="50">
        <v>7.3999999999999999E-4</v>
      </c>
      <c r="FI369" s="50">
        <v>5.9999999999999995E-4</v>
      </c>
      <c r="FJ369" s="50">
        <v>19.13</v>
      </c>
      <c r="FK369" s="50">
        <v>8.94</v>
      </c>
      <c r="FL369" s="50" t="s">
        <v>232</v>
      </c>
      <c r="FM369" s="50">
        <v>1.4592000000000001</v>
      </c>
      <c r="FN369" s="50" t="s">
        <v>242</v>
      </c>
      <c r="FO369" s="50" t="s">
        <v>227</v>
      </c>
      <c r="FP369" s="50" t="s">
        <v>247</v>
      </c>
      <c r="FQ369" s="50">
        <v>5.9999999999999995E-4</v>
      </c>
      <c r="FR369" s="50" t="s">
        <v>233</v>
      </c>
      <c r="FS369" s="50">
        <v>1.0510000000000001E-3</v>
      </c>
      <c r="FT369" s="50">
        <v>1.1999999999999999E-3</v>
      </c>
      <c r="FU369" s="50" t="s">
        <v>238</v>
      </c>
      <c r="FV369" s="50" t="s">
        <v>233</v>
      </c>
      <c r="FW369" s="50">
        <v>1.5599999999999999E-2</v>
      </c>
      <c r="FX369" s="50" t="s">
        <v>244</v>
      </c>
      <c r="FY369" s="50">
        <v>6.7797999999999998</v>
      </c>
      <c r="FZ369" s="50">
        <v>1.552735042735043</v>
      </c>
      <c r="GA369" s="50">
        <v>0.1986086956521739</v>
      </c>
      <c r="GB369" s="50">
        <v>3.6828644501278769E-2</v>
      </c>
      <c r="GC369" s="50">
        <v>8.5679723828884953</v>
      </c>
      <c r="GD369" s="50">
        <v>2.40327868852459</v>
      </c>
      <c r="GE369" s="50" t="e">
        <v>#VALUE!</v>
      </c>
      <c r="GF369" s="50">
        <v>6.3787500000000001</v>
      </c>
      <c r="GG369" s="50">
        <v>1.241184767277856E-2</v>
      </c>
      <c r="GH369" s="50" t="e">
        <v>#VALUE!</v>
      </c>
      <c r="GI369" s="70" t="e">
        <v>#VALUE!</v>
      </c>
      <c r="GJ369" s="50">
        <v>79.129573451243388</v>
      </c>
      <c r="GK369" s="50">
        <v>18.122549575860958</v>
      </c>
      <c r="GL369" s="50">
        <v>2.7478769728956616</v>
      </c>
      <c r="GM369" s="50" t="e">
        <v>#VALUE!</v>
      </c>
      <c r="GN369" s="50" t="e">
        <v>#VALUE!</v>
      </c>
      <c r="GO369" s="50" t="e">
        <v>#VALUE!</v>
      </c>
    </row>
    <row r="370" spans="1:2145" s="85" customFormat="1">
      <c r="A370" s="63">
        <v>43</v>
      </c>
      <c r="B370" s="63">
        <v>13</v>
      </c>
      <c r="C370" s="64" t="s">
        <v>197</v>
      </c>
      <c r="D370" s="64" t="s">
        <v>1704</v>
      </c>
      <c r="E370" s="65">
        <v>194</v>
      </c>
      <c r="F370" s="65">
        <v>4</v>
      </c>
      <c r="G370" s="66" t="s">
        <v>1853</v>
      </c>
      <c r="H370" s="66" t="s">
        <v>420</v>
      </c>
      <c r="I370" s="64" t="s">
        <v>1854</v>
      </c>
      <c r="J370" s="64" t="s">
        <v>1855</v>
      </c>
      <c r="K370" s="67">
        <v>44799</v>
      </c>
      <c r="L370" s="68">
        <v>0.4284722222222222</v>
      </c>
      <c r="M370" s="63">
        <v>8416451</v>
      </c>
      <c r="N370" s="63">
        <v>298558</v>
      </c>
      <c r="O370" s="63">
        <v>4555</v>
      </c>
      <c r="P370" s="64" t="s">
        <v>203</v>
      </c>
      <c r="Q370" s="64" t="s">
        <v>1856</v>
      </c>
      <c r="R370" s="66" t="s">
        <v>486</v>
      </c>
      <c r="S370" s="66" t="s">
        <v>205</v>
      </c>
      <c r="T370" s="66" t="s">
        <v>1707</v>
      </c>
      <c r="U370" s="66" t="s">
        <v>207</v>
      </c>
      <c r="V370" s="66" t="s">
        <v>487</v>
      </c>
      <c r="W370" s="64"/>
      <c r="X370" s="64" t="s">
        <v>208</v>
      </c>
      <c r="Y370" s="64" t="s">
        <v>209</v>
      </c>
      <c r="Z370" s="69"/>
      <c r="AA370" s="66" t="s">
        <v>210</v>
      </c>
      <c r="AB370" s="66" t="s">
        <v>211</v>
      </c>
      <c r="AC370" s="66" t="s">
        <v>212</v>
      </c>
      <c r="AD370" s="66" t="s">
        <v>213</v>
      </c>
      <c r="AE370" s="69" t="s">
        <v>211</v>
      </c>
      <c r="AF370" s="69"/>
      <c r="AG370" s="69"/>
      <c r="AH370" s="69"/>
      <c r="AI370" s="66" t="s">
        <v>1708</v>
      </c>
      <c r="AJ370" s="66" t="s">
        <v>1857</v>
      </c>
      <c r="AK370" s="66"/>
      <c r="AL370" s="66" t="s">
        <v>256</v>
      </c>
      <c r="AM370" s="66" t="s">
        <v>275</v>
      </c>
      <c r="AN370" s="66" t="s">
        <v>218</v>
      </c>
      <c r="AO370" s="66" t="s">
        <v>219</v>
      </c>
      <c r="AP370" s="66" t="s">
        <v>220</v>
      </c>
      <c r="AQ370" s="66">
        <v>8.1999999999999993</v>
      </c>
      <c r="AR370" s="66"/>
      <c r="AS370" s="66">
        <v>8.5299999999999994</v>
      </c>
      <c r="AT370" s="66"/>
      <c r="AU370" s="66">
        <v>-189.3</v>
      </c>
      <c r="AV370" s="66">
        <v>9.1</v>
      </c>
      <c r="AW370" s="66">
        <v>1499</v>
      </c>
      <c r="AX370" s="66">
        <v>735.2</v>
      </c>
      <c r="AY370" s="66">
        <v>0.76800000000000002</v>
      </c>
      <c r="AZ370" s="66">
        <v>0.66689999999999994</v>
      </c>
      <c r="BA370" s="66">
        <v>8.1300000000000008</v>
      </c>
      <c r="BB370" s="66">
        <v>113.2</v>
      </c>
      <c r="BC370" s="66">
        <v>0.76</v>
      </c>
      <c r="BD370" s="66" t="s">
        <v>221</v>
      </c>
      <c r="BE370" s="66" t="s">
        <v>211</v>
      </c>
      <c r="BF370" s="66" t="s">
        <v>221</v>
      </c>
      <c r="BG370" s="66" t="s">
        <v>211</v>
      </c>
      <c r="BH370" s="66" t="s">
        <v>221</v>
      </c>
      <c r="BI370" s="66" t="s">
        <v>222</v>
      </c>
      <c r="BJ370" s="66" t="s">
        <v>221</v>
      </c>
      <c r="BK370" s="66" t="s">
        <v>210</v>
      </c>
      <c r="BL370" s="66" t="s">
        <v>221</v>
      </c>
      <c r="BM370" s="66" t="s">
        <v>223</v>
      </c>
      <c r="BN370" s="66" t="s">
        <v>221</v>
      </c>
      <c r="BO370" s="66" t="s">
        <v>1710</v>
      </c>
      <c r="BP370" s="69" t="s">
        <v>1711</v>
      </c>
      <c r="BQ370" s="66" t="s">
        <v>1712</v>
      </c>
      <c r="BR370" s="50">
        <v>124.7</v>
      </c>
      <c r="BS370" s="50" t="s">
        <v>225</v>
      </c>
      <c r="BT370" s="50">
        <v>152.19999999999999</v>
      </c>
      <c r="BU370" s="50">
        <v>0.13800000000000001</v>
      </c>
      <c r="BV370" s="50">
        <v>5.82</v>
      </c>
      <c r="BW370" s="50">
        <v>1.54</v>
      </c>
      <c r="BX370" s="50">
        <v>0.34799999999999998</v>
      </c>
      <c r="BY370" s="50">
        <v>694.39</v>
      </c>
      <c r="BZ370" s="50" t="s">
        <v>226</v>
      </c>
      <c r="CA370" s="50" t="s">
        <v>227</v>
      </c>
      <c r="CB370" s="50" t="s">
        <v>228</v>
      </c>
      <c r="CC370" s="50" t="s">
        <v>229</v>
      </c>
      <c r="CD370" s="50" t="s">
        <v>230</v>
      </c>
      <c r="CE370" s="50" t="s">
        <v>231</v>
      </c>
      <c r="CF370" s="50">
        <v>6.0000000000000001E-3</v>
      </c>
      <c r="CG370" s="50">
        <v>8.3000000000000001E-4</v>
      </c>
      <c r="CH370" s="50">
        <v>0.01</v>
      </c>
      <c r="CI370" s="50">
        <v>7.8299999999999995E-2</v>
      </c>
      <c r="CJ370" s="50" t="s">
        <v>233</v>
      </c>
      <c r="CK370" s="50" t="s">
        <v>234</v>
      </c>
      <c r="CL370" s="50">
        <v>275.39</v>
      </c>
      <c r="CM370" s="50">
        <v>5.0000000000000002E-5</v>
      </c>
      <c r="CN370" s="50" t="s">
        <v>235</v>
      </c>
      <c r="CO370" s="50" t="s">
        <v>234</v>
      </c>
      <c r="CP370" s="50" t="s">
        <v>236</v>
      </c>
      <c r="CQ370" s="50">
        <v>8.0000000000000002E-3</v>
      </c>
      <c r="CR370" s="50" t="s">
        <v>232</v>
      </c>
      <c r="CS370" s="50">
        <v>2.4E-2</v>
      </c>
      <c r="CT370" s="50" t="s">
        <v>237</v>
      </c>
      <c r="CU370" s="50" t="s">
        <v>238</v>
      </c>
      <c r="CV370" s="50" t="s">
        <v>239</v>
      </c>
      <c r="CW370" s="50" t="s">
        <v>232</v>
      </c>
      <c r="CX370" s="50">
        <v>1.1599999999999999</v>
      </c>
      <c r="CY370" s="50" t="s">
        <v>240</v>
      </c>
      <c r="CZ370" s="50">
        <v>5.0000000000000001E-3</v>
      </c>
      <c r="DA370" s="50" t="s">
        <v>233</v>
      </c>
      <c r="DB370" s="50">
        <v>11.683999999999999</v>
      </c>
      <c r="DC370" s="50">
        <v>1.094E-2</v>
      </c>
      <c r="DD370" s="50">
        <v>8.8000000000000003E-4</v>
      </c>
      <c r="DE370" s="50">
        <v>1.9350000000000001</v>
      </c>
      <c r="DF370" s="50" t="s">
        <v>240</v>
      </c>
      <c r="DG370" s="50">
        <v>5.0000000000000001E-4</v>
      </c>
      <c r="DH370" s="50" t="s">
        <v>246</v>
      </c>
      <c r="DI370" s="50" t="s">
        <v>238</v>
      </c>
      <c r="DJ370" s="50">
        <v>1.6000000000000001E-3</v>
      </c>
      <c r="DK370" s="50">
        <v>1.83E-3</v>
      </c>
      <c r="DL370" s="50" t="s">
        <v>241</v>
      </c>
      <c r="DM370" s="50">
        <v>14.01</v>
      </c>
      <c r="DN370" s="50">
        <v>6.55</v>
      </c>
      <c r="DO370" s="50" t="s">
        <v>232</v>
      </c>
      <c r="DP370" s="50">
        <v>2.1465000000000001</v>
      </c>
      <c r="DQ370" s="50" t="s">
        <v>242</v>
      </c>
      <c r="DR370" s="50" t="s">
        <v>227</v>
      </c>
      <c r="DS370" s="50" t="s">
        <v>247</v>
      </c>
      <c r="DT370" s="50" t="s">
        <v>238</v>
      </c>
      <c r="DU370" s="50" t="s">
        <v>233</v>
      </c>
      <c r="DV370" s="50">
        <v>2.7300000000000002E-4</v>
      </c>
      <c r="DW370" s="50" t="s">
        <v>236</v>
      </c>
      <c r="DX370" s="50" t="s">
        <v>238</v>
      </c>
      <c r="DY370" s="50" t="s">
        <v>233</v>
      </c>
      <c r="DZ370" s="50">
        <v>5.0000000000000001E-3</v>
      </c>
      <c r="EA370" s="50" t="s">
        <v>244</v>
      </c>
      <c r="EB370" s="50" t="s">
        <v>245</v>
      </c>
      <c r="EC370" s="50">
        <v>1.0999999999999999E-2</v>
      </c>
      <c r="ED370" s="50">
        <v>9.1E-4</v>
      </c>
      <c r="EE370" s="50">
        <v>1.0999999999999999E-2</v>
      </c>
      <c r="EF370" s="50">
        <v>8.0299999999999996E-2</v>
      </c>
      <c r="EG370" s="50" t="s">
        <v>233</v>
      </c>
      <c r="EH370" s="50">
        <v>2.0000000000000002E-5</v>
      </c>
      <c r="EI370" s="50">
        <v>297.63200000000001</v>
      </c>
      <c r="EJ370" s="50">
        <v>1.7000000000000001E-4</v>
      </c>
      <c r="EK370" s="50" t="s">
        <v>235</v>
      </c>
      <c r="EL370" s="50">
        <v>4.0000000000000003E-5</v>
      </c>
      <c r="EM370" s="50">
        <v>5.9999999999999995E-4</v>
      </c>
      <c r="EN370" s="50">
        <v>1.0699999999999999E-2</v>
      </c>
      <c r="EO370" s="50" t="s">
        <v>232</v>
      </c>
      <c r="EP370" s="50">
        <v>9.2899999999999996E-2</v>
      </c>
      <c r="EQ370" s="50" t="s">
        <v>237</v>
      </c>
      <c r="ER370" s="50" t="s">
        <v>238</v>
      </c>
      <c r="ES370" s="50" t="s">
        <v>239</v>
      </c>
      <c r="ET370" s="50" t="s">
        <v>232</v>
      </c>
      <c r="EU370" s="50">
        <v>1.18</v>
      </c>
      <c r="EV370" s="50" t="s">
        <v>240</v>
      </c>
      <c r="EW370" s="50">
        <v>5.4999999999999997E-3</v>
      </c>
      <c r="EX370" s="50" t="s">
        <v>233</v>
      </c>
      <c r="EY370" s="50">
        <v>12.536</v>
      </c>
      <c r="EZ370" s="50">
        <v>1.21E-2</v>
      </c>
      <c r="FA370" s="50">
        <v>9.3000000000000005E-4</v>
      </c>
      <c r="FB370" s="50">
        <v>1.978</v>
      </c>
      <c r="FC370" s="50" t="s">
        <v>240</v>
      </c>
      <c r="FD370" s="50">
        <v>5.9999999999999995E-4</v>
      </c>
      <c r="FE370" s="50" t="s">
        <v>246</v>
      </c>
      <c r="FF370" s="50">
        <v>5.0000000000000001E-4</v>
      </c>
      <c r="FG370" s="50">
        <v>2E-3</v>
      </c>
      <c r="FH370" s="50">
        <v>2.0100000000000001E-3</v>
      </c>
      <c r="FI370" s="50" t="s">
        <v>241</v>
      </c>
      <c r="FJ370" s="50">
        <v>14.32</v>
      </c>
      <c r="FK370" s="50">
        <v>6.69</v>
      </c>
      <c r="FL370" s="50" t="s">
        <v>232</v>
      </c>
      <c r="FM370" s="50">
        <v>2.2639</v>
      </c>
      <c r="FN370" s="50" t="s">
        <v>242</v>
      </c>
      <c r="FO370" s="50" t="s">
        <v>227</v>
      </c>
      <c r="FP370" s="50" t="s">
        <v>247</v>
      </c>
      <c r="FQ370" s="50">
        <v>5.9999999999999995E-4</v>
      </c>
      <c r="FR370" s="50" t="s">
        <v>233</v>
      </c>
      <c r="FS370" s="50">
        <v>2.9700000000000001E-4</v>
      </c>
      <c r="FT370" s="50">
        <v>6.9999999999999999E-4</v>
      </c>
      <c r="FU370" s="50" t="s">
        <v>238</v>
      </c>
      <c r="FV370" s="50" t="s">
        <v>233</v>
      </c>
      <c r="FW370" s="50">
        <v>7.7999999999999996E-3</v>
      </c>
      <c r="FX370" s="50" t="s">
        <v>244</v>
      </c>
      <c r="FY370" s="50">
        <v>13.769499999999999</v>
      </c>
      <c r="FZ370" s="50">
        <v>0.99863247863247862</v>
      </c>
      <c r="GA370" s="50">
        <v>8.4130434782608704E-2</v>
      </c>
      <c r="GB370" s="50">
        <v>2.9667519181585673E-2</v>
      </c>
      <c r="GC370" s="50">
        <v>14.881930432596672</v>
      </c>
      <c r="GD370" s="50">
        <v>2.4950819672131144</v>
      </c>
      <c r="GE370" s="50" t="e">
        <v>#VALUE!</v>
      </c>
      <c r="GF370" s="50">
        <v>14.466458333333334</v>
      </c>
      <c r="GG370" s="50">
        <v>0.16417489421720732</v>
      </c>
      <c r="GH370" s="50" t="e">
        <v>#VALUE!</v>
      </c>
      <c r="GI370" s="70" t="e">
        <v>#VALUE!</v>
      </c>
      <c r="GJ370" s="50">
        <v>92.524958790560802</v>
      </c>
      <c r="GK370" s="50">
        <v>6.7103692169204168</v>
      </c>
      <c r="GL370" s="50">
        <v>0.76467199251877127</v>
      </c>
      <c r="GM370" s="50" t="e">
        <v>#VALUE!</v>
      </c>
      <c r="GN370" s="50" t="e">
        <v>#VALUE!</v>
      </c>
      <c r="GO370" s="50" t="e">
        <v>#VALUE!</v>
      </c>
      <c r="GP370" s="71"/>
      <c r="GQ370" s="71"/>
      <c r="GR370" s="71"/>
      <c r="GS370" s="71"/>
      <c r="GT370" s="71"/>
      <c r="GU370" s="71"/>
      <c r="GV370" s="71"/>
      <c r="GW370" s="71"/>
      <c r="GX370" s="71"/>
      <c r="GY370" s="71"/>
      <c r="GZ370" s="71"/>
      <c r="HA370" s="71"/>
      <c r="HB370" s="71"/>
      <c r="HC370" s="71"/>
      <c r="HD370" s="71"/>
      <c r="HE370" s="71"/>
      <c r="HF370" s="71"/>
      <c r="HG370" s="71"/>
      <c r="HH370" s="71"/>
      <c r="HI370" s="71"/>
      <c r="HJ370" s="71"/>
      <c r="HK370" s="71"/>
      <c r="HL370" s="71"/>
      <c r="HM370" s="71"/>
      <c r="HN370" s="71"/>
      <c r="HO370" s="71"/>
      <c r="HP370" s="71"/>
      <c r="HQ370" s="71"/>
      <c r="HR370" s="71"/>
      <c r="HS370" s="71"/>
      <c r="HT370" s="71"/>
      <c r="HU370" s="71"/>
      <c r="HV370" s="71"/>
      <c r="HW370" s="71"/>
      <c r="HX370" s="71"/>
      <c r="HY370" s="71"/>
      <c r="HZ370" s="71"/>
      <c r="IA370" s="71"/>
      <c r="IB370" s="71"/>
      <c r="IC370" s="71"/>
      <c r="ID370" s="71"/>
      <c r="IE370" s="71"/>
      <c r="IF370" s="71"/>
      <c r="IG370" s="71"/>
      <c r="IH370" s="71"/>
      <c r="II370" s="71"/>
      <c r="IJ370" s="71"/>
      <c r="IK370" s="71"/>
      <c r="IL370" s="71"/>
      <c r="IM370" s="71"/>
      <c r="IN370" s="71"/>
      <c r="IO370" s="71"/>
      <c r="IP370" s="71"/>
      <c r="IQ370" s="71"/>
      <c r="IR370" s="71"/>
      <c r="IS370" s="71"/>
      <c r="IT370" s="71"/>
      <c r="IU370" s="71"/>
      <c r="IV370" s="71"/>
      <c r="IW370" s="71"/>
      <c r="IX370" s="71"/>
      <c r="IY370" s="71"/>
      <c r="IZ370" s="71"/>
      <c r="JA370" s="71"/>
      <c r="JB370" s="71"/>
      <c r="JC370" s="71"/>
      <c r="JD370" s="71"/>
      <c r="JE370" s="71"/>
      <c r="JF370" s="71"/>
      <c r="JG370" s="71"/>
      <c r="JH370" s="71"/>
      <c r="JI370" s="71"/>
      <c r="JJ370" s="71"/>
      <c r="JK370" s="71"/>
      <c r="JL370" s="71"/>
      <c r="JM370" s="71"/>
      <c r="JN370" s="71"/>
      <c r="JO370" s="71"/>
      <c r="JP370" s="71"/>
      <c r="JQ370" s="71"/>
      <c r="JR370" s="71"/>
      <c r="JS370" s="71"/>
      <c r="JT370" s="71"/>
      <c r="JU370" s="71"/>
      <c r="JV370" s="71"/>
      <c r="JW370" s="71"/>
      <c r="JX370" s="71"/>
      <c r="JY370" s="71"/>
      <c r="JZ370" s="71"/>
      <c r="KA370" s="71"/>
      <c r="KB370" s="71"/>
      <c r="KC370" s="71"/>
      <c r="KD370" s="71"/>
      <c r="KE370" s="71"/>
      <c r="KF370" s="71"/>
      <c r="KG370" s="71"/>
      <c r="KH370" s="71"/>
      <c r="KI370" s="71"/>
      <c r="KJ370" s="71"/>
      <c r="KK370" s="71"/>
      <c r="KL370" s="71"/>
      <c r="KM370" s="71"/>
      <c r="KN370" s="71"/>
      <c r="KO370" s="71"/>
      <c r="KP370" s="71"/>
      <c r="KQ370" s="71"/>
      <c r="KR370" s="71"/>
      <c r="KS370" s="71"/>
      <c r="KT370" s="71"/>
      <c r="KU370" s="71"/>
      <c r="KV370" s="71"/>
      <c r="KW370" s="71"/>
      <c r="KX370" s="71"/>
      <c r="KY370" s="71"/>
      <c r="KZ370" s="71"/>
      <c r="LA370" s="71"/>
      <c r="LB370" s="71"/>
      <c r="LC370" s="71"/>
      <c r="LD370" s="71"/>
      <c r="LE370" s="71"/>
      <c r="LF370" s="71"/>
      <c r="LG370" s="71"/>
      <c r="LH370" s="71"/>
      <c r="LI370" s="71"/>
      <c r="LJ370" s="71"/>
      <c r="LK370" s="71"/>
      <c r="LL370" s="71"/>
      <c r="LM370" s="71"/>
      <c r="LN370" s="71"/>
      <c r="LO370" s="71"/>
      <c r="LP370" s="71"/>
      <c r="LQ370" s="71"/>
      <c r="LR370" s="71"/>
      <c r="LS370" s="71"/>
      <c r="LT370" s="71"/>
      <c r="LU370" s="71"/>
      <c r="LV370" s="71"/>
      <c r="LW370" s="71"/>
      <c r="LX370" s="71"/>
      <c r="LY370" s="71"/>
      <c r="LZ370" s="71"/>
      <c r="MA370" s="71"/>
      <c r="MB370" s="71"/>
      <c r="MC370" s="71"/>
      <c r="MD370" s="71"/>
      <c r="ME370" s="71"/>
      <c r="MF370" s="71"/>
      <c r="MG370" s="71"/>
      <c r="MH370" s="71"/>
      <c r="MI370" s="71"/>
      <c r="MJ370" s="71"/>
      <c r="MK370" s="71"/>
      <c r="ML370" s="71"/>
      <c r="MM370" s="71"/>
      <c r="MN370" s="71"/>
      <c r="MO370" s="71"/>
      <c r="MP370" s="71"/>
      <c r="MQ370" s="71"/>
      <c r="MR370" s="71"/>
      <c r="MS370" s="71"/>
      <c r="MT370" s="71"/>
      <c r="MU370" s="71"/>
      <c r="MV370" s="71"/>
      <c r="MW370" s="71"/>
      <c r="MX370" s="71"/>
      <c r="MY370" s="71"/>
      <c r="MZ370" s="71"/>
      <c r="NA370" s="71"/>
      <c r="NB370" s="71"/>
      <c r="NC370" s="71"/>
      <c r="ND370" s="71"/>
      <c r="NE370" s="71"/>
      <c r="NF370" s="71"/>
      <c r="NG370" s="71"/>
      <c r="NH370" s="71"/>
      <c r="NI370" s="71"/>
      <c r="NJ370" s="71"/>
      <c r="NK370" s="71"/>
      <c r="NL370" s="71"/>
      <c r="NM370" s="71"/>
      <c r="NN370" s="71"/>
      <c r="NO370" s="71"/>
      <c r="NP370" s="71"/>
      <c r="NQ370" s="71"/>
      <c r="NR370" s="71"/>
      <c r="NS370" s="71"/>
      <c r="NT370" s="71"/>
      <c r="NU370" s="71"/>
      <c r="NV370" s="71"/>
      <c r="NW370" s="71"/>
      <c r="NX370" s="71"/>
      <c r="NY370" s="71"/>
      <c r="NZ370" s="71"/>
      <c r="OA370" s="71"/>
      <c r="OB370" s="71"/>
      <c r="OC370" s="71"/>
      <c r="OD370" s="71"/>
      <c r="OE370" s="71"/>
      <c r="OF370" s="71"/>
      <c r="OG370" s="71"/>
      <c r="OH370" s="71"/>
      <c r="OI370" s="71"/>
      <c r="OJ370" s="71"/>
      <c r="OK370" s="71"/>
      <c r="OL370" s="71"/>
      <c r="OM370" s="71"/>
      <c r="ON370" s="71"/>
      <c r="OO370" s="71"/>
      <c r="OP370" s="71"/>
      <c r="OQ370" s="71"/>
      <c r="OR370" s="71"/>
      <c r="OS370" s="71"/>
      <c r="OT370" s="71"/>
      <c r="OU370" s="71"/>
      <c r="OV370" s="71"/>
      <c r="OW370" s="71"/>
      <c r="OX370" s="71"/>
      <c r="OY370" s="71"/>
      <c r="OZ370" s="71"/>
      <c r="PA370" s="71"/>
      <c r="PB370" s="71"/>
      <c r="PC370" s="71"/>
      <c r="PD370" s="71"/>
      <c r="PE370" s="71"/>
      <c r="PF370" s="71"/>
      <c r="PG370" s="71"/>
      <c r="PH370" s="71"/>
      <c r="PI370" s="71"/>
      <c r="PJ370" s="71"/>
      <c r="PK370" s="71"/>
      <c r="PL370" s="71"/>
      <c r="PM370" s="71"/>
      <c r="PN370" s="71"/>
      <c r="PO370" s="71"/>
      <c r="PP370" s="71"/>
      <c r="PQ370" s="71"/>
      <c r="PR370" s="71"/>
      <c r="PS370" s="71"/>
      <c r="PT370" s="71"/>
      <c r="PU370" s="71"/>
      <c r="PV370" s="71"/>
      <c r="PW370" s="71"/>
      <c r="PX370" s="71"/>
      <c r="PY370" s="71"/>
      <c r="PZ370" s="71"/>
      <c r="QA370" s="71"/>
      <c r="QB370" s="71"/>
      <c r="QC370" s="71"/>
      <c r="QD370" s="71"/>
      <c r="QE370" s="71"/>
      <c r="QF370" s="71"/>
      <c r="QG370" s="71"/>
      <c r="QH370" s="71"/>
      <c r="QI370" s="71"/>
      <c r="QJ370" s="71"/>
      <c r="QK370" s="71"/>
      <c r="QL370" s="71"/>
      <c r="QM370" s="71"/>
      <c r="QN370" s="71"/>
      <c r="QO370" s="71"/>
      <c r="QP370" s="71"/>
      <c r="QQ370" s="71"/>
      <c r="QR370" s="71"/>
      <c r="QS370" s="71"/>
      <c r="QT370" s="71"/>
      <c r="QU370" s="71"/>
      <c r="QV370" s="71"/>
      <c r="QW370" s="71"/>
      <c r="QX370" s="71"/>
      <c r="QY370" s="71"/>
      <c r="QZ370" s="71"/>
      <c r="RA370" s="71"/>
      <c r="RB370" s="71"/>
      <c r="RC370" s="71"/>
      <c r="RD370" s="71"/>
      <c r="RE370" s="71"/>
      <c r="RF370" s="71"/>
      <c r="RG370" s="71"/>
      <c r="RH370" s="71"/>
      <c r="RI370" s="71"/>
      <c r="RJ370" s="71"/>
      <c r="RK370" s="71"/>
      <c r="RL370" s="71"/>
      <c r="RM370" s="71"/>
      <c r="RN370" s="71"/>
      <c r="RO370" s="71"/>
      <c r="RP370" s="71"/>
      <c r="RQ370" s="71"/>
      <c r="RR370" s="71"/>
      <c r="RS370" s="71"/>
      <c r="RT370" s="71"/>
      <c r="RU370" s="71"/>
      <c r="RV370" s="71"/>
      <c r="RW370" s="71"/>
      <c r="RX370" s="71"/>
      <c r="RY370" s="71"/>
      <c r="RZ370" s="71"/>
      <c r="SA370" s="71"/>
      <c r="SB370" s="71"/>
      <c r="SC370" s="71"/>
      <c r="SD370" s="71"/>
      <c r="SE370" s="71"/>
      <c r="SF370" s="71"/>
      <c r="SG370" s="71"/>
      <c r="SH370" s="71"/>
      <c r="SI370" s="71"/>
      <c r="SJ370" s="71"/>
      <c r="SK370" s="71"/>
      <c r="SL370" s="71"/>
      <c r="SM370" s="71"/>
      <c r="SN370" s="71"/>
      <c r="SO370" s="71"/>
      <c r="SP370" s="71"/>
      <c r="SQ370" s="71"/>
      <c r="SR370" s="71"/>
      <c r="SS370" s="71"/>
      <c r="ST370" s="71"/>
      <c r="SU370" s="71"/>
      <c r="SV370" s="71"/>
      <c r="SW370" s="71"/>
      <c r="SX370" s="71"/>
      <c r="SY370" s="71"/>
      <c r="SZ370" s="71"/>
      <c r="TA370" s="71"/>
      <c r="TB370" s="71"/>
      <c r="TC370" s="71"/>
      <c r="TD370" s="71"/>
      <c r="TE370" s="71"/>
      <c r="TF370" s="71"/>
      <c r="TG370" s="71"/>
      <c r="TH370" s="71"/>
      <c r="TI370" s="71"/>
      <c r="TJ370" s="71"/>
      <c r="TK370" s="71"/>
      <c r="TL370" s="71"/>
      <c r="TM370" s="71"/>
      <c r="TN370" s="71"/>
      <c r="TO370" s="71"/>
      <c r="TP370" s="71"/>
      <c r="TQ370" s="71"/>
      <c r="TR370" s="71"/>
      <c r="TS370" s="71"/>
      <c r="TT370" s="71"/>
      <c r="TU370" s="71"/>
      <c r="TV370" s="71"/>
      <c r="TW370" s="71"/>
      <c r="TX370" s="71"/>
      <c r="TY370" s="71"/>
      <c r="TZ370" s="71"/>
      <c r="UA370" s="71"/>
      <c r="UB370" s="71"/>
      <c r="UC370" s="71"/>
      <c r="UD370" s="71"/>
      <c r="UE370" s="71"/>
      <c r="UF370" s="71"/>
      <c r="UG370" s="71"/>
      <c r="UH370" s="71"/>
      <c r="UI370" s="71"/>
      <c r="UJ370" s="71"/>
      <c r="UK370" s="71"/>
      <c r="UL370" s="71"/>
      <c r="UM370" s="71"/>
      <c r="UN370" s="71"/>
      <c r="UO370" s="71"/>
      <c r="UP370" s="71"/>
      <c r="UQ370" s="71"/>
      <c r="UR370" s="71"/>
      <c r="US370" s="71"/>
      <c r="UT370" s="71"/>
      <c r="UU370" s="71"/>
      <c r="UV370" s="71"/>
      <c r="UW370" s="71"/>
      <c r="UX370" s="71"/>
      <c r="UY370" s="71"/>
      <c r="UZ370" s="71"/>
      <c r="VA370" s="71"/>
      <c r="VB370" s="71"/>
      <c r="VC370" s="71"/>
      <c r="VD370" s="71"/>
      <c r="VE370" s="71"/>
      <c r="VF370" s="71"/>
      <c r="VG370" s="71"/>
      <c r="VH370" s="71"/>
      <c r="VI370" s="71"/>
      <c r="VJ370" s="71"/>
      <c r="VK370" s="71"/>
      <c r="VL370" s="71"/>
      <c r="VM370" s="71"/>
      <c r="VN370" s="71"/>
      <c r="VO370" s="71"/>
      <c r="VP370" s="71"/>
      <c r="VQ370" s="71"/>
      <c r="VR370" s="71"/>
      <c r="VS370" s="71"/>
      <c r="VT370" s="71"/>
      <c r="VU370" s="71"/>
      <c r="VV370" s="71"/>
      <c r="VW370" s="71"/>
      <c r="VX370" s="71"/>
      <c r="VY370" s="71"/>
      <c r="VZ370" s="71"/>
      <c r="WA370" s="71"/>
      <c r="WB370" s="71"/>
      <c r="WC370" s="71"/>
      <c r="WD370" s="71"/>
      <c r="WE370" s="71"/>
      <c r="WF370" s="71"/>
      <c r="WG370" s="71"/>
      <c r="WH370" s="71"/>
      <c r="WI370" s="71"/>
      <c r="WJ370" s="71"/>
      <c r="WK370" s="71"/>
      <c r="WL370" s="71"/>
      <c r="WM370" s="71"/>
      <c r="WN370" s="71"/>
      <c r="WO370" s="71"/>
      <c r="WP370" s="71"/>
      <c r="WQ370" s="71"/>
      <c r="WR370" s="71"/>
      <c r="WS370" s="71"/>
      <c r="WT370" s="71"/>
      <c r="WU370" s="71"/>
      <c r="WV370" s="71"/>
      <c r="WW370" s="71"/>
      <c r="WX370" s="71"/>
      <c r="WY370" s="71"/>
      <c r="WZ370" s="71"/>
      <c r="XA370" s="71"/>
      <c r="XB370" s="71"/>
      <c r="XC370" s="71"/>
      <c r="XD370" s="71"/>
      <c r="XE370" s="71"/>
      <c r="XF370" s="71"/>
      <c r="XG370" s="71"/>
      <c r="XH370" s="71"/>
      <c r="XI370" s="71"/>
      <c r="XJ370" s="71"/>
      <c r="XK370" s="71"/>
      <c r="XL370" s="71"/>
      <c r="XM370" s="71"/>
      <c r="XN370" s="71"/>
      <c r="XO370" s="71"/>
      <c r="XP370" s="71"/>
      <c r="XQ370" s="71"/>
      <c r="XR370" s="71"/>
      <c r="XS370" s="71"/>
      <c r="XT370" s="71"/>
      <c r="XU370" s="71"/>
      <c r="XV370" s="71"/>
      <c r="XW370" s="71"/>
      <c r="XX370" s="71"/>
      <c r="XY370" s="71"/>
      <c r="XZ370" s="71"/>
      <c r="YA370" s="71"/>
      <c r="YB370" s="71"/>
      <c r="YC370" s="71"/>
      <c r="YD370" s="71"/>
      <c r="YE370" s="71"/>
      <c r="YF370" s="71"/>
      <c r="YG370" s="71"/>
      <c r="YH370" s="71"/>
      <c r="YI370" s="71"/>
      <c r="YJ370" s="71"/>
      <c r="YK370" s="71"/>
      <c r="YL370" s="71"/>
      <c r="YM370" s="71"/>
      <c r="YN370" s="71"/>
      <c r="YO370" s="71"/>
      <c r="YP370" s="71"/>
      <c r="YQ370" s="71"/>
      <c r="YR370" s="71"/>
      <c r="YS370" s="71"/>
      <c r="YT370" s="71"/>
      <c r="YU370" s="71"/>
      <c r="YV370" s="71"/>
      <c r="YW370" s="71"/>
      <c r="YX370" s="71"/>
      <c r="YY370" s="71"/>
      <c r="YZ370" s="71"/>
      <c r="ZA370" s="71"/>
      <c r="ZB370" s="71"/>
      <c r="ZC370" s="71"/>
      <c r="ZD370" s="71"/>
      <c r="ZE370" s="71"/>
      <c r="ZF370" s="71"/>
      <c r="ZG370" s="71"/>
      <c r="ZH370" s="71"/>
      <c r="ZI370" s="71"/>
      <c r="ZJ370" s="71"/>
      <c r="ZK370" s="71"/>
      <c r="ZL370" s="71"/>
      <c r="ZM370" s="71"/>
      <c r="ZN370" s="71"/>
      <c r="ZO370" s="71"/>
      <c r="ZP370" s="71"/>
      <c r="ZQ370" s="71"/>
      <c r="ZR370" s="71"/>
      <c r="ZS370" s="71"/>
      <c r="ZT370" s="71"/>
      <c r="ZU370" s="71"/>
      <c r="ZV370" s="71"/>
      <c r="ZW370" s="71"/>
      <c r="ZX370" s="71"/>
      <c r="ZY370" s="71"/>
      <c r="ZZ370" s="71"/>
      <c r="AAA370" s="71"/>
      <c r="AAB370" s="71"/>
      <c r="AAC370" s="71"/>
      <c r="AAD370" s="71"/>
      <c r="AAE370" s="71"/>
      <c r="AAF370" s="71"/>
      <c r="AAG370" s="71"/>
      <c r="AAH370" s="71"/>
      <c r="AAI370" s="71"/>
      <c r="AAJ370" s="71"/>
      <c r="AAK370" s="71"/>
      <c r="AAL370" s="71"/>
      <c r="AAM370" s="71"/>
      <c r="AAN370" s="71"/>
      <c r="AAO370" s="71"/>
      <c r="AAP370" s="71"/>
      <c r="AAQ370" s="71"/>
      <c r="AAR370" s="71"/>
      <c r="AAS370" s="71"/>
      <c r="AAT370" s="71"/>
      <c r="AAU370" s="71"/>
      <c r="AAV370" s="71"/>
      <c r="AAW370" s="71"/>
      <c r="AAX370" s="71"/>
      <c r="AAY370" s="71"/>
      <c r="AAZ370" s="71"/>
      <c r="ABA370" s="71"/>
      <c r="ABB370" s="71"/>
      <c r="ABC370" s="71"/>
      <c r="ABD370" s="71"/>
      <c r="ABE370" s="71"/>
      <c r="ABF370" s="71"/>
      <c r="ABG370" s="71"/>
      <c r="ABH370" s="71"/>
      <c r="ABI370" s="71"/>
      <c r="ABJ370" s="71"/>
      <c r="ABK370" s="71"/>
      <c r="ABL370" s="71"/>
      <c r="ABM370" s="71"/>
      <c r="ABN370" s="71"/>
      <c r="ABO370" s="71"/>
      <c r="ABP370" s="71"/>
      <c r="ABQ370" s="71"/>
      <c r="ABR370" s="71"/>
      <c r="ABS370" s="71"/>
      <c r="ABT370" s="71"/>
      <c r="ABU370" s="71"/>
      <c r="ABV370" s="71"/>
      <c r="ABW370" s="71"/>
      <c r="ABX370" s="71"/>
      <c r="ABY370" s="71"/>
      <c r="ABZ370" s="71"/>
      <c r="ACA370" s="71"/>
      <c r="ACB370" s="71"/>
      <c r="ACC370" s="71"/>
      <c r="ACD370" s="71"/>
      <c r="ACE370" s="71"/>
      <c r="ACF370" s="71"/>
      <c r="ACG370" s="71"/>
      <c r="ACH370" s="71"/>
      <c r="ACI370" s="71"/>
      <c r="ACJ370" s="71"/>
      <c r="ACK370" s="71"/>
      <c r="ACL370" s="71"/>
      <c r="ACM370" s="71"/>
      <c r="ACN370" s="71"/>
      <c r="ACO370" s="71"/>
      <c r="ACP370" s="71"/>
      <c r="ACQ370" s="71"/>
      <c r="ACR370" s="71"/>
      <c r="ACS370" s="71"/>
      <c r="ACT370" s="71"/>
      <c r="ACU370" s="71"/>
      <c r="ACV370" s="71"/>
      <c r="ACW370" s="71"/>
      <c r="ACX370" s="71"/>
      <c r="ACY370" s="71"/>
      <c r="ACZ370" s="71"/>
      <c r="ADA370" s="71"/>
      <c r="ADB370" s="71"/>
      <c r="ADC370" s="71"/>
      <c r="ADD370" s="71"/>
      <c r="ADE370" s="71"/>
      <c r="ADF370" s="71"/>
      <c r="ADG370" s="71"/>
      <c r="ADH370" s="71"/>
      <c r="ADI370" s="71"/>
      <c r="ADJ370" s="71"/>
      <c r="ADK370" s="71"/>
      <c r="ADL370" s="71"/>
      <c r="ADM370" s="71"/>
      <c r="ADN370" s="71"/>
      <c r="ADO370" s="71"/>
      <c r="ADP370" s="71"/>
      <c r="ADQ370" s="71"/>
      <c r="ADR370" s="71"/>
      <c r="ADS370" s="71"/>
      <c r="ADT370" s="71"/>
      <c r="ADU370" s="71"/>
      <c r="ADV370" s="71"/>
      <c r="ADW370" s="71"/>
      <c r="ADX370" s="71"/>
      <c r="ADY370" s="71"/>
      <c r="ADZ370" s="71"/>
      <c r="AEA370" s="71"/>
      <c r="AEB370" s="71"/>
      <c r="AEC370" s="71"/>
      <c r="AED370" s="71"/>
      <c r="AEE370" s="71"/>
      <c r="AEF370" s="71"/>
      <c r="AEG370" s="71"/>
      <c r="AEH370" s="71"/>
      <c r="AEI370" s="71"/>
      <c r="AEJ370" s="71"/>
      <c r="AEK370" s="71"/>
      <c r="AEL370" s="71"/>
      <c r="AEM370" s="71"/>
      <c r="AEN370" s="71"/>
      <c r="AEO370" s="71"/>
      <c r="AEP370" s="71"/>
      <c r="AEQ370" s="71"/>
      <c r="AER370" s="71"/>
      <c r="AES370" s="71"/>
      <c r="AET370" s="71"/>
      <c r="AEU370" s="71"/>
      <c r="AEV370" s="71"/>
      <c r="AEW370" s="71"/>
      <c r="AEX370" s="71"/>
      <c r="AEY370" s="71"/>
      <c r="AEZ370" s="71"/>
      <c r="AFA370" s="71"/>
      <c r="AFB370" s="71"/>
      <c r="AFC370" s="71"/>
      <c r="AFD370" s="71"/>
      <c r="AFE370" s="71"/>
      <c r="AFF370" s="71"/>
      <c r="AFG370" s="71"/>
      <c r="AFH370" s="71"/>
      <c r="AFI370" s="71"/>
      <c r="AFJ370" s="71"/>
      <c r="AFK370" s="71"/>
      <c r="AFL370" s="71"/>
      <c r="AFM370" s="71"/>
      <c r="AFN370" s="71"/>
      <c r="AFO370" s="71"/>
      <c r="AFP370" s="71"/>
      <c r="AFQ370" s="71"/>
      <c r="AFR370" s="71"/>
      <c r="AFS370" s="71"/>
      <c r="AFT370" s="71"/>
      <c r="AFU370" s="71"/>
      <c r="AFV370" s="71"/>
      <c r="AFW370" s="71"/>
      <c r="AFX370" s="71"/>
      <c r="AFY370" s="71"/>
      <c r="AFZ370" s="71"/>
      <c r="AGA370" s="71"/>
      <c r="AGB370" s="71"/>
      <c r="AGC370" s="71"/>
      <c r="AGD370" s="71"/>
      <c r="AGE370" s="71"/>
      <c r="AGF370" s="71"/>
      <c r="AGG370" s="71"/>
      <c r="AGH370" s="71"/>
      <c r="AGI370" s="71"/>
      <c r="AGJ370" s="71"/>
      <c r="AGK370" s="71"/>
      <c r="AGL370" s="71"/>
      <c r="AGM370" s="71"/>
      <c r="AGN370" s="71"/>
      <c r="AGO370" s="71"/>
      <c r="AGP370" s="71"/>
      <c r="AGQ370" s="71"/>
      <c r="AGR370" s="71"/>
      <c r="AGS370" s="71"/>
      <c r="AGT370" s="71"/>
      <c r="AGU370" s="71"/>
      <c r="AGV370" s="71"/>
      <c r="AGW370" s="71"/>
      <c r="AGX370" s="71"/>
      <c r="AGY370" s="71"/>
      <c r="AGZ370" s="71"/>
      <c r="AHA370" s="71"/>
      <c r="AHB370" s="71"/>
      <c r="AHC370" s="71"/>
      <c r="AHD370" s="71"/>
      <c r="AHE370" s="71"/>
      <c r="AHF370" s="71"/>
      <c r="AHG370" s="71"/>
      <c r="AHH370" s="71"/>
      <c r="AHI370" s="71"/>
      <c r="AHJ370" s="71"/>
      <c r="AHK370" s="71"/>
      <c r="AHL370" s="71"/>
      <c r="AHM370" s="71"/>
      <c r="AHN370" s="71"/>
      <c r="AHO370" s="71"/>
      <c r="AHP370" s="71"/>
      <c r="AHQ370" s="71"/>
      <c r="AHR370" s="71"/>
      <c r="AHS370" s="71"/>
      <c r="AHT370" s="71"/>
      <c r="AHU370" s="71"/>
      <c r="AHV370" s="71"/>
      <c r="AHW370" s="71"/>
      <c r="AHX370" s="71"/>
      <c r="AHY370" s="71"/>
      <c r="AHZ370" s="71"/>
      <c r="AIA370" s="71"/>
      <c r="AIB370" s="71"/>
      <c r="AIC370" s="71"/>
      <c r="AID370" s="71"/>
      <c r="AIE370" s="71"/>
      <c r="AIF370" s="71"/>
      <c r="AIG370" s="71"/>
      <c r="AIH370" s="71"/>
      <c r="AII370" s="71"/>
      <c r="AIJ370" s="71"/>
      <c r="AIK370" s="71"/>
      <c r="AIL370" s="71"/>
      <c r="AIM370" s="71"/>
      <c r="AIN370" s="71"/>
      <c r="AIO370" s="71"/>
      <c r="AIP370" s="71"/>
      <c r="AIQ370" s="71"/>
      <c r="AIR370" s="71"/>
      <c r="AIS370" s="71"/>
      <c r="AIT370" s="71"/>
      <c r="AIU370" s="71"/>
      <c r="AIV370" s="71"/>
      <c r="AIW370" s="71"/>
      <c r="AIX370" s="71"/>
      <c r="AIY370" s="71"/>
      <c r="AIZ370" s="71"/>
      <c r="AJA370" s="71"/>
      <c r="AJB370" s="71"/>
      <c r="AJC370" s="71"/>
      <c r="AJD370" s="71"/>
      <c r="AJE370" s="71"/>
      <c r="AJF370" s="71"/>
      <c r="AJG370" s="71"/>
      <c r="AJH370" s="71"/>
      <c r="AJI370" s="71"/>
      <c r="AJJ370" s="71"/>
      <c r="AJK370" s="71"/>
      <c r="AJL370" s="71"/>
      <c r="AJM370" s="71"/>
      <c r="AJN370" s="71"/>
      <c r="AJO370" s="71"/>
      <c r="AJP370" s="71"/>
      <c r="AJQ370" s="71"/>
      <c r="AJR370" s="71"/>
      <c r="AJS370" s="71"/>
      <c r="AJT370" s="71"/>
      <c r="AJU370" s="71"/>
      <c r="AJV370" s="71"/>
      <c r="AJW370" s="71"/>
      <c r="AJX370" s="71"/>
      <c r="AJY370" s="71"/>
      <c r="AJZ370" s="71"/>
      <c r="AKA370" s="71"/>
      <c r="AKB370" s="71"/>
      <c r="AKC370" s="71"/>
      <c r="AKD370" s="71"/>
      <c r="AKE370" s="71"/>
      <c r="AKF370" s="71"/>
      <c r="AKG370" s="71"/>
      <c r="AKH370" s="71"/>
      <c r="AKI370" s="71"/>
      <c r="AKJ370" s="71"/>
      <c r="AKK370" s="71"/>
      <c r="AKL370" s="71"/>
      <c r="AKM370" s="71"/>
      <c r="AKN370" s="71"/>
      <c r="AKO370" s="71"/>
      <c r="AKP370" s="71"/>
      <c r="AKQ370" s="71"/>
      <c r="AKR370" s="71"/>
      <c r="AKS370" s="71"/>
      <c r="AKT370" s="71"/>
      <c r="AKU370" s="71"/>
      <c r="AKV370" s="71"/>
      <c r="AKW370" s="71"/>
      <c r="AKX370" s="71"/>
      <c r="AKY370" s="71"/>
      <c r="AKZ370" s="71"/>
      <c r="ALA370" s="71"/>
      <c r="ALB370" s="71"/>
      <c r="ALC370" s="71"/>
      <c r="ALD370" s="71"/>
      <c r="ALE370" s="71"/>
      <c r="ALF370" s="71"/>
      <c r="ALG370" s="71"/>
      <c r="ALH370" s="71"/>
      <c r="ALI370" s="71"/>
      <c r="ALJ370" s="71"/>
      <c r="ALK370" s="71"/>
      <c r="ALL370" s="71"/>
      <c r="ALM370" s="71"/>
      <c r="ALN370" s="71"/>
      <c r="ALO370" s="71"/>
      <c r="ALP370" s="71"/>
      <c r="ALQ370" s="71"/>
      <c r="ALR370" s="71"/>
      <c r="ALS370" s="71"/>
      <c r="ALT370" s="71"/>
      <c r="ALU370" s="71"/>
      <c r="ALV370" s="71"/>
      <c r="ALW370" s="71"/>
      <c r="ALX370" s="71"/>
      <c r="ALY370" s="71"/>
      <c r="ALZ370" s="71"/>
      <c r="AMA370" s="71"/>
      <c r="AMB370" s="71"/>
      <c r="AMC370" s="71"/>
      <c r="AMD370" s="71"/>
      <c r="AME370" s="71"/>
      <c r="AMF370" s="71"/>
      <c r="AMG370" s="71"/>
      <c r="AMH370" s="71"/>
      <c r="AMI370" s="71"/>
      <c r="AMJ370" s="71"/>
      <c r="AMK370" s="71"/>
      <c r="AML370" s="71"/>
      <c r="AMM370" s="71"/>
      <c r="AMN370" s="71"/>
      <c r="AMO370" s="71"/>
      <c r="AMP370" s="71"/>
      <c r="AMQ370" s="71"/>
      <c r="AMR370" s="71"/>
      <c r="AMS370" s="71"/>
      <c r="AMT370" s="71"/>
      <c r="AMU370" s="71"/>
      <c r="AMV370" s="71"/>
      <c r="AMW370" s="71"/>
      <c r="AMX370" s="71"/>
      <c r="AMY370" s="71"/>
      <c r="AMZ370" s="71"/>
      <c r="ANA370" s="71"/>
      <c r="ANB370" s="71"/>
      <c r="ANC370" s="71"/>
      <c r="AND370" s="71"/>
      <c r="ANE370" s="71"/>
      <c r="ANF370" s="71"/>
      <c r="ANG370" s="71"/>
      <c r="ANH370" s="71"/>
      <c r="ANI370" s="71"/>
      <c r="ANJ370" s="71"/>
      <c r="ANK370" s="71"/>
      <c r="ANL370" s="71"/>
      <c r="ANM370" s="71"/>
      <c r="ANN370" s="71"/>
      <c r="ANO370" s="71"/>
      <c r="ANP370" s="71"/>
      <c r="ANQ370" s="71"/>
      <c r="ANR370" s="71"/>
      <c r="ANS370" s="71"/>
      <c r="ANT370" s="71"/>
      <c r="ANU370" s="71"/>
      <c r="ANV370" s="71"/>
      <c r="ANW370" s="71"/>
      <c r="ANX370" s="71"/>
      <c r="ANY370" s="71"/>
      <c r="ANZ370" s="71"/>
      <c r="AOA370" s="71"/>
      <c r="AOB370" s="71"/>
      <c r="AOC370" s="71"/>
      <c r="AOD370" s="71"/>
      <c r="AOE370" s="71"/>
      <c r="AOF370" s="71"/>
      <c r="AOG370" s="71"/>
      <c r="AOH370" s="71"/>
      <c r="AOI370" s="71"/>
      <c r="AOJ370" s="71"/>
      <c r="AOK370" s="71"/>
      <c r="AOL370" s="71"/>
      <c r="AOM370" s="71"/>
      <c r="AON370" s="71"/>
      <c r="AOO370" s="71"/>
      <c r="AOP370" s="71"/>
      <c r="AOQ370" s="71"/>
      <c r="AOR370" s="71"/>
      <c r="AOS370" s="71"/>
      <c r="AOT370" s="71"/>
      <c r="AOU370" s="71"/>
      <c r="AOV370" s="71"/>
      <c r="AOW370" s="71"/>
      <c r="AOX370" s="71"/>
      <c r="AOY370" s="71"/>
      <c r="AOZ370" s="71"/>
      <c r="APA370" s="71"/>
      <c r="APB370" s="71"/>
      <c r="APC370" s="71"/>
      <c r="APD370" s="71"/>
      <c r="APE370" s="71"/>
      <c r="APF370" s="71"/>
      <c r="APG370" s="71"/>
      <c r="APH370" s="71"/>
      <c r="API370" s="71"/>
      <c r="APJ370" s="71"/>
      <c r="APK370" s="71"/>
      <c r="APL370" s="71"/>
      <c r="APM370" s="71"/>
      <c r="APN370" s="71"/>
      <c r="APO370" s="71"/>
      <c r="APP370" s="71"/>
      <c r="APQ370" s="71"/>
      <c r="APR370" s="71"/>
      <c r="APS370" s="71"/>
      <c r="APT370" s="71"/>
      <c r="APU370" s="71"/>
      <c r="APV370" s="71"/>
      <c r="APW370" s="71"/>
      <c r="APX370" s="71"/>
      <c r="APY370" s="71"/>
      <c r="APZ370" s="71"/>
      <c r="AQA370" s="71"/>
      <c r="AQB370" s="71"/>
      <c r="AQC370" s="71"/>
      <c r="AQD370" s="71"/>
      <c r="AQE370" s="71"/>
      <c r="AQF370" s="71"/>
      <c r="AQG370" s="71"/>
      <c r="AQH370" s="71"/>
      <c r="AQI370" s="71"/>
      <c r="AQJ370" s="71"/>
      <c r="AQK370" s="71"/>
      <c r="AQL370" s="71"/>
      <c r="AQM370" s="71"/>
      <c r="AQN370" s="71"/>
      <c r="AQO370" s="71"/>
      <c r="AQP370" s="71"/>
      <c r="AQQ370" s="71"/>
      <c r="AQR370" s="71"/>
      <c r="AQS370" s="71"/>
      <c r="AQT370" s="71"/>
      <c r="AQU370" s="71"/>
      <c r="AQV370" s="71"/>
      <c r="AQW370" s="71"/>
      <c r="AQX370" s="71"/>
      <c r="AQY370" s="71"/>
      <c r="AQZ370" s="71"/>
      <c r="ARA370" s="71"/>
      <c r="ARB370" s="71"/>
      <c r="ARC370" s="71"/>
      <c r="ARD370" s="71"/>
      <c r="ARE370" s="71"/>
      <c r="ARF370" s="71"/>
      <c r="ARG370" s="71"/>
      <c r="ARH370" s="71"/>
      <c r="ARI370" s="71"/>
      <c r="ARJ370" s="71"/>
      <c r="ARK370" s="71"/>
      <c r="ARL370" s="71"/>
      <c r="ARM370" s="71"/>
      <c r="ARN370" s="71"/>
      <c r="ARO370" s="71"/>
      <c r="ARP370" s="71"/>
      <c r="ARQ370" s="71"/>
      <c r="ARR370" s="71"/>
      <c r="ARS370" s="71"/>
      <c r="ART370" s="71"/>
      <c r="ARU370" s="71"/>
      <c r="ARV370" s="71"/>
      <c r="ARW370" s="71"/>
      <c r="ARX370" s="71"/>
      <c r="ARY370" s="71"/>
      <c r="ARZ370" s="71"/>
      <c r="ASA370" s="71"/>
      <c r="ASB370" s="71"/>
      <c r="ASC370" s="71"/>
      <c r="ASD370" s="71"/>
      <c r="ASE370" s="71"/>
      <c r="ASF370" s="71"/>
      <c r="ASG370" s="71"/>
      <c r="ASH370" s="71"/>
      <c r="ASI370" s="71"/>
      <c r="ASJ370" s="71"/>
      <c r="ASK370" s="71"/>
      <c r="ASL370" s="71"/>
      <c r="ASM370" s="71"/>
      <c r="ASN370" s="71"/>
      <c r="ASO370" s="71"/>
      <c r="ASP370" s="71"/>
      <c r="ASQ370" s="71"/>
      <c r="ASR370" s="71"/>
      <c r="ASS370" s="71"/>
      <c r="AST370" s="71"/>
      <c r="ASU370" s="71"/>
      <c r="ASV370" s="71"/>
      <c r="ASW370" s="71"/>
      <c r="ASX370" s="71"/>
      <c r="ASY370" s="71"/>
      <c r="ASZ370" s="71"/>
      <c r="ATA370" s="71"/>
      <c r="ATB370" s="71"/>
      <c r="ATC370" s="71"/>
      <c r="ATD370" s="71"/>
      <c r="ATE370" s="71"/>
      <c r="ATF370" s="71"/>
      <c r="ATG370" s="71"/>
      <c r="ATH370" s="71"/>
      <c r="ATI370" s="71"/>
      <c r="ATJ370" s="71"/>
      <c r="ATK370" s="71"/>
      <c r="ATL370" s="71"/>
      <c r="ATM370" s="71"/>
      <c r="ATN370" s="71"/>
      <c r="ATO370" s="71"/>
      <c r="ATP370" s="71"/>
      <c r="ATQ370" s="71"/>
      <c r="ATR370" s="71"/>
      <c r="ATS370" s="71"/>
      <c r="ATT370" s="71"/>
      <c r="ATU370" s="71"/>
      <c r="ATV370" s="71"/>
      <c r="ATW370" s="71"/>
      <c r="ATX370" s="71"/>
      <c r="ATY370" s="71"/>
      <c r="ATZ370" s="71"/>
      <c r="AUA370" s="71"/>
      <c r="AUB370" s="71"/>
      <c r="AUC370" s="71"/>
      <c r="AUD370" s="71"/>
      <c r="AUE370" s="71"/>
      <c r="AUF370" s="71"/>
      <c r="AUG370" s="71"/>
      <c r="AUH370" s="71"/>
      <c r="AUI370" s="71"/>
      <c r="AUJ370" s="71"/>
      <c r="AUK370" s="71"/>
      <c r="AUL370" s="71"/>
      <c r="AUM370" s="71"/>
      <c r="AUN370" s="71"/>
      <c r="AUO370" s="71"/>
      <c r="AUP370" s="71"/>
      <c r="AUQ370" s="71"/>
      <c r="AUR370" s="71"/>
      <c r="AUS370" s="71"/>
      <c r="AUT370" s="71"/>
      <c r="AUU370" s="71"/>
      <c r="AUV370" s="71"/>
      <c r="AUW370" s="71"/>
      <c r="AUX370" s="71"/>
      <c r="AUY370" s="71"/>
      <c r="AUZ370" s="71"/>
      <c r="AVA370" s="71"/>
      <c r="AVB370" s="71"/>
      <c r="AVC370" s="71"/>
      <c r="AVD370" s="71"/>
      <c r="AVE370" s="71"/>
      <c r="AVF370" s="71"/>
      <c r="AVG370" s="71"/>
      <c r="AVH370" s="71"/>
      <c r="AVI370" s="71"/>
      <c r="AVJ370" s="71"/>
      <c r="AVK370" s="71"/>
      <c r="AVL370" s="71"/>
      <c r="AVM370" s="71"/>
      <c r="AVN370" s="71"/>
      <c r="AVO370" s="71"/>
      <c r="AVP370" s="71"/>
      <c r="AVQ370" s="71"/>
      <c r="AVR370" s="71"/>
      <c r="AVS370" s="71"/>
      <c r="AVT370" s="71"/>
      <c r="AVU370" s="71"/>
      <c r="AVV370" s="71"/>
      <c r="AVW370" s="71"/>
      <c r="AVX370" s="71"/>
      <c r="AVY370" s="71"/>
      <c r="AVZ370" s="71"/>
      <c r="AWA370" s="71"/>
      <c r="AWB370" s="71"/>
      <c r="AWC370" s="71"/>
      <c r="AWD370" s="71"/>
      <c r="AWE370" s="71"/>
      <c r="AWF370" s="71"/>
      <c r="AWG370" s="71"/>
      <c r="AWH370" s="71"/>
      <c r="AWI370" s="71"/>
      <c r="AWJ370" s="71"/>
      <c r="AWK370" s="71"/>
      <c r="AWL370" s="71"/>
      <c r="AWM370" s="71"/>
      <c r="AWN370" s="71"/>
      <c r="AWO370" s="71"/>
      <c r="AWP370" s="71"/>
      <c r="AWQ370" s="71"/>
      <c r="AWR370" s="71"/>
      <c r="AWS370" s="71"/>
      <c r="AWT370" s="71"/>
      <c r="AWU370" s="71"/>
      <c r="AWV370" s="71"/>
      <c r="AWW370" s="71"/>
      <c r="AWX370" s="71"/>
      <c r="AWY370" s="71"/>
      <c r="AWZ370" s="71"/>
      <c r="AXA370" s="71"/>
      <c r="AXB370" s="71"/>
      <c r="AXC370" s="71"/>
      <c r="AXD370" s="71"/>
      <c r="AXE370" s="71"/>
      <c r="AXF370" s="71"/>
      <c r="AXG370" s="71"/>
      <c r="AXH370" s="71"/>
      <c r="AXI370" s="71"/>
      <c r="AXJ370" s="71"/>
      <c r="AXK370" s="71"/>
      <c r="AXL370" s="71"/>
      <c r="AXM370" s="71"/>
      <c r="AXN370" s="71"/>
      <c r="AXO370" s="71"/>
      <c r="AXP370" s="71"/>
      <c r="AXQ370" s="71"/>
      <c r="AXR370" s="71"/>
      <c r="AXS370" s="71"/>
      <c r="AXT370" s="71"/>
      <c r="AXU370" s="71"/>
      <c r="AXV370" s="71"/>
      <c r="AXW370" s="71"/>
      <c r="AXX370" s="71"/>
      <c r="AXY370" s="71"/>
      <c r="AXZ370" s="71"/>
      <c r="AYA370" s="71"/>
      <c r="AYB370" s="71"/>
      <c r="AYC370" s="71"/>
      <c r="AYD370" s="71"/>
      <c r="AYE370" s="71"/>
      <c r="AYF370" s="71"/>
      <c r="AYG370" s="71"/>
      <c r="AYH370" s="71"/>
      <c r="AYI370" s="71"/>
      <c r="AYJ370" s="71"/>
      <c r="AYK370" s="71"/>
      <c r="AYL370" s="71"/>
      <c r="AYM370" s="71"/>
      <c r="AYN370" s="71"/>
      <c r="AYO370" s="71"/>
      <c r="AYP370" s="71"/>
      <c r="AYQ370" s="71"/>
      <c r="AYR370" s="71"/>
      <c r="AYS370" s="71"/>
      <c r="AYT370" s="71"/>
      <c r="AYU370" s="71"/>
      <c r="AYV370" s="71"/>
      <c r="AYW370" s="71"/>
      <c r="AYX370" s="71"/>
      <c r="AYY370" s="71"/>
      <c r="AYZ370" s="71"/>
      <c r="AZA370" s="71"/>
      <c r="AZB370" s="71"/>
      <c r="AZC370" s="71"/>
      <c r="AZD370" s="71"/>
      <c r="AZE370" s="71"/>
      <c r="AZF370" s="71"/>
      <c r="AZG370" s="71"/>
      <c r="AZH370" s="71"/>
      <c r="AZI370" s="71"/>
      <c r="AZJ370" s="71"/>
      <c r="AZK370" s="71"/>
      <c r="AZL370" s="71"/>
      <c r="AZM370" s="71"/>
      <c r="AZN370" s="71"/>
      <c r="AZO370" s="71"/>
      <c r="AZP370" s="71"/>
      <c r="AZQ370" s="71"/>
      <c r="AZR370" s="71"/>
      <c r="AZS370" s="71"/>
      <c r="AZT370" s="71"/>
      <c r="AZU370" s="71"/>
      <c r="AZV370" s="71"/>
      <c r="AZW370" s="71"/>
      <c r="AZX370" s="71"/>
      <c r="AZY370" s="71"/>
      <c r="AZZ370" s="71"/>
      <c r="BAA370" s="71"/>
      <c r="BAB370" s="71"/>
      <c r="BAC370" s="71"/>
      <c r="BAD370" s="71"/>
      <c r="BAE370" s="71"/>
      <c r="BAF370" s="71"/>
      <c r="BAG370" s="71"/>
      <c r="BAH370" s="71"/>
      <c r="BAI370" s="71"/>
      <c r="BAJ370" s="71"/>
      <c r="BAK370" s="71"/>
      <c r="BAL370" s="71"/>
      <c r="BAM370" s="71"/>
      <c r="BAN370" s="71"/>
      <c r="BAO370" s="71"/>
      <c r="BAP370" s="71"/>
      <c r="BAQ370" s="71"/>
      <c r="BAR370" s="71"/>
      <c r="BAS370" s="71"/>
      <c r="BAT370" s="71"/>
      <c r="BAU370" s="71"/>
      <c r="BAV370" s="71"/>
      <c r="BAW370" s="71"/>
      <c r="BAX370" s="71"/>
      <c r="BAY370" s="71"/>
      <c r="BAZ370" s="71"/>
      <c r="BBA370" s="71"/>
      <c r="BBB370" s="71"/>
      <c r="BBC370" s="71"/>
      <c r="BBD370" s="71"/>
      <c r="BBE370" s="71"/>
      <c r="BBF370" s="71"/>
      <c r="BBG370" s="71"/>
      <c r="BBH370" s="71"/>
      <c r="BBI370" s="71"/>
      <c r="BBJ370" s="71"/>
      <c r="BBK370" s="71"/>
      <c r="BBL370" s="71"/>
      <c r="BBM370" s="71"/>
      <c r="BBN370" s="71"/>
      <c r="BBO370" s="71"/>
      <c r="BBP370" s="71"/>
      <c r="BBQ370" s="71"/>
      <c r="BBR370" s="71"/>
      <c r="BBS370" s="71"/>
      <c r="BBT370" s="71"/>
      <c r="BBU370" s="71"/>
      <c r="BBV370" s="71"/>
      <c r="BBW370" s="71"/>
      <c r="BBX370" s="71"/>
      <c r="BBY370" s="71"/>
      <c r="BBZ370" s="71"/>
      <c r="BCA370" s="71"/>
      <c r="BCB370" s="71"/>
      <c r="BCC370" s="71"/>
      <c r="BCD370" s="71"/>
      <c r="BCE370" s="71"/>
      <c r="BCF370" s="71"/>
      <c r="BCG370" s="71"/>
      <c r="BCH370" s="71"/>
      <c r="BCI370" s="71"/>
      <c r="BCJ370" s="71"/>
      <c r="BCK370" s="71"/>
      <c r="BCL370" s="71"/>
      <c r="BCM370" s="71"/>
      <c r="BCN370" s="71"/>
      <c r="BCO370" s="71"/>
      <c r="BCP370" s="71"/>
      <c r="BCQ370" s="71"/>
      <c r="BCR370" s="71"/>
      <c r="BCS370" s="71"/>
      <c r="BCT370" s="71"/>
      <c r="BCU370" s="71"/>
      <c r="BCV370" s="71"/>
      <c r="BCW370" s="71"/>
      <c r="BCX370" s="71"/>
      <c r="BCY370" s="71"/>
      <c r="BCZ370" s="71"/>
      <c r="BDA370" s="71"/>
      <c r="BDB370" s="71"/>
      <c r="BDC370" s="71"/>
      <c r="BDD370" s="71"/>
      <c r="BDE370" s="71"/>
      <c r="BDF370" s="71"/>
      <c r="BDG370" s="71"/>
      <c r="BDH370" s="71"/>
      <c r="BDI370" s="71"/>
      <c r="BDJ370" s="71"/>
      <c r="BDK370" s="71"/>
      <c r="BDL370" s="71"/>
      <c r="BDM370" s="71"/>
      <c r="BDN370" s="71"/>
      <c r="BDO370" s="71"/>
      <c r="BDP370" s="71"/>
      <c r="BDQ370" s="71"/>
      <c r="BDR370" s="71"/>
      <c r="BDS370" s="71"/>
      <c r="BDT370" s="71"/>
      <c r="BDU370" s="71"/>
      <c r="BDV370" s="71"/>
      <c r="BDW370" s="71"/>
      <c r="BDX370" s="71"/>
      <c r="BDY370" s="71"/>
      <c r="BDZ370" s="71"/>
      <c r="BEA370" s="71"/>
      <c r="BEB370" s="71"/>
      <c r="BEC370" s="71"/>
      <c r="BED370" s="71"/>
      <c r="BEE370" s="71"/>
      <c r="BEF370" s="71"/>
      <c r="BEG370" s="71"/>
      <c r="BEH370" s="71"/>
      <c r="BEI370" s="71"/>
      <c r="BEJ370" s="71"/>
      <c r="BEK370" s="71"/>
      <c r="BEL370" s="71"/>
      <c r="BEM370" s="71"/>
      <c r="BEN370" s="71"/>
      <c r="BEO370" s="71"/>
      <c r="BEP370" s="71"/>
      <c r="BEQ370" s="71"/>
      <c r="BER370" s="71"/>
      <c r="BES370" s="71"/>
      <c r="BET370" s="71"/>
      <c r="BEU370" s="71"/>
      <c r="BEV370" s="71"/>
      <c r="BEW370" s="71"/>
      <c r="BEX370" s="71"/>
      <c r="BEY370" s="71"/>
      <c r="BEZ370" s="71"/>
      <c r="BFA370" s="71"/>
      <c r="BFB370" s="71"/>
      <c r="BFC370" s="71"/>
      <c r="BFD370" s="71"/>
      <c r="BFE370" s="71"/>
      <c r="BFF370" s="71"/>
      <c r="BFG370" s="71"/>
      <c r="BFH370" s="71"/>
      <c r="BFI370" s="71"/>
      <c r="BFJ370" s="71"/>
      <c r="BFK370" s="71"/>
      <c r="BFL370" s="71"/>
      <c r="BFM370" s="71"/>
      <c r="BFN370" s="71"/>
      <c r="BFO370" s="71"/>
      <c r="BFP370" s="71"/>
      <c r="BFQ370" s="71"/>
      <c r="BFR370" s="71"/>
      <c r="BFS370" s="71"/>
      <c r="BFT370" s="71"/>
      <c r="BFU370" s="71"/>
      <c r="BFV370" s="71"/>
      <c r="BFW370" s="71"/>
      <c r="BFX370" s="71"/>
      <c r="BFY370" s="71"/>
      <c r="BFZ370" s="71"/>
      <c r="BGA370" s="71"/>
      <c r="BGB370" s="71"/>
      <c r="BGC370" s="71"/>
      <c r="BGD370" s="71"/>
      <c r="BGE370" s="71"/>
      <c r="BGF370" s="71"/>
      <c r="BGG370" s="71"/>
      <c r="BGH370" s="71"/>
      <c r="BGI370" s="71"/>
      <c r="BGJ370" s="71"/>
      <c r="BGK370" s="71"/>
      <c r="BGL370" s="71"/>
      <c r="BGM370" s="71"/>
      <c r="BGN370" s="71"/>
      <c r="BGO370" s="71"/>
      <c r="BGP370" s="71"/>
      <c r="BGQ370" s="71"/>
      <c r="BGR370" s="71"/>
      <c r="BGS370" s="71"/>
      <c r="BGT370" s="71"/>
      <c r="BGU370" s="71"/>
      <c r="BGV370" s="71"/>
      <c r="BGW370" s="71"/>
      <c r="BGX370" s="71"/>
      <c r="BGY370" s="71"/>
      <c r="BGZ370" s="71"/>
      <c r="BHA370" s="71"/>
      <c r="BHB370" s="71"/>
      <c r="BHC370" s="71"/>
      <c r="BHD370" s="71"/>
      <c r="BHE370" s="71"/>
      <c r="BHF370" s="71"/>
      <c r="BHG370" s="71"/>
      <c r="BHH370" s="71"/>
      <c r="BHI370" s="71"/>
      <c r="BHJ370" s="71"/>
      <c r="BHK370" s="71"/>
      <c r="BHL370" s="71"/>
      <c r="BHM370" s="71"/>
      <c r="BHN370" s="71"/>
      <c r="BHO370" s="71"/>
      <c r="BHP370" s="71"/>
      <c r="BHQ370" s="71"/>
      <c r="BHR370" s="71"/>
      <c r="BHS370" s="71"/>
      <c r="BHT370" s="71"/>
      <c r="BHU370" s="71"/>
      <c r="BHV370" s="71"/>
      <c r="BHW370" s="71"/>
      <c r="BHX370" s="71"/>
      <c r="BHY370" s="71"/>
      <c r="BHZ370" s="71"/>
      <c r="BIA370" s="71"/>
      <c r="BIB370" s="71"/>
      <c r="BIC370" s="71"/>
      <c r="BID370" s="71"/>
      <c r="BIE370" s="71"/>
      <c r="BIF370" s="71"/>
      <c r="BIG370" s="71"/>
      <c r="BIH370" s="71"/>
      <c r="BII370" s="71"/>
      <c r="BIJ370" s="71"/>
      <c r="BIK370" s="71"/>
      <c r="BIL370" s="71"/>
      <c r="BIM370" s="71"/>
      <c r="BIN370" s="71"/>
      <c r="BIO370" s="71"/>
      <c r="BIP370" s="71"/>
      <c r="BIQ370" s="71"/>
      <c r="BIR370" s="71"/>
      <c r="BIS370" s="71"/>
      <c r="BIT370" s="71"/>
      <c r="BIU370" s="71"/>
      <c r="BIV370" s="71"/>
      <c r="BIW370" s="71"/>
      <c r="BIX370" s="71"/>
      <c r="BIY370" s="71"/>
      <c r="BIZ370" s="71"/>
      <c r="BJA370" s="71"/>
      <c r="BJB370" s="71"/>
      <c r="BJC370" s="71"/>
      <c r="BJD370" s="71"/>
      <c r="BJE370" s="71"/>
      <c r="BJF370" s="71"/>
      <c r="BJG370" s="71"/>
      <c r="BJH370" s="71"/>
      <c r="BJI370" s="71"/>
      <c r="BJJ370" s="71"/>
      <c r="BJK370" s="71"/>
      <c r="BJL370" s="71"/>
      <c r="BJM370" s="71"/>
      <c r="BJN370" s="71"/>
      <c r="BJO370" s="71"/>
      <c r="BJP370" s="71"/>
      <c r="BJQ370" s="71"/>
      <c r="BJR370" s="71"/>
      <c r="BJS370" s="71"/>
      <c r="BJT370" s="71"/>
      <c r="BJU370" s="71"/>
      <c r="BJV370" s="71"/>
      <c r="BJW370" s="71"/>
      <c r="BJX370" s="71"/>
      <c r="BJY370" s="71"/>
      <c r="BJZ370" s="71"/>
      <c r="BKA370" s="71"/>
      <c r="BKB370" s="71"/>
      <c r="BKC370" s="71"/>
      <c r="BKD370" s="71"/>
      <c r="BKE370" s="71"/>
      <c r="BKF370" s="71"/>
      <c r="BKG370" s="71"/>
      <c r="BKH370" s="71"/>
      <c r="BKI370" s="71"/>
      <c r="BKJ370" s="71"/>
      <c r="BKK370" s="71"/>
      <c r="BKL370" s="71"/>
      <c r="BKM370" s="71"/>
      <c r="BKN370" s="71"/>
      <c r="BKO370" s="71"/>
      <c r="BKP370" s="71"/>
      <c r="BKQ370" s="71"/>
      <c r="BKR370" s="71"/>
      <c r="BKS370" s="71"/>
      <c r="BKT370" s="71"/>
      <c r="BKU370" s="71"/>
      <c r="BKV370" s="71"/>
      <c r="BKW370" s="71"/>
      <c r="BKX370" s="71"/>
      <c r="BKY370" s="71"/>
      <c r="BKZ370" s="71"/>
      <c r="BLA370" s="71"/>
      <c r="BLB370" s="71"/>
      <c r="BLC370" s="71"/>
      <c r="BLD370" s="71"/>
      <c r="BLE370" s="71"/>
      <c r="BLF370" s="71"/>
      <c r="BLG370" s="71"/>
      <c r="BLH370" s="71"/>
      <c r="BLI370" s="71"/>
      <c r="BLJ370" s="71"/>
      <c r="BLK370" s="71"/>
      <c r="BLL370" s="71"/>
      <c r="BLM370" s="71"/>
      <c r="BLN370" s="71"/>
      <c r="BLO370" s="71"/>
      <c r="BLP370" s="71"/>
      <c r="BLQ370" s="71"/>
      <c r="BLR370" s="71"/>
      <c r="BLS370" s="71"/>
      <c r="BLT370" s="71"/>
      <c r="BLU370" s="71"/>
      <c r="BLV370" s="71"/>
      <c r="BLW370" s="71"/>
      <c r="BLX370" s="71"/>
      <c r="BLY370" s="71"/>
      <c r="BLZ370" s="71"/>
      <c r="BMA370" s="71"/>
      <c r="BMB370" s="71"/>
      <c r="BMC370" s="71"/>
      <c r="BMD370" s="71"/>
      <c r="BME370" s="71"/>
      <c r="BMF370" s="71"/>
      <c r="BMG370" s="71"/>
      <c r="BMH370" s="71"/>
      <c r="BMI370" s="71"/>
      <c r="BMJ370" s="71"/>
      <c r="BMK370" s="71"/>
      <c r="BML370" s="71"/>
      <c r="BMM370" s="71"/>
      <c r="BMN370" s="71"/>
      <c r="BMO370" s="71"/>
      <c r="BMP370" s="71"/>
      <c r="BMQ370" s="71"/>
      <c r="BMR370" s="71"/>
      <c r="BMS370" s="71"/>
      <c r="BMT370" s="71"/>
      <c r="BMU370" s="71"/>
      <c r="BMV370" s="71"/>
      <c r="BMW370" s="71"/>
      <c r="BMX370" s="71"/>
      <c r="BMY370" s="71"/>
      <c r="BMZ370" s="71"/>
      <c r="BNA370" s="71"/>
      <c r="BNB370" s="71"/>
      <c r="BNC370" s="71"/>
      <c r="BND370" s="71"/>
      <c r="BNE370" s="71"/>
      <c r="BNF370" s="71"/>
      <c r="BNG370" s="71"/>
      <c r="BNH370" s="71"/>
      <c r="BNI370" s="71"/>
      <c r="BNJ370" s="71"/>
      <c r="BNK370" s="71"/>
      <c r="BNL370" s="71"/>
      <c r="BNM370" s="71"/>
      <c r="BNN370" s="71"/>
      <c r="BNO370" s="71"/>
      <c r="BNP370" s="71"/>
      <c r="BNQ370" s="71"/>
      <c r="BNR370" s="71"/>
      <c r="BNS370" s="71"/>
      <c r="BNT370" s="71"/>
      <c r="BNU370" s="71"/>
      <c r="BNV370" s="71"/>
      <c r="BNW370" s="71"/>
      <c r="BNX370" s="71"/>
      <c r="BNY370" s="71"/>
      <c r="BNZ370" s="71"/>
      <c r="BOA370" s="71"/>
      <c r="BOB370" s="71"/>
      <c r="BOC370" s="71"/>
      <c r="BOD370" s="71"/>
      <c r="BOE370" s="71"/>
      <c r="BOF370" s="71"/>
      <c r="BOG370" s="71"/>
      <c r="BOH370" s="71"/>
      <c r="BOI370" s="71"/>
      <c r="BOJ370" s="71"/>
      <c r="BOK370" s="71"/>
      <c r="BOL370" s="71"/>
      <c r="BOM370" s="71"/>
      <c r="BON370" s="71"/>
      <c r="BOO370" s="71"/>
      <c r="BOP370" s="71"/>
      <c r="BOQ370" s="71"/>
      <c r="BOR370" s="71"/>
      <c r="BOS370" s="71"/>
      <c r="BOT370" s="71"/>
      <c r="BOU370" s="71"/>
      <c r="BOV370" s="71"/>
      <c r="BOW370" s="71"/>
      <c r="BOX370" s="71"/>
      <c r="BOY370" s="71"/>
      <c r="BOZ370" s="71"/>
      <c r="BPA370" s="71"/>
      <c r="BPB370" s="71"/>
      <c r="BPC370" s="71"/>
      <c r="BPD370" s="71"/>
      <c r="BPE370" s="71"/>
      <c r="BPF370" s="71"/>
      <c r="BPG370" s="71"/>
      <c r="BPH370" s="71"/>
      <c r="BPI370" s="71"/>
      <c r="BPJ370" s="71"/>
      <c r="BPK370" s="71"/>
      <c r="BPL370" s="71"/>
      <c r="BPM370" s="71"/>
      <c r="BPN370" s="71"/>
      <c r="BPO370" s="71"/>
      <c r="BPP370" s="71"/>
      <c r="BPQ370" s="71"/>
      <c r="BPR370" s="71"/>
      <c r="BPS370" s="71"/>
      <c r="BPT370" s="71"/>
      <c r="BPU370" s="71"/>
      <c r="BPV370" s="71"/>
      <c r="BPW370" s="71"/>
      <c r="BPX370" s="71"/>
      <c r="BPY370" s="71"/>
      <c r="BPZ370" s="71"/>
      <c r="BQA370" s="71"/>
      <c r="BQB370" s="71"/>
      <c r="BQC370" s="71"/>
      <c r="BQD370" s="71"/>
      <c r="BQE370" s="71"/>
      <c r="BQF370" s="71"/>
      <c r="BQG370" s="71"/>
      <c r="BQH370" s="71"/>
      <c r="BQI370" s="71"/>
      <c r="BQJ370" s="71"/>
      <c r="BQK370" s="71"/>
      <c r="BQL370" s="71"/>
      <c r="BQM370" s="71"/>
      <c r="BQN370" s="71"/>
      <c r="BQO370" s="71"/>
      <c r="BQP370" s="71"/>
      <c r="BQQ370" s="71"/>
      <c r="BQR370" s="71"/>
      <c r="BQS370" s="71"/>
      <c r="BQT370" s="71"/>
      <c r="BQU370" s="71"/>
      <c r="BQV370" s="71"/>
      <c r="BQW370" s="71"/>
      <c r="BQX370" s="71"/>
      <c r="BQY370" s="71"/>
      <c r="BQZ370" s="71"/>
      <c r="BRA370" s="71"/>
      <c r="BRB370" s="71"/>
      <c r="BRC370" s="71"/>
      <c r="BRD370" s="71"/>
      <c r="BRE370" s="71"/>
      <c r="BRF370" s="71"/>
      <c r="BRG370" s="71"/>
      <c r="BRH370" s="71"/>
      <c r="BRI370" s="71"/>
      <c r="BRJ370" s="71"/>
      <c r="BRK370" s="71"/>
      <c r="BRL370" s="71"/>
      <c r="BRM370" s="71"/>
      <c r="BRN370" s="71"/>
      <c r="BRO370" s="71"/>
      <c r="BRP370" s="71"/>
      <c r="BRQ370" s="71"/>
      <c r="BRR370" s="71"/>
      <c r="BRS370" s="71"/>
      <c r="BRT370" s="71"/>
      <c r="BRU370" s="71"/>
      <c r="BRV370" s="71"/>
      <c r="BRW370" s="71"/>
      <c r="BRX370" s="71"/>
      <c r="BRY370" s="71"/>
      <c r="BRZ370" s="71"/>
      <c r="BSA370" s="71"/>
      <c r="BSB370" s="71"/>
      <c r="BSC370" s="71"/>
      <c r="BSD370" s="71"/>
      <c r="BSE370" s="71"/>
      <c r="BSF370" s="71"/>
      <c r="BSG370" s="71"/>
      <c r="BSH370" s="71"/>
      <c r="BSI370" s="71"/>
      <c r="BSJ370" s="71"/>
      <c r="BSK370" s="71"/>
      <c r="BSL370" s="71"/>
      <c r="BSM370" s="71"/>
      <c r="BSN370" s="71"/>
      <c r="BSO370" s="71"/>
      <c r="BSP370" s="71"/>
      <c r="BSQ370" s="71"/>
      <c r="BSR370" s="71"/>
      <c r="BSS370" s="71"/>
      <c r="BST370" s="71"/>
      <c r="BSU370" s="71"/>
      <c r="BSV370" s="71"/>
      <c r="BSW370" s="71"/>
      <c r="BSX370" s="71"/>
      <c r="BSY370" s="71"/>
      <c r="BSZ370" s="71"/>
      <c r="BTA370" s="71"/>
      <c r="BTB370" s="71"/>
      <c r="BTC370" s="71"/>
      <c r="BTD370" s="71"/>
      <c r="BTE370" s="71"/>
      <c r="BTF370" s="71"/>
      <c r="BTG370" s="71"/>
      <c r="BTH370" s="71"/>
      <c r="BTI370" s="71"/>
      <c r="BTJ370" s="71"/>
      <c r="BTK370" s="71"/>
      <c r="BTL370" s="71"/>
      <c r="BTM370" s="71"/>
      <c r="BTN370" s="71"/>
      <c r="BTO370" s="71"/>
      <c r="BTP370" s="71"/>
      <c r="BTQ370" s="71"/>
      <c r="BTR370" s="71"/>
      <c r="BTS370" s="71"/>
      <c r="BTT370" s="71"/>
      <c r="BTU370" s="71"/>
      <c r="BTV370" s="71"/>
      <c r="BTW370" s="71"/>
      <c r="BTX370" s="71"/>
      <c r="BTY370" s="71"/>
      <c r="BTZ370" s="71"/>
      <c r="BUA370" s="71"/>
      <c r="BUB370" s="71"/>
      <c r="BUC370" s="71"/>
      <c r="BUD370" s="71"/>
      <c r="BUE370" s="71"/>
      <c r="BUF370" s="71"/>
      <c r="BUG370" s="71"/>
      <c r="BUH370" s="71"/>
      <c r="BUI370" s="71"/>
      <c r="BUJ370" s="71"/>
      <c r="BUK370" s="71"/>
      <c r="BUL370" s="71"/>
      <c r="BUM370" s="71"/>
      <c r="BUN370" s="71"/>
      <c r="BUO370" s="71"/>
      <c r="BUP370" s="71"/>
      <c r="BUQ370" s="71"/>
      <c r="BUR370" s="71"/>
      <c r="BUS370" s="71"/>
      <c r="BUT370" s="71"/>
      <c r="BUU370" s="71"/>
      <c r="BUV370" s="71"/>
      <c r="BUW370" s="71"/>
      <c r="BUX370" s="71"/>
      <c r="BUY370" s="71"/>
      <c r="BUZ370" s="71"/>
      <c r="BVA370" s="71"/>
      <c r="BVB370" s="71"/>
      <c r="BVC370" s="71"/>
      <c r="BVD370" s="71"/>
      <c r="BVE370" s="71"/>
      <c r="BVF370" s="71"/>
      <c r="BVG370" s="71"/>
      <c r="BVH370" s="71"/>
      <c r="BVI370" s="71"/>
      <c r="BVJ370" s="71"/>
      <c r="BVK370" s="71"/>
      <c r="BVL370" s="71"/>
      <c r="BVM370" s="71"/>
      <c r="BVN370" s="71"/>
      <c r="BVO370" s="71"/>
      <c r="BVP370" s="71"/>
      <c r="BVQ370" s="71"/>
      <c r="BVR370" s="71"/>
      <c r="BVS370" s="71"/>
      <c r="BVT370" s="71"/>
      <c r="BVU370" s="71"/>
      <c r="BVV370" s="71"/>
      <c r="BVW370" s="71"/>
      <c r="BVX370" s="71"/>
      <c r="BVY370" s="71"/>
      <c r="BVZ370" s="71"/>
      <c r="BWA370" s="71"/>
      <c r="BWB370" s="71"/>
      <c r="BWC370" s="71"/>
      <c r="BWD370" s="71"/>
      <c r="BWE370" s="71"/>
      <c r="BWF370" s="71"/>
      <c r="BWG370" s="71"/>
      <c r="BWH370" s="71"/>
      <c r="BWI370" s="71"/>
      <c r="BWJ370" s="71"/>
      <c r="BWK370" s="71"/>
      <c r="BWL370" s="71"/>
      <c r="BWM370" s="71"/>
      <c r="BWN370" s="71"/>
      <c r="BWO370" s="71"/>
      <c r="BWP370" s="71"/>
      <c r="BWQ370" s="71"/>
      <c r="BWR370" s="71"/>
      <c r="BWS370" s="71"/>
      <c r="BWT370" s="71"/>
      <c r="BWU370" s="71"/>
      <c r="BWV370" s="71"/>
      <c r="BWW370" s="71"/>
      <c r="BWX370" s="71"/>
      <c r="BWY370" s="71"/>
      <c r="BWZ370" s="71"/>
      <c r="BXA370" s="71"/>
      <c r="BXB370" s="71"/>
      <c r="BXC370" s="71"/>
      <c r="BXD370" s="71"/>
      <c r="BXE370" s="71"/>
      <c r="BXF370" s="71"/>
      <c r="BXG370" s="71"/>
      <c r="BXH370" s="71"/>
      <c r="BXI370" s="71"/>
      <c r="BXJ370" s="71"/>
      <c r="BXK370" s="71"/>
      <c r="BXL370" s="71"/>
      <c r="BXM370" s="71"/>
      <c r="BXN370" s="71"/>
      <c r="BXO370" s="71"/>
      <c r="BXP370" s="71"/>
      <c r="BXQ370" s="71"/>
      <c r="BXR370" s="71"/>
      <c r="BXS370" s="71"/>
      <c r="BXT370" s="71"/>
      <c r="BXU370" s="71"/>
      <c r="BXV370" s="71"/>
      <c r="BXW370" s="71"/>
      <c r="BXX370" s="71"/>
      <c r="BXY370" s="71"/>
      <c r="BXZ370" s="71"/>
      <c r="BYA370" s="71"/>
      <c r="BYB370" s="71"/>
      <c r="BYC370" s="71"/>
      <c r="BYD370" s="71"/>
      <c r="BYE370" s="71"/>
      <c r="BYF370" s="71"/>
      <c r="BYG370" s="71"/>
      <c r="BYH370" s="71"/>
      <c r="BYI370" s="71"/>
      <c r="BYJ370" s="71"/>
      <c r="BYK370" s="71"/>
      <c r="BYL370" s="71"/>
      <c r="BYM370" s="71"/>
      <c r="BYN370" s="71"/>
      <c r="BYO370" s="71"/>
      <c r="BYP370" s="71"/>
      <c r="BYQ370" s="71"/>
      <c r="BYR370" s="71"/>
      <c r="BYS370" s="71"/>
      <c r="BYT370" s="71"/>
      <c r="BYU370" s="71"/>
      <c r="BYV370" s="71"/>
      <c r="BYW370" s="71"/>
      <c r="BYX370" s="71"/>
      <c r="BYY370" s="71"/>
      <c r="BYZ370" s="71"/>
      <c r="BZA370" s="71"/>
      <c r="BZB370" s="71"/>
      <c r="BZC370" s="71"/>
      <c r="BZD370" s="71"/>
      <c r="BZE370" s="71"/>
      <c r="BZF370" s="71"/>
      <c r="BZG370" s="71"/>
      <c r="BZH370" s="71"/>
      <c r="BZI370" s="71"/>
      <c r="BZJ370" s="71"/>
      <c r="BZK370" s="71"/>
      <c r="BZL370" s="71"/>
      <c r="BZM370" s="71"/>
      <c r="BZN370" s="71"/>
      <c r="BZO370" s="71"/>
      <c r="BZP370" s="71"/>
      <c r="BZQ370" s="71"/>
      <c r="BZR370" s="71"/>
      <c r="BZS370" s="71"/>
      <c r="BZT370" s="71"/>
      <c r="BZU370" s="71"/>
      <c r="BZV370" s="71"/>
      <c r="BZW370" s="71"/>
      <c r="BZX370" s="71"/>
      <c r="BZY370" s="71"/>
      <c r="BZZ370" s="71"/>
      <c r="CAA370" s="71"/>
      <c r="CAB370" s="71"/>
      <c r="CAC370" s="71"/>
      <c r="CAD370" s="71"/>
      <c r="CAE370" s="71"/>
      <c r="CAF370" s="71"/>
      <c r="CAG370" s="71"/>
      <c r="CAH370" s="71"/>
      <c r="CAI370" s="71"/>
      <c r="CAJ370" s="71"/>
      <c r="CAK370" s="71"/>
      <c r="CAL370" s="71"/>
      <c r="CAM370" s="71"/>
      <c r="CAN370" s="71"/>
      <c r="CAO370" s="71"/>
      <c r="CAP370" s="71"/>
      <c r="CAQ370" s="71"/>
      <c r="CAR370" s="71"/>
      <c r="CAS370" s="71"/>
      <c r="CAT370" s="71"/>
      <c r="CAU370" s="71"/>
      <c r="CAV370" s="71"/>
      <c r="CAW370" s="71"/>
      <c r="CAX370" s="71"/>
      <c r="CAY370" s="71"/>
      <c r="CAZ370" s="71"/>
      <c r="CBA370" s="71"/>
      <c r="CBB370" s="71"/>
      <c r="CBC370" s="71"/>
      <c r="CBD370" s="71"/>
      <c r="CBE370" s="71"/>
      <c r="CBF370" s="71"/>
      <c r="CBG370" s="71"/>
      <c r="CBH370" s="71"/>
      <c r="CBI370" s="71"/>
      <c r="CBJ370" s="71"/>
      <c r="CBK370" s="71"/>
      <c r="CBL370" s="71"/>
      <c r="CBM370" s="71"/>
      <c r="CBN370" s="71"/>
      <c r="CBO370" s="71"/>
      <c r="CBP370" s="71"/>
      <c r="CBQ370" s="71"/>
      <c r="CBR370" s="71"/>
      <c r="CBS370" s="71"/>
      <c r="CBT370" s="71"/>
      <c r="CBU370" s="71"/>
      <c r="CBV370" s="71"/>
      <c r="CBW370" s="71"/>
      <c r="CBX370" s="71"/>
      <c r="CBY370" s="71"/>
      <c r="CBZ370" s="71"/>
      <c r="CCA370" s="71"/>
      <c r="CCB370" s="71"/>
      <c r="CCC370" s="71"/>
      <c r="CCD370" s="71"/>
      <c r="CCE370" s="71"/>
      <c r="CCF370" s="71"/>
      <c r="CCG370" s="71"/>
      <c r="CCH370" s="71"/>
      <c r="CCI370" s="71"/>
      <c r="CCJ370" s="71"/>
      <c r="CCK370" s="71"/>
      <c r="CCL370" s="71"/>
      <c r="CCM370" s="71"/>
      <c r="CCN370" s="71"/>
      <c r="CCO370" s="71"/>
      <c r="CCP370" s="71"/>
      <c r="CCQ370" s="71"/>
      <c r="CCR370" s="71"/>
      <c r="CCS370" s="71"/>
      <c r="CCT370" s="71"/>
      <c r="CCU370" s="71"/>
      <c r="CCV370" s="71"/>
      <c r="CCW370" s="71"/>
      <c r="CCX370" s="71"/>
      <c r="CCY370" s="71"/>
      <c r="CCZ370" s="71"/>
      <c r="CDA370" s="71"/>
      <c r="CDB370" s="71"/>
      <c r="CDC370" s="71"/>
      <c r="CDD370" s="71"/>
      <c r="CDE370" s="71"/>
      <c r="CDF370" s="71"/>
      <c r="CDG370" s="71"/>
      <c r="CDH370" s="71"/>
      <c r="CDI370" s="71"/>
      <c r="CDJ370" s="71"/>
      <c r="CDK370" s="71"/>
      <c r="CDL370" s="71"/>
      <c r="CDM370" s="71"/>
    </row>
    <row r="371" spans="1:2145" s="71" customFormat="1">
      <c r="A371" s="63">
        <v>44</v>
      </c>
      <c r="B371" s="63">
        <v>34</v>
      </c>
      <c r="C371" s="64" t="s">
        <v>197</v>
      </c>
      <c r="D371" s="64" t="s">
        <v>1704</v>
      </c>
      <c r="E371" s="63">
        <v>194</v>
      </c>
      <c r="F371" s="63">
        <v>4</v>
      </c>
      <c r="G371" s="64" t="s">
        <v>589</v>
      </c>
      <c r="H371" s="64" t="s">
        <v>422</v>
      </c>
      <c r="I371" s="64" t="s">
        <v>1858</v>
      </c>
      <c r="J371" s="64" t="s">
        <v>591</v>
      </c>
      <c r="K371" s="73">
        <v>44800</v>
      </c>
      <c r="L371" s="68">
        <v>0.59375</v>
      </c>
      <c r="M371" s="74">
        <v>8413568</v>
      </c>
      <c r="N371" s="74">
        <v>302111</v>
      </c>
      <c r="O371" s="74">
        <v>4373</v>
      </c>
      <c r="P371" s="66" t="s">
        <v>203</v>
      </c>
      <c r="Q371" s="66" t="s">
        <v>590</v>
      </c>
      <c r="R371" s="66" t="s">
        <v>486</v>
      </c>
      <c r="S371" s="66" t="s">
        <v>205</v>
      </c>
      <c r="T371" s="66" t="s">
        <v>1707</v>
      </c>
      <c r="U371" s="66" t="s">
        <v>207</v>
      </c>
      <c r="V371" s="66" t="s">
        <v>487</v>
      </c>
      <c r="W371" s="66"/>
      <c r="X371" s="66" t="s">
        <v>208</v>
      </c>
      <c r="Y371" s="66" t="s">
        <v>209</v>
      </c>
      <c r="Z371" s="66"/>
      <c r="AA371" s="66" t="s">
        <v>223</v>
      </c>
      <c r="AB371" s="66" t="s">
        <v>211</v>
      </c>
      <c r="AC371" s="66" t="s">
        <v>212</v>
      </c>
      <c r="AD371" s="66" t="s">
        <v>213</v>
      </c>
      <c r="AE371" s="66" t="s">
        <v>211</v>
      </c>
      <c r="AF371" s="66"/>
      <c r="AG371" s="66"/>
      <c r="AH371" s="66"/>
      <c r="AI371" s="66" t="s">
        <v>1708</v>
      </c>
      <c r="AJ371" s="66" t="s">
        <v>1729</v>
      </c>
      <c r="AK371" s="66"/>
      <c r="AL371" s="66" t="s">
        <v>331</v>
      </c>
      <c r="AM371" s="66" t="s">
        <v>351</v>
      </c>
      <c r="AN371" s="66" t="s">
        <v>218</v>
      </c>
      <c r="AO371" s="66" t="s">
        <v>219</v>
      </c>
      <c r="AP371" s="66" t="s">
        <v>220</v>
      </c>
      <c r="AQ371" s="66">
        <v>15.6</v>
      </c>
      <c r="AR371" s="66"/>
      <c r="AS371" s="66">
        <v>8.36</v>
      </c>
      <c r="AT371" s="66">
        <v>-81</v>
      </c>
      <c r="AU371" s="66">
        <v>-83.2</v>
      </c>
      <c r="AV371" s="66">
        <v>-45.7</v>
      </c>
      <c r="AW371" s="66">
        <v>1169</v>
      </c>
      <c r="AX371" s="66">
        <v>573.4</v>
      </c>
      <c r="AY371" s="66">
        <v>0.62</v>
      </c>
      <c r="AZ371" s="66">
        <v>0.85529999999999995</v>
      </c>
      <c r="BA371" s="66">
        <v>6.14</v>
      </c>
      <c r="BB371" s="66">
        <v>104.8</v>
      </c>
      <c r="BC371" s="66">
        <v>0.51</v>
      </c>
      <c r="BD371" s="66" t="s">
        <v>221</v>
      </c>
      <c r="BE371" s="66" t="s">
        <v>221</v>
      </c>
      <c r="BF371" s="66" t="s">
        <v>221</v>
      </c>
      <c r="BG371" s="66" t="s">
        <v>221</v>
      </c>
      <c r="BH371" s="66" t="s">
        <v>221</v>
      </c>
      <c r="BI371" s="66" t="s">
        <v>222</v>
      </c>
      <c r="BJ371" s="66" t="s">
        <v>221</v>
      </c>
      <c r="BK371" s="66" t="s">
        <v>223</v>
      </c>
      <c r="BL371" s="66" t="s">
        <v>221</v>
      </c>
      <c r="BM371" s="66" t="s">
        <v>223</v>
      </c>
      <c r="BN371" s="66" t="s">
        <v>221</v>
      </c>
      <c r="BO371" s="66" t="s">
        <v>1730</v>
      </c>
      <c r="BP371" s="66" t="s">
        <v>1859</v>
      </c>
      <c r="BQ371" s="66" t="s">
        <v>1731</v>
      </c>
      <c r="BR371" s="50">
        <v>119.2</v>
      </c>
      <c r="BS371" s="50" t="s">
        <v>225</v>
      </c>
      <c r="BT371" s="50">
        <v>145.4</v>
      </c>
      <c r="BU371" s="50">
        <v>0.125</v>
      </c>
      <c r="BV371" s="50">
        <v>0.33800000000000002</v>
      </c>
      <c r="BW371" s="50">
        <v>2.0539999999999998</v>
      </c>
      <c r="BX371" s="50">
        <v>0.46400000000000002</v>
      </c>
      <c r="BY371" s="50">
        <v>508.48</v>
      </c>
      <c r="BZ371" s="50" t="s">
        <v>226</v>
      </c>
      <c r="CA371" s="50" t="s">
        <v>227</v>
      </c>
      <c r="CB371" s="50" t="s">
        <v>228</v>
      </c>
      <c r="CC371" s="50" t="s">
        <v>229</v>
      </c>
      <c r="CD371" s="50" t="s">
        <v>230</v>
      </c>
      <c r="CE371" s="50" t="s">
        <v>231</v>
      </c>
      <c r="CF371" s="50">
        <v>8.9999999999999993E-3</v>
      </c>
      <c r="CG371" s="50" t="s">
        <v>232</v>
      </c>
      <c r="CH371" s="50">
        <v>1.7000000000000001E-2</v>
      </c>
      <c r="CI371" s="50">
        <v>7.17E-2</v>
      </c>
      <c r="CJ371" s="50" t="s">
        <v>233</v>
      </c>
      <c r="CK371" s="50" t="s">
        <v>234</v>
      </c>
      <c r="CL371" s="50">
        <v>212.142</v>
      </c>
      <c r="CM371" s="50" t="s">
        <v>234</v>
      </c>
      <c r="CN371" s="50" t="s">
        <v>235</v>
      </c>
      <c r="CO371" s="50">
        <v>6.0000000000000002E-5</v>
      </c>
      <c r="CP371" s="50">
        <v>2.9999999999999997E-4</v>
      </c>
      <c r="CQ371" s="50">
        <v>8.9999999999999993E-3</v>
      </c>
      <c r="CR371" s="50">
        <v>5.0000000000000002E-5</v>
      </c>
      <c r="CS371" s="50">
        <v>1.2E-2</v>
      </c>
      <c r="CT371" s="50" t="s">
        <v>237</v>
      </c>
      <c r="CU371" s="50" t="s">
        <v>238</v>
      </c>
      <c r="CV371" s="50" t="s">
        <v>239</v>
      </c>
      <c r="CW371" s="50" t="s">
        <v>232</v>
      </c>
      <c r="CX371" s="50">
        <v>1.66</v>
      </c>
      <c r="CY371" s="50" t="s">
        <v>240</v>
      </c>
      <c r="CZ371" s="50">
        <v>4.7000000000000002E-3</v>
      </c>
      <c r="DA371" s="50" t="s">
        <v>233</v>
      </c>
      <c r="DB371" s="50">
        <v>19.850999999999999</v>
      </c>
      <c r="DC371" s="50">
        <v>1.0070000000000001E-2</v>
      </c>
      <c r="DD371" s="50">
        <v>5.0000000000000001E-4</v>
      </c>
      <c r="DE371" s="50">
        <v>3.85</v>
      </c>
      <c r="DF371" s="50" t="s">
        <v>240</v>
      </c>
      <c r="DG371" s="50" t="s">
        <v>238</v>
      </c>
      <c r="DH371" s="50" t="s">
        <v>246</v>
      </c>
      <c r="DI371" s="50" t="s">
        <v>238</v>
      </c>
      <c r="DJ371" s="50">
        <v>1.8E-3</v>
      </c>
      <c r="DK371" s="50">
        <v>6.8000000000000005E-4</v>
      </c>
      <c r="DL371" s="50">
        <v>8.9999999999999998E-4</v>
      </c>
      <c r="DM371" s="50">
        <v>19.510000000000002</v>
      </c>
      <c r="DN371" s="50">
        <v>9.1199999999999992</v>
      </c>
      <c r="DO371" s="50" t="s">
        <v>232</v>
      </c>
      <c r="DP371" s="50">
        <v>1.7801</v>
      </c>
      <c r="DQ371" s="50" t="s">
        <v>242</v>
      </c>
      <c r="DR371" s="50" t="s">
        <v>227</v>
      </c>
      <c r="DS371" s="50" t="s">
        <v>247</v>
      </c>
      <c r="DT371" s="50">
        <v>1E-3</v>
      </c>
      <c r="DU371" s="50" t="s">
        <v>233</v>
      </c>
      <c r="DV371" s="50">
        <v>5.5000000000000003E-4</v>
      </c>
      <c r="DW371" s="50" t="s">
        <v>236</v>
      </c>
      <c r="DX371" s="50" t="s">
        <v>238</v>
      </c>
      <c r="DY371" s="50" t="s">
        <v>233</v>
      </c>
      <c r="DZ371" s="50">
        <v>1.01E-2</v>
      </c>
      <c r="EA371" s="50" t="s">
        <v>244</v>
      </c>
      <c r="EB371" s="50" t="s">
        <v>245</v>
      </c>
      <c r="EC371" s="50">
        <v>0.14399999999999999</v>
      </c>
      <c r="ED371" s="50" t="s">
        <v>232</v>
      </c>
      <c r="EE371" s="50">
        <v>0.02</v>
      </c>
      <c r="EF371" s="50">
        <v>7.9200000000000007E-2</v>
      </c>
      <c r="EG371" s="50" t="s">
        <v>233</v>
      </c>
      <c r="EH371" s="50">
        <v>3.0000000000000001E-5</v>
      </c>
      <c r="EI371" s="50">
        <v>216.143</v>
      </c>
      <c r="EJ371" s="50" t="s">
        <v>234</v>
      </c>
      <c r="EK371" s="50">
        <v>2.5999999999999998E-4</v>
      </c>
      <c r="EL371" s="50">
        <v>1.4999999999999999E-4</v>
      </c>
      <c r="EM371" s="50">
        <v>4.0000000000000002E-4</v>
      </c>
      <c r="EN371" s="50">
        <v>1.43E-2</v>
      </c>
      <c r="EO371" s="50">
        <v>6.0999999999999997E-4</v>
      </c>
      <c r="EP371" s="50">
        <v>0.2079</v>
      </c>
      <c r="EQ371" s="50">
        <v>5.0000000000000002E-5</v>
      </c>
      <c r="ER371" s="50" t="s">
        <v>238</v>
      </c>
      <c r="ES371" s="50" t="s">
        <v>239</v>
      </c>
      <c r="ET371" s="50" t="s">
        <v>232</v>
      </c>
      <c r="EU371" s="50">
        <v>2.08</v>
      </c>
      <c r="EV371" s="50" t="s">
        <v>240</v>
      </c>
      <c r="EW371" s="50">
        <v>4.7000000000000002E-3</v>
      </c>
      <c r="EX371" s="50" t="s">
        <v>233</v>
      </c>
      <c r="EY371" s="50">
        <v>19.978000000000002</v>
      </c>
      <c r="EZ371" s="50">
        <v>1.9310000000000001E-2</v>
      </c>
      <c r="FA371" s="50">
        <v>5.5000000000000003E-4</v>
      </c>
      <c r="FB371" s="50">
        <v>3.8780000000000001</v>
      </c>
      <c r="FC371" s="50" t="s">
        <v>240</v>
      </c>
      <c r="FD371" s="50" t="s">
        <v>238</v>
      </c>
      <c r="FE371" s="50">
        <v>2.1000000000000001E-2</v>
      </c>
      <c r="FF371" s="50">
        <v>4.0000000000000002E-4</v>
      </c>
      <c r="FG371" s="50">
        <v>2.5999999999999999E-3</v>
      </c>
      <c r="FH371" s="50">
        <v>7.6000000000000004E-4</v>
      </c>
      <c r="FI371" s="50">
        <v>8.9999999999999998E-4</v>
      </c>
      <c r="FJ371" s="50">
        <v>21.22</v>
      </c>
      <c r="FK371" s="50">
        <v>9.92</v>
      </c>
      <c r="FL371" s="50" t="s">
        <v>232</v>
      </c>
      <c r="FM371" s="50">
        <v>1.8355999999999999</v>
      </c>
      <c r="FN371" s="50" t="s">
        <v>242</v>
      </c>
      <c r="FO371" s="50" t="s">
        <v>227</v>
      </c>
      <c r="FP371" s="50" t="s">
        <v>247</v>
      </c>
      <c r="FQ371" s="50">
        <v>1.6999999999999999E-3</v>
      </c>
      <c r="FR371" s="50" t="s">
        <v>233</v>
      </c>
      <c r="FS371" s="50">
        <v>5.9999999999999995E-4</v>
      </c>
      <c r="FT371" s="50">
        <v>1.6000000000000001E-3</v>
      </c>
      <c r="FU371" s="50" t="s">
        <v>238</v>
      </c>
      <c r="FV371" s="50" t="s">
        <v>233</v>
      </c>
      <c r="FW371" s="50">
        <v>1.1299999999999999E-2</v>
      </c>
      <c r="FX371" s="50" t="s">
        <v>244</v>
      </c>
      <c r="FY371" s="50">
        <v>10.607099999999999</v>
      </c>
      <c r="FZ371" s="50">
        <v>1.6966666666666668</v>
      </c>
      <c r="GA371" s="50">
        <v>0.16739130434782609</v>
      </c>
      <c r="GB371" s="50">
        <v>4.2455242966751912E-2</v>
      </c>
      <c r="GC371" s="50">
        <v>12.513613213981243</v>
      </c>
      <c r="GD371" s="50">
        <v>2.3836065573770493</v>
      </c>
      <c r="GE371" s="50" t="e">
        <v>#VALUE!</v>
      </c>
      <c r="GF371" s="50">
        <v>10.593333333333334</v>
      </c>
      <c r="GG371" s="50">
        <v>9.5345557122708032E-3</v>
      </c>
      <c r="GH371" s="50" t="e">
        <v>#VALUE!</v>
      </c>
      <c r="GI371" s="70" t="e">
        <v>#VALUE!</v>
      </c>
      <c r="GJ371" s="50">
        <v>84.764486632436984</v>
      </c>
      <c r="GK371" s="50">
        <v>13.558567279121354</v>
      </c>
      <c r="GL371" s="50">
        <v>1.6769460884416669</v>
      </c>
      <c r="GM371" s="50" t="e">
        <v>#VALUE!</v>
      </c>
      <c r="GN371" s="50" t="e">
        <v>#VALUE!</v>
      </c>
      <c r="GO371" s="50" t="e">
        <v>#VALUE!</v>
      </c>
    </row>
    <row r="372" spans="1:2145" s="71" customFormat="1">
      <c r="A372" s="63">
        <v>45</v>
      </c>
      <c r="B372" s="63">
        <v>36</v>
      </c>
      <c r="C372" s="64" t="s">
        <v>197</v>
      </c>
      <c r="D372" s="64" t="s">
        <v>1704</v>
      </c>
      <c r="E372" s="63">
        <v>194</v>
      </c>
      <c r="F372" s="63">
        <v>4</v>
      </c>
      <c r="G372" s="64" t="s">
        <v>593</v>
      </c>
      <c r="H372" s="64" t="s">
        <v>425</v>
      </c>
      <c r="I372" s="64" t="s">
        <v>1860</v>
      </c>
      <c r="J372" s="64" t="s">
        <v>1860</v>
      </c>
      <c r="K372" s="73">
        <v>44800</v>
      </c>
      <c r="L372" s="68">
        <v>0.65625</v>
      </c>
      <c r="M372" s="74">
        <v>8414355</v>
      </c>
      <c r="N372" s="74">
        <v>302989</v>
      </c>
      <c r="O372" s="74">
        <v>4345</v>
      </c>
      <c r="P372" s="66" t="s">
        <v>203</v>
      </c>
      <c r="Q372" s="66" t="s">
        <v>590</v>
      </c>
      <c r="R372" s="66" t="s">
        <v>486</v>
      </c>
      <c r="S372" s="66" t="s">
        <v>205</v>
      </c>
      <c r="T372" s="66" t="s">
        <v>1707</v>
      </c>
      <c r="U372" s="66" t="s">
        <v>207</v>
      </c>
      <c r="V372" s="66" t="s">
        <v>487</v>
      </c>
      <c r="W372" s="66"/>
      <c r="X372" s="66" t="s">
        <v>208</v>
      </c>
      <c r="Y372" s="66" t="s">
        <v>252</v>
      </c>
      <c r="Z372" s="66"/>
      <c r="AA372" s="66" t="s">
        <v>223</v>
      </c>
      <c r="AB372" s="66" t="s">
        <v>211</v>
      </c>
      <c r="AC372" s="66" t="s">
        <v>212</v>
      </c>
      <c r="AD372" s="66" t="s">
        <v>213</v>
      </c>
      <c r="AE372" s="66" t="s">
        <v>211</v>
      </c>
      <c r="AF372" s="66"/>
      <c r="AG372" s="66"/>
      <c r="AH372" s="66"/>
      <c r="AI372" s="66" t="s">
        <v>1708</v>
      </c>
      <c r="AJ372" s="66" t="s">
        <v>1765</v>
      </c>
      <c r="AK372" s="66"/>
      <c r="AL372" s="66" t="s">
        <v>331</v>
      </c>
      <c r="AM372" s="66" t="s">
        <v>351</v>
      </c>
      <c r="AN372" s="66" t="s">
        <v>218</v>
      </c>
      <c r="AO372" s="66" t="s">
        <v>219</v>
      </c>
      <c r="AP372" s="66" t="s">
        <v>220</v>
      </c>
      <c r="AQ372" s="66">
        <v>11.2</v>
      </c>
      <c r="AR372" s="66"/>
      <c r="AS372" s="66">
        <v>8.5</v>
      </c>
      <c r="AT372" s="66">
        <v>-87.8</v>
      </c>
      <c r="AU372" s="66">
        <v>-89</v>
      </c>
      <c r="AV372" s="66">
        <v>-29.2</v>
      </c>
      <c r="AW372" s="66">
        <v>1259</v>
      </c>
      <c r="AX372" s="66">
        <v>617.6</v>
      </c>
      <c r="AY372" s="66">
        <v>0.65900000000000003</v>
      </c>
      <c r="AZ372" s="66">
        <v>0.79400000000000004</v>
      </c>
      <c r="BA372" s="66">
        <v>6.54</v>
      </c>
      <c r="BB372" s="66">
        <v>101.7</v>
      </c>
      <c r="BC372" s="66">
        <v>0.8</v>
      </c>
      <c r="BD372" s="66" t="s">
        <v>221</v>
      </c>
      <c r="BE372" s="66" t="s">
        <v>221</v>
      </c>
      <c r="BF372" s="66" t="s">
        <v>221</v>
      </c>
      <c r="BG372" s="66" t="s">
        <v>221</v>
      </c>
      <c r="BH372" s="66" t="s">
        <v>221</v>
      </c>
      <c r="BI372" s="66" t="s">
        <v>222</v>
      </c>
      <c r="BJ372" s="66" t="s">
        <v>221</v>
      </c>
      <c r="BK372" s="66" t="s">
        <v>223</v>
      </c>
      <c r="BL372" s="66" t="s">
        <v>221</v>
      </c>
      <c r="BM372" s="66" t="s">
        <v>223</v>
      </c>
      <c r="BN372" s="66" t="s">
        <v>221</v>
      </c>
      <c r="BO372" s="66" t="s">
        <v>1730</v>
      </c>
      <c r="BP372" s="66" t="s">
        <v>1859</v>
      </c>
      <c r="BQ372" s="66" t="s">
        <v>1731</v>
      </c>
      <c r="BR372" s="50">
        <v>122.2</v>
      </c>
      <c r="BS372" s="50" t="s">
        <v>225</v>
      </c>
      <c r="BT372" s="50">
        <v>149.1</v>
      </c>
      <c r="BU372" s="50">
        <v>8.5999999999999993E-2</v>
      </c>
      <c r="BV372" s="50">
        <v>0.52</v>
      </c>
      <c r="BW372" s="50">
        <v>0.44700000000000001</v>
      </c>
      <c r="BX372" s="50">
        <v>0.10100000000000001</v>
      </c>
      <c r="BY372" s="50">
        <v>535.54</v>
      </c>
      <c r="BZ372" s="50" t="s">
        <v>226</v>
      </c>
      <c r="CA372" s="50" t="s">
        <v>227</v>
      </c>
      <c r="CB372" s="50" t="s">
        <v>228</v>
      </c>
      <c r="CC372" s="50" t="s">
        <v>229</v>
      </c>
      <c r="CD372" s="50" t="s">
        <v>230</v>
      </c>
      <c r="CE372" s="50" t="s">
        <v>231</v>
      </c>
      <c r="CF372" s="50">
        <v>7.0000000000000001E-3</v>
      </c>
      <c r="CG372" s="50" t="s">
        <v>232</v>
      </c>
      <c r="CH372" s="50">
        <v>2.3E-2</v>
      </c>
      <c r="CI372" s="50">
        <v>4.6899999999999997E-2</v>
      </c>
      <c r="CJ372" s="50" t="s">
        <v>233</v>
      </c>
      <c r="CK372" s="50" t="s">
        <v>234</v>
      </c>
      <c r="CL372" s="50">
        <v>211.53100000000001</v>
      </c>
      <c r="CM372" s="50" t="s">
        <v>234</v>
      </c>
      <c r="CN372" s="50" t="s">
        <v>235</v>
      </c>
      <c r="CO372" s="50" t="s">
        <v>234</v>
      </c>
      <c r="CP372" s="50">
        <v>1E-4</v>
      </c>
      <c r="CQ372" s="50">
        <v>2.3E-3</v>
      </c>
      <c r="CR372" s="50">
        <v>5.0000000000000002E-5</v>
      </c>
      <c r="CS372" s="50">
        <v>7.4999999999999997E-3</v>
      </c>
      <c r="CT372" s="50" t="s">
        <v>237</v>
      </c>
      <c r="CU372" s="50" t="s">
        <v>238</v>
      </c>
      <c r="CV372" s="50" t="s">
        <v>239</v>
      </c>
      <c r="CW372" s="50" t="s">
        <v>232</v>
      </c>
      <c r="CX372" s="50">
        <v>1.21</v>
      </c>
      <c r="CY372" s="50" t="s">
        <v>240</v>
      </c>
      <c r="CZ372" s="50">
        <v>5.4999999999999997E-3</v>
      </c>
      <c r="DA372" s="50" t="s">
        <v>233</v>
      </c>
      <c r="DB372" s="50">
        <v>34.707999999999998</v>
      </c>
      <c r="DC372" s="50">
        <v>6.9300000000000004E-3</v>
      </c>
      <c r="DD372" s="50">
        <v>7.2000000000000005E-4</v>
      </c>
      <c r="DE372" s="50">
        <v>4.4930000000000003</v>
      </c>
      <c r="DF372" s="50" t="s">
        <v>240</v>
      </c>
      <c r="DG372" s="50">
        <v>2.9999999999999997E-4</v>
      </c>
      <c r="DH372" s="50" t="s">
        <v>246</v>
      </c>
      <c r="DI372" s="50" t="s">
        <v>238</v>
      </c>
      <c r="DJ372" s="50">
        <v>1.1999999999999999E-3</v>
      </c>
      <c r="DK372" s="50">
        <v>3.6000000000000002E-4</v>
      </c>
      <c r="DL372" s="50">
        <v>1.1000000000000001E-3</v>
      </c>
      <c r="DM372" s="50">
        <v>19.649999999999999</v>
      </c>
      <c r="DN372" s="50">
        <v>9.18</v>
      </c>
      <c r="DO372" s="50" t="s">
        <v>232</v>
      </c>
      <c r="DP372" s="50">
        <v>2.0015999999999998</v>
      </c>
      <c r="DQ372" s="50" t="s">
        <v>242</v>
      </c>
      <c r="DR372" s="50" t="s">
        <v>227</v>
      </c>
      <c r="DS372" s="50" t="s">
        <v>247</v>
      </c>
      <c r="DT372" s="50">
        <v>5.9999999999999995E-4</v>
      </c>
      <c r="DU372" s="50" t="s">
        <v>233</v>
      </c>
      <c r="DV372" s="50">
        <v>2.8600000000000001E-4</v>
      </c>
      <c r="DW372" s="50">
        <v>5.0000000000000001E-4</v>
      </c>
      <c r="DX372" s="50" t="s">
        <v>238</v>
      </c>
      <c r="DY372" s="50" t="s">
        <v>233</v>
      </c>
      <c r="DZ372" s="50">
        <v>9.4000000000000004E-3</v>
      </c>
      <c r="EA372" s="50" t="s">
        <v>244</v>
      </c>
      <c r="EB372" s="50" t="s">
        <v>245</v>
      </c>
      <c r="EC372" s="50">
        <v>1.7000000000000001E-2</v>
      </c>
      <c r="ED372" s="50" t="s">
        <v>232</v>
      </c>
      <c r="EE372" s="50">
        <v>2.4E-2</v>
      </c>
      <c r="EF372" s="50">
        <v>4.7500000000000001E-2</v>
      </c>
      <c r="EG372" s="50" t="s">
        <v>233</v>
      </c>
      <c r="EH372" s="50" t="s">
        <v>234</v>
      </c>
      <c r="EI372" s="50">
        <v>218.39500000000001</v>
      </c>
      <c r="EJ372" s="50" t="s">
        <v>234</v>
      </c>
      <c r="EK372" s="50" t="s">
        <v>235</v>
      </c>
      <c r="EL372" s="50">
        <v>6.0000000000000002E-5</v>
      </c>
      <c r="EM372" s="50" t="s">
        <v>236</v>
      </c>
      <c r="EN372" s="50">
        <v>3.3999999999999998E-3</v>
      </c>
      <c r="EO372" s="50">
        <v>4.6000000000000001E-4</v>
      </c>
      <c r="EP372" s="50">
        <v>5.4600000000000003E-2</v>
      </c>
      <c r="EQ372" s="50" t="s">
        <v>237</v>
      </c>
      <c r="ER372" s="50" t="s">
        <v>238</v>
      </c>
      <c r="ES372" s="50" t="s">
        <v>239</v>
      </c>
      <c r="ET372" s="50" t="s">
        <v>232</v>
      </c>
      <c r="EU372" s="50">
        <v>1.42</v>
      </c>
      <c r="EV372" s="50" t="s">
        <v>240</v>
      </c>
      <c r="EW372" s="50">
        <v>5.7999999999999996E-3</v>
      </c>
      <c r="EX372" s="50" t="s">
        <v>233</v>
      </c>
      <c r="EY372" s="50">
        <v>35.08</v>
      </c>
      <c r="EZ372" s="50">
        <v>6.9899999999999997E-3</v>
      </c>
      <c r="FA372" s="50">
        <v>9.7000000000000005E-4</v>
      </c>
      <c r="FB372" s="50">
        <v>4.97</v>
      </c>
      <c r="FC372" s="50" t="s">
        <v>240</v>
      </c>
      <c r="FD372" s="50">
        <v>2.9999999999999997E-4</v>
      </c>
      <c r="FE372" s="50" t="s">
        <v>246</v>
      </c>
      <c r="FF372" s="50">
        <v>2.9999999999999997E-4</v>
      </c>
      <c r="FG372" s="50">
        <v>1.4E-3</v>
      </c>
      <c r="FH372" s="50">
        <v>4.2000000000000002E-4</v>
      </c>
      <c r="FI372" s="50">
        <v>8.9999999999999998E-4</v>
      </c>
      <c r="FJ372" s="50">
        <v>21.62</v>
      </c>
      <c r="FK372" s="50">
        <v>10.11</v>
      </c>
      <c r="FL372" s="50">
        <v>9.0000000000000006E-5</v>
      </c>
      <c r="FM372" s="50">
        <v>2.1006999999999998</v>
      </c>
      <c r="FN372" s="50" t="s">
        <v>242</v>
      </c>
      <c r="FO372" s="50" t="s">
        <v>227</v>
      </c>
      <c r="FP372" s="50" t="s">
        <v>247</v>
      </c>
      <c r="FQ372" s="50">
        <v>6.9999999999999999E-4</v>
      </c>
      <c r="FR372" s="50" t="s">
        <v>233</v>
      </c>
      <c r="FS372" s="50">
        <v>2.9500000000000001E-4</v>
      </c>
      <c r="FT372" s="50">
        <v>1.1999999999999999E-3</v>
      </c>
      <c r="FU372" s="50" t="s">
        <v>238</v>
      </c>
      <c r="FV372" s="50" t="s">
        <v>233</v>
      </c>
      <c r="FW372" s="50">
        <v>2.0199999999999999E-2</v>
      </c>
      <c r="FX372" s="50" t="s">
        <v>244</v>
      </c>
      <c r="FY372" s="50">
        <v>10.576550000000001</v>
      </c>
      <c r="FZ372" s="50">
        <v>2.9664957264957263</v>
      </c>
      <c r="GA372" s="50">
        <v>0.19534782608695653</v>
      </c>
      <c r="GB372" s="50">
        <v>3.0946291560102299E-2</v>
      </c>
      <c r="GC372" s="50">
        <v>13.769339844142786</v>
      </c>
      <c r="GD372" s="50">
        <v>2.444262295081967</v>
      </c>
      <c r="GE372" s="50" t="e">
        <v>#VALUE!</v>
      </c>
      <c r="GF372" s="50">
        <v>11.157083333333333</v>
      </c>
      <c r="GG372" s="50">
        <v>1.466854724964739E-2</v>
      </c>
      <c r="GH372" s="50" t="e">
        <v>#VALUE!</v>
      </c>
      <c r="GI372" s="70" t="e">
        <v>#VALUE!</v>
      </c>
      <c r="GJ372" s="50">
        <v>76.812324481184646</v>
      </c>
      <c r="GK372" s="50">
        <v>21.544211705673145</v>
      </c>
      <c r="GL372" s="50">
        <v>1.643463813142211</v>
      </c>
      <c r="GM372" s="50" t="e">
        <v>#VALUE!</v>
      </c>
      <c r="GN372" s="50" t="e">
        <v>#VALUE!</v>
      </c>
      <c r="GO372" s="50" t="e">
        <v>#VALUE!</v>
      </c>
    </row>
    <row r="373" spans="1:2145" s="71" customFormat="1">
      <c r="A373" s="63">
        <v>46</v>
      </c>
      <c r="B373" s="63">
        <v>35</v>
      </c>
      <c r="C373" s="64" t="s">
        <v>197</v>
      </c>
      <c r="D373" s="64" t="s">
        <v>1704</v>
      </c>
      <c r="E373" s="63">
        <v>194</v>
      </c>
      <c r="F373" s="63">
        <v>4</v>
      </c>
      <c r="G373" s="64" t="s">
        <v>597</v>
      </c>
      <c r="H373" s="64" t="s">
        <v>432</v>
      </c>
      <c r="I373" s="64" t="s">
        <v>1860</v>
      </c>
      <c r="J373" s="64" t="s">
        <v>1860</v>
      </c>
      <c r="K373" s="73">
        <v>44800</v>
      </c>
      <c r="L373" s="68">
        <v>0.63541666666666663</v>
      </c>
      <c r="M373" s="74">
        <v>8413736</v>
      </c>
      <c r="N373" s="74">
        <v>302609</v>
      </c>
      <c r="O373" s="74">
        <v>4365</v>
      </c>
      <c r="P373" s="66" t="s">
        <v>203</v>
      </c>
      <c r="Q373" s="66" t="s">
        <v>590</v>
      </c>
      <c r="R373" s="66" t="s">
        <v>486</v>
      </c>
      <c r="S373" s="66" t="s">
        <v>205</v>
      </c>
      <c r="T373" s="66" t="s">
        <v>1707</v>
      </c>
      <c r="U373" s="66" t="s">
        <v>207</v>
      </c>
      <c r="V373" s="66" t="s">
        <v>487</v>
      </c>
      <c r="W373" s="66"/>
      <c r="X373" s="66" t="s">
        <v>208</v>
      </c>
      <c r="Y373" s="66" t="s">
        <v>252</v>
      </c>
      <c r="Z373" s="66"/>
      <c r="AA373" s="66" t="s">
        <v>223</v>
      </c>
      <c r="AB373" s="66" t="s">
        <v>211</v>
      </c>
      <c r="AC373" s="66" t="s">
        <v>212</v>
      </c>
      <c r="AD373" s="66" t="s">
        <v>213</v>
      </c>
      <c r="AE373" s="66" t="s">
        <v>211</v>
      </c>
      <c r="AF373" s="66"/>
      <c r="AG373" s="66"/>
      <c r="AH373" s="66"/>
      <c r="AI373" s="66" t="s">
        <v>303</v>
      </c>
      <c r="AJ373" s="66" t="s">
        <v>1729</v>
      </c>
      <c r="AK373" s="66"/>
      <c r="AL373" s="66" t="s">
        <v>509</v>
      </c>
      <c r="AM373" s="66" t="s">
        <v>324</v>
      </c>
      <c r="AN373" s="66" t="s">
        <v>218</v>
      </c>
      <c r="AO373" s="66" t="s">
        <v>1861</v>
      </c>
      <c r="AP373" s="66" t="s">
        <v>220</v>
      </c>
      <c r="AQ373" s="66">
        <v>11.9</v>
      </c>
      <c r="AR373" s="66"/>
      <c r="AS373" s="66">
        <v>8.5299999999999994</v>
      </c>
      <c r="AT373" s="66">
        <v>-89.4</v>
      </c>
      <c r="AU373" s="66">
        <v>-88.5</v>
      </c>
      <c r="AV373" s="66">
        <v>-35.799999999999997</v>
      </c>
      <c r="AW373" s="66">
        <v>1277</v>
      </c>
      <c r="AX373" s="66">
        <v>626.20000000000005</v>
      </c>
      <c r="AY373" s="66">
        <v>0.66800000000000004</v>
      </c>
      <c r="AZ373" s="66">
        <v>0.78310000000000002</v>
      </c>
      <c r="BA373" s="66">
        <v>6.5</v>
      </c>
      <c r="BB373" s="66">
        <v>102.1</v>
      </c>
      <c r="BC373" s="66">
        <v>2.25</v>
      </c>
      <c r="BD373" s="66" t="s">
        <v>221</v>
      </c>
      <c r="BE373" s="66" t="s">
        <v>221</v>
      </c>
      <c r="BF373" s="66" t="s">
        <v>221</v>
      </c>
      <c r="BG373" s="66" t="s">
        <v>221</v>
      </c>
      <c r="BH373" s="66" t="s">
        <v>221</v>
      </c>
      <c r="BI373" s="66" t="s">
        <v>222</v>
      </c>
      <c r="BJ373" s="66" t="s">
        <v>221</v>
      </c>
      <c r="BK373" s="66" t="s">
        <v>223</v>
      </c>
      <c r="BL373" s="66" t="s">
        <v>221</v>
      </c>
      <c r="BM373" s="66" t="s">
        <v>223</v>
      </c>
      <c r="BN373" s="66" t="s">
        <v>221</v>
      </c>
      <c r="BO373" s="66" t="s">
        <v>1730</v>
      </c>
      <c r="BP373" s="66" t="s">
        <v>1711</v>
      </c>
      <c r="BQ373" s="66" t="s">
        <v>1731</v>
      </c>
      <c r="BR373" s="50">
        <v>121.7</v>
      </c>
      <c r="BS373" s="50">
        <v>2.8</v>
      </c>
      <c r="BT373" s="50">
        <v>142.9</v>
      </c>
      <c r="BU373" s="50">
        <v>8.1000000000000003E-2</v>
      </c>
      <c r="BV373" s="50">
        <v>0.55600000000000005</v>
      </c>
      <c r="BW373" s="50">
        <v>0.14599999999999999</v>
      </c>
      <c r="BX373" s="50">
        <v>3.3000000000000002E-2</v>
      </c>
      <c r="BY373" s="50">
        <v>568.79</v>
      </c>
      <c r="BZ373" s="50" t="s">
        <v>226</v>
      </c>
      <c r="CA373" s="50" t="s">
        <v>227</v>
      </c>
      <c r="CB373" s="50" t="s">
        <v>228</v>
      </c>
      <c r="CC373" s="50" t="s">
        <v>229</v>
      </c>
      <c r="CD373" s="50" t="s">
        <v>230</v>
      </c>
      <c r="CE373" s="50" t="s">
        <v>231</v>
      </c>
      <c r="CF373" s="50">
        <v>8.9999999999999993E-3</v>
      </c>
      <c r="CG373" s="50" t="s">
        <v>232</v>
      </c>
      <c r="CH373" s="50">
        <v>2.1999999999999999E-2</v>
      </c>
      <c r="CI373" s="50">
        <v>4.0599999999999997E-2</v>
      </c>
      <c r="CJ373" s="50" t="s">
        <v>233</v>
      </c>
      <c r="CK373" s="50" t="s">
        <v>234</v>
      </c>
      <c r="CL373" s="50">
        <v>214.57599999999999</v>
      </c>
      <c r="CM373" s="50" t="s">
        <v>234</v>
      </c>
      <c r="CN373" s="50" t="s">
        <v>235</v>
      </c>
      <c r="CO373" s="50">
        <v>3.0000000000000001E-5</v>
      </c>
      <c r="CP373" s="50" t="s">
        <v>236</v>
      </c>
      <c r="CQ373" s="50">
        <v>6.9999999999999999E-4</v>
      </c>
      <c r="CR373" s="50">
        <v>5.0000000000000002E-5</v>
      </c>
      <c r="CS373" s="50">
        <v>2.1999999999999999E-2</v>
      </c>
      <c r="CT373" s="50" t="s">
        <v>237</v>
      </c>
      <c r="CU373" s="50" t="s">
        <v>238</v>
      </c>
      <c r="CV373" s="50" t="s">
        <v>239</v>
      </c>
      <c r="CW373" s="50" t="s">
        <v>232</v>
      </c>
      <c r="CX373" s="50">
        <v>1.08</v>
      </c>
      <c r="CY373" s="50" t="s">
        <v>240</v>
      </c>
      <c r="CZ373" s="50">
        <v>5.7999999999999996E-3</v>
      </c>
      <c r="DA373" s="50" t="s">
        <v>233</v>
      </c>
      <c r="DB373" s="50">
        <v>38.165999999999997</v>
      </c>
      <c r="DC373" s="50">
        <v>7.11E-3</v>
      </c>
      <c r="DD373" s="50">
        <v>1E-3</v>
      </c>
      <c r="DE373" s="50">
        <v>4.5819999999999999</v>
      </c>
      <c r="DF373" s="50" t="s">
        <v>240</v>
      </c>
      <c r="DG373" s="50">
        <v>2.9999999999999997E-4</v>
      </c>
      <c r="DH373" s="50" t="s">
        <v>246</v>
      </c>
      <c r="DI373" s="50" t="s">
        <v>238</v>
      </c>
      <c r="DJ373" s="50">
        <v>1E-3</v>
      </c>
      <c r="DK373" s="50">
        <v>2.7999999999999998E-4</v>
      </c>
      <c r="DL373" s="50">
        <v>1.1000000000000001E-3</v>
      </c>
      <c r="DM373" s="50">
        <v>21.83</v>
      </c>
      <c r="DN373" s="50">
        <v>10.199999999999999</v>
      </c>
      <c r="DO373" s="50">
        <v>6.9999999999999994E-5</v>
      </c>
      <c r="DP373" s="50">
        <v>2.1238999999999999</v>
      </c>
      <c r="DQ373" s="50" t="s">
        <v>242</v>
      </c>
      <c r="DR373" s="50" t="s">
        <v>227</v>
      </c>
      <c r="DS373" s="50" t="s">
        <v>247</v>
      </c>
      <c r="DT373" s="50">
        <v>5.9999999999999995E-4</v>
      </c>
      <c r="DU373" s="50" t="s">
        <v>233</v>
      </c>
      <c r="DV373" s="50">
        <v>2.0000000000000001E-4</v>
      </c>
      <c r="DW373" s="50" t="s">
        <v>236</v>
      </c>
      <c r="DX373" s="50" t="s">
        <v>238</v>
      </c>
      <c r="DY373" s="50" t="s">
        <v>233</v>
      </c>
      <c r="DZ373" s="50">
        <v>4.0000000000000001E-3</v>
      </c>
      <c r="EA373" s="50" t="s">
        <v>244</v>
      </c>
      <c r="EB373" s="50" t="s">
        <v>245</v>
      </c>
      <c r="EC373" s="50">
        <v>2.4E-2</v>
      </c>
      <c r="ED373" s="50" t="s">
        <v>232</v>
      </c>
      <c r="EE373" s="50">
        <v>2.3E-2</v>
      </c>
      <c r="EF373" s="50">
        <v>4.1399999999999999E-2</v>
      </c>
      <c r="EG373" s="50" t="s">
        <v>233</v>
      </c>
      <c r="EH373" s="50" t="s">
        <v>234</v>
      </c>
      <c r="EI373" s="50">
        <v>220.375</v>
      </c>
      <c r="EJ373" s="50" t="s">
        <v>234</v>
      </c>
      <c r="EK373" s="50" t="s">
        <v>235</v>
      </c>
      <c r="EL373" s="50">
        <v>9.0000000000000006E-5</v>
      </c>
      <c r="EM373" s="50" t="s">
        <v>236</v>
      </c>
      <c r="EN373" s="50">
        <v>1.1999999999999999E-3</v>
      </c>
      <c r="EO373" s="50">
        <v>6.6E-4</v>
      </c>
      <c r="EP373" s="50">
        <v>7.0400000000000004E-2</v>
      </c>
      <c r="EQ373" s="50" t="s">
        <v>237</v>
      </c>
      <c r="ER373" s="50" t="s">
        <v>238</v>
      </c>
      <c r="ES373" s="50" t="s">
        <v>239</v>
      </c>
      <c r="ET373" s="50" t="s">
        <v>232</v>
      </c>
      <c r="EU373" s="50">
        <v>1.31</v>
      </c>
      <c r="EV373" s="50" t="s">
        <v>240</v>
      </c>
      <c r="EW373" s="50">
        <v>6.0000000000000001E-3</v>
      </c>
      <c r="EX373" s="50" t="s">
        <v>233</v>
      </c>
      <c r="EY373" s="50">
        <v>38.631</v>
      </c>
      <c r="EZ373" s="50">
        <v>7.8399999999999997E-3</v>
      </c>
      <c r="FA373" s="50">
        <v>1.01E-3</v>
      </c>
      <c r="FB373" s="50">
        <v>5.1959999999999997</v>
      </c>
      <c r="FC373" s="50" t="s">
        <v>240</v>
      </c>
      <c r="FD373" s="50" t="s">
        <v>238</v>
      </c>
      <c r="FE373" s="50" t="s">
        <v>246</v>
      </c>
      <c r="FF373" s="50" t="s">
        <v>238</v>
      </c>
      <c r="FG373" s="50">
        <v>1.1999999999999999E-3</v>
      </c>
      <c r="FH373" s="50">
        <v>2.9999999999999997E-4</v>
      </c>
      <c r="FI373" s="50">
        <v>8.9999999999999998E-4</v>
      </c>
      <c r="FJ373" s="50">
        <v>23.61</v>
      </c>
      <c r="FK373" s="50">
        <v>11.04</v>
      </c>
      <c r="FL373" s="50" t="s">
        <v>232</v>
      </c>
      <c r="FM373" s="50">
        <v>2.1732999999999998</v>
      </c>
      <c r="FN373" s="50" t="s">
        <v>242</v>
      </c>
      <c r="FO373" s="50" t="s">
        <v>227</v>
      </c>
      <c r="FP373" s="50" t="s">
        <v>247</v>
      </c>
      <c r="FQ373" s="50">
        <v>8.9999999999999998E-4</v>
      </c>
      <c r="FR373" s="50" t="s">
        <v>233</v>
      </c>
      <c r="FS373" s="50">
        <v>2.2499999999999999E-4</v>
      </c>
      <c r="FT373" s="50">
        <v>1.1999999999999999E-3</v>
      </c>
      <c r="FU373" s="50" t="s">
        <v>238</v>
      </c>
      <c r="FV373" s="50" t="s">
        <v>233</v>
      </c>
      <c r="FW373" s="50">
        <v>1.1900000000000001E-2</v>
      </c>
      <c r="FX373" s="50" t="s">
        <v>244</v>
      </c>
      <c r="FY373" s="50">
        <v>10.7288</v>
      </c>
      <c r="FZ373" s="50">
        <v>3.2620512820512819</v>
      </c>
      <c r="GA373" s="50">
        <v>0.19921739130434782</v>
      </c>
      <c r="GB373" s="50">
        <v>2.7621483375959079E-2</v>
      </c>
      <c r="GC373" s="50">
        <v>14.217690156731589</v>
      </c>
      <c r="GD373" s="50">
        <v>2.3426229508196723</v>
      </c>
      <c r="GE373" s="50">
        <v>9.3333333333333324E-2</v>
      </c>
      <c r="GF373" s="50">
        <v>11.849791666666667</v>
      </c>
      <c r="GG373" s="50">
        <v>1.5684062059238363E-2</v>
      </c>
      <c r="GH373" s="50">
        <v>14.301432012878911</v>
      </c>
      <c r="GI373" s="70">
        <v>-0.29363405945417104</v>
      </c>
      <c r="GJ373" s="50">
        <v>75.460921441731386</v>
      </c>
      <c r="GK373" s="50">
        <v>22.943609307077299</v>
      </c>
      <c r="GL373" s="50">
        <v>1.5954692511913158</v>
      </c>
      <c r="GM373" s="50">
        <v>17.032953636806067</v>
      </c>
      <c r="GN373" s="50">
        <v>82.857378589749189</v>
      </c>
      <c r="GO373" s="50">
        <v>0.10966777344474558</v>
      </c>
    </row>
    <row r="374" spans="1:2145" s="71" customFormat="1">
      <c r="A374" s="63">
        <v>47</v>
      </c>
      <c r="B374" s="63">
        <v>37</v>
      </c>
      <c r="C374" s="64" t="s">
        <v>197</v>
      </c>
      <c r="D374" s="64" t="s">
        <v>1704</v>
      </c>
      <c r="E374" s="63">
        <v>194</v>
      </c>
      <c r="F374" s="63">
        <v>4</v>
      </c>
      <c r="G374" s="64" t="s">
        <v>602</v>
      </c>
      <c r="H374" s="64" t="s">
        <v>437</v>
      </c>
      <c r="I374" s="64" t="s">
        <v>1862</v>
      </c>
      <c r="J374" s="64" t="s">
        <v>1862</v>
      </c>
      <c r="K374" s="73">
        <v>44800</v>
      </c>
      <c r="L374" s="68">
        <v>0.67291666666666661</v>
      </c>
      <c r="M374" s="74">
        <v>8414270</v>
      </c>
      <c r="N374" s="74">
        <v>303563</v>
      </c>
      <c r="O374" s="74">
        <v>4334</v>
      </c>
      <c r="P374" s="66" t="s">
        <v>203</v>
      </c>
      <c r="Q374" s="66" t="s">
        <v>1863</v>
      </c>
      <c r="R374" s="66" t="s">
        <v>486</v>
      </c>
      <c r="S374" s="66" t="s">
        <v>205</v>
      </c>
      <c r="T374" s="66" t="s">
        <v>1707</v>
      </c>
      <c r="U374" s="66" t="s">
        <v>207</v>
      </c>
      <c r="V374" s="66" t="s">
        <v>487</v>
      </c>
      <c r="W374" s="66"/>
      <c r="X374" s="66" t="s">
        <v>208</v>
      </c>
      <c r="Y374" s="66" t="s">
        <v>252</v>
      </c>
      <c r="Z374" s="66"/>
      <c r="AA374" s="66" t="s">
        <v>223</v>
      </c>
      <c r="AB374" s="66" t="s">
        <v>211</v>
      </c>
      <c r="AC374" s="66" t="s">
        <v>212</v>
      </c>
      <c r="AD374" s="66" t="s">
        <v>213</v>
      </c>
      <c r="AE374" s="66" t="s">
        <v>211</v>
      </c>
      <c r="AF374" s="66"/>
      <c r="AG374" s="66"/>
      <c r="AH374" s="66"/>
      <c r="AI374" s="66" t="s">
        <v>303</v>
      </c>
      <c r="AJ374" s="66" t="s">
        <v>1729</v>
      </c>
      <c r="AK374" s="66"/>
      <c r="AL374" s="66" t="s">
        <v>1464</v>
      </c>
      <c r="AM374" s="66" t="s">
        <v>364</v>
      </c>
      <c r="AN374" s="66" t="s">
        <v>218</v>
      </c>
      <c r="AO374" s="66" t="s">
        <v>219</v>
      </c>
      <c r="AP374" s="66" t="s">
        <v>220</v>
      </c>
      <c r="AQ374" s="66">
        <v>12.3</v>
      </c>
      <c r="AR374" s="66"/>
      <c r="AS374" s="66">
        <v>8.57</v>
      </c>
      <c r="AT374" s="66">
        <v>-92</v>
      </c>
      <c r="AU374" s="66">
        <v>-89.8</v>
      </c>
      <c r="AV374" s="66">
        <v>-33.700000000000003</v>
      </c>
      <c r="AW374" s="66">
        <v>970</v>
      </c>
      <c r="AX374" s="66">
        <v>475.8</v>
      </c>
      <c r="AY374" s="66">
        <v>0.51600000000000001</v>
      </c>
      <c r="AZ374" s="66">
        <v>1.0309999999999999</v>
      </c>
      <c r="BA374" s="66">
        <v>6.48</v>
      </c>
      <c r="BB374" s="66">
        <v>102.3</v>
      </c>
      <c r="BC374" s="66">
        <v>0.52</v>
      </c>
      <c r="BD374" s="66" t="s">
        <v>221</v>
      </c>
      <c r="BE374" s="66" t="s">
        <v>221</v>
      </c>
      <c r="BF374" s="66" t="s">
        <v>221</v>
      </c>
      <c r="BG374" s="66" t="s">
        <v>221</v>
      </c>
      <c r="BH374" s="66" t="s">
        <v>221</v>
      </c>
      <c r="BI374" s="66" t="s">
        <v>222</v>
      </c>
      <c r="BJ374" s="66" t="s">
        <v>221</v>
      </c>
      <c r="BK374" s="66" t="s">
        <v>223</v>
      </c>
      <c r="BL374" s="66" t="s">
        <v>221</v>
      </c>
      <c r="BM374" s="66" t="s">
        <v>223</v>
      </c>
      <c r="BN374" s="66" t="s">
        <v>221</v>
      </c>
      <c r="BO374" s="66" t="s">
        <v>1730</v>
      </c>
      <c r="BP374" s="66" t="s">
        <v>1813</v>
      </c>
      <c r="BQ374" s="66" t="s">
        <v>1731</v>
      </c>
      <c r="BR374" s="50">
        <v>117.9</v>
      </c>
      <c r="BS374" s="50">
        <v>1.3</v>
      </c>
      <c r="BT374" s="50">
        <v>141.1</v>
      </c>
      <c r="BU374" s="50">
        <v>6.2E-2</v>
      </c>
      <c r="BV374" s="50">
        <v>0.46</v>
      </c>
      <c r="BW374" s="50">
        <v>0.17299999999999999</v>
      </c>
      <c r="BX374" s="50">
        <v>3.9E-2</v>
      </c>
      <c r="BY374" s="50">
        <v>381.77</v>
      </c>
      <c r="BZ374" s="50" t="s">
        <v>226</v>
      </c>
      <c r="CA374" s="50" t="s">
        <v>227</v>
      </c>
      <c r="CB374" s="50" t="s">
        <v>228</v>
      </c>
      <c r="CC374" s="50" t="s">
        <v>229</v>
      </c>
      <c r="CD374" s="50" t="s">
        <v>230</v>
      </c>
      <c r="CE374" s="50" t="s">
        <v>231</v>
      </c>
      <c r="CF374" s="50">
        <v>0.01</v>
      </c>
      <c r="CG374" s="50">
        <v>5.0000000000000001E-4</v>
      </c>
      <c r="CH374" s="50">
        <v>2.8000000000000001E-2</v>
      </c>
      <c r="CI374" s="50">
        <v>5.11E-2</v>
      </c>
      <c r="CJ374" s="50" t="s">
        <v>233</v>
      </c>
      <c r="CK374" s="50" t="s">
        <v>234</v>
      </c>
      <c r="CL374" s="50">
        <v>162.61000000000001</v>
      </c>
      <c r="CM374" s="50" t="s">
        <v>234</v>
      </c>
      <c r="CN374" s="50" t="s">
        <v>235</v>
      </c>
      <c r="CO374" s="50">
        <v>3.0000000000000001E-5</v>
      </c>
      <c r="CP374" s="50" t="s">
        <v>236</v>
      </c>
      <c r="CQ374" s="50">
        <v>1.9E-3</v>
      </c>
      <c r="CR374" s="50">
        <v>8.4000000000000003E-4</v>
      </c>
      <c r="CS374" s="50">
        <v>3.2000000000000001E-2</v>
      </c>
      <c r="CT374" s="50">
        <v>6.9999999999999994E-5</v>
      </c>
      <c r="CU374" s="50" t="s">
        <v>238</v>
      </c>
      <c r="CV374" s="50" t="s">
        <v>239</v>
      </c>
      <c r="CW374" s="50" t="s">
        <v>232</v>
      </c>
      <c r="CX374" s="50">
        <v>1.52</v>
      </c>
      <c r="CY374" s="50" t="s">
        <v>240</v>
      </c>
      <c r="CZ374" s="50">
        <v>1.11E-2</v>
      </c>
      <c r="DA374" s="50" t="s">
        <v>233</v>
      </c>
      <c r="DB374" s="50">
        <v>23.635000000000002</v>
      </c>
      <c r="DC374" s="50">
        <v>1.192E-2</v>
      </c>
      <c r="DD374" s="50">
        <v>1.06E-3</v>
      </c>
      <c r="DE374" s="50">
        <v>4.6319999999999997</v>
      </c>
      <c r="DF374" s="50" t="s">
        <v>240</v>
      </c>
      <c r="DG374" s="50" t="s">
        <v>238</v>
      </c>
      <c r="DH374" s="50" t="s">
        <v>246</v>
      </c>
      <c r="DI374" s="50" t="s">
        <v>238</v>
      </c>
      <c r="DJ374" s="50">
        <v>1.6999999999999999E-3</v>
      </c>
      <c r="DK374" s="50">
        <v>6.8000000000000005E-4</v>
      </c>
      <c r="DL374" s="50">
        <v>8.0000000000000004E-4</v>
      </c>
      <c r="DM374" s="50">
        <v>21.63</v>
      </c>
      <c r="DN374" s="50">
        <v>10.11</v>
      </c>
      <c r="DO374" s="50" t="s">
        <v>232</v>
      </c>
      <c r="DP374" s="50">
        <v>1.5601</v>
      </c>
      <c r="DQ374" s="50" t="s">
        <v>242</v>
      </c>
      <c r="DR374" s="50" t="s">
        <v>227</v>
      </c>
      <c r="DS374" s="50" t="s">
        <v>247</v>
      </c>
      <c r="DT374" s="50" t="s">
        <v>238</v>
      </c>
      <c r="DU374" s="50" t="s">
        <v>233</v>
      </c>
      <c r="DV374" s="50">
        <v>5.9999999999999995E-4</v>
      </c>
      <c r="DW374" s="50">
        <v>5.0000000000000001E-4</v>
      </c>
      <c r="DX374" s="50" t="s">
        <v>238</v>
      </c>
      <c r="DY374" s="50" t="s">
        <v>233</v>
      </c>
      <c r="DZ374" s="50">
        <v>3.2000000000000002E-3</v>
      </c>
      <c r="EA374" s="50" t="s">
        <v>244</v>
      </c>
      <c r="EB374" s="50" t="s">
        <v>245</v>
      </c>
      <c r="EC374" s="50">
        <v>1.2999999999999999E-2</v>
      </c>
      <c r="ED374" s="50">
        <v>6.4000000000000005E-4</v>
      </c>
      <c r="EE374" s="50">
        <v>0.03</v>
      </c>
      <c r="EF374" s="50">
        <v>5.3499999999999999E-2</v>
      </c>
      <c r="EG374" s="50" t="s">
        <v>233</v>
      </c>
      <c r="EH374" s="50">
        <v>5.0000000000000002E-5</v>
      </c>
      <c r="EI374" s="50">
        <v>163.31800000000001</v>
      </c>
      <c r="EJ374" s="50" t="s">
        <v>234</v>
      </c>
      <c r="EK374" s="50" t="s">
        <v>235</v>
      </c>
      <c r="EL374" s="50">
        <v>8.0000000000000007E-5</v>
      </c>
      <c r="EM374" s="50">
        <v>2.0000000000000001E-4</v>
      </c>
      <c r="EN374" s="50">
        <v>3.0999999999999999E-3</v>
      </c>
      <c r="EO374" s="50">
        <v>2.2899999999999999E-3</v>
      </c>
      <c r="EP374" s="50">
        <v>5.33E-2</v>
      </c>
      <c r="EQ374" s="50" t="s">
        <v>237</v>
      </c>
      <c r="ER374" s="50" t="s">
        <v>238</v>
      </c>
      <c r="ES374" s="50" t="s">
        <v>239</v>
      </c>
      <c r="ET374" s="50" t="s">
        <v>232</v>
      </c>
      <c r="EU374" s="50">
        <v>1.65</v>
      </c>
      <c r="EV374" s="50" t="s">
        <v>240</v>
      </c>
      <c r="EW374" s="50">
        <v>1.1599999999999999E-2</v>
      </c>
      <c r="EX374" s="50" t="s">
        <v>233</v>
      </c>
      <c r="EY374" s="50">
        <v>24.074999999999999</v>
      </c>
      <c r="EZ374" s="50">
        <v>1.6650000000000002E-2</v>
      </c>
      <c r="FA374" s="50">
        <v>1.2899999999999999E-3</v>
      </c>
      <c r="FB374" s="50">
        <v>5.1100000000000003</v>
      </c>
      <c r="FC374" s="50" t="s">
        <v>240</v>
      </c>
      <c r="FD374" s="50">
        <v>4.0000000000000002E-4</v>
      </c>
      <c r="FE374" s="50">
        <v>2.1000000000000001E-2</v>
      </c>
      <c r="FF374" s="50" t="s">
        <v>238</v>
      </c>
      <c r="FG374" s="50">
        <v>2E-3</v>
      </c>
      <c r="FH374" s="50">
        <v>7.7999999999999999E-4</v>
      </c>
      <c r="FI374" s="50">
        <v>5.9999999999999995E-4</v>
      </c>
      <c r="FJ374" s="50">
        <v>21.73</v>
      </c>
      <c r="FK374" s="50">
        <v>10.16</v>
      </c>
      <c r="FL374" s="50" t="s">
        <v>232</v>
      </c>
      <c r="FM374" s="50">
        <v>1.5798000000000001</v>
      </c>
      <c r="FN374" s="50" t="s">
        <v>242</v>
      </c>
      <c r="FO374" s="50" t="s">
        <v>227</v>
      </c>
      <c r="FP374" s="50" t="s">
        <v>247</v>
      </c>
      <c r="FQ374" s="50">
        <v>5.9999999999999995E-4</v>
      </c>
      <c r="FR374" s="50" t="s">
        <v>233</v>
      </c>
      <c r="FS374" s="50">
        <v>7.8299999999999995E-4</v>
      </c>
      <c r="FT374" s="50">
        <v>1.2999999999999999E-3</v>
      </c>
      <c r="FU374" s="50" t="s">
        <v>238</v>
      </c>
      <c r="FV374" s="50" t="s">
        <v>233</v>
      </c>
      <c r="FW374" s="50">
        <v>1.0999999999999999E-2</v>
      </c>
      <c r="FX374" s="50" t="s">
        <v>244</v>
      </c>
      <c r="FY374" s="50">
        <v>8.1305000000000014</v>
      </c>
      <c r="FZ374" s="50">
        <v>2.0200854700854705</v>
      </c>
      <c r="GA374" s="50">
        <v>0.20139130434782607</v>
      </c>
      <c r="GB374" s="50">
        <v>3.8874680306905371E-2</v>
      </c>
      <c r="GC374" s="50">
        <v>10.390851454740204</v>
      </c>
      <c r="GD374" s="50">
        <v>2.3131147540983608</v>
      </c>
      <c r="GE374" s="50">
        <v>4.3333333333333335E-2</v>
      </c>
      <c r="GF374" s="50">
        <v>7.9535416666666663</v>
      </c>
      <c r="GG374" s="50">
        <v>1.2976022566995768E-2</v>
      </c>
      <c r="GH374" s="50">
        <v>10.322965776665356</v>
      </c>
      <c r="GI374" s="70">
        <v>0.32773137522871626</v>
      </c>
      <c r="GJ374" s="50">
        <v>78.246715732722237</v>
      </c>
      <c r="GK374" s="50">
        <v>19.441000373111169</v>
      </c>
      <c r="GL374" s="50">
        <v>2.3122838941665789</v>
      </c>
      <c r="GM374" s="50">
        <v>22.827239171501944</v>
      </c>
      <c r="GN374" s="50">
        <v>77.047060299718552</v>
      </c>
      <c r="GO374" s="50">
        <v>0.12570052877950577</v>
      </c>
    </row>
    <row r="375" spans="1:2145" s="71" customFormat="1">
      <c r="A375" s="63">
        <v>48</v>
      </c>
      <c r="B375" s="63">
        <v>33</v>
      </c>
      <c r="C375" s="64" t="s">
        <v>197</v>
      </c>
      <c r="D375" s="64" t="s">
        <v>1704</v>
      </c>
      <c r="E375" s="63">
        <v>194</v>
      </c>
      <c r="F375" s="63">
        <v>4</v>
      </c>
      <c r="G375" s="64" t="s">
        <v>1864</v>
      </c>
      <c r="H375" s="64" t="s">
        <v>441</v>
      </c>
      <c r="I375" s="64" t="s">
        <v>1860</v>
      </c>
      <c r="J375" s="64" t="s">
        <v>1860</v>
      </c>
      <c r="K375" s="73">
        <v>44800</v>
      </c>
      <c r="L375" s="68">
        <v>0.55347222222222225</v>
      </c>
      <c r="M375" s="74">
        <v>8412542</v>
      </c>
      <c r="N375" s="74">
        <v>301685</v>
      </c>
      <c r="O375" s="74">
        <v>4443</v>
      </c>
      <c r="P375" s="66" t="s">
        <v>203</v>
      </c>
      <c r="Q375" s="66" t="s">
        <v>1865</v>
      </c>
      <c r="R375" s="66" t="s">
        <v>486</v>
      </c>
      <c r="S375" s="66" t="s">
        <v>205</v>
      </c>
      <c r="T375" s="66" t="s">
        <v>1707</v>
      </c>
      <c r="U375" s="66" t="s">
        <v>207</v>
      </c>
      <c r="V375" s="66" t="s">
        <v>487</v>
      </c>
      <c r="W375" s="66"/>
      <c r="X375" s="66" t="s">
        <v>208</v>
      </c>
      <c r="Y375" s="66" t="s">
        <v>252</v>
      </c>
      <c r="Z375" s="66"/>
      <c r="AA375" s="66" t="s">
        <v>223</v>
      </c>
      <c r="AB375" s="66" t="s">
        <v>211</v>
      </c>
      <c r="AC375" s="66" t="s">
        <v>212</v>
      </c>
      <c r="AD375" s="66" t="s">
        <v>213</v>
      </c>
      <c r="AE375" s="66" t="s">
        <v>211</v>
      </c>
      <c r="AF375" s="66"/>
      <c r="AG375" s="66"/>
      <c r="AH375" s="66"/>
      <c r="AI375" s="66" t="s">
        <v>303</v>
      </c>
      <c r="AJ375" s="66" t="s">
        <v>1729</v>
      </c>
      <c r="AK375" s="66"/>
      <c r="AL375" s="66" t="s">
        <v>1464</v>
      </c>
      <c r="AM375" s="66" t="s">
        <v>351</v>
      </c>
      <c r="AN375" s="66" t="s">
        <v>218</v>
      </c>
      <c r="AO375" s="66" t="s">
        <v>219</v>
      </c>
      <c r="AP375" s="66" t="s">
        <v>220</v>
      </c>
      <c r="AQ375" s="66">
        <v>16</v>
      </c>
      <c r="AR375" s="66"/>
      <c r="AS375" s="66">
        <v>8.4700000000000006</v>
      </c>
      <c r="AT375" s="66">
        <v>-87.1</v>
      </c>
      <c r="AU375" s="66">
        <v>-88.7</v>
      </c>
      <c r="AV375" s="66">
        <v>-18.399999999999999</v>
      </c>
      <c r="AW375" s="66">
        <v>1259</v>
      </c>
      <c r="AX375" s="66">
        <v>617.29999999999995</v>
      </c>
      <c r="AY375" s="66">
        <v>0.66800000000000004</v>
      </c>
      <c r="AZ375" s="66">
        <v>0.7944</v>
      </c>
      <c r="BA375" s="66">
        <v>5.88</v>
      </c>
      <c r="BB375" s="66">
        <v>104.6</v>
      </c>
      <c r="BC375" s="66">
        <v>1.1399999999999999</v>
      </c>
      <c r="BD375" s="66" t="s">
        <v>211</v>
      </c>
      <c r="BE375" s="66" t="s">
        <v>221</v>
      </c>
      <c r="BF375" s="66" t="s">
        <v>221</v>
      </c>
      <c r="BG375" s="66" t="s">
        <v>221</v>
      </c>
      <c r="BH375" s="66" t="s">
        <v>221</v>
      </c>
      <c r="BI375" s="66" t="s">
        <v>222</v>
      </c>
      <c r="BJ375" s="66" t="s">
        <v>221</v>
      </c>
      <c r="BK375" s="66" t="s">
        <v>223</v>
      </c>
      <c r="BL375" s="66" t="s">
        <v>221</v>
      </c>
      <c r="BM375" s="66" t="s">
        <v>223</v>
      </c>
      <c r="BN375" s="66" t="s">
        <v>221</v>
      </c>
      <c r="BO375" s="66" t="s">
        <v>1730</v>
      </c>
      <c r="BP375" s="66" t="s">
        <v>1866</v>
      </c>
      <c r="BQ375" s="66" t="s">
        <v>1731</v>
      </c>
      <c r="BR375" s="50">
        <v>123.5</v>
      </c>
      <c r="BS375" s="50">
        <v>1.7</v>
      </c>
      <c r="BT375" s="50">
        <v>147.19999999999999</v>
      </c>
      <c r="BU375" s="50">
        <v>8.5000000000000006E-2</v>
      </c>
      <c r="BV375" s="50">
        <v>0.57299999999999995</v>
      </c>
      <c r="BW375" s="50">
        <v>0.186</v>
      </c>
      <c r="BX375" s="50">
        <v>4.2000000000000003E-2</v>
      </c>
      <c r="BY375" s="50">
        <v>553.82000000000005</v>
      </c>
      <c r="BZ375" s="50" t="s">
        <v>226</v>
      </c>
      <c r="CA375" s="50" t="s">
        <v>227</v>
      </c>
      <c r="CB375" s="50" t="s">
        <v>228</v>
      </c>
      <c r="CC375" s="50" t="s">
        <v>229</v>
      </c>
      <c r="CD375" s="50" t="s">
        <v>230</v>
      </c>
      <c r="CE375" s="50" t="s">
        <v>231</v>
      </c>
      <c r="CF375" s="50" t="s">
        <v>227</v>
      </c>
      <c r="CG375" s="50" t="s">
        <v>232</v>
      </c>
      <c r="CH375" s="50">
        <v>1.6E-2</v>
      </c>
      <c r="CI375" s="50">
        <v>3.5000000000000003E-2</v>
      </c>
      <c r="CJ375" s="50" t="s">
        <v>233</v>
      </c>
      <c r="CK375" s="50" t="s">
        <v>234</v>
      </c>
      <c r="CL375" s="50">
        <v>211.619</v>
      </c>
      <c r="CM375" s="50" t="s">
        <v>234</v>
      </c>
      <c r="CN375" s="50" t="s">
        <v>235</v>
      </c>
      <c r="CO375" s="50">
        <v>1.0000000000000001E-5</v>
      </c>
      <c r="CP375" s="50" t="s">
        <v>236</v>
      </c>
      <c r="CQ375" s="50">
        <v>1E-3</v>
      </c>
      <c r="CR375" s="50">
        <v>7.5000000000000002E-4</v>
      </c>
      <c r="CS375" s="50">
        <v>3.0000000000000001E-3</v>
      </c>
      <c r="CT375" s="50" t="s">
        <v>237</v>
      </c>
      <c r="CU375" s="50" t="s">
        <v>238</v>
      </c>
      <c r="CV375" s="50" t="s">
        <v>239</v>
      </c>
      <c r="CW375" s="50" t="s">
        <v>232</v>
      </c>
      <c r="CX375" s="50">
        <v>1.05</v>
      </c>
      <c r="CY375" s="50" t="s">
        <v>240</v>
      </c>
      <c r="CZ375" s="50">
        <v>5.1000000000000004E-3</v>
      </c>
      <c r="DA375" s="50" t="s">
        <v>233</v>
      </c>
      <c r="DB375" s="50">
        <v>38.781999999999996</v>
      </c>
      <c r="DC375" s="50">
        <v>1.0840000000000001E-2</v>
      </c>
      <c r="DD375" s="50">
        <v>8.7000000000000001E-4</v>
      </c>
      <c r="DE375" s="50">
        <v>4.2610000000000001</v>
      </c>
      <c r="DF375" s="50" t="s">
        <v>240</v>
      </c>
      <c r="DG375" s="50">
        <v>4.0000000000000002E-4</v>
      </c>
      <c r="DH375" s="50" t="s">
        <v>246</v>
      </c>
      <c r="DI375" s="50" t="s">
        <v>238</v>
      </c>
      <c r="DJ375" s="50">
        <v>8.9999999999999998E-4</v>
      </c>
      <c r="DK375" s="50">
        <v>2.0000000000000001E-4</v>
      </c>
      <c r="DL375" s="50">
        <v>1.1999999999999999E-3</v>
      </c>
      <c r="DM375" s="50">
        <v>18.850000000000001</v>
      </c>
      <c r="DN375" s="50">
        <v>8.81</v>
      </c>
      <c r="DO375" s="50" t="s">
        <v>232</v>
      </c>
      <c r="DP375" s="50">
        <v>2.0470999999999999</v>
      </c>
      <c r="DQ375" s="50" t="s">
        <v>242</v>
      </c>
      <c r="DR375" s="50" t="s">
        <v>227</v>
      </c>
      <c r="DS375" s="50" t="s">
        <v>247</v>
      </c>
      <c r="DT375" s="50" t="s">
        <v>238</v>
      </c>
      <c r="DU375" s="50" t="s">
        <v>233</v>
      </c>
      <c r="DV375" s="50">
        <v>2.0000000000000001E-4</v>
      </c>
      <c r="DW375" s="50" t="s">
        <v>236</v>
      </c>
      <c r="DX375" s="50" t="s">
        <v>238</v>
      </c>
      <c r="DY375" s="50" t="s">
        <v>233</v>
      </c>
      <c r="DZ375" s="50">
        <v>3.8999999999999998E-3</v>
      </c>
      <c r="EA375" s="50" t="s">
        <v>244</v>
      </c>
      <c r="EB375" s="50" t="s">
        <v>245</v>
      </c>
      <c r="EC375" s="50">
        <v>0.03</v>
      </c>
      <c r="ED375" s="50">
        <v>2.9999999999999997E-4</v>
      </c>
      <c r="EE375" s="50">
        <v>1.7000000000000001E-2</v>
      </c>
      <c r="EF375" s="50">
        <v>3.7400000000000003E-2</v>
      </c>
      <c r="EG375" s="50">
        <v>3.0000000000000001E-5</v>
      </c>
      <c r="EH375" s="50" t="s">
        <v>234</v>
      </c>
      <c r="EI375" s="50">
        <v>221.952</v>
      </c>
      <c r="EJ375" s="50" t="s">
        <v>234</v>
      </c>
      <c r="EK375" s="50" t="s">
        <v>235</v>
      </c>
      <c r="EL375" s="50">
        <v>8.0000000000000007E-5</v>
      </c>
      <c r="EM375" s="50">
        <v>1E-4</v>
      </c>
      <c r="EN375" s="50">
        <v>3.5000000000000001E-3</v>
      </c>
      <c r="EO375" s="50">
        <v>8.9999999999999998E-4</v>
      </c>
      <c r="EP375" s="50">
        <v>5.04E-2</v>
      </c>
      <c r="EQ375" s="50" t="s">
        <v>237</v>
      </c>
      <c r="ER375" s="50" t="s">
        <v>238</v>
      </c>
      <c r="ES375" s="50" t="s">
        <v>239</v>
      </c>
      <c r="ET375" s="50" t="s">
        <v>232</v>
      </c>
      <c r="EU375" s="50">
        <v>1.18</v>
      </c>
      <c r="EV375" s="50" t="s">
        <v>240</v>
      </c>
      <c r="EW375" s="50">
        <v>5.1999999999999998E-3</v>
      </c>
      <c r="EX375" s="50" t="s">
        <v>233</v>
      </c>
      <c r="EY375" s="50">
        <v>39.113999999999997</v>
      </c>
      <c r="EZ375" s="50">
        <v>1.349E-2</v>
      </c>
      <c r="FA375" s="50">
        <v>8.8999999999999995E-4</v>
      </c>
      <c r="FB375" s="50">
        <v>4.53</v>
      </c>
      <c r="FC375" s="50" t="s">
        <v>240</v>
      </c>
      <c r="FD375" s="50">
        <v>2.0000000000000001E-4</v>
      </c>
      <c r="FE375" s="50" t="s">
        <v>246</v>
      </c>
      <c r="FF375" s="50" t="s">
        <v>238</v>
      </c>
      <c r="FG375" s="50">
        <v>1.1000000000000001E-3</v>
      </c>
      <c r="FH375" s="50">
        <v>2.9E-4</v>
      </c>
      <c r="FI375" s="50">
        <v>8.9999999999999998E-4</v>
      </c>
      <c r="FJ375" s="50">
        <v>20.77</v>
      </c>
      <c r="FK375" s="50">
        <v>9.7100000000000009</v>
      </c>
      <c r="FL375" s="50" t="s">
        <v>232</v>
      </c>
      <c r="FM375" s="50">
        <v>2.1337000000000002</v>
      </c>
      <c r="FN375" s="50" t="s">
        <v>242</v>
      </c>
      <c r="FO375" s="50" t="s">
        <v>227</v>
      </c>
      <c r="FP375" s="50" t="s">
        <v>247</v>
      </c>
      <c r="FQ375" s="50">
        <v>5.0000000000000001E-4</v>
      </c>
      <c r="FR375" s="50" t="s">
        <v>233</v>
      </c>
      <c r="FS375" s="50">
        <v>2.0599999999999999E-4</v>
      </c>
      <c r="FT375" s="50">
        <v>1.1000000000000001E-3</v>
      </c>
      <c r="FU375" s="50" t="s">
        <v>238</v>
      </c>
      <c r="FV375" s="50" t="s">
        <v>233</v>
      </c>
      <c r="FW375" s="50">
        <v>1.2200000000000001E-2</v>
      </c>
      <c r="FX375" s="50" t="s">
        <v>244</v>
      </c>
      <c r="FY375" s="50">
        <v>10.58095</v>
      </c>
      <c r="FZ375" s="50">
        <v>3.3147008547008547</v>
      </c>
      <c r="GA375" s="50">
        <v>0.1852608695652174</v>
      </c>
      <c r="GB375" s="50">
        <v>2.6854219948849106E-2</v>
      </c>
      <c r="GC375" s="50">
        <v>14.10776594421492</v>
      </c>
      <c r="GD375" s="50">
        <v>2.4131147540983604</v>
      </c>
      <c r="GE375" s="50">
        <v>5.6666666666666664E-2</v>
      </c>
      <c r="GF375" s="50">
        <v>11.537916666666668</v>
      </c>
      <c r="GG375" s="50">
        <v>1.6163610719322988E-2</v>
      </c>
      <c r="GH375" s="50">
        <v>14.023861698151018</v>
      </c>
      <c r="GI375" s="70">
        <v>0.2982559243658664</v>
      </c>
      <c r="GJ375" s="50">
        <v>75.000889877527783</v>
      </c>
      <c r="GK375" s="50">
        <v>23.495575896338799</v>
      </c>
      <c r="GL375" s="50">
        <v>1.5035342261334237</v>
      </c>
      <c r="GM375" s="50">
        <v>17.611279075082837</v>
      </c>
      <c r="GN375" s="50">
        <v>82.273463009036149</v>
      </c>
      <c r="GO375" s="50">
        <v>0.11525791588100222</v>
      </c>
    </row>
    <row r="376" spans="1:2145" s="71" customFormat="1">
      <c r="A376" s="63">
        <v>49</v>
      </c>
      <c r="B376" s="63">
        <v>8</v>
      </c>
      <c r="C376" s="64" t="s">
        <v>197</v>
      </c>
      <c r="D376" s="64" t="s">
        <v>1704</v>
      </c>
      <c r="E376" s="63">
        <v>194</v>
      </c>
      <c r="F376" s="63">
        <v>4</v>
      </c>
      <c r="G376" s="66" t="s">
        <v>1867</v>
      </c>
      <c r="H376" s="66" t="s">
        <v>455</v>
      </c>
      <c r="I376" s="66" t="s">
        <v>1868</v>
      </c>
      <c r="J376" s="66" t="s">
        <v>1869</v>
      </c>
      <c r="K376" s="73">
        <v>44800</v>
      </c>
      <c r="L376" s="68">
        <v>0.39444444444444443</v>
      </c>
      <c r="M376" s="74">
        <v>8411304</v>
      </c>
      <c r="N376" s="74">
        <v>298386</v>
      </c>
      <c r="O376" s="74">
        <v>4434</v>
      </c>
      <c r="P376" s="66" t="s">
        <v>203</v>
      </c>
      <c r="Q376" s="66" t="s">
        <v>1868</v>
      </c>
      <c r="R376" s="66" t="s">
        <v>486</v>
      </c>
      <c r="S376" s="66" t="s">
        <v>205</v>
      </c>
      <c r="T376" s="66" t="s">
        <v>1707</v>
      </c>
      <c r="U376" s="66" t="s">
        <v>207</v>
      </c>
      <c r="V376" s="66" t="s">
        <v>487</v>
      </c>
      <c r="W376" s="66"/>
      <c r="X376" s="66" t="s">
        <v>208</v>
      </c>
      <c r="Y376" s="66" t="s">
        <v>209</v>
      </c>
      <c r="Z376" s="66"/>
      <c r="AA376" s="66" t="s">
        <v>210</v>
      </c>
      <c r="AB376" s="66" t="s">
        <v>211</v>
      </c>
      <c r="AC376" s="66" t="s">
        <v>212</v>
      </c>
      <c r="AD376" s="66" t="s">
        <v>213</v>
      </c>
      <c r="AE376" s="69" t="s">
        <v>211</v>
      </c>
      <c r="AF376" s="69"/>
      <c r="AG376" s="69"/>
      <c r="AH376" s="69"/>
      <c r="AI376" s="66" t="s">
        <v>1708</v>
      </c>
      <c r="AJ376" s="66" t="s">
        <v>1870</v>
      </c>
      <c r="AK376" s="69"/>
      <c r="AL376" s="66" t="s">
        <v>256</v>
      </c>
      <c r="AM376" s="66" t="s">
        <v>1753</v>
      </c>
      <c r="AN376" s="66" t="s">
        <v>218</v>
      </c>
      <c r="AO376" s="66" t="s">
        <v>219</v>
      </c>
      <c r="AP376" s="66" t="s">
        <v>220</v>
      </c>
      <c r="AQ376" s="66">
        <v>7.1</v>
      </c>
      <c r="AR376" s="66"/>
      <c r="AS376" s="66">
        <v>7.31</v>
      </c>
      <c r="AT376" s="66"/>
      <c r="AU376" s="66"/>
      <c r="AV376" s="66">
        <v>252.6</v>
      </c>
      <c r="AW376" s="66">
        <v>1303</v>
      </c>
      <c r="AX376" s="66">
        <v>639.20000000000005</v>
      </c>
      <c r="AY376" s="66">
        <v>0.66700000000000004</v>
      </c>
      <c r="AZ376" s="66">
        <v>0.76719999999999999</v>
      </c>
      <c r="BA376" s="66"/>
      <c r="BB376" s="66"/>
      <c r="BC376" s="66">
        <v>0.73</v>
      </c>
      <c r="BD376" s="66" t="s">
        <v>221</v>
      </c>
      <c r="BE376" s="66" t="s">
        <v>211</v>
      </c>
      <c r="BF376" s="66" t="s">
        <v>221</v>
      </c>
      <c r="BG376" s="66" t="s">
        <v>211</v>
      </c>
      <c r="BH376" s="66" t="s">
        <v>221</v>
      </c>
      <c r="BI376" s="66" t="s">
        <v>222</v>
      </c>
      <c r="BJ376" s="66" t="s">
        <v>221</v>
      </c>
      <c r="BK376" s="66" t="s">
        <v>1745</v>
      </c>
      <c r="BL376" s="66" t="s">
        <v>221</v>
      </c>
      <c r="BM376" s="66" t="s">
        <v>223</v>
      </c>
      <c r="BN376" s="66" t="s">
        <v>221</v>
      </c>
      <c r="BO376" s="66" t="s">
        <v>1746</v>
      </c>
      <c r="BP376" s="66" t="s">
        <v>1711</v>
      </c>
      <c r="BQ376" s="66" t="s">
        <v>1747</v>
      </c>
      <c r="BR376" s="50">
        <v>134.5</v>
      </c>
      <c r="BS376" s="50" t="s">
        <v>225</v>
      </c>
      <c r="BT376" s="50">
        <v>164</v>
      </c>
      <c r="BU376" s="50">
        <v>0.09</v>
      </c>
      <c r="BV376" s="50">
        <v>0.58299999999999996</v>
      </c>
      <c r="BW376" s="50" t="s">
        <v>265</v>
      </c>
      <c r="BX376" s="50" t="s">
        <v>266</v>
      </c>
      <c r="BY376" s="50">
        <v>577.20000000000005</v>
      </c>
      <c r="BZ376" s="50" t="s">
        <v>226</v>
      </c>
      <c r="CA376" s="50" t="s">
        <v>227</v>
      </c>
      <c r="CB376" s="50" t="s">
        <v>228</v>
      </c>
      <c r="CC376" s="50" t="s">
        <v>229</v>
      </c>
      <c r="CD376" s="50" t="s">
        <v>230</v>
      </c>
      <c r="CE376" s="50" t="s">
        <v>231</v>
      </c>
      <c r="CF376" s="50">
        <v>1E-3</v>
      </c>
      <c r="CG376" s="50" t="s">
        <v>232</v>
      </c>
      <c r="CH376" s="50">
        <v>1.4999999999999999E-2</v>
      </c>
      <c r="CI376" s="50">
        <v>4.0599999999999997E-2</v>
      </c>
      <c r="CJ376" s="50" t="s">
        <v>233</v>
      </c>
      <c r="CK376" s="50" t="s">
        <v>234</v>
      </c>
      <c r="CL376" s="50">
        <v>234.989</v>
      </c>
      <c r="CM376" s="50" t="s">
        <v>234</v>
      </c>
      <c r="CN376" s="50" t="s">
        <v>235</v>
      </c>
      <c r="CO376" s="50" t="s">
        <v>234</v>
      </c>
      <c r="CP376" s="50" t="s">
        <v>236</v>
      </c>
      <c r="CQ376" s="50" t="s">
        <v>236</v>
      </c>
      <c r="CR376" s="50">
        <v>5.0000000000000002E-5</v>
      </c>
      <c r="CS376" s="50">
        <v>1.7000000000000001E-2</v>
      </c>
      <c r="CT376" s="50" t="s">
        <v>237</v>
      </c>
      <c r="CU376" s="50" t="s">
        <v>238</v>
      </c>
      <c r="CV376" s="50" t="s">
        <v>239</v>
      </c>
      <c r="CW376" s="50" t="s">
        <v>232</v>
      </c>
      <c r="CX376" s="50">
        <v>1.1499999999999999</v>
      </c>
      <c r="CY376" s="50" t="s">
        <v>240</v>
      </c>
      <c r="CZ376" s="50">
        <v>4.5999999999999999E-3</v>
      </c>
      <c r="DA376" s="50" t="s">
        <v>233</v>
      </c>
      <c r="DB376" s="50">
        <v>41.283000000000001</v>
      </c>
      <c r="DC376" s="50">
        <v>2.631E-2</v>
      </c>
      <c r="DD376" s="50">
        <v>1.1000000000000001E-3</v>
      </c>
      <c r="DE376" s="50">
        <v>4.4859999999999998</v>
      </c>
      <c r="DF376" s="50" t="s">
        <v>240</v>
      </c>
      <c r="DG376" s="50">
        <v>2.0000000000000001E-4</v>
      </c>
      <c r="DH376" s="50" t="s">
        <v>246</v>
      </c>
      <c r="DI376" s="50" t="s">
        <v>238</v>
      </c>
      <c r="DJ376" s="50">
        <v>8.9999999999999998E-4</v>
      </c>
      <c r="DK376" s="50">
        <v>2.5999999999999998E-4</v>
      </c>
      <c r="DL376" s="50">
        <v>8.9999999999999998E-4</v>
      </c>
      <c r="DM376" s="50">
        <v>18.62</v>
      </c>
      <c r="DN376" s="50">
        <v>8.7100000000000009</v>
      </c>
      <c r="DO376" s="50" t="s">
        <v>232</v>
      </c>
      <c r="DP376" s="50">
        <v>2.1539000000000001</v>
      </c>
      <c r="DQ376" s="50" t="s">
        <v>242</v>
      </c>
      <c r="DR376" s="50" t="s">
        <v>227</v>
      </c>
      <c r="DS376" s="50" t="s">
        <v>247</v>
      </c>
      <c r="DT376" s="50">
        <v>5.0000000000000001E-4</v>
      </c>
      <c r="DU376" s="50" t="s">
        <v>233</v>
      </c>
      <c r="DV376" s="50">
        <v>1.6000000000000001E-4</v>
      </c>
      <c r="DW376" s="50" t="s">
        <v>236</v>
      </c>
      <c r="DX376" s="50" t="s">
        <v>238</v>
      </c>
      <c r="DY376" s="50" t="s">
        <v>233</v>
      </c>
      <c r="DZ376" s="50">
        <v>2.5000000000000001E-3</v>
      </c>
      <c r="EA376" s="50" t="s">
        <v>244</v>
      </c>
      <c r="EB376" s="50" t="s">
        <v>245</v>
      </c>
      <c r="EC376" s="50">
        <v>3.0000000000000001E-3</v>
      </c>
      <c r="ED376" s="50" t="s">
        <v>232</v>
      </c>
      <c r="EE376" s="50">
        <v>1.6E-2</v>
      </c>
      <c r="EF376" s="50">
        <v>4.2799999999999998E-2</v>
      </c>
      <c r="EG376" s="50" t="s">
        <v>233</v>
      </c>
      <c r="EH376" s="50" t="s">
        <v>234</v>
      </c>
      <c r="EI376" s="50">
        <v>235.38</v>
      </c>
      <c r="EJ376" s="50" t="s">
        <v>234</v>
      </c>
      <c r="EK376" s="50" t="s">
        <v>235</v>
      </c>
      <c r="EL376" s="50">
        <v>3.0000000000000001E-5</v>
      </c>
      <c r="EM376" s="50">
        <v>2.0000000000000001E-4</v>
      </c>
      <c r="EN376" s="50">
        <v>1E-4</v>
      </c>
      <c r="EO376" s="50">
        <v>2.2000000000000001E-4</v>
      </c>
      <c r="EP376" s="50">
        <v>8.7599999999999997E-2</v>
      </c>
      <c r="EQ376" s="50" t="s">
        <v>237</v>
      </c>
      <c r="ER376" s="50" t="s">
        <v>238</v>
      </c>
      <c r="ES376" s="50" t="s">
        <v>239</v>
      </c>
      <c r="ET376" s="50" t="s">
        <v>232</v>
      </c>
      <c r="EU376" s="50">
        <v>1.28</v>
      </c>
      <c r="EV376" s="50" t="s">
        <v>240</v>
      </c>
      <c r="EW376" s="50">
        <v>4.5999999999999999E-3</v>
      </c>
      <c r="EX376" s="50" t="s">
        <v>233</v>
      </c>
      <c r="EY376" s="50">
        <v>41.457999999999998</v>
      </c>
      <c r="EZ376" s="50">
        <v>2.6550000000000001E-2</v>
      </c>
      <c r="FA376" s="50">
        <v>1.1800000000000001E-3</v>
      </c>
      <c r="FB376" s="50">
        <v>4.6580000000000004</v>
      </c>
      <c r="FC376" s="50" t="s">
        <v>240</v>
      </c>
      <c r="FD376" s="50" t="s">
        <v>238</v>
      </c>
      <c r="FE376" s="50" t="s">
        <v>246</v>
      </c>
      <c r="FF376" s="50" t="s">
        <v>238</v>
      </c>
      <c r="FG376" s="50">
        <v>1E-3</v>
      </c>
      <c r="FH376" s="50">
        <v>3.4000000000000002E-4</v>
      </c>
      <c r="FI376" s="50">
        <v>1E-3</v>
      </c>
      <c r="FJ376" s="50">
        <v>19.75</v>
      </c>
      <c r="FK376" s="50">
        <v>9.23</v>
      </c>
      <c r="FL376" s="50">
        <v>4.0000000000000003E-5</v>
      </c>
      <c r="FM376" s="50">
        <v>2.1779999999999999</v>
      </c>
      <c r="FN376" s="50" t="s">
        <v>242</v>
      </c>
      <c r="FO376" s="50" t="s">
        <v>227</v>
      </c>
      <c r="FP376" s="50" t="s">
        <v>247</v>
      </c>
      <c r="FQ376" s="50">
        <v>5.9999999999999995E-4</v>
      </c>
      <c r="FR376" s="50" t="s">
        <v>233</v>
      </c>
      <c r="FS376" s="50">
        <v>1.85E-4</v>
      </c>
      <c r="FT376" s="50">
        <v>1.4E-3</v>
      </c>
      <c r="FU376" s="50" t="s">
        <v>238</v>
      </c>
      <c r="FV376" s="50" t="s">
        <v>233</v>
      </c>
      <c r="FW376" s="50">
        <v>3.0000000000000001E-3</v>
      </c>
      <c r="FX376" s="50" t="s">
        <v>244</v>
      </c>
      <c r="FY376" s="50">
        <v>11.74945</v>
      </c>
      <c r="FZ376" s="50">
        <v>3.528461538461539</v>
      </c>
      <c r="GA376" s="50">
        <v>0.19504347826086957</v>
      </c>
      <c r="GB376" s="50">
        <v>2.9411764705882349E-2</v>
      </c>
      <c r="GC376" s="50">
        <v>15.502366781428289</v>
      </c>
      <c r="GD376" s="50">
        <v>2.6885245901639343</v>
      </c>
      <c r="GE376" s="50" t="e">
        <v>#VALUE!</v>
      </c>
      <c r="GF376" s="50">
        <v>12.025</v>
      </c>
      <c r="GG376" s="50">
        <v>1.6445698166431592E-2</v>
      </c>
      <c r="GH376" s="50" t="e">
        <v>#VALUE!</v>
      </c>
      <c r="GI376" s="70" t="e">
        <v>#VALUE!</v>
      </c>
      <c r="GJ376" s="50">
        <v>75.791330224980527</v>
      </c>
      <c r="GK376" s="50">
        <v>22.760792517750307</v>
      </c>
      <c r="GL376" s="50">
        <v>1.4478772572691772</v>
      </c>
      <c r="GM376" s="50" t="e">
        <v>#VALUE!</v>
      </c>
      <c r="GN376" s="50" t="e">
        <v>#VALUE!</v>
      </c>
      <c r="GO376" s="50" t="e">
        <v>#VALUE!</v>
      </c>
    </row>
    <row r="377" spans="1:2145" s="85" customFormat="1">
      <c r="A377" s="76">
        <v>50</v>
      </c>
      <c r="B377" s="76">
        <v>62</v>
      </c>
      <c r="C377" s="77" t="s">
        <v>197</v>
      </c>
      <c r="D377" s="77" t="s">
        <v>1704</v>
      </c>
      <c r="E377" s="76">
        <v>194</v>
      </c>
      <c r="F377" s="76">
        <v>4</v>
      </c>
      <c r="G377" s="77" t="s">
        <v>607</v>
      </c>
      <c r="H377" s="77" t="s">
        <v>459</v>
      </c>
      <c r="I377" s="77"/>
      <c r="J377" s="77"/>
      <c r="K377" s="78">
        <v>44803</v>
      </c>
      <c r="L377" s="79">
        <v>0.46180555555555558</v>
      </c>
      <c r="M377" s="80"/>
      <c r="N377" s="80"/>
      <c r="O377" s="80"/>
      <c r="P377" s="81"/>
      <c r="Q377" s="81"/>
      <c r="R377" s="81"/>
      <c r="S377" s="81"/>
      <c r="T377" s="81"/>
      <c r="U377" s="81"/>
      <c r="V377" s="81"/>
      <c r="W377" s="81"/>
      <c r="X377" s="81"/>
      <c r="Y377" s="81"/>
      <c r="Z377" s="81"/>
      <c r="AA377" s="81"/>
      <c r="AB377" s="81"/>
      <c r="AC377" s="81" t="s">
        <v>212</v>
      </c>
      <c r="AD377" s="81" t="s">
        <v>33</v>
      </c>
      <c r="AE377" s="81"/>
      <c r="AF377" s="81"/>
      <c r="AG377" s="81"/>
      <c r="AH377" s="81" t="s">
        <v>1871</v>
      </c>
      <c r="AI377" s="81"/>
      <c r="AJ377" s="81"/>
      <c r="AK377" s="81"/>
      <c r="AL377" s="81"/>
      <c r="AM377" s="81"/>
      <c r="AN377" s="81"/>
      <c r="AO377" s="81"/>
      <c r="AP377" s="81"/>
      <c r="AQ377" s="81"/>
      <c r="AR377" s="81"/>
      <c r="AS377" s="81"/>
      <c r="AT377" s="81"/>
      <c r="AU377" s="81"/>
      <c r="AV377" s="81"/>
      <c r="AW377" s="81"/>
      <c r="AX377" s="81"/>
      <c r="AY377" s="81"/>
      <c r="AZ377" s="81"/>
      <c r="BA377" s="81"/>
      <c r="BB377" s="81"/>
      <c r="BC377" s="81"/>
      <c r="BD377" s="81"/>
      <c r="BE377" s="81"/>
      <c r="BF377" s="81"/>
      <c r="BG377" s="81"/>
      <c r="BH377" s="81"/>
      <c r="BI377" s="81"/>
      <c r="BJ377" s="81"/>
      <c r="BK377" s="81"/>
      <c r="BL377" s="81"/>
      <c r="BM377" s="81"/>
      <c r="BN377" s="81"/>
      <c r="BO377" s="81"/>
      <c r="BP377" s="81" t="s">
        <v>1872</v>
      </c>
      <c r="BQ377" s="81" t="s">
        <v>1731</v>
      </c>
      <c r="BR377" s="82">
        <v>111.4</v>
      </c>
      <c r="BS377" s="82" t="s">
        <v>225</v>
      </c>
      <c r="BT377" s="82">
        <v>136</v>
      </c>
      <c r="BU377" s="82">
        <v>5.6000000000000001E-2</v>
      </c>
      <c r="BV377" s="82">
        <v>0.28599999999999998</v>
      </c>
      <c r="BW377" s="82">
        <v>0.72599999999999998</v>
      </c>
      <c r="BX377" s="82">
        <v>0.16400000000000001</v>
      </c>
      <c r="BY377" s="82">
        <v>15.58</v>
      </c>
      <c r="BZ377" s="82" t="s">
        <v>226</v>
      </c>
      <c r="CA377" s="82" t="s">
        <v>227</v>
      </c>
      <c r="CB377" s="82" t="s">
        <v>228</v>
      </c>
      <c r="CC377" s="82" t="s">
        <v>229</v>
      </c>
      <c r="CD377" s="82" t="s">
        <v>230</v>
      </c>
      <c r="CE377" s="82" t="s">
        <v>231</v>
      </c>
      <c r="CF377" s="82">
        <v>7.0000000000000001E-3</v>
      </c>
      <c r="CG377" s="82">
        <v>4.4999999999999999E-4</v>
      </c>
      <c r="CH377" s="82">
        <v>3.5999999999999997E-2</v>
      </c>
      <c r="CI377" s="82">
        <v>6.0600000000000001E-2</v>
      </c>
      <c r="CJ377" s="82" t="s">
        <v>233</v>
      </c>
      <c r="CK377" s="82" t="s">
        <v>234</v>
      </c>
      <c r="CL377" s="82">
        <v>30.602</v>
      </c>
      <c r="CM377" s="82" t="s">
        <v>234</v>
      </c>
      <c r="CN377" s="82" t="s">
        <v>235</v>
      </c>
      <c r="CO377" s="82" t="s">
        <v>234</v>
      </c>
      <c r="CP377" s="82">
        <v>2.0000000000000001E-4</v>
      </c>
      <c r="CQ377" s="82">
        <v>8.0000000000000004E-4</v>
      </c>
      <c r="CR377" s="82">
        <v>8.1999999999999998E-4</v>
      </c>
      <c r="CS377" s="82">
        <v>0.01</v>
      </c>
      <c r="CT377" s="82">
        <v>1E-4</v>
      </c>
      <c r="CU377" s="82">
        <v>2.9999999999999997E-4</v>
      </c>
      <c r="CV377" s="82" t="s">
        <v>239</v>
      </c>
      <c r="CW377" s="82" t="s">
        <v>232</v>
      </c>
      <c r="CX377" s="82">
        <v>1.06</v>
      </c>
      <c r="CY377" s="82" t="s">
        <v>240</v>
      </c>
      <c r="CZ377" s="82">
        <v>8.0999999999999996E-3</v>
      </c>
      <c r="DA377" s="82" t="s">
        <v>233</v>
      </c>
      <c r="DB377" s="82">
        <v>11.747</v>
      </c>
      <c r="DC377" s="82">
        <v>5.9999999999999995E-4</v>
      </c>
      <c r="DD377" s="82">
        <v>6.0999999999999997E-4</v>
      </c>
      <c r="DE377" s="82">
        <v>3.2269999999999999</v>
      </c>
      <c r="DF377" s="82" t="s">
        <v>240</v>
      </c>
      <c r="DG377" s="82">
        <v>2.0000000000000001E-4</v>
      </c>
      <c r="DH377" s="82" t="s">
        <v>246</v>
      </c>
      <c r="DI377" s="82" t="s">
        <v>238</v>
      </c>
      <c r="DJ377" s="82">
        <v>8.9999999999999998E-4</v>
      </c>
      <c r="DK377" s="82">
        <v>2.4000000000000001E-4</v>
      </c>
      <c r="DL377" s="82" t="s">
        <v>241</v>
      </c>
      <c r="DM377" s="82">
        <v>19.260000000000002</v>
      </c>
      <c r="DN377" s="82">
        <v>9</v>
      </c>
      <c r="DO377" s="82" t="s">
        <v>232</v>
      </c>
      <c r="DP377" s="82">
        <v>0.12959999999999999</v>
      </c>
      <c r="DQ377" s="82" t="s">
        <v>242</v>
      </c>
      <c r="DR377" s="82" t="s">
        <v>227</v>
      </c>
      <c r="DS377" s="82" t="s">
        <v>247</v>
      </c>
      <c r="DT377" s="82">
        <v>5.9999999999999995E-4</v>
      </c>
      <c r="DU377" s="82" t="s">
        <v>233</v>
      </c>
      <c r="DV377" s="82">
        <v>5.1099999999999995E-4</v>
      </c>
      <c r="DW377" s="82">
        <v>8.9999999999999998E-4</v>
      </c>
      <c r="DX377" s="82" t="s">
        <v>238</v>
      </c>
      <c r="DY377" s="82" t="s">
        <v>233</v>
      </c>
      <c r="DZ377" s="82">
        <v>3.0000000000000001E-3</v>
      </c>
      <c r="EA377" s="82" t="s">
        <v>244</v>
      </c>
      <c r="EB377" s="82" t="s">
        <v>245</v>
      </c>
      <c r="EC377" s="82">
        <v>8.9999999999999993E-3</v>
      </c>
      <c r="ED377" s="82">
        <v>1.2899999999999999E-3</v>
      </c>
      <c r="EE377" s="82">
        <v>3.9E-2</v>
      </c>
      <c r="EF377" s="82">
        <v>6.0900000000000003E-2</v>
      </c>
      <c r="EG377" s="82" t="s">
        <v>233</v>
      </c>
      <c r="EH377" s="82" t="s">
        <v>234</v>
      </c>
      <c r="EI377" s="82">
        <v>30.934999999999999</v>
      </c>
      <c r="EJ377" s="82">
        <v>1E-4</v>
      </c>
      <c r="EK377" s="82" t="s">
        <v>235</v>
      </c>
      <c r="EL377" s="82">
        <v>6.0000000000000002E-5</v>
      </c>
      <c r="EM377" s="82">
        <v>5.0000000000000001E-4</v>
      </c>
      <c r="EN377" s="82">
        <v>1.2999999999999999E-3</v>
      </c>
      <c r="EO377" s="82">
        <v>8.5999999999999998E-4</v>
      </c>
      <c r="EP377" s="82">
        <v>1.3100000000000001E-2</v>
      </c>
      <c r="EQ377" s="82">
        <v>8.0000000000000007E-5</v>
      </c>
      <c r="ER377" s="82" t="s">
        <v>238</v>
      </c>
      <c r="ES377" s="82" t="s">
        <v>239</v>
      </c>
      <c r="ET377" s="82" t="s">
        <v>232</v>
      </c>
      <c r="EU377" s="82">
        <v>1.17</v>
      </c>
      <c r="EV377" s="82" t="s">
        <v>240</v>
      </c>
      <c r="EW377" s="82">
        <v>8.6E-3</v>
      </c>
      <c r="EX377" s="82" t="s">
        <v>233</v>
      </c>
      <c r="EY377" s="82">
        <v>11.956</v>
      </c>
      <c r="EZ377" s="82">
        <v>1.0200000000000001E-3</v>
      </c>
      <c r="FA377" s="82">
        <v>6.8000000000000005E-4</v>
      </c>
      <c r="FB377" s="82">
        <v>3.488</v>
      </c>
      <c r="FC377" s="82" t="s">
        <v>240</v>
      </c>
      <c r="FD377" s="82" t="s">
        <v>238</v>
      </c>
      <c r="FE377" s="82">
        <v>1.9E-2</v>
      </c>
      <c r="FF377" s="82">
        <v>1.8E-3</v>
      </c>
      <c r="FG377" s="82">
        <v>1E-3</v>
      </c>
      <c r="FH377" s="82">
        <v>3.5E-4</v>
      </c>
      <c r="FI377" s="82" t="s">
        <v>241</v>
      </c>
      <c r="FJ377" s="82">
        <v>21.61</v>
      </c>
      <c r="FK377" s="82">
        <v>10.1</v>
      </c>
      <c r="FL377" s="82" t="s">
        <v>232</v>
      </c>
      <c r="FM377" s="82">
        <v>0.1348</v>
      </c>
      <c r="FN377" s="82" t="s">
        <v>242</v>
      </c>
      <c r="FO377" s="82" t="s">
        <v>227</v>
      </c>
      <c r="FP377" s="82" t="s">
        <v>247</v>
      </c>
      <c r="FQ377" s="82">
        <v>6.9999999999999999E-4</v>
      </c>
      <c r="FR377" s="82" t="s">
        <v>233</v>
      </c>
      <c r="FS377" s="82">
        <v>5.2300000000000003E-4</v>
      </c>
      <c r="FT377" s="82">
        <v>1.5E-3</v>
      </c>
      <c r="FU377" s="82" t="s">
        <v>238</v>
      </c>
      <c r="FV377" s="82" t="s">
        <v>233</v>
      </c>
      <c r="FW377" s="82">
        <v>2.0799999999999999E-2</v>
      </c>
      <c r="FX377" s="82" t="s">
        <v>244</v>
      </c>
      <c r="FY377" s="82">
        <v>1.5301</v>
      </c>
      <c r="FZ377" s="82">
        <v>1.004017094017094</v>
      </c>
      <c r="GA377" s="82">
        <v>0.14030434782608694</v>
      </c>
      <c r="GB377" s="82">
        <v>2.710997442455243E-2</v>
      </c>
      <c r="GC377" s="82">
        <v>2.7015314162677333</v>
      </c>
      <c r="GD377" s="82">
        <v>2.2295081967213113</v>
      </c>
      <c r="GE377" s="82" t="e">
        <v>#VALUE!</v>
      </c>
      <c r="GF377" s="82">
        <v>0.32458333333333333</v>
      </c>
      <c r="GG377" s="82">
        <v>8.0677009873060639E-3</v>
      </c>
      <c r="GH377" s="82" t="e">
        <v>#VALUE!</v>
      </c>
      <c r="GI377" s="83" t="e">
        <v>#VALUE!</v>
      </c>
      <c r="GJ377" s="82">
        <v>56.6382456552695</v>
      </c>
      <c r="GK377" s="82">
        <v>37.164738783759219</v>
      </c>
      <c r="GL377" s="82">
        <v>6.1970155609712849</v>
      </c>
      <c r="GM377" s="82" t="e">
        <v>#VALUE!</v>
      </c>
      <c r="GN377" s="82" t="e">
        <v>#VALUE!</v>
      </c>
      <c r="GO377" s="82" t="e">
        <v>#VALUE!</v>
      </c>
      <c r="GP377" s="71"/>
      <c r="GQ377" s="71"/>
      <c r="GR377" s="71"/>
      <c r="GS377" s="71"/>
      <c r="GT377" s="71"/>
      <c r="GU377" s="71"/>
      <c r="GV377" s="71"/>
      <c r="GW377" s="71"/>
      <c r="GX377" s="71"/>
      <c r="GY377" s="71"/>
      <c r="GZ377" s="71"/>
      <c r="HA377" s="71"/>
      <c r="HB377" s="71"/>
      <c r="HC377" s="71"/>
      <c r="HD377" s="71"/>
      <c r="HE377" s="71"/>
      <c r="HF377" s="71"/>
      <c r="HG377" s="71"/>
      <c r="HH377" s="71"/>
      <c r="HI377" s="71"/>
      <c r="HJ377" s="71"/>
      <c r="HK377" s="71"/>
      <c r="HL377" s="71"/>
      <c r="HM377" s="71"/>
      <c r="HN377" s="71"/>
      <c r="HO377" s="71"/>
      <c r="HP377" s="71"/>
      <c r="HQ377" s="71"/>
      <c r="HR377" s="71"/>
      <c r="HS377" s="71"/>
      <c r="HT377" s="71"/>
      <c r="HU377" s="71"/>
      <c r="HV377" s="71"/>
      <c r="HW377" s="71"/>
      <c r="HX377" s="71"/>
      <c r="HY377" s="71"/>
      <c r="HZ377" s="71"/>
      <c r="IA377" s="71"/>
      <c r="IB377" s="71"/>
      <c r="IC377" s="71"/>
      <c r="ID377" s="71"/>
      <c r="IE377" s="71"/>
      <c r="IF377" s="71"/>
      <c r="IG377" s="71"/>
      <c r="IH377" s="71"/>
      <c r="II377" s="71"/>
      <c r="IJ377" s="71"/>
      <c r="IK377" s="71"/>
      <c r="IL377" s="71"/>
      <c r="IM377" s="71"/>
      <c r="IN377" s="71"/>
      <c r="IO377" s="71"/>
      <c r="IP377" s="71"/>
      <c r="IQ377" s="71"/>
      <c r="IR377" s="71"/>
      <c r="IS377" s="71"/>
      <c r="IT377" s="71"/>
      <c r="IU377" s="71"/>
      <c r="IV377" s="71"/>
      <c r="IW377" s="71"/>
      <c r="IX377" s="71"/>
      <c r="IY377" s="71"/>
      <c r="IZ377" s="71"/>
      <c r="JA377" s="71"/>
      <c r="JB377" s="71"/>
      <c r="JC377" s="71"/>
      <c r="JD377" s="71"/>
      <c r="JE377" s="71"/>
      <c r="JF377" s="71"/>
      <c r="JG377" s="71"/>
      <c r="JH377" s="71"/>
      <c r="JI377" s="71"/>
      <c r="JJ377" s="71"/>
      <c r="JK377" s="71"/>
      <c r="JL377" s="71"/>
      <c r="JM377" s="71"/>
      <c r="JN377" s="71"/>
      <c r="JO377" s="71"/>
      <c r="JP377" s="71"/>
      <c r="JQ377" s="71"/>
      <c r="JR377" s="71"/>
      <c r="JS377" s="71"/>
      <c r="JT377" s="71"/>
      <c r="JU377" s="71"/>
      <c r="JV377" s="71"/>
      <c r="JW377" s="71"/>
      <c r="JX377" s="71"/>
      <c r="JY377" s="71"/>
      <c r="JZ377" s="71"/>
      <c r="KA377" s="71"/>
      <c r="KB377" s="71"/>
      <c r="KC377" s="71"/>
      <c r="KD377" s="71"/>
      <c r="KE377" s="71"/>
      <c r="KF377" s="71"/>
      <c r="KG377" s="71"/>
      <c r="KH377" s="71"/>
      <c r="KI377" s="71"/>
      <c r="KJ377" s="71"/>
      <c r="KK377" s="71"/>
      <c r="KL377" s="71"/>
      <c r="KM377" s="71"/>
      <c r="KN377" s="71"/>
      <c r="KO377" s="71"/>
      <c r="KP377" s="71"/>
      <c r="KQ377" s="71"/>
      <c r="KR377" s="71"/>
      <c r="KS377" s="71"/>
      <c r="KT377" s="71"/>
      <c r="KU377" s="71"/>
      <c r="KV377" s="71"/>
      <c r="KW377" s="71"/>
      <c r="KX377" s="71"/>
      <c r="KY377" s="71"/>
      <c r="KZ377" s="71"/>
      <c r="LA377" s="71"/>
      <c r="LB377" s="71"/>
      <c r="LC377" s="71"/>
      <c r="LD377" s="71"/>
      <c r="LE377" s="71"/>
      <c r="LF377" s="71"/>
      <c r="LG377" s="71"/>
      <c r="LH377" s="71"/>
      <c r="LI377" s="71"/>
      <c r="LJ377" s="71"/>
      <c r="LK377" s="71"/>
      <c r="LL377" s="71"/>
      <c r="LM377" s="71"/>
      <c r="LN377" s="71"/>
      <c r="LO377" s="71"/>
      <c r="LP377" s="71"/>
      <c r="LQ377" s="71"/>
      <c r="LR377" s="71"/>
      <c r="LS377" s="71"/>
      <c r="LT377" s="71"/>
      <c r="LU377" s="71"/>
      <c r="LV377" s="71"/>
      <c r="LW377" s="71"/>
      <c r="LX377" s="71"/>
      <c r="LY377" s="71"/>
      <c r="LZ377" s="71"/>
      <c r="MA377" s="71"/>
      <c r="MB377" s="71"/>
      <c r="MC377" s="71"/>
      <c r="MD377" s="71"/>
      <c r="ME377" s="71"/>
      <c r="MF377" s="71"/>
      <c r="MG377" s="71"/>
      <c r="MH377" s="71"/>
      <c r="MI377" s="71"/>
      <c r="MJ377" s="71"/>
      <c r="MK377" s="71"/>
      <c r="ML377" s="71"/>
      <c r="MM377" s="71"/>
      <c r="MN377" s="71"/>
      <c r="MO377" s="71"/>
      <c r="MP377" s="71"/>
      <c r="MQ377" s="71"/>
      <c r="MR377" s="71"/>
      <c r="MS377" s="71"/>
      <c r="MT377" s="71"/>
      <c r="MU377" s="71"/>
      <c r="MV377" s="71"/>
      <c r="MW377" s="71"/>
      <c r="MX377" s="71"/>
      <c r="MY377" s="71"/>
      <c r="MZ377" s="71"/>
      <c r="NA377" s="71"/>
      <c r="NB377" s="71"/>
      <c r="NC377" s="71"/>
      <c r="ND377" s="71"/>
      <c r="NE377" s="71"/>
      <c r="NF377" s="71"/>
      <c r="NG377" s="71"/>
      <c r="NH377" s="71"/>
      <c r="NI377" s="71"/>
      <c r="NJ377" s="71"/>
      <c r="NK377" s="71"/>
      <c r="NL377" s="71"/>
      <c r="NM377" s="71"/>
      <c r="NN377" s="71"/>
      <c r="NO377" s="71"/>
      <c r="NP377" s="71"/>
      <c r="NQ377" s="71"/>
      <c r="NR377" s="71"/>
      <c r="NS377" s="71"/>
      <c r="NT377" s="71"/>
      <c r="NU377" s="71"/>
      <c r="NV377" s="71"/>
      <c r="NW377" s="71"/>
      <c r="NX377" s="71"/>
      <c r="NY377" s="71"/>
      <c r="NZ377" s="71"/>
      <c r="OA377" s="71"/>
      <c r="OB377" s="71"/>
      <c r="OC377" s="71"/>
      <c r="OD377" s="71"/>
      <c r="OE377" s="71"/>
      <c r="OF377" s="71"/>
      <c r="OG377" s="71"/>
      <c r="OH377" s="71"/>
      <c r="OI377" s="71"/>
      <c r="OJ377" s="71"/>
      <c r="OK377" s="71"/>
      <c r="OL377" s="71"/>
      <c r="OM377" s="71"/>
      <c r="ON377" s="71"/>
      <c r="OO377" s="71"/>
      <c r="OP377" s="71"/>
      <c r="OQ377" s="71"/>
      <c r="OR377" s="71"/>
      <c r="OS377" s="71"/>
      <c r="OT377" s="71"/>
      <c r="OU377" s="71"/>
      <c r="OV377" s="71"/>
      <c r="OW377" s="71"/>
      <c r="OX377" s="71"/>
      <c r="OY377" s="71"/>
      <c r="OZ377" s="71"/>
      <c r="PA377" s="71"/>
      <c r="PB377" s="71"/>
      <c r="PC377" s="71"/>
      <c r="PD377" s="71"/>
      <c r="PE377" s="71"/>
      <c r="PF377" s="71"/>
      <c r="PG377" s="71"/>
      <c r="PH377" s="71"/>
      <c r="PI377" s="71"/>
      <c r="PJ377" s="71"/>
      <c r="PK377" s="71"/>
      <c r="PL377" s="71"/>
      <c r="PM377" s="71"/>
      <c r="PN377" s="71"/>
      <c r="PO377" s="71"/>
      <c r="PP377" s="71"/>
      <c r="PQ377" s="71"/>
      <c r="PR377" s="71"/>
      <c r="PS377" s="71"/>
      <c r="PT377" s="71"/>
      <c r="PU377" s="71"/>
      <c r="PV377" s="71"/>
      <c r="PW377" s="71"/>
      <c r="PX377" s="71"/>
      <c r="PY377" s="71"/>
      <c r="PZ377" s="71"/>
      <c r="QA377" s="71"/>
      <c r="QB377" s="71"/>
      <c r="QC377" s="71"/>
      <c r="QD377" s="71"/>
      <c r="QE377" s="71"/>
      <c r="QF377" s="71"/>
      <c r="QG377" s="71"/>
      <c r="QH377" s="71"/>
      <c r="QI377" s="71"/>
      <c r="QJ377" s="71"/>
      <c r="QK377" s="71"/>
      <c r="QL377" s="71"/>
      <c r="QM377" s="71"/>
      <c r="QN377" s="71"/>
      <c r="QO377" s="71"/>
      <c r="QP377" s="71"/>
      <c r="QQ377" s="71"/>
      <c r="QR377" s="71"/>
      <c r="QS377" s="71"/>
      <c r="QT377" s="71"/>
      <c r="QU377" s="71"/>
      <c r="QV377" s="71"/>
      <c r="QW377" s="71"/>
      <c r="QX377" s="71"/>
      <c r="QY377" s="71"/>
      <c r="QZ377" s="71"/>
      <c r="RA377" s="71"/>
      <c r="RB377" s="71"/>
      <c r="RC377" s="71"/>
      <c r="RD377" s="71"/>
      <c r="RE377" s="71"/>
      <c r="RF377" s="71"/>
      <c r="RG377" s="71"/>
      <c r="RH377" s="71"/>
      <c r="RI377" s="71"/>
      <c r="RJ377" s="71"/>
      <c r="RK377" s="71"/>
      <c r="RL377" s="71"/>
      <c r="RM377" s="71"/>
      <c r="RN377" s="71"/>
      <c r="RO377" s="71"/>
      <c r="RP377" s="71"/>
      <c r="RQ377" s="71"/>
      <c r="RR377" s="71"/>
      <c r="RS377" s="71"/>
      <c r="RT377" s="71"/>
      <c r="RU377" s="71"/>
      <c r="RV377" s="71"/>
      <c r="RW377" s="71"/>
      <c r="RX377" s="71"/>
      <c r="RY377" s="71"/>
      <c r="RZ377" s="71"/>
      <c r="SA377" s="71"/>
      <c r="SB377" s="71"/>
      <c r="SC377" s="71"/>
      <c r="SD377" s="71"/>
      <c r="SE377" s="71"/>
      <c r="SF377" s="71"/>
      <c r="SG377" s="71"/>
      <c r="SH377" s="71"/>
      <c r="SI377" s="71"/>
      <c r="SJ377" s="71"/>
      <c r="SK377" s="71"/>
      <c r="SL377" s="71"/>
      <c r="SM377" s="71"/>
      <c r="SN377" s="71"/>
      <c r="SO377" s="71"/>
      <c r="SP377" s="71"/>
      <c r="SQ377" s="71"/>
      <c r="SR377" s="71"/>
      <c r="SS377" s="71"/>
      <c r="ST377" s="71"/>
      <c r="SU377" s="71"/>
      <c r="SV377" s="71"/>
      <c r="SW377" s="71"/>
      <c r="SX377" s="71"/>
      <c r="SY377" s="71"/>
      <c r="SZ377" s="71"/>
      <c r="TA377" s="71"/>
      <c r="TB377" s="71"/>
      <c r="TC377" s="71"/>
      <c r="TD377" s="71"/>
      <c r="TE377" s="71"/>
      <c r="TF377" s="71"/>
      <c r="TG377" s="71"/>
      <c r="TH377" s="71"/>
      <c r="TI377" s="71"/>
      <c r="TJ377" s="71"/>
      <c r="TK377" s="71"/>
      <c r="TL377" s="71"/>
      <c r="TM377" s="71"/>
      <c r="TN377" s="71"/>
      <c r="TO377" s="71"/>
      <c r="TP377" s="71"/>
      <c r="TQ377" s="71"/>
      <c r="TR377" s="71"/>
      <c r="TS377" s="71"/>
      <c r="TT377" s="71"/>
      <c r="TU377" s="71"/>
      <c r="TV377" s="71"/>
      <c r="TW377" s="71"/>
      <c r="TX377" s="71"/>
      <c r="TY377" s="71"/>
      <c r="TZ377" s="71"/>
      <c r="UA377" s="71"/>
      <c r="UB377" s="71"/>
      <c r="UC377" s="71"/>
      <c r="UD377" s="71"/>
      <c r="UE377" s="71"/>
      <c r="UF377" s="71"/>
      <c r="UG377" s="71"/>
      <c r="UH377" s="71"/>
      <c r="UI377" s="71"/>
      <c r="UJ377" s="71"/>
      <c r="UK377" s="71"/>
      <c r="UL377" s="71"/>
      <c r="UM377" s="71"/>
      <c r="UN377" s="71"/>
      <c r="UO377" s="71"/>
      <c r="UP377" s="71"/>
      <c r="UQ377" s="71"/>
      <c r="UR377" s="71"/>
      <c r="US377" s="71"/>
      <c r="UT377" s="71"/>
      <c r="UU377" s="71"/>
      <c r="UV377" s="71"/>
      <c r="UW377" s="71"/>
      <c r="UX377" s="71"/>
      <c r="UY377" s="71"/>
      <c r="UZ377" s="71"/>
      <c r="VA377" s="71"/>
      <c r="VB377" s="71"/>
      <c r="VC377" s="71"/>
      <c r="VD377" s="71"/>
      <c r="VE377" s="71"/>
      <c r="VF377" s="71"/>
      <c r="VG377" s="71"/>
      <c r="VH377" s="71"/>
      <c r="VI377" s="71"/>
      <c r="VJ377" s="71"/>
      <c r="VK377" s="71"/>
      <c r="VL377" s="71"/>
      <c r="VM377" s="71"/>
      <c r="VN377" s="71"/>
      <c r="VO377" s="71"/>
      <c r="VP377" s="71"/>
      <c r="VQ377" s="71"/>
      <c r="VR377" s="71"/>
      <c r="VS377" s="71"/>
      <c r="VT377" s="71"/>
      <c r="VU377" s="71"/>
      <c r="VV377" s="71"/>
      <c r="VW377" s="71"/>
      <c r="VX377" s="71"/>
      <c r="VY377" s="71"/>
      <c r="VZ377" s="71"/>
      <c r="WA377" s="71"/>
      <c r="WB377" s="71"/>
      <c r="WC377" s="71"/>
      <c r="WD377" s="71"/>
      <c r="WE377" s="71"/>
      <c r="WF377" s="71"/>
      <c r="WG377" s="71"/>
      <c r="WH377" s="71"/>
      <c r="WI377" s="71"/>
      <c r="WJ377" s="71"/>
      <c r="WK377" s="71"/>
      <c r="WL377" s="71"/>
      <c r="WM377" s="71"/>
      <c r="WN377" s="71"/>
      <c r="WO377" s="71"/>
      <c r="WP377" s="71"/>
      <c r="WQ377" s="71"/>
      <c r="WR377" s="71"/>
      <c r="WS377" s="71"/>
      <c r="WT377" s="71"/>
      <c r="WU377" s="71"/>
      <c r="WV377" s="71"/>
      <c r="WW377" s="71"/>
      <c r="WX377" s="71"/>
      <c r="WY377" s="71"/>
      <c r="WZ377" s="71"/>
      <c r="XA377" s="71"/>
      <c r="XB377" s="71"/>
      <c r="XC377" s="71"/>
      <c r="XD377" s="71"/>
      <c r="XE377" s="71"/>
      <c r="XF377" s="71"/>
      <c r="XG377" s="71"/>
      <c r="XH377" s="71"/>
      <c r="XI377" s="71"/>
      <c r="XJ377" s="71"/>
      <c r="XK377" s="71"/>
      <c r="XL377" s="71"/>
      <c r="XM377" s="71"/>
      <c r="XN377" s="71"/>
      <c r="XO377" s="71"/>
      <c r="XP377" s="71"/>
      <c r="XQ377" s="71"/>
      <c r="XR377" s="71"/>
      <c r="XS377" s="71"/>
      <c r="XT377" s="71"/>
      <c r="XU377" s="71"/>
      <c r="XV377" s="71"/>
      <c r="XW377" s="71"/>
      <c r="XX377" s="71"/>
      <c r="XY377" s="71"/>
      <c r="XZ377" s="71"/>
      <c r="YA377" s="71"/>
      <c r="YB377" s="71"/>
      <c r="YC377" s="71"/>
      <c r="YD377" s="71"/>
      <c r="YE377" s="71"/>
      <c r="YF377" s="71"/>
      <c r="YG377" s="71"/>
      <c r="YH377" s="71"/>
      <c r="YI377" s="71"/>
      <c r="YJ377" s="71"/>
      <c r="YK377" s="71"/>
      <c r="YL377" s="71"/>
      <c r="YM377" s="71"/>
      <c r="YN377" s="71"/>
      <c r="YO377" s="71"/>
      <c r="YP377" s="71"/>
      <c r="YQ377" s="71"/>
      <c r="YR377" s="71"/>
      <c r="YS377" s="71"/>
      <c r="YT377" s="71"/>
      <c r="YU377" s="71"/>
      <c r="YV377" s="71"/>
      <c r="YW377" s="71"/>
      <c r="YX377" s="71"/>
      <c r="YY377" s="71"/>
      <c r="YZ377" s="71"/>
      <c r="ZA377" s="71"/>
      <c r="ZB377" s="71"/>
      <c r="ZC377" s="71"/>
      <c r="ZD377" s="71"/>
      <c r="ZE377" s="71"/>
      <c r="ZF377" s="71"/>
      <c r="ZG377" s="71"/>
      <c r="ZH377" s="71"/>
      <c r="ZI377" s="71"/>
      <c r="ZJ377" s="71"/>
      <c r="ZK377" s="71"/>
      <c r="ZL377" s="71"/>
      <c r="ZM377" s="71"/>
      <c r="ZN377" s="71"/>
      <c r="ZO377" s="71"/>
      <c r="ZP377" s="71"/>
      <c r="ZQ377" s="71"/>
      <c r="ZR377" s="71"/>
      <c r="ZS377" s="71"/>
      <c r="ZT377" s="71"/>
      <c r="ZU377" s="71"/>
      <c r="ZV377" s="71"/>
      <c r="ZW377" s="71"/>
      <c r="ZX377" s="71"/>
      <c r="ZY377" s="71"/>
      <c r="ZZ377" s="71"/>
      <c r="AAA377" s="71"/>
      <c r="AAB377" s="71"/>
      <c r="AAC377" s="71"/>
      <c r="AAD377" s="71"/>
      <c r="AAE377" s="71"/>
      <c r="AAF377" s="71"/>
      <c r="AAG377" s="71"/>
      <c r="AAH377" s="71"/>
      <c r="AAI377" s="71"/>
      <c r="AAJ377" s="71"/>
      <c r="AAK377" s="71"/>
      <c r="AAL377" s="71"/>
      <c r="AAM377" s="71"/>
      <c r="AAN377" s="71"/>
      <c r="AAO377" s="71"/>
      <c r="AAP377" s="71"/>
      <c r="AAQ377" s="71"/>
      <c r="AAR377" s="71"/>
      <c r="AAS377" s="71"/>
      <c r="AAT377" s="71"/>
      <c r="AAU377" s="71"/>
      <c r="AAV377" s="71"/>
      <c r="AAW377" s="71"/>
      <c r="AAX377" s="71"/>
      <c r="AAY377" s="71"/>
      <c r="AAZ377" s="71"/>
      <c r="ABA377" s="71"/>
      <c r="ABB377" s="71"/>
      <c r="ABC377" s="71"/>
      <c r="ABD377" s="71"/>
      <c r="ABE377" s="71"/>
      <c r="ABF377" s="71"/>
      <c r="ABG377" s="71"/>
      <c r="ABH377" s="71"/>
      <c r="ABI377" s="71"/>
      <c r="ABJ377" s="71"/>
      <c r="ABK377" s="71"/>
      <c r="ABL377" s="71"/>
      <c r="ABM377" s="71"/>
      <c r="ABN377" s="71"/>
      <c r="ABO377" s="71"/>
      <c r="ABP377" s="71"/>
      <c r="ABQ377" s="71"/>
      <c r="ABR377" s="71"/>
      <c r="ABS377" s="71"/>
      <c r="ABT377" s="71"/>
      <c r="ABU377" s="71"/>
      <c r="ABV377" s="71"/>
      <c r="ABW377" s="71"/>
      <c r="ABX377" s="71"/>
      <c r="ABY377" s="71"/>
      <c r="ABZ377" s="71"/>
      <c r="ACA377" s="71"/>
      <c r="ACB377" s="71"/>
      <c r="ACC377" s="71"/>
      <c r="ACD377" s="71"/>
      <c r="ACE377" s="71"/>
      <c r="ACF377" s="71"/>
      <c r="ACG377" s="71"/>
      <c r="ACH377" s="71"/>
      <c r="ACI377" s="71"/>
      <c r="ACJ377" s="71"/>
      <c r="ACK377" s="71"/>
      <c r="ACL377" s="71"/>
      <c r="ACM377" s="71"/>
      <c r="ACN377" s="71"/>
      <c r="ACO377" s="71"/>
      <c r="ACP377" s="71"/>
      <c r="ACQ377" s="71"/>
      <c r="ACR377" s="71"/>
      <c r="ACS377" s="71"/>
      <c r="ACT377" s="71"/>
      <c r="ACU377" s="71"/>
      <c r="ACV377" s="71"/>
      <c r="ACW377" s="71"/>
      <c r="ACX377" s="71"/>
      <c r="ACY377" s="71"/>
      <c r="ACZ377" s="71"/>
      <c r="ADA377" s="71"/>
      <c r="ADB377" s="71"/>
      <c r="ADC377" s="71"/>
      <c r="ADD377" s="71"/>
      <c r="ADE377" s="71"/>
      <c r="ADF377" s="71"/>
      <c r="ADG377" s="71"/>
      <c r="ADH377" s="71"/>
      <c r="ADI377" s="71"/>
      <c r="ADJ377" s="71"/>
      <c r="ADK377" s="71"/>
      <c r="ADL377" s="71"/>
      <c r="ADM377" s="71"/>
      <c r="ADN377" s="71"/>
      <c r="ADO377" s="71"/>
      <c r="ADP377" s="71"/>
      <c r="ADQ377" s="71"/>
      <c r="ADR377" s="71"/>
      <c r="ADS377" s="71"/>
      <c r="ADT377" s="71"/>
      <c r="ADU377" s="71"/>
      <c r="ADV377" s="71"/>
      <c r="ADW377" s="71"/>
      <c r="ADX377" s="71"/>
      <c r="ADY377" s="71"/>
      <c r="ADZ377" s="71"/>
      <c r="AEA377" s="71"/>
      <c r="AEB377" s="71"/>
      <c r="AEC377" s="71"/>
      <c r="AED377" s="71"/>
      <c r="AEE377" s="71"/>
      <c r="AEF377" s="71"/>
      <c r="AEG377" s="71"/>
      <c r="AEH377" s="71"/>
      <c r="AEI377" s="71"/>
      <c r="AEJ377" s="71"/>
      <c r="AEK377" s="71"/>
      <c r="AEL377" s="71"/>
      <c r="AEM377" s="71"/>
      <c r="AEN377" s="71"/>
      <c r="AEO377" s="71"/>
      <c r="AEP377" s="71"/>
      <c r="AEQ377" s="71"/>
      <c r="AER377" s="71"/>
      <c r="AES377" s="71"/>
      <c r="AET377" s="71"/>
      <c r="AEU377" s="71"/>
      <c r="AEV377" s="71"/>
      <c r="AEW377" s="71"/>
      <c r="AEX377" s="71"/>
      <c r="AEY377" s="71"/>
      <c r="AEZ377" s="71"/>
      <c r="AFA377" s="71"/>
      <c r="AFB377" s="71"/>
      <c r="AFC377" s="71"/>
      <c r="AFD377" s="71"/>
      <c r="AFE377" s="71"/>
      <c r="AFF377" s="71"/>
      <c r="AFG377" s="71"/>
      <c r="AFH377" s="71"/>
      <c r="AFI377" s="71"/>
      <c r="AFJ377" s="71"/>
      <c r="AFK377" s="71"/>
      <c r="AFL377" s="71"/>
      <c r="AFM377" s="71"/>
      <c r="AFN377" s="71"/>
      <c r="AFO377" s="71"/>
      <c r="AFP377" s="71"/>
      <c r="AFQ377" s="71"/>
      <c r="AFR377" s="71"/>
      <c r="AFS377" s="71"/>
      <c r="AFT377" s="71"/>
      <c r="AFU377" s="71"/>
      <c r="AFV377" s="71"/>
      <c r="AFW377" s="71"/>
      <c r="AFX377" s="71"/>
      <c r="AFY377" s="71"/>
      <c r="AFZ377" s="71"/>
      <c r="AGA377" s="71"/>
      <c r="AGB377" s="71"/>
      <c r="AGC377" s="71"/>
      <c r="AGD377" s="71"/>
      <c r="AGE377" s="71"/>
      <c r="AGF377" s="71"/>
      <c r="AGG377" s="71"/>
      <c r="AGH377" s="71"/>
      <c r="AGI377" s="71"/>
      <c r="AGJ377" s="71"/>
      <c r="AGK377" s="71"/>
      <c r="AGL377" s="71"/>
      <c r="AGM377" s="71"/>
      <c r="AGN377" s="71"/>
      <c r="AGO377" s="71"/>
      <c r="AGP377" s="71"/>
      <c r="AGQ377" s="71"/>
      <c r="AGR377" s="71"/>
      <c r="AGS377" s="71"/>
      <c r="AGT377" s="71"/>
      <c r="AGU377" s="71"/>
      <c r="AGV377" s="71"/>
      <c r="AGW377" s="71"/>
      <c r="AGX377" s="71"/>
      <c r="AGY377" s="71"/>
      <c r="AGZ377" s="71"/>
      <c r="AHA377" s="71"/>
      <c r="AHB377" s="71"/>
      <c r="AHC377" s="71"/>
      <c r="AHD377" s="71"/>
      <c r="AHE377" s="71"/>
      <c r="AHF377" s="71"/>
      <c r="AHG377" s="71"/>
      <c r="AHH377" s="71"/>
      <c r="AHI377" s="71"/>
      <c r="AHJ377" s="71"/>
      <c r="AHK377" s="71"/>
      <c r="AHL377" s="71"/>
      <c r="AHM377" s="71"/>
      <c r="AHN377" s="71"/>
      <c r="AHO377" s="71"/>
      <c r="AHP377" s="71"/>
      <c r="AHQ377" s="71"/>
      <c r="AHR377" s="71"/>
      <c r="AHS377" s="71"/>
      <c r="AHT377" s="71"/>
      <c r="AHU377" s="71"/>
      <c r="AHV377" s="71"/>
      <c r="AHW377" s="71"/>
      <c r="AHX377" s="71"/>
      <c r="AHY377" s="71"/>
      <c r="AHZ377" s="71"/>
      <c r="AIA377" s="71"/>
      <c r="AIB377" s="71"/>
      <c r="AIC377" s="71"/>
      <c r="AID377" s="71"/>
      <c r="AIE377" s="71"/>
      <c r="AIF377" s="71"/>
      <c r="AIG377" s="71"/>
      <c r="AIH377" s="71"/>
      <c r="AII377" s="71"/>
      <c r="AIJ377" s="71"/>
      <c r="AIK377" s="71"/>
      <c r="AIL377" s="71"/>
      <c r="AIM377" s="71"/>
      <c r="AIN377" s="71"/>
      <c r="AIO377" s="71"/>
      <c r="AIP377" s="71"/>
      <c r="AIQ377" s="71"/>
      <c r="AIR377" s="71"/>
      <c r="AIS377" s="71"/>
      <c r="AIT377" s="71"/>
      <c r="AIU377" s="71"/>
      <c r="AIV377" s="71"/>
      <c r="AIW377" s="71"/>
      <c r="AIX377" s="71"/>
      <c r="AIY377" s="71"/>
      <c r="AIZ377" s="71"/>
      <c r="AJA377" s="71"/>
      <c r="AJB377" s="71"/>
      <c r="AJC377" s="71"/>
      <c r="AJD377" s="71"/>
      <c r="AJE377" s="71"/>
      <c r="AJF377" s="71"/>
      <c r="AJG377" s="71"/>
      <c r="AJH377" s="71"/>
      <c r="AJI377" s="71"/>
      <c r="AJJ377" s="71"/>
      <c r="AJK377" s="71"/>
      <c r="AJL377" s="71"/>
      <c r="AJM377" s="71"/>
      <c r="AJN377" s="71"/>
      <c r="AJO377" s="71"/>
      <c r="AJP377" s="71"/>
      <c r="AJQ377" s="71"/>
      <c r="AJR377" s="71"/>
      <c r="AJS377" s="71"/>
      <c r="AJT377" s="71"/>
      <c r="AJU377" s="71"/>
      <c r="AJV377" s="71"/>
      <c r="AJW377" s="71"/>
      <c r="AJX377" s="71"/>
      <c r="AJY377" s="71"/>
      <c r="AJZ377" s="71"/>
      <c r="AKA377" s="71"/>
      <c r="AKB377" s="71"/>
      <c r="AKC377" s="71"/>
      <c r="AKD377" s="71"/>
      <c r="AKE377" s="71"/>
      <c r="AKF377" s="71"/>
      <c r="AKG377" s="71"/>
      <c r="AKH377" s="71"/>
      <c r="AKI377" s="71"/>
      <c r="AKJ377" s="71"/>
      <c r="AKK377" s="71"/>
      <c r="AKL377" s="71"/>
      <c r="AKM377" s="71"/>
      <c r="AKN377" s="71"/>
      <c r="AKO377" s="71"/>
      <c r="AKP377" s="71"/>
      <c r="AKQ377" s="71"/>
      <c r="AKR377" s="71"/>
      <c r="AKS377" s="71"/>
      <c r="AKT377" s="71"/>
      <c r="AKU377" s="71"/>
      <c r="AKV377" s="71"/>
      <c r="AKW377" s="71"/>
      <c r="AKX377" s="71"/>
      <c r="AKY377" s="71"/>
      <c r="AKZ377" s="71"/>
      <c r="ALA377" s="71"/>
      <c r="ALB377" s="71"/>
      <c r="ALC377" s="71"/>
      <c r="ALD377" s="71"/>
      <c r="ALE377" s="71"/>
      <c r="ALF377" s="71"/>
      <c r="ALG377" s="71"/>
      <c r="ALH377" s="71"/>
      <c r="ALI377" s="71"/>
      <c r="ALJ377" s="71"/>
      <c r="ALK377" s="71"/>
      <c r="ALL377" s="71"/>
      <c r="ALM377" s="71"/>
      <c r="ALN377" s="71"/>
      <c r="ALO377" s="71"/>
      <c r="ALP377" s="71"/>
      <c r="ALQ377" s="71"/>
      <c r="ALR377" s="71"/>
      <c r="ALS377" s="71"/>
      <c r="ALT377" s="71"/>
      <c r="ALU377" s="71"/>
      <c r="ALV377" s="71"/>
      <c r="ALW377" s="71"/>
      <c r="ALX377" s="71"/>
      <c r="ALY377" s="71"/>
      <c r="ALZ377" s="71"/>
      <c r="AMA377" s="71"/>
      <c r="AMB377" s="71"/>
      <c r="AMC377" s="71"/>
      <c r="AMD377" s="71"/>
      <c r="AME377" s="71"/>
      <c r="AMF377" s="71"/>
      <c r="AMG377" s="71"/>
      <c r="AMH377" s="71"/>
      <c r="AMI377" s="71"/>
      <c r="AMJ377" s="71"/>
      <c r="AMK377" s="71"/>
      <c r="AML377" s="71"/>
      <c r="AMM377" s="71"/>
      <c r="AMN377" s="71"/>
      <c r="AMO377" s="71"/>
      <c r="AMP377" s="71"/>
      <c r="AMQ377" s="71"/>
      <c r="AMR377" s="71"/>
      <c r="AMS377" s="71"/>
      <c r="AMT377" s="71"/>
      <c r="AMU377" s="71"/>
      <c r="AMV377" s="71"/>
      <c r="AMW377" s="71"/>
      <c r="AMX377" s="71"/>
      <c r="AMY377" s="71"/>
      <c r="AMZ377" s="71"/>
      <c r="ANA377" s="71"/>
      <c r="ANB377" s="71"/>
      <c r="ANC377" s="71"/>
      <c r="AND377" s="71"/>
      <c r="ANE377" s="71"/>
      <c r="ANF377" s="71"/>
      <c r="ANG377" s="71"/>
      <c r="ANH377" s="71"/>
      <c r="ANI377" s="71"/>
      <c r="ANJ377" s="71"/>
      <c r="ANK377" s="71"/>
      <c r="ANL377" s="71"/>
      <c r="ANM377" s="71"/>
      <c r="ANN377" s="71"/>
      <c r="ANO377" s="71"/>
      <c r="ANP377" s="71"/>
      <c r="ANQ377" s="71"/>
      <c r="ANR377" s="71"/>
      <c r="ANS377" s="71"/>
      <c r="ANT377" s="71"/>
      <c r="ANU377" s="71"/>
      <c r="ANV377" s="71"/>
      <c r="ANW377" s="71"/>
      <c r="ANX377" s="71"/>
      <c r="ANY377" s="71"/>
      <c r="ANZ377" s="71"/>
      <c r="AOA377" s="71"/>
      <c r="AOB377" s="71"/>
      <c r="AOC377" s="71"/>
      <c r="AOD377" s="71"/>
      <c r="AOE377" s="71"/>
      <c r="AOF377" s="71"/>
      <c r="AOG377" s="71"/>
      <c r="AOH377" s="71"/>
      <c r="AOI377" s="71"/>
      <c r="AOJ377" s="71"/>
      <c r="AOK377" s="71"/>
      <c r="AOL377" s="71"/>
      <c r="AOM377" s="71"/>
      <c r="AON377" s="71"/>
      <c r="AOO377" s="71"/>
      <c r="AOP377" s="71"/>
      <c r="AOQ377" s="71"/>
      <c r="AOR377" s="71"/>
      <c r="AOS377" s="71"/>
      <c r="AOT377" s="71"/>
      <c r="AOU377" s="71"/>
      <c r="AOV377" s="71"/>
      <c r="AOW377" s="71"/>
      <c r="AOX377" s="71"/>
      <c r="AOY377" s="71"/>
      <c r="AOZ377" s="71"/>
      <c r="APA377" s="71"/>
      <c r="APB377" s="71"/>
      <c r="APC377" s="71"/>
      <c r="APD377" s="71"/>
      <c r="APE377" s="71"/>
      <c r="APF377" s="71"/>
      <c r="APG377" s="71"/>
      <c r="APH377" s="71"/>
      <c r="API377" s="71"/>
      <c r="APJ377" s="71"/>
      <c r="APK377" s="71"/>
      <c r="APL377" s="71"/>
      <c r="APM377" s="71"/>
      <c r="APN377" s="71"/>
      <c r="APO377" s="71"/>
      <c r="APP377" s="71"/>
      <c r="APQ377" s="71"/>
      <c r="APR377" s="71"/>
      <c r="APS377" s="71"/>
      <c r="APT377" s="71"/>
      <c r="APU377" s="71"/>
      <c r="APV377" s="71"/>
      <c r="APW377" s="71"/>
      <c r="APX377" s="71"/>
      <c r="APY377" s="71"/>
      <c r="APZ377" s="71"/>
      <c r="AQA377" s="71"/>
      <c r="AQB377" s="71"/>
      <c r="AQC377" s="71"/>
      <c r="AQD377" s="71"/>
      <c r="AQE377" s="71"/>
      <c r="AQF377" s="71"/>
      <c r="AQG377" s="71"/>
      <c r="AQH377" s="71"/>
      <c r="AQI377" s="71"/>
      <c r="AQJ377" s="71"/>
      <c r="AQK377" s="71"/>
      <c r="AQL377" s="71"/>
      <c r="AQM377" s="71"/>
      <c r="AQN377" s="71"/>
      <c r="AQO377" s="71"/>
      <c r="AQP377" s="71"/>
      <c r="AQQ377" s="71"/>
      <c r="AQR377" s="71"/>
      <c r="AQS377" s="71"/>
      <c r="AQT377" s="71"/>
      <c r="AQU377" s="71"/>
      <c r="AQV377" s="71"/>
      <c r="AQW377" s="71"/>
      <c r="AQX377" s="71"/>
      <c r="AQY377" s="71"/>
      <c r="AQZ377" s="71"/>
      <c r="ARA377" s="71"/>
      <c r="ARB377" s="71"/>
      <c r="ARC377" s="71"/>
      <c r="ARD377" s="71"/>
      <c r="ARE377" s="71"/>
      <c r="ARF377" s="71"/>
      <c r="ARG377" s="71"/>
      <c r="ARH377" s="71"/>
      <c r="ARI377" s="71"/>
      <c r="ARJ377" s="71"/>
      <c r="ARK377" s="71"/>
      <c r="ARL377" s="71"/>
      <c r="ARM377" s="71"/>
      <c r="ARN377" s="71"/>
      <c r="ARO377" s="71"/>
      <c r="ARP377" s="71"/>
      <c r="ARQ377" s="71"/>
      <c r="ARR377" s="71"/>
      <c r="ARS377" s="71"/>
      <c r="ART377" s="71"/>
      <c r="ARU377" s="71"/>
      <c r="ARV377" s="71"/>
      <c r="ARW377" s="71"/>
      <c r="ARX377" s="71"/>
      <c r="ARY377" s="71"/>
      <c r="ARZ377" s="71"/>
      <c r="ASA377" s="71"/>
      <c r="ASB377" s="71"/>
      <c r="ASC377" s="71"/>
      <c r="ASD377" s="71"/>
      <c r="ASE377" s="71"/>
      <c r="ASF377" s="71"/>
      <c r="ASG377" s="71"/>
      <c r="ASH377" s="71"/>
      <c r="ASI377" s="71"/>
      <c r="ASJ377" s="71"/>
      <c r="ASK377" s="71"/>
      <c r="ASL377" s="71"/>
      <c r="ASM377" s="71"/>
      <c r="ASN377" s="71"/>
      <c r="ASO377" s="71"/>
      <c r="ASP377" s="71"/>
      <c r="ASQ377" s="71"/>
      <c r="ASR377" s="71"/>
      <c r="ASS377" s="71"/>
      <c r="AST377" s="71"/>
      <c r="ASU377" s="71"/>
      <c r="ASV377" s="71"/>
      <c r="ASW377" s="71"/>
      <c r="ASX377" s="71"/>
      <c r="ASY377" s="71"/>
      <c r="ASZ377" s="71"/>
      <c r="ATA377" s="71"/>
      <c r="ATB377" s="71"/>
      <c r="ATC377" s="71"/>
      <c r="ATD377" s="71"/>
      <c r="ATE377" s="71"/>
      <c r="ATF377" s="71"/>
      <c r="ATG377" s="71"/>
      <c r="ATH377" s="71"/>
      <c r="ATI377" s="71"/>
      <c r="ATJ377" s="71"/>
      <c r="ATK377" s="71"/>
      <c r="ATL377" s="71"/>
      <c r="ATM377" s="71"/>
      <c r="ATN377" s="71"/>
      <c r="ATO377" s="71"/>
      <c r="ATP377" s="71"/>
      <c r="ATQ377" s="71"/>
      <c r="ATR377" s="71"/>
      <c r="ATS377" s="71"/>
      <c r="ATT377" s="71"/>
      <c r="ATU377" s="71"/>
      <c r="ATV377" s="71"/>
      <c r="ATW377" s="71"/>
      <c r="ATX377" s="71"/>
      <c r="ATY377" s="71"/>
      <c r="ATZ377" s="71"/>
      <c r="AUA377" s="71"/>
      <c r="AUB377" s="71"/>
      <c r="AUC377" s="71"/>
      <c r="AUD377" s="71"/>
      <c r="AUE377" s="71"/>
      <c r="AUF377" s="71"/>
      <c r="AUG377" s="71"/>
      <c r="AUH377" s="71"/>
      <c r="AUI377" s="71"/>
      <c r="AUJ377" s="71"/>
      <c r="AUK377" s="71"/>
      <c r="AUL377" s="71"/>
      <c r="AUM377" s="71"/>
      <c r="AUN377" s="71"/>
      <c r="AUO377" s="71"/>
      <c r="AUP377" s="71"/>
      <c r="AUQ377" s="71"/>
      <c r="AUR377" s="71"/>
      <c r="AUS377" s="71"/>
      <c r="AUT377" s="71"/>
      <c r="AUU377" s="71"/>
      <c r="AUV377" s="71"/>
      <c r="AUW377" s="71"/>
      <c r="AUX377" s="71"/>
      <c r="AUY377" s="71"/>
      <c r="AUZ377" s="71"/>
      <c r="AVA377" s="71"/>
      <c r="AVB377" s="71"/>
      <c r="AVC377" s="71"/>
      <c r="AVD377" s="71"/>
      <c r="AVE377" s="71"/>
      <c r="AVF377" s="71"/>
      <c r="AVG377" s="71"/>
      <c r="AVH377" s="71"/>
      <c r="AVI377" s="71"/>
      <c r="AVJ377" s="71"/>
      <c r="AVK377" s="71"/>
      <c r="AVL377" s="71"/>
      <c r="AVM377" s="71"/>
      <c r="AVN377" s="71"/>
      <c r="AVO377" s="71"/>
      <c r="AVP377" s="71"/>
      <c r="AVQ377" s="71"/>
      <c r="AVR377" s="71"/>
      <c r="AVS377" s="71"/>
      <c r="AVT377" s="71"/>
      <c r="AVU377" s="71"/>
      <c r="AVV377" s="71"/>
      <c r="AVW377" s="71"/>
      <c r="AVX377" s="71"/>
      <c r="AVY377" s="71"/>
      <c r="AVZ377" s="71"/>
      <c r="AWA377" s="71"/>
      <c r="AWB377" s="71"/>
      <c r="AWC377" s="71"/>
      <c r="AWD377" s="71"/>
      <c r="AWE377" s="71"/>
      <c r="AWF377" s="71"/>
      <c r="AWG377" s="71"/>
      <c r="AWH377" s="71"/>
      <c r="AWI377" s="71"/>
      <c r="AWJ377" s="71"/>
      <c r="AWK377" s="71"/>
      <c r="AWL377" s="71"/>
      <c r="AWM377" s="71"/>
      <c r="AWN377" s="71"/>
      <c r="AWO377" s="71"/>
      <c r="AWP377" s="71"/>
      <c r="AWQ377" s="71"/>
      <c r="AWR377" s="71"/>
      <c r="AWS377" s="71"/>
      <c r="AWT377" s="71"/>
      <c r="AWU377" s="71"/>
      <c r="AWV377" s="71"/>
      <c r="AWW377" s="71"/>
      <c r="AWX377" s="71"/>
      <c r="AWY377" s="71"/>
      <c r="AWZ377" s="71"/>
      <c r="AXA377" s="71"/>
      <c r="AXB377" s="71"/>
      <c r="AXC377" s="71"/>
      <c r="AXD377" s="71"/>
      <c r="AXE377" s="71"/>
      <c r="AXF377" s="71"/>
      <c r="AXG377" s="71"/>
      <c r="AXH377" s="71"/>
      <c r="AXI377" s="71"/>
      <c r="AXJ377" s="71"/>
      <c r="AXK377" s="71"/>
      <c r="AXL377" s="71"/>
      <c r="AXM377" s="71"/>
      <c r="AXN377" s="71"/>
      <c r="AXO377" s="71"/>
      <c r="AXP377" s="71"/>
      <c r="AXQ377" s="71"/>
      <c r="AXR377" s="71"/>
      <c r="AXS377" s="71"/>
      <c r="AXT377" s="71"/>
      <c r="AXU377" s="71"/>
      <c r="AXV377" s="71"/>
      <c r="AXW377" s="71"/>
      <c r="AXX377" s="71"/>
      <c r="AXY377" s="71"/>
      <c r="AXZ377" s="71"/>
      <c r="AYA377" s="71"/>
      <c r="AYB377" s="71"/>
      <c r="AYC377" s="71"/>
      <c r="AYD377" s="71"/>
      <c r="AYE377" s="71"/>
      <c r="AYF377" s="71"/>
      <c r="AYG377" s="71"/>
      <c r="AYH377" s="71"/>
      <c r="AYI377" s="71"/>
      <c r="AYJ377" s="71"/>
      <c r="AYK377" s="71"/>
      <c r="AYL377" s="71"/>
      <c r="AYM377" s="71"/>
      <c r="AYN377" s="71"/>
      <c r="AYO377" s="71"/>
      <c r="AYP377" s="71"/>
      <c r="AYQ377" s="71"/>
      <c r="AYR377" s="71"/>
      <c r="AYS377" s="71"/>
      <c r="AYT377" s="71"/>
      <c r="AYU377" s="71"/>
      <c r="AYV377" s="71"/>
      <c r="AYW377" s="71"/>
      <c r="AYX377" s="71"/>
      <c r="AYY377" s="71"/>
      <c r="AYZ377" s="71"/>
      <c r="AZA377" s="71"/>
      <c r="AZB377" s="71"/>
      <c r="AZC377" s="71"/>
      <c r="AZD377" s="71"/>
      <c r="AZE377" s="71"/>
      <c r="AZF377" s="71"/>
      <c r="AZG377" s="71"/>
      <c r="AZH377" s="71"/>
      <c r="AZI377" s="71"/>
      <c r="AZJ377" s="71"/>
      <c r="AZK377" s="71"/>
      <c r="AZL377" s="71"/>
      <c r="AZM377" s="71"/>
      <c r="AZN377" s="71"/>
      <c r="AZO377" s="71"/>
      <c r="AZP377" s="71"/>
      <c r="AZQ377" s="71"/>
      <c r="AZR377" s="71"/>
      <c r="AZS377" s="71"/>
      <c r="AZT377" s="71"/>
      <c r="AZU377" s="71"/>
      <c r="AZV377" s="71"/>
      <c r="AZW377" s="71"/>
      <c r="AZX377" s="71"/>
      <c r="AZY377" s="71"/>
      <c r="AZZ377" s="71"/>
      <c r="BAA377" s="71"/>
      <c r="BAB377" s="71"/>
      <c r="BAC377" s="71"/>
      <c r="BAD377" s="71"/>
      <c r="BAE377" s="71"/>
      <c r="BAF377" s="71"/>
      <c r="BAG377" s="71"/>
      <c r="BAH377" s="71"/>
      <c r="BAI377" s="71"/>
      <c r="BAJ377" s="71"/>
      <c r="BAK377" s="71"/>
      <c r="BAL377" s="71"/>
      <c r="BAM377" s="71"/>
      <c r="BAN377" s="71"/>
      <c r="BAO377" s="71"/>
      <c r="BAP377" s="71"/>
      <c r="BAQ377" s="71"/>
      <c r="BAR377" s="71"/>
      <c r="BAS377" s="71"/>
      <c r="BAT377" s="71"/>
      <c r="BAU377" s="71"/>
      <c r="BAV377" s="71"/>
      <c r="BAW377" s="71"/>
      <c r="BAX377" s="71"/>
      <c r="BAY377" s="71"/>
      <c r="BAZ377" s="71"/>
      <c r="BBA377" s="71"/>
      <c r="BBB377" s="71"/>
      <c r="BBC377" s="71"/>
      <c r="BBD377" s="71"/>
      <c r="BBE377" s="71"/>
      <c r="BBF377" s="71"/>
      <c r="BBG377" s="71"/>
      <c r="BBH377" s="71"/>
      <c r="BBI377" s="71"/>
      <c r="BBJ377" s="71"/>
      <c r="BBK377" s="71"/>
      <c r="BBL377" s="71"/>
      <c r="BBM377" s="71"/>
      <c r="BBN377" s="71"/>
      <c r="BBO377" s="71"/>
      <c r="BBP377" s="71"/>
      <c r="BBQ377" s="71"/>
      <c r="BBR377" s="71"/>
      <c r="BBS377" s="71"/>
      <c r="BBT377" s="71"/>
      <c r="BBU377" s="71"/>
      <c r="BBV377" s="71"/>
      <c r="BBW377" s="71"/>
      <c r="BBX377" s="71"/>
      <c r="BBY377" s="71"/>
      <c r="BBZ377" s="71"/>
      <c r="BCA377" s="71"/>
      <c r="BCB377" s="71"/>
      <c r="BCC377" s="71"/>
      <c r="BCD377" s="71"/>
      <c r="BCE377" s="71"/>
      <c r="BCF377" s="71"/>
      <c r="BCG377" s="71"/>
      <c r="BCH377" s="71"/>
      <c r="BCI377" s="71"/>
      <c r="BCJ377" s="71"/>
      <c r="BCK377" s="71"/>
      <c r="BCL377" s="71"/>
      <c r="BCM377" s="71"/>
      <c r="BCN377" s="71"/>
      <c r="BCO377" s="71"/>
      <c r="BCP377" s="71"/>
      <c r="BCQ377" s="71"/>
      <c r="BCR377" s="71"/>
      <c r="BCS377" s="71"/>
      <c r="BCT377" s="71"/>
      <c r="BCU377" s="71"/>
      <c r="BCV377" s="71"/>
      <c r="BCW377" s="71"/>
      <c r="BCX377" s="71"/>
      <c r="BCY377" s="71"/>
      <c r="BCZ377" s="71"/>
      <c r="BDA377" s="71"/>
      <c r="BDB377" s="71"/>
      <c r="BDC377" s="71"/>
      <c r="BDD377" s="71"/>
      <c r="BDE377" s="71"/>
      <c r="BDF377" s="71"/>
      <c r="BDG377" s="71"/>
      <c r="BDH377" s="71"/>
      <c r="BDI377" s="71"/>
      <c r="BDJ377" s="71"/>
      <c r="BDK377" s="71"/>
      <c r="BDL377" s="71"/>
      <c r="BDM377" s="71"/>
      <c r="BDN377" s="71"/>
      <c r="BDO377" s="71"/>
      <c r="BDP377" s="71"/>
      <c r="BDQ377" s="71"/>
      <c r="BDR377" s="71"/>
      <c r="BDS377" s="71"/>
      <c r="BDT377" s="71"/>
      <c r="BDU377" s="71"/>
      <c r="BDV377" s="71"/>
      <c r="BDW377" s="71"/>
      <c r="BDX377" s="71"/>
      <c r="BDY377" s="71"/>
      <c r="BDZ377" s="71"/>
      <c r="BEA377" s="71"/>
      <c r="BEB377" s="71"/>
      <c r="BEC377" s="71"/>
      <c r="BED377" s="71"/>
      <c r="BEE377" s="71"/>
      <c r="BEF377" s="71"/>
      <c r="BEG377" s="71"/>
      <c r="BEH377" s="71"/>
      <c r="BEI377" s="71"/>
      <c r="BEJ377" s="71"/>
      <c r="BEK377" s="71"/>
      <c r="BEL377" s="71"/>
      <c r="BEM377" s="71"/>
      <c r="BEN377" s="71"/>
      <c r="BEO377" s="71"/>
      <c r="BEP377" s="71"/>
      <c r="BEQ377" s="71"/>
      <c r="BER377" s="71"/>
      <c r="BES377" s="71"/>
      <c r="BET377" s="71"/>
      <c r="BEU377" s="71"/>
      <c r="BEV377" s="71"/>
      <c r="BEW377" s="71"/>
      <c r="BEX377" s="71"/>
      <c r="BEY377" s="71"/>
      <c r="BEZ377" s="71"/>
      <c r="BFA377" s="71"/>
      <c r="BFB377" s="71"/>
      <c r="BFC377" s="71"/>
      <c r="BFD377" s="71"/>
      <c r="BFE377" s="71"/>
      <c r="BFF377" s="71"/>
      <c r="BFG377" s="71"/>
      <c r="BFH377" s="71"/>
      <c r="BFI377" s="71"/>
      <c r="BFJ377" s="71"/>
      <c r="BFK377" s="71"/>
      <c r="BFL377" s="71"/>
      <c r="BFM377" s="71"/>
      <c r="BFN377" s="71"/>
      <c r="BFO377" s="71"/>
      <c r="BFP377" s="71"/>
      <c r="BFQ377" s="71"/>
      <c r="BFR377" s="71"/>
      <c r="BFS377" s="71"/>
      <c r="BFT377" s="71"/>
      <c r="BFU377" s="71"/>
      <c r="BFV377" s="71"/>
      <c r="BFW377" s="71"/>
      <c r="BFX377" s="71"/>
      <c r="BFY377" s="71"/>
      <c r="BFZ377" s="71"/>
      <c r="BGA377" s="71"/>
      <c r="BGB377" s="71"/>
      <c r="BGC377" s="71"/>
      <c r="BGD377" s="71"/>
      <c r="BGE377" s="71"/>
      <c r="BGF377" s="71"/>
      <c r="BGG377" s="71"/>
      <c r="BGH377" s="71"/>
      <c r="BGI377" s="71"/>
      <c r="BGJ377" s="71"/>
      <c r="BGK377" s="71"/>
      <c r="BGL377" s="71"/>
      <c r="BGM377" s="71"/>
      <c r="BGN377" s="71"/>
      <c r="BGO377" s="71"/>
      <c r="BGP377" s="71"/>
      <c r="BGQ377" s="71"/>
      <c r="BGR377" s="71"/>
      <c r="BGS377" s="71"/>
      <c r="BGT377" s="71"/>
      <c r="BGU377" s="71"/>
      <c r="BGV377" s="71"/>
      <c r="BGW377" s="71"/>
      <c r="BGX377" s="71"/>
      <c r="BGY377" s="71"/>
      <c r="BGZ377" s="71"/>
      <c r="BHA377" s="71"/>
      <c r="BHB377" s="71"/>
      <c r="BHC377" s="71"/>
      <c r="BHD377" s="71"/>
      <c r="BHE377" s="71"/>
      <c r="BHF377" s="71"/>
      <c r="BHG377" s="71"/>
      <c r="BHH377" s="71"/>
      <c r="BHI377" s="71"/>
      <c r="BHJ377" s="71"/>
      <c r="BHK377" s="71"/>
      <c r="BHL377" s="71"/>
      <c r="BHM377" s="71"/>
      <c r="BHN377" s="71"/>
      <c r="BHO377" s="71"/>
      <c r="BHP377" s="71"/>
      <c r="BHQ377" s="71"/>
      <c r="BHR377" s="71"/>
      <c r="BHS377" s="71"/>
      <c r="BHT377" s="71"/>
      <c r="BHU377" s="71"/>
      <c r="BHV377" s="71"/>
      <c r="BHW377" s="71"/>
      <c r="BHX377" s="71"/>
      <c r="BHY377" s="71"/>
      <c r="BHZ377" s="71"/>
      <c r="BIA377" s="71"/>
      <c r="BIB377" s="71"/>
      <c r="BIC377" s="71"/>
      <c r="BID377" s="71"/>
      <c r="BIE377" s="71"/>
      <c r="BIF377" s="71"/>
      <c r="BIG377" s="71"/>
      <c r="BIH377" s="71"/>
      <c r="BII377" s="71"/>
      <c r="BIJ377" s="71"/>
      <c r="BIK377" s="71"/>
      <c r="BIL377" s="71"/>
      <c r="BIM377" s="71"/>
      <c r="BIN377" s="71"/>
      <c r="BIO377" s="71"/>
      <c r="BIP377" s="71"/>
      <c r="BIQ377" s="71"/>
      <c r="BIR377" s="71"/>
      <c r="BIS377" s="71"/>
      <c r="BIT377" s="71"/>
      <c r="BIU377" s="71"/>
      <c r="BIV377" s="71"/>
      <c r="BIW377" s="71"/>
      <c r="BIX377" s="71"/>
      <c r="BIY377" s="71"/>
      <c r="BIZ377" s="71"/>
      <c r="BJA377" s="71"/>
      <c r="BJB377" s="71"/>
      <c r="BJC377" s="71"/>
      <c r="BJD377" s="71"/>
      <c r="BJE377" s="71"/>
      <c r="BJF377" s="71"/>
      <c r="BJG377" s="71"/>
      <c r="BJH377" s="71"/>
      <c r="BJI377" s="71"/>
      <c r="BJJ377" s="71"/>
      <c r="BJK377" s="71"/>
      <c r="BJL377" s="71"/>
      <c r="BJM377" s="71"/>
      <c r="BJN377" s="71"/>
      <c r="BJO377" s="71"/>
      <c r="BJP377" s="71"/>
      <c r="BJQ377" s="71"/>
      <c r="BJR377" s="71"/>
      <c r="BJS377" s="71"/>
      <c r="BJT377" s="71"/>
      <c r="BJU377" s="71"/>
      <c r="BJV377" s="71"/>
      <c r="BJW377" s="71"/>
      <c r="BJX377" s="71"/>
      <c r="BJY377" s="71"/>
      <c r="BJZ377" s="71"/>
      <c r="BKA377" s="71"/>
      <c r="BKB377" s="71"/>
      <c r="BKC377" s="71"/>
      <c r="BKD377" s="71"/>
      <c r="BKE377" s="71"/>
      <c r="BKF377" s="71"/>
      <c r="BKG377" s="71"/>
      <c r="BKH377" s="71"/>
      <c r="BKI377" s="71"/>
      <c r="BKJ377" s="71"/>
      <c r="BKK377" s="71"/>
      <c r="BKL377" s="71"/>
      <c r="BKM377" s="71"/>
      <c r="BKN377" s="71"/>
      <c r="BKO377" s="71"/>
      <c r="BKP377" s="71"/>
      <c r="BKQ377" s="71"/>
      <c r="BKR377" s="71"/>
      <c r="BKS377" s="71"/>
      <c r="BKT377" s="71"/>
      <c r="BKU377" s="71"/>
      <c r="BKV377" s="71"/>
      <c r="BKW377" s="71"/>
      <c r="BKX377" s="71"/>
      <c r="BKY377" s="71"/>
      <c r="BKZ377" s="71"/>
      <c r="BLA377" s="71"/>
      <c r="BLB377" s="71"/>
      <c r="BLC377" s="71"/>
      <c r="BLD377" s="71"/>
      <c r="BLE377" s="71"/>
      <c r="BLF377" s="71"/>
      <c r="BLG377" s="71"/>
      <c r="BLH377" s="71"/>
      <c r="BLI377" s="71"/>
      <c r="BLJ377" s="71"/>
      <c r="BLK377" s="71"/>
      <c r="BLL377" s="71"/>
      <c r="BLM377" s="71"/>
      <c r="BLN377" s="71"/>
      <c r="BLO377" s="71"/>
      <c r="BLP377" s="71"/>
      <c r="BLQ377" s="71"/>
      <c r="BLR377" s="71"/>
      <c r="BLS377" s="71"/>
      <c r="BLT377" s="71"/>
      <c r="BLU377" s="71"/>
      <c r="BLV377" s="71"/>
      <c r="BLW377" s="71"/>
      <c r="BLX377" s="71"/>
      <c r="BLY377" s="71"/>
      <c r="BLZ377" s="71"/>
      <c r="BMA377" s="71"/>
      <c r="BMB377" s="71"/>
      <c r="BMC377" s="71"/>
      <c r="BMD377" s="71"/>
      <c r="BME377" s="71"/>
      <c r="BMF377" s="71"/>
      <c r="BMG377" s="71"/>
      <c r="BMH377" s="71"/>
      <c r="BMI377" s="71"/>
      <c r="BMJ377" s="71"/>
      <c r="BMK377" s="71"/>
      <c r="BML377" s="71"/>
      <c r="BMM377" s="71"/>
      <c r="BMN377" s="71"/>
      <c r="BMO377" s="71"/>
      <c r="BMP377" s="71"/>
      <c r="BMQ377" s="71"/>
      <c r="BMR377" s="71"/>
      <c r="BMS377" s="71"/>
      <c r="BMT377" s="71"/>
      <c r="BMU377" s="71"/>
      <c r="BMV377" s="71"/>
      <c r="BMW377" s="71"/>
      <c r="BMX377" s="71"/>
      <c r="BMY377" s="71"/>
      <c r="BMZ377" s="71"/>
      <c r="BNA377" s="71"/>
      <c r="BNB377" s="71"/>
      <c r="BNC377" s="71"/>
      <c r="BND377" s="71"/>
      <c r="BNE377" s="71"/>
      <c r="BNF377" s="71"/>
      <c r="BNG377" s="71"/>
      <c r="BNH377" s="71"/>
      <c r="BNI377" s="71"/>
      <c r="BNJ377" s="71"/>
      <c r="BNK377" s="71"/>
      <c r="BNL377" s="71"/>
      <c r="BNM377" s="71"/>
      <c r="BNN377" s="71"/>
      <c r="BNO377" s="71"/>
      <c r="BNP377" s="71"/>
      <c r="BNQ377" s="71"/>
      <c r="BNR377" s="71"/>
      <c r="BNS377" s="71"/>
      <c r="BNT377" s="71"/>
      <c r="BNU377" s="71"/>
      <c r="BNV377" s="71"/>
      <c r="BNW377" s="71"/>
      <c r="BNX377" s="71"/>
      <c r="BNY377" s="71"/>
      <c r="BNZ377" s="71"/>
      <c r="BOA377" s="71"/>
      <c r="BOB377" s="71"/>
      <c r="BOC377" s="71"/>
      <c r="BOD377" s="71"/>
      <c r="BOE377" s="71"/>
      <c r="BOF377" s="71"/>
      <c r="BOG377" s="71"/>
      <c r="BOH377" s="71"/>
      <c r="BOI377" s="71"/>
      <c r="BOJ377" s="71"/>
      <c r="BOK377" s="71"/>
      <c r="BOL377" s="71"/>
      <c r="BOM377" s="71"/>
      <c r="BON377" s="71"/>
      <c r="BOO377" s="71"/>
      <c r="BOP377" s="71"/>
      <c r="BOQ377" s="71"/>
      <c r="BOR377" s="71"/>
      <c r="BOS377" s="71"/>
      <c r="BOT377" s="71"/>
      <c r="BOU377" s="71"/>
      <c r="BOV377" s="71"/>
      <c r="BOW377" s="71"/>
      <c r="BOX377" s="71"/>
      <c r="BOY377" s="71"/>
      <c r="BOZ377" s="71"/>
      <c r="BPA377" s="71"/>
      <c r="BPB377" s="71"/>
      <c r="BPC377" s="71"/>
      <c r="BPD377" s="71"/>
      <c r="BPE377" s="71"/>
      <c r="BPF377" s="71"/>
      <c r="BPG377" s="71"/>
      <c r="BPH377" s="71"/>
      <c r="BPI377" s="71"/>
      <c r="BPJ377" s="71"/>
      <c r="BPK377" s="71"/>
      <c r="BPL377" s="71"/>
      <c r="BPM377" s="71"/>
      <c r="BPN377" s="71"/>
      <c r="BPO377" s="71"/>
      <c r="BPP377" s="71"/>
      <c r="BPQ377" s="71"/>
      <c r="BPR377" s="71"/>
      <c r="BPS377" s="71"/>
      <c r="BPT377" s="71"/>
      <c r="BPU377" s="71"/>
      <c r="BPV377" s="71"/>
      <c r="BPW377" s="71"/>
      <c r="BPX377" s="71"/>
      <c r="BPY377" s="71"/>
      <c r="BPZ377" s="71"/>
      <c r="BQA377" s="71"/>
      <c r="BQB377" s="71"/>
      <c r="BQC377" s="71"/>
      <c r="BQD377" s="71"/>
      <c r="BQE377" s="71"/>
      <c r="BQF377" s="71"/>
      <c r="BQG377" s="71"/>
      <c r="BQH377" s="71"/>
      <c r="BQI377" s="71"/>
      <c r="BQJ377" s="71"/>
      <c r="BQK377" s="71"/>
      <c r="BQL377" s="71"/>
      <c r="BQM377" s="71"/>
      <c r="BQN377" s="71"/>
      <c r="BQO377" s="71"/>
      <c r="BQP377" s="71"/>
      <c r="BQQ377" s="71"/>
      <c r="BQR377" s="71"/>
      <c r="BQS377" s="71"/>
      <c r="BQT377" s="71"/>
      <c r="BQU377" s="71"/>
      <c r="BQV377" s="71"/>
      <c r="BQW377" s="71"/>
      <c r="BQX377" s="71"/>
      <c r="BQY377" s="71"/>
      <c r="BQZ377" s="71"/>
      <c r="BRA377" s="71"/>
      <c r="BRB377" s="71"/>
      <c r="BRC377" s="71"/>
      <c r="BRD377" s="71"/>
      <c r="BRE377" s="71"/>
      <c r="BRF377" s="71"/>
      <c r="BRG377" s="71"/>
      <c r="BRH377" s="71"/>
      <c r="BRI377" s="71"/>
      <c r="BRJ377" s="71"/>
      <c r="BRK377" s="71"/>
      <c r="BRL377" s="71"/>
      <c r="BRM377" s="71"/>
      <c r="BRN377" s="71"/>
      <c r="BRO377" s="71"/>
      <c r="BRP377" s="71"/>
      <c r="BRQ377" s="71"/>
      <c r="BRR377" s="71"/>
      <c r="BRS377" s="71"/>
      <c r="BRT377" s="71"/>
      <c r="BRU377" s="71"/>
      <c r="BRV377" s="71"/>
      <c r="BRW377" s="71"/>
      <c r="BRX377" s="71"/>
      <c r="BRY377" s="71"/>
      <c r="BRZ377" s="71"/>
      <c r="BSA377" s="71"/>
      <c r="BSB377" s="71"/>
      <c r="BSC377" s="71"/>
      <c r="BSD377" s="71"/>
      <c r="BSE377" s="71"/>
      <c r="BSF377" s="71"/>
      <c r="BSG377" s="71"/>
      <c r="BSH377" s="71"/>
      <c r="BSI377" s="71"/>
      <c r="BSJ377" s="71"/>
      <c r="BSK377" s="71"/>
      <c r="BSL377" s="71"/>
      <c r="BSM377" s="71"/>
      <c r="BSN377" s="71"/>
      <c r="BSO377" s="71"/>
      <c r="BSP377" s="71"/>
      <c r="BSQ377" s="71"/>
      <c r="BSR377" s="71"/>
      <c r="BSS377" s="71"/>
      <c r="BST377" s="71"/>
      <c r="BSU377" s="71"/>
      <c r="BSV377" s="71"/>
      <c r="BSW377" s="71"/>
      <c r="BSX377" s="71"/>
      <c r="BSY377" s="71"/>
      <c r="BSZ377" s="71"/>
      <c r="BTA377" s="71"/>
      <c r="BTB377" s="71"/>
      <c r="BTC377" s="71"/>
      <c r="BTD377" s="71"/>
      <c r="BTE377" s="71"/>
      <c r="BTF377" s="71"/>
      <c r="BTG377" s="71"/>
      <c r="BTH377" s="71"/>
      <c r="BTI377" s="71"/>
      <c r="BTJ377" s="71"/>
      <c r="BTK377" s="71"/>
      <c r="BTL377" s="71"/>
      <c r="BTM377" s="71"/>
      <c r="BTN377" s="71"/>
      <c r="BTO377" s="71"/>
      <c r="BTP377" s="71"/>
      <c r="BTQ377" s="71"/>
      <c r="BTR377" s="71"/>
      <c r="BTS377" s="71"/>
      <c r="BTT377" s="71"/>
      <c r="BTU377" s="71"/>
      <c r="BTV377" s="71"/>
      <c r="BTW377" s="71"/>
      <c r="BTX377" s="71"/>
      <c r="BTY377" s="71"/>
      <c r="BTZ377" s="71"/>
      <c r="BUA377" s="71"/>
      <c r="BUB377" s="71"/>
      <c r="BUC377" s="71"/>
      <c r="BUD377" s="71"/>
      <c r="BUE377" s="71"/>
      <c r="BUF377" s="71"/>
      <c r="BUG377" s="71"/>
      <c r="BUH377" s="71"/>
      <c r="BUI377" s="71"/>
      <c r="BUJ377" s="71"/>
      <c r="BUK377" s="71"/>
      <c r="BUL377" s="71"/>
      <c r="BUM377" s="71"/>
      <c r="BUN377" s="71"/>
      <c r="BUO377" s="71"/>
      <c r="BUP377" s="71"/>
      <c r="BUQ377" s="71"/>
      <c r="BUR377" s="71"/>
      <c r="BUS377" s="71"/>
      <c r="BUT377" s="71"/>
      <c r="BUU377" s="71"/>
      <c r="BUV377" s="71"/>
      <c r="BUW377" s="71"/>
      <c r="BUX377" s="71"/>
      <c r="BUY377" s="71"/>
      <c r="BUZ377" s="71"/>
      <c r="BVA377" s="71"/>
      <c r="BVB377" s="71"/>
      <c r="BVC377" s="71"/>
      <c r="BVD377" s="71"/>
      <c r="BVE377" s="71"/>
      <c r="BVF377" s="71"/>
      <c r="BVG377" s="71"/>
      <c r="BVH377" s="71"/>
      <c r="BVI377" s="71"/>
      <c r="BVJ377" s="71"/>
      <c r="BVK377" s="71"/>
      <c r="BVL377" s="71"/>
      <c r="BVM377" s="71"/>
      <c r="BVN377" s="71"/>
      <c r="BVO377" s="71"/>
      <c r="BVP377" s="71"/>
      <c r="BVQ377" s="71"/>
      <c r="BVR377" s="71"/>
      <c r="BVS377" s="71"/>
      <c r="BVT377" s="71"/>
      <c r="BVU377" s="71"/>
      <c r="BVV377" s="71"/>
      <c r="BVW377" s="71"/>
      <c r="BVX377" s="71"/>
      <c r="BVY377" s="71"/>
      <c r="BVZ377" s="71"/>
      <c r="BWA377" s="71"/>
      <c r="BWB377" s="71"/>
      <c r="BWC377" s="71"/>
      <c r="BWD377" s="71"/>
      <c r="BWE377" s="71"/>
      <c r="BWF377" s="71"/>
      <c r="BWG377" s="71"/>
      <c r="BWH377" s="71"/>
      <c r="BWI377" s="71"/>
      <c r="BWJ377" s="71"/>
      <c r="BWK377" s="71"/>
      <c r="BWL377" s="71"/>
      <c r="BWM377" s="71"/>
      <c r="BWN377" s="71"/>
      <c r="BWO377" s="71"/>
      <c r="BWP377" s="71"/>
      <c r="BWQ377" s="71"/>
      <c r="BWR377" s="71"/>
      <c r="BWS377" s="71"/>
      <c r="BWT377" s="71"/>
      <c r="BWU377" s="71"/>
      <c r="BWV377" s="71"/>
      <c r="BWW377" s="71"/>
      <c r="BWX377" s="71"/>
      <c r="BWY377" s="71"/>
      <c r="BWZ377" s="71"/>
      <c r="BXA377" s="71"/>
      <c r="BXB377" s="71"/>
      <c r="BXC377" s="71"/>
      <c r="BXD377" s="71"/>
      <c r="BXE377" s="71"/>
      <c r="BXF377" s="71"/>
      <c r="BXG377" s="71"/>
      <c r="BXH377" s="71"/>
      <c r="BXI377" s="71"/>
      <c r="BXJ377" s="71"/>
      <c r="BXK377" s="71"/>
      <c r="BXL377" s="71"/>
      <c r="BXM377" s="71"/>
      <c r="BXN377" s="71"/>
      <c r="BXO377" s="71"/>
      <c r="BXP377" s="71"/>
      <c r="BXQ377" s="71"/>
      <c r="BXR377" s="71"/>
      <c r="BXS377" s="71"/>
      <c r="BXT377" s="71"/>
      <c r="BXU377" s="71"/>
      <c r="BXV377" s="71"/>
      <c r="BXW377" s="71"/>
      <c r="BXX377" s="71"/>
      <c r="BXY377" s="71"/>
      <c r="BXZ377" s="71"/>
      <c r="BYA377" s="71"/>
      <c r="BYB377" s="71"/>
      <c r="BYC377" s="71"/>
      <c r="BYD377" s="71"/>
      <c r="BYE377" s="71"/>
      <c r="BYF377" s="71"/>
      <c r="BYG377" s="71"/>
      <c r="BYH377" s="71"/>
      <c r="BYI377" s="71"/>
      <c r="BYJ377" s="71"/>
      <c r="BYK377" s="71"/>
      <c r="BYL377" s="71"/>
      <c r="BYM377" s="71"/>
      <c r="BYN377" s="71"/>
      <c r="BYO377" s="71"/>
      <c r="BYP377" s="71"/>
      <c r="BYQ377" s="71"/>
      <c r="BYR377" s="71"/>
      <c r="BYS377" s="71"/>
      <c r="BYT377" s="71"/>
      <c r="BYU377" s="71"/>
      <c r="BYV377" s="71"/>
      <c r="BYW377" s="71"/>
      <c r="BYX377" s="71"/>
      <c r="BYY377" s="71"/>
      <c r="BYZ377" s="71"/>
      <c r="BZA377" s="71"/>
      <c r="BZB377" s="71"/>
      <c r="BZC377" s="71"/>
      <c r="BZD377" s="71"/>
      <c r="BZE377" s="71"/>
      <c r="BZF377" s="71"/>
      <c r="BZG377" s="71"/>
      <c r="BZH377" s="71"/>
      <c r="BZI377" s="71"/>
      <c r="BZJ377" s="71"/>
      <c r="BZK377" s="71"/>
      <c r="BZL377" s="71"/>
      <c r="BZM377" s="71"/>
      <c r="BZN377" s="71"/>
      <c r="BZO377" s="71"/>
      <c r="BZP377" s="71"/>
      <c r="BZQ377" s="71"/>
      <c r="BZR377" s="71"/>
      <c r="BZS377" s="71"/>
      <c r="BZT377" s="71"/>
      <c r="BZU377" s="71"/>
      <c r="BZV377" s="71"/>
      <c r="BZW377" s="71"/>
      <c r="BZX377" s="71"/>
      <c r="BZY377" s="71"/>
      <c r="BZZ377" s="71"/>
      <c r="CAA377" s="71"/>
      <c r="CAB377" s="71"/>
      <c r="CAC377" s="71"/>
      <c r="CAD377" s="71"/>
      <c r="CAE377" s="71"/>
      <c r="CAF377" s="71"/>
      <c r="CAG377" s="71"/>
      <c r="CAH377" s="71"/>
      <c r="CAI377" s="71"/>
      <c r="CAJ377" s="71"/>
      <c r="CAK377" s="71"/>
      <c r="CAL377" s="71"/>
      <c r="CAM377" s="71"/>
      <c r="CAN377" s="71"/>
      <c r="CAO377" s="71"/>
      <c r="CAP377" s="71"/>
      <c r="CAQ377" s="71"/>
      <c r="CAR377" s="71"/>
      <c r="CAS377" s="71"/>
      <c r="CAT377" s="71"/>
      <c r="CAU377" s="71"/>
      <c r="CAV377" s="71"/>
      <c r="CAW377" s="71"/>
      <c r="CAX377" s="71"/>
      <c r="CAY377" s="71"/>
      <c r="CAZ377" s="71"/>
      <c r="CBA377" s="71"/>
      <c r="CBB377" s="71"/>
      <c r="CBC377" s="71"/>
      <c r="CBD377" s="71"/>
      <c r="CBE377" s="71"/>
      <c r="CBF377" s="71"/>
      <c r="CBG377" s="71"/>
      <c r="CBH377" s="71"/>
      <c r="CBI377" s="71"/>
      <c r="CBJ377" s="71"/>
      <c r="CBK377" s="71"/>
      <c r="CBL377" s="71"/>
      <c r="CBM377" s="71"/>
      <c r="CBN377" s="71"/>
      <c r="CBO377" s="71"/>
      <c r="CBP377" s="71"/>
      <c r="CBQ377" s="71"/>
      <c r="CBR377" s="71"/>
      <c r="CBS377" s="71"/>
      <c r="CBT377" s="71"/>
      <c r="CBU377" s="71"/>
      <c r="CBV377" s="71"/>
      <c r="CBW377" s="71"/>
      <c r="CBX377" s="71"/>
      <c r="CBY377" s="71"/>
      <c r="CBZ377" s="71"/>
      <c r="CCA377" s="71"/>
      <c r="CCB377" s="71"/>
      <c r="CCC377" s="71"/>
      <c r="CCD377" s="71"/>
      <c r="CCE377" s="71"/>
      <c r="CCF377" s="71"/>
      <c r="CCG377" s="71"/>
      <c r="CCH377" s="71"/>
      <c r="CCI377" s="71"/>
      <c r="CCJ377" s="71"/>
      <c r="CCK377" s="71"/>
      <c r="CCL377" s="71"/>
      <c r="CCM377" s="71"/>
      <c r="CCN377" s="71"/>
      <c r="CCO377" s="71"/>
      <c r="CCP377" s="71"/>
      <c r="CCQ377" s="71"/>
      <c r="CCR377" s="71"/>
      <c r="CCS377" s="71"/>
      <c r="CCT377" s="71"/>
      <c r="CCU377" s="71"/>
      <c r="CCV377" s="71"/>
      <c r="CCW377" s="71"/>
      <c r="CCX377" s="71"/>
      <c r="CCY377" s="71"/>
      <c r="CCZ377" s="71"/>
      <c r="CDA377" s="71"/>
      <c r="CDB377" s="71"/>
      <c r="CDC377" s="71"/>
      <c r="CDD377" s="71"/>
      <c r="CDE377" s="71"/>
      <c r="CDF377" s="71"/>
      <c r="CDG377" s="71"/>
      <c r="CDH377" s="71"/>
      <c r="CDI377" s="71"/>
      <c r="CDJ377" s="71"/>
      <c r="CDK377" s="71"/>
      <c r="CDL377" s="71"/>
      <c r="CDM377" s="71"/>
    </row>
    <row r="378" spans="1:2145" s="71" customFormat="1">
      <c r="A378" s="63">
        <v>51</v>
      </c>
      <c r="B378" s="63">
        <v>9</v>
      </c>
      <c r="C378" s="64" t="s">
        <v>197</v>
      </c>
      <c r="D378" s="64" t="s">
        <v>1704</v>
      </c>
      <c r="E378" s="63">
        <v>194</v>
      </c>
      <c r="F378" s="63">
        <v>4</v>
      </c>
      <c r="G378" s="66" t="s">
        <v>1873</v>
      </c>
      <c r="H378" s="66" t="s">
        <v>463</v>
      </c>
      <c r="I378" s="66" t="s">
        <v>1874</v>
      </c>
      <c r="J378" s="66" t="s">
        <v>1875</v>
      </c>
      <c r="K378" s="73">
        <v>44800</v>
      </c>
      <c r="L378" s="68">
        <v>0.4291666666666667</v>
      </c>
      <c r="M378" s="74">
        <v>8410309</v>
      </c>
      <c r="N378" s="74">
        <v>298374</v>
      </c>
      <c r="O378" s="74">
        <v>4451</v>
      </c>
      <c r="P378" s="66" t="s">
        <v>203</v>
      </c>
      <c r="Q378" s="66" t="s">
        <v>1874</v>
      </c>
      <c r="R378" s="66" t="s">
        <v>486</v>
      </c>
      <c r="S378" s="66" t="s">
        <v>205</v>
      </c>
      <c r="T378" s="66" t="s">
        <v>1707</v>
      </c>
      <c r="U378" s="66" t="s">
        <v>207</v>
      </c>
      <c r="V378" s="66" t="s">
        <v>487</v>
      </c>
      <c r="W378" s="66"/>
      <c r="X378" s="66" t="s">
        <v>208</v>
      </c>
      <c r="Y378" s="66" t="s">
        <v>209</v>
      </c>
      <c r="Z378" s="66"/>
      <c r="AA378" s="66" t="s">
        <v>210</v>
      </c>
      <c r="AB378" s="66" t="s">
        <v>211</v>
      </c>
      <c r="AC378" s="66" t="s">
        <v>212</v>
      </c>
      <c r="AD378" s="66" t="s">
        <v>213</v>
      </c>
      <c r="AE378" s="69" t="s">
        <v>211</v>
      </c>
      <c r="AF378" s="69"/>
      <c r="AG378" s="69"/>
      <c r="AH378" s="69"/>
      <c r="AI378" s="66" t="s">
        <v>1708</v>
      </c>
      <c r="AJ378" s="66" t="s">
        <v>1876</v>
      </c>
      <c r="AK378" s="69"/>
      <c r="AL378" s="66" t="s">
        <v>256</v>
      </c>
      <c r="AM378" s="66" t="s">
        <v>275</v>
      </c>
      <c r="AN378" s="66" t="s">
        <v>218</v>
      </c>
      <c r="AO378" s="66" t="s">
        <v>219</v>
      </c>
      <c r="AP378" s="66" t="s">
        <v>220</v>
      </c>
      <c r="AQ378" s="66">
        <v>10.8</v>
      </c>
      <c r="AR378" s="66"/>
      <c r="AS378" s="66">
        <v>8.06</v>
      </c>
      <c r="AT378" s="66"/>
      <c r="AU378" s="66"/>
      <c r="AV378" s="66">
        <v>204.7</v>
      </c>
      <c r="AW378" s="66">
        <v>365.1</v>
      </c>
      <c r="AX378" s="66">
        <v>179.4</v>
      </c>
      <c r="AY378" s="66">
        <v>0.217</v>
      </c>
      <c r="AZ378" s="66">
        <v>2.7389999999999999</v>
      </c>
      <c r="BA378" s="66"/>
      <c r="BB378" s="66"/>
      <c r="BC378" s="66">
        <v>1.32</v>
      </c>
      <c r="BD378" s="66" t="s">
        <v>221</v>
      </c>
      <c r="BE378" s="66" t="s">
        <v>211</v>
      </c>
      <c r="BF378" s="66" t="s">
        <v>221</v>
      </c>
      <c r="BG378" s="66" t="s">
        <v>211</v>
      </c>
      <c r="BH378" s="66" t="s">
        <v>221</v>
      </c>
      <c r="BI378" s="66" t="s">
        <v>222</v>
      </c>
      <c r="BJ378" s="66" t="s">
        <v>221</v>
      </c>
      <c r="BK378" s="66" t="s">
        <v>1745</v>
      </c>
      <c r="BL378" s="66" t="s">
        <v>221</v>
      </c>
      <c r="BM378" s="66" t="s">
        <v>223</v>
      </c>
      <c r="BN378" s="66" t="s">
        <v>221</v>
      </c>
      <c r="BO378" s="66" t="s">
        <v>1746</v>
      </c>
      <c r="BP378" s="66" t="s">
        <v>1711</v>
      </c>
      <c r="BQ378" s="66" t="s">
        <v>1747</v>
      </c>
      <c r="BR378" s="50">
        <v>110.8</v>
      </c>
      <c r="BS378" s="50">
        <v>0.7</v>
      </c>
      <c r="BT378" s="50">
        <v>133.69999999999999</v>
      </c>
      <c r="BU378" s="50">
        <v>3.9E-2</v>
      </c>
      <c r="BV378" s="50">
        <v>0.40500000000000003</v>
      </c>
      <c r="BW378" s="50">
        <v>1.1579999999999999</v>
      </c>
      <c r="BX378" s="50">
        <v>0.26200000000000001</v>
      </c>
      <c r="BY378" s="50">
        <v>77.010000000000005</v>
      </c>
      <c r="BZ378" s="50" t="s">
        <v>226</v>
      </c>
      <c r="CA378" s="50" t="s">
        <v>227</v>
      </c>
      <c r="CB378" s="50" t="s">
        <v>228</v>
      </c>
      <c r="CC378" s="50" t="s">
        <v>229</v>
      </c>
      <c r="CD378" s="50" t="s">
        <v>230</v>
      </c>
      <c r="CE378" s="50" t="s">
        <v>231</v>
      </c>
      <c r="CF378" s="50">
        <v>8.9999999999999993E-3</v>
      </c>
      <c r="CG378" s="50" t="s">
        <v>232</v>
      </c>
      <c r="CH378" s="50">
        <v>1.0999999999999999E-2</v>
      </c>
      <c r="CI378" s="50">
        <v>5.0599999999999999E-2</v>
      </c>
      <c r="CJ378" s="50" t="s">
        <v>233</v>
      </c>
      <c r="CK378" s="50" t="s">
        <v>234</v>
      </c>
      <c r="CL378" s="50">
        <v>45.847000000000001</v>
      </c>
      <c r="CM378" s="50" t="s">
        <v>234</v>
      </c>
      <c r="CN378" s="50" t="s">
        <v>235</v>
      </c>
      <c r="CO378" s="50">
        <v>2.0000000000000002E-5</v>
      </c>
      <c r="CP378" s="50">
        <v>1E-4</v>
      </c>
      <c r="CQ378" s="50" t="s">
        <v>236</v>
      </c>
      <c r="CR378" s="50">
        <v>2.2000000000000001E-4</v>
      </c>
      <c r="CS378" s="50">
        <v>3.0499999999999999E-2</v>
      </c>
      <c r="CT378" s="50">
        <v>6.9999999999999994E-5</v>
      </c>
      <c r="CU378" s="50">
        <v>2.0000000000000001E-4</v>
      </c>
      <c r="CV378" s="50" t="s">
        <v>239</v>
      </c>
      <c r="CW378" s="50" t="s">
        <v>232</v>
      </c>
      <c r="CX378" s="50">
        <v>0.9</v>
      </c>
      <c r="CY378" s="50" t="s">
        <v>240</v>
      </c>
      <c r="CZ378" s="50">
        <v>4.1000000000000003E-3</v>
      </c>
      <c r="DA378" s="50" t="s">
        <v>233</v>
      </c>
      <c r="DB378" s="50">
        <v>16.945</v>
      </c>
      <c r="DC378" s="50">
        <v>1.8699999999999999E-3</v>
      </c>
      <c r="DD378" s="50">
        <v>5.0000000000000001E-4</v>
      </c>
      <c r="DE378" s="50">
        <v>6.968</v>
      </c>
      <c r="DF378" s="50" t="s">
        <v>240</v>
      </c>
      <c r="DG378" s="50">
        <v>5.0000000000000001E-4</v>
      </c>
      <c r="DH378" s="50" t="s">
        <v>246</v>
      </c>
      <c r="DI378" s="50" t="s">
        <v>238</v>
      </c>
      <c r="DJ378" s="50">
        <v>4.0000000000000002E-4</v>
      </c>
      <c r="DK378" s="50">
        <v>4.0999999999999999E-4</v>
      </c>
      <c r="DL378" s="50">
        <v>5.0000000000000001E-4</v>
      </c>
      <c r="DM378" s="50">
        <v>19.04</v>
      </c>
      <c r="DN378" s="50">
        <v>8.9</v>
      </c>
      <c r="DO378" s="50" t="s">
        <v>232</v>
      </c>
      <c r="DP378" s="50">
        <v>0.3735</v>
      </c>
      <c r="DQ378" s="50" t="s">
        <v>242</v>
      </c>
      <c r="DR378" s="50" t="s">
        <v>227</v>
      </c>
      <c r="DS378" s="50" t="s">
        <v>247</v>
      </c>
      <c r="DT378" s="50" t="s">
        <v>238</v>
      </c>
      <c r="DU378" s="50" t="s">
        <v>233</v>
      </c>
      <c r="DV378" s="50">
        <v>2.4399999999999999E-4</v>
      </c>
      <c r="DW378" s="50">
        <v>5.0000000000000001E-4</v>
      </c>
      <c r="DX378" s="50" t="s">
        <v>238</v>
      </c>
      <c r="DY378" s="50" t="s">
        <v>233</v>
      </c>
      <c r="DZ378" s="50">
        <v>7.7000000000000002E-3</v>
      </c>
      <c r="EA378" s="50" t="s">
        <v>244</v>
      </c>
      <c r="EB378" s="50" t="s">
        <v>245</v>
      </c>
      <c r="EC378" s="50">
        <v>3.5000000000000003E-2</v>
      </c>
      <c r="ED378" s="50">
        <v>5.4000000000000001E-4</v>
      </c>
      <c r="EE378" s="50">
        <v>1.4E-2</v>
      </c>
      <c r="EF378" s="50">
        <v>5.1200000000000002E-2</v>
      </c>
      <c r="EG378" s="50" t="s">
        <v>233</v>
      </c>
      <c r="EH378" s="50" t="s">
        <v>234</v>
      </c>
      <c r="EI378" s="50">
        <v>46.128999999999998</v>
      </c>
      <c r="EJ378" s="50">
        <v>1.1E-4</v>
      </c>
      <c r="EK378" s="50">
        <v>1.2E-4</v>
      </c>
      <c r="EL378" s="50">
        <v>6.9999999999999994E-5</v>
      </c>
      <c r="EM378" s="50">
        <v>2.0000000000000001E-4</v>
      </c>
      <c r="EN378" s="50" t="s">
        <v>236</v>
      </c>
      <c r="EO378" s="50">
        <v>6.7000000000000002E-4</v>
      </c>
      <c r="EP378" s="50">
        <v>5.0599999999999999E-2</v>
      </c>
      <c r="EQ378" s="50">
        <v>8.0000000000000007E-5</v>
      </c>
      <c r="ER378" s="50" t="s">
        <v>238</v>
      </c>
      <c r="ES378" s="50" t="s">
        <v>239</v>
      </c>
      <c r="ET378" s="50" t="s">
        <v>232</v>
      </c>
      <c r="EU378" s="50">
        <v>1.06</v>
      </c>
      <c r="EV378" s="50" t="s">
        <v>240</v>
      </c>
      <c r="EW378" s="50">
        <v>4.1999999999999997E-3</v>
      </c>
      <c r="EX378" s="50" t="s">
        <v>233</v>
      </c>
      <c r="EY378" s="50">
        <v>17.645</v>
      </c>
      <c r="EZ378" s="50">
        <v>3.0400000000000002E-3</v>
      </c>
      <c r="FA378" s="50">
        <v>5.0000000000000001E-4</v>
      </c>
      <c r="FB378" s="50">
        <v>8.0280000000000005</v>
      </c>
      <c r="FC378" s="50" t="s">
        <v>240</v>
      </c>
      <c r="FD378" s="50" t="s">
        <v>238</v>
      </c>
      <c r="FE378" s="50" t="s">
        <v>246</v>
      </c>
      <c r="FF378" s="50">
        <v>2.9999999999999997E-4</v>
      </c>
      <c r="FG378" s="50">
        <v>5.9999999999999995E-4</v>
      </c>
      <c r="FH378" s="50">
        <v>5.4000000000000001E-4</v>
      </c>
      <c r="FI378" s="50">
        <v>5.0000000000000001E-4</v>
      </c>
      <c r="FJ378" s="50">
        <v>20.74</v>
      </c>
      <c r="FK378" s="50">
        <v>9.69</v>
      </c>
      <c r="FL378" s="50" t="s">
        <v>232</v>
      </c>
      <c r="FM378" s="50">
        <v>0.40039999999999998</v>
      </c>
      <c r="FN378" s="50" t="s">
        <v>242</v>
      </c>
      <c r="FO378" s="50" t="s">
        <v>227</v>
      </c>
      <c r="FP378" s="50" t="s">
        <v>247</v>
      </c>
      <c r="FQ378" s="50">
        <v>5.9999999999999995E-4</v>
      </c>
      <c r="FR378" s="50" t="s">
        <v>233</v>
      </c>
      <c r="FS378" s="50">
        <v>2.61E-4</v>
      </c>
      <c r="FT378" s="50">
        <v>1.8E-3</v>
      </c>
      <c r="FU378" s="50" t="s">
        <v>238</v>
      </c>
      <c r="FV378" s="50" t="s">
        <v>233</v>
      </c>
      <c r="FW378" s="50">
        <v>1.67E-2</v>
      </c>
      <c r="FX378" s="50" t="s">
        <v>244</v>
      </c>
      <c r="FY378" s="50">
        <v>2.2923499999999999</v>
      </c>
      <c r="FZ378" s="50">
        <v>1.4482905982905985</v>
      </c>
      <c r="GA378" s="50">
        <v>0.30295652173913046</v>
      </c>
      <c r="GB378" s="50">
        <v>2.3017902813299233E-2</v>
      </c>
      <c r="GC378" s="50">
        <v>4.0666150228430276</v>
      </c>
      <c r="GD378" s="50">
        <v>2.1918032786885244</v>
      </c>
      <c r="GE378" s="50">
        <v>2.3333333333333331E-2</v>
      </c>
      <c r="GF378" s="50">
        <v>1.6043750000000001</v>
      </c>
      <c r="GG378" s="50">
        <v>1.1424541607898448E-2</v>
      </c>
      <c r="GH378" s="50">
        <v>3.8309361536297564</v>
      </c>
      <c r="GI378" s="70">
        <v>2.9842018613994021</v>
      </c>
      <c r="GJ378" s="50">
        <v>56.36997815439598</v>
      </c>
      <c r="GK378" s="50">
        <v>35.614155511531024</v>
      </c>
      <c r="GL378" s="50">
        <v>8.0158663340730101</v>
      </c>
      <c r="GM378" s="50">
        <v>57.822331753638025</v>
      </c>
      <c r="GN378" s="50">
        <v>41.879450235156703</v>
      </c>
      <c r="GO378" s="50">
        <v>0.29821801120527319</v>
      </c>
    </row>
    <row r="379" spans="1:2145" s="71" customFormat="1">
      <c r="A379" s="63">
        <v>52</v>
      </c>
      <c r="B379" s="63">
        <v>1</v>
      </c>
      <c r="C379" s="64" t="s">
        <v>197</v>
      </c>
      <c r="D379" s="64" t="s">
        <v>1704</v>
      </c>
      <c r="E379" s="63">
        <v>194</v>
      </c>
      <c r="F379" s="63">
        <v>4</v>
      </c>
      <c r="G379" s="66" t="s">
        <v>1877</v>
      </c>
      <c r="H379" s="66" t="s">
        <v>472</v>
      </c>
      <c r="I379" s="66" t="s">
        <v>656</v>
      </c>
      <c r="J379" s="66" t="s">
        <v>1878</v>
      </c>
      <c r="K379" s="73">
        <v>44799</v>
      </c>
      <c r="L379" s="75">
        <v>0.5708333333333333</v>
      </c>
      <c r="M379" s="74">
        <v>8408787</v>
      </c>
      <c r="N379" s="74">
        <v>291459</v>
      </c>
      <c r="O379" s="74">
        <v>4681</v>
      </c>
      <c r="P379" s="66" t="s">
        <v>203</v>
      </c>
      <c r="Q379" s="66" t="s">
        <v>656</v>
      </c>
      <c r="R379" s="66" t="s">
        <v>486</v>
      </c>
      <c r="S379" s="66" t="s">
        <v>205</v>
      </c>
      <c r="T379" s="66" t="s">
        <v>1707</v>
      </c>
      <c r="U379" s="66" t="s">
        <v>207</v>
      </c>
      <c r="V379" s="66" t="s">
        <v>487</v>
      </c>
      <c r="W379" s="66"/>
      <c r="X379" s="66" t="s">
        <v>208</v>
      </c>
      <c r="Y379" s="66" t="s">
        <v>209</v>
      </c>
      <c r="Z379" s="66"/>
      <c r="AA379" s="66" t="s">
        <v>210</v>
      </c>
      <c r="AB379" s="66" t="s">
        <v>211</v>
      </c>
      <c r="AC379" s="66" t="s">
        <v>212</v>
      </c>
      <c r="AD379" s="66" t="s">
        <v>213</v>
      </c>
      <c r="AE379" s="69" t="s">
        <v>211</v>
      </c>
      <c r="AF379" s="69"/>
      <c r="AG379" s="69"/>
      <c r="AH379" s="69"/>
      <c r="AI379" s="66" t="s">
        <v>1708</v>
      </c>
      <c r="AJ379" s="66" t="s">
        <v>1879</v>
      </c>
      <c r="AK379" s="69"/>
      <c r="AL379" s="66" t="s">
        <v>331</v>
      </c>
      <c r="AM379" s="66" t="s">
        <v>1753</v>
      </c>
      <c r="AN379" s="66" t="s">
        <v>218</v>
      </c>
      <c r="AO379" s="66" t="s">
        <v>219</v>
      </c>
      <c r="AP379" s="66" t="s">
        <v>220</v>
      </c>
      <c r="AQ379" s="66">
        <v>18.899999999999999</v>
      </c>
      <c r="AR379" s="66"/>
      <c r="AS379" s="66">
        <v>7.96</v>
      </c>
      <c r="AT379" s="69"/>
      <c r="AU379" s="69"/>
      <c r="AV379" s="66">
        <v>-24</v>
      </c>
      <c r="AW379" s="66">
        <v>228.5</v>
      </c>
      <c r="AX379" s="66">
        <v>112.5</v>
      </c>
      <c r="AY379" s="66">
        <v>0.157</v>
      </c>
      <c r="AZ379" s="66">
        <v>4.3739999999999997</v>
      </c>
      <c r="BA379" s="66"/>
      <c r="BB379" s="66"/>
      <c r="BC379" s="66">
        <v>1.1499999999999999</v>
      </c>
      <c r="BD379" s="69" t="s">
        <v>221</v>
      </c>
      <c r="BE379" s="69" t="s">
        <v>221</v>
      </c>
      <c r="BF379" s="66" t="s">
        <v>221</v>
      </c>
      <c r="BG379" s="66" t="s">
        <v>211</v>
      </c>
      <c r="BH379" s="66" t="s">
        <v>221</v>
      </c>
      <c r="BI379" s="66" t="s">
        <v>222</v>
      </c>
      <c r="BJ379" s="66" t="s">
        <v>221</v>
      </c>
      <c r="BK379" s="66" t="s">
        <v>1745</v>
      </c>
      <c r="BL379" s="66" t="s">
        <v>221</v>
      </c>
      <c r="BM379" s="66" t="s">
        <v>223</v>
      </c>
      <c r="BN379" s="69" t="s">
        <v>221</v>
      </c>
      <c r="BO379" s="66" t="s">
        <v>1746</v>
      </c>
      <c r="BP379" s="66" t="s">
        <v>1711</v>
      </c>
      <c r="BQ379" s="66" t="s">
        <v>1747</v>
      </c>
      <c r="BR379" s="50">
        <v>98.9</v>
      </c>
      <c r="BS379" s="50" t="s">
        <v>225</v>
      </c>
      <c r="BT379" s="50">
        <v>120.7</v>
      </c>
      <c r="BU379" s="50">
        <v>7.0000000000000007E-2</v>
      </c>
      <c r="BV379" s="50">
        <v>0.18099999999999999</v>
      </c>
      <c r="BW379" s="50" t="s">
        <v>265</v>
      </c>
      <c r="BX379" s="50" t="s">
        <v>266</v>
      </c>
      <c r="BY379" s="50">
        <v>29.06</v>
      </c>
      <c r="BZ379" s="50" t="s">
        <v>226</v>
      </c>
      <c r="CA379" s="50" t="s">
        <v>227</v>
      </c>
      <c r="CB379" s="50" t="s">
        <v>228</v>
      </c>
      <c r="CC379" s="50" t="s">
        <v>229</v>
      </c>
      <c r="CD379" s="50" t="s">
        <v>230</v>
      </c>
      <c r="CE379" s="50" t="s">
        <v>231</v>
      </c>
      <c r="CF379" s="50">
        <v>3.0000000000000001E-3</v>
      </c>
      <c r="CG379" s="50">
        <v>2.3000000000000001E-4</v>
      </c>
      <c r="CH379" s="50">
        <v>8.0000000000000002E-3</v>
      </c>
      <c r="CI379" s="50">
        <v>6.1600000000000002E-2</v>
      </c>
      <c r="CJ379" s="50">
        <v>3.0000000000000001E-5</v>
      </c>
      <c r="CK379" s="50">
        <v>2.0000000000000002E-5</v>
      </c>
      <c r="CL379" s="50">
        <v>19.2</v>
      </c>
      <c r="CM379" s="50" t="s">
        <v>234</v>
      </c>
      <c r="CN379" s="50" t="s">
        <v>235</v>
      </c>
      <c r="CO379" s="50" t="s">
        <v>234</v>
      </c>
      <c r="CP379" s="50">
        <v>2.0000000000000001E-4</v>
      </c>
      <c r="CQ379" s="50" t="s">
        <v>236</v>
      </c>
      <c r="CR379" s="50" t="s">
        <v>232</v>
      </c>
      <c r="CS379" s="50">
        <v>3.85E-2</v>
      </c>
      <c r="CT379" s="50">
        <v>8.0000000000000007E-5</v>
      </c>
      <c r="CU379" s="50" t="s">
        <v>238</v>
      </c>
      <c r="CV379" s="50" t="s">
        <v>239</v>
      </c>
      <c r="CW379" s="50" t="s">
        <v>232</v>
      </c>
      <c r="CX379" s="50">
        <v>0.71</v>
      </c>
      <c r="CY379" s="50" t="s">
        <v>240</v>
      </c>
      <c r="CZ379" s="50">
        <v>4.1000000000000003E-3</v>
      </c>
      <c r="DA379" s="50" t="s">
        <v>233</v>
      </c>
      <c r="DB379" s="50">
        <v>12.992000000000001</v>
      </c>
      <c r="DC379" s="50">
        <v>1.917E-2</v>
      </c>
      <c r="DD379" s="50">
        <v>6.0999999999999997E-4</v>
      </c>
      <c r="DE379" s="50">
        <v>5.9429999999999996</v>
      </c>
      <c r="DF379" s="50" t="s">
        <v>240</v>
      </c>
      <c r="DG379" s="50">
        <v>5.9999999999999995E-4</v>
      </c>
      <c r="DH379" s="50" t="s">
        <v>246</v>
      </c>
      <c r="DI379" s="50">
        <v>2.9999999999999997E-4</v>
      </c>
      <c r="DJ379" s="50">
        <v>8.0000000000000004E-4</v>
      </c>
      <c r="DK379" s="50" t="s">
        <v>237</v>
      </c>
      <c r="DL379" s="50">
        <v>5.9999999999999995E-4</v>
      </c>
      <c r="DM379" s="50">
        <v>12.29</v>
      </c>
      <c r="DN379" s="50">
        <v>5.74</v>
      </c>
      <c r="DO379" s="50">
        <v>6.0000000000000002E-5</v>
      </c>
      <c r="DP379" s="50">
        <v>0.19600000000000001</v>
      </c>
      <c r="DQ379" s="50" t="s">
        <v>242</v>
      </c>
      <c r="DR379" s="50" t="s">
        <v>227</v>
      </c>
      <c r="DS379" s="50" t="s">
        <v>247</v>
      </c>
      <c r="DT379" s="50">
        <v>5.0000000000000001E-4</v>
      </c>
      <c r="DU379" s="50" t="s">
        <v>233</v>
      </c>
      <c r="DV379" s="50">
        <v>1.63E-4</v>
      </c>
      <c r="DW379" s="50" t="s">
        <v>236</v>
      </c>
      <c r="DX379" s="50" t="s">
        <v>238</v>
      </c>
      <c r="DY379" s="50" t="s">
        <v>233</v>
      </c>
      <c r="DZ379" s="50" t="s">
        <v>243</v>
      </c>
      <c r="EA379" s="50" t="s">
        <v>244</v>
      </c>
      <c r="EB379" s="50" t="s">
        <v>245</v>
      </c>
      <c r="EC379" s="50">
        <v>8.0000000000000002E-3</v>
      </c>
      <c r="ED379" s="50">
        <v>2.5999999999999998E-4</v>
      </c>
      <c r="EE379" s="50">
        <v>8.0000000000000002E-3</v>
      </c>
      <c r="EF379" s="50">
        <v>6.2399999999999997E-2</v>
      </c>
      <c r="EG379" s="50" t="s">
        <v>233</v>
      </c>
      <c r="EH379" s="50" t="s">
        <v>234</v>
      </c>
      <c r="EI379" s="50">
        <v>20.68</v>
      </c>
      <c r="EJ379" s="50">
        <v>9.0000000000000006E-5</v>
      </c>
      <c r="EK379" s="50" t="s">
        <v>235</v>
      </c>
      <c r="EL379" s="50">
        <v>1E-4</v>
      </c>
      <c r="EM379" s="50">
        <v>6.9999999999999999E-4</v>
      </c>
      <c r="EN379" s="50" t="s">
        <v>236</v>
      </c>
      <c r="EO379" s="50" t="s">
        <v>232</v>
      </c>
      <c r="EP379" s="50">
        <v>0.1313</v>
      </c>
      <c r="EQ379" s="50">
        <v>6.9999999999999994E-5</v>
      </c>
      <c r="ER379" s="50" t="s">
        <v>238</v>
      </c>
      <c r="ES379" s="50" t="s">
        <v>239</v>
      </c>
      <c r="ET379" s="50" t="s">
        <v>232</v>
      </c>
      <c r="EU379" s="50">
        <v>0.71</v>
      </c>
      <c r="EV379" s="50" t="s">
        <v>240</v>
      </c>
      <c r="EW379" s="50">
        <v>4.4999999999999997E-3</v>
      </c>
      <c r="EX379" s="50" t="s">
        <v>233</v>
      </c>
      <c r="EY379" s="50">
        <v>13.83</v>
      </c>
      <c r="EZ379" s="50">
        <v>2.239E-2</v>
      </c>
      <c r="FA379" s="50">
        <v>6.9999999999999999E-4</v>
      </c>
      <c r="FB379" s="50">
        <v>6.2640000000000002</v>
      </c>
      <c r="FC379" s="50" t="s">
        <v>240</v>
      </c>
      <c r="FD379" s="50">
        <v>8.0000000000000004E-4</v>
      </c>
      <c r="FE379" s="50" t="s">
        <v>246</v>
      </c>
      <c r="FF379" s="50" t="s">
        <v>238</v>
      </c>
      <c r="FG379" s="50">
        <v>8.9999999999999998E-4</v>
      </c>
      <c r="FH379" s="50">
        <v>6.9999999999999994E-5</v>
      </c>
      <c r="FI379" s="50" t="s">
        <v>241</v>
      </c>
      <c r="FJ379" s="50">
        <v>12.77</v>
      </c>
      <c r="FK379" s="50">
        <v>5.97</v>
      </c>
      <c r="FL379" s="50" t="s">
        <v>232</v>
      </c>
      <c r="FM379" s="50">
        <v>0.20100000000000001</v>
      </c>
      <c r="FN379" s="50" t="s">
        <v>242</v>
      </c>
      <c r="FO379" s="50" t="s">
        <v>227</v>
      </c>
      <c r="FP379" s="50" t="s">
        <v>247</v>
      </c>
      <c r="FQ379" s="50">
        <v>2.9999999999999997E-4</v>
      </c>
      <c r="FR379" s="50" t="s">
        <v>233</v>
      </c>
      <c r="FS379" s="50">
        <v>1.7100000000000001E-4</v>
      </c>
      <c r="FT379" s="50">
        <v>6.9999999999999999E-4</v>
      </c>
      <c r="FU379" s="50" t="s">
        <v>238</v>
      </c>
      <c r="FV379" s="50" t="s">
        <v>233</v>
      </c>
      <c r="FW379" s="50">
        <v>1.6000000000000001E-3</v>
      </c>
      <c r="FX379" s="50" t="s">
        <v>244</v>
      </c>
      <c r="FY379" s="50">
        <v>0.96</v>
      </c>
      <c r="FZ379" s="50">
        <v>1.1104273504273505</v>
      </c>
      <c r="GA379" s="50">
        <v>0.25839130434782609</v>
      </c>
      <c r="GB379" s="50">
        <v>1.815856777493606E-2</v>
      </c>
      <c r="GC379" s="50">
        <v>2.3469772225501129</v>
      </c>
      <c r="GD379" s="50">
        <v>1.978688524590164</v>
      </c>
      <c r="GE379" s="50" t="e">
        <v>#VALUE!</v>
      </c>
      <c r="GF379" s="50">
        <v>0.6054166666666666</v>
      </c>
      <c r="GG379" s="50">
        <v>5.1057827926657261E-3</v>
      </c>
      <c r="GH379" s="50" t="e">
        <v>#VALUE!</v>
      </c>
      <c r="GI379" s="70" t="e">
        <v>#VALUE!</v>
      </c>
      <c r="GJ379" s="50">
        <v>40.90367775094596</v>
      </c>
      <c r="GK379" s="50">
        <v>47.313085945538639</v>
      </c>
      <c r="GL379" s="50">
        <v>11.783236303515393</v>
      </c>
      <c r="GM379" s="50" t="e">
        <v>#VALUE!</v>
      </c>
      <c r="GN379" s="50" t="e">
        <v>#VALUE!</v>
      </c>
      <c r="GO379" s="50" t="e">
        <v>#VALUE!</v>
      </c>
    </row>
    <row r="380" spans="1:2145" s="71" customFormat="1">
      <c r="A380" s="63">
        <v>53</v>
      </c>
      <c r="B380" s="63">
        <v>14</v>
      </c>
      <c r="C380" s="64" t="s">
        <v>197</v>
      </c>
      <c r="D380" s="64" t="s">
        <v>1704</v>
      </c>
      <c r="E380" s="65">
        <v>194</v>
      </c>
      <c r="F380" s="65">
        <v>4</v>
      </c>
      <c r="G380" s="66" t="s">
        <v>610</v>
      </c>
      <c r="H380" s="66" t="s">
        <v>611</v>
      </c>
      <c r="I380" s="64" t="s">
        <v>1880</v>
      </c>
      <c r="J380" s="64" t="s">
        <v>1881</v>
      </c>
      <c r="K380" s="67">
        <v>44799</v>
      </c>
      <c r="L380" s="68">
        <v>0.56666666666666665</v>
      </c>
      <c r="M380" s="63">
        <v>8407939</v>
      </c>
      <c r="N380" s="63">
        <v>292751</v>
      </c>
      <c r="O380" s="63">
        <v>4687</v>
      </c>
      <c r="P380" s="64" t="s">
        <v>203</v>
      </c>
      <c r="Q380" s="64" t="s">
        <v>1882</v>
      </c>
      <c r="R380" s="66" t="s">
        <v>486</v>
      </c>
      <c r="S380" s="66" t="s">
        <v>205</v>
      </c>
      <c r="T380" s="66" t="s">
        <v>1707</v>
      </c>
      <c r="U380" s="66" t="s">
        <v>207</v>
      </c>
      <c r="V380" s="66" t="s">
        <v>487</v>
      </c>
      <c r="W380" s="64"/>
      <c r="X380" s="64" t="s">
        <v>208</v>
      </c>
      <c r="Y380" s="64" t="s">
        <v>209</v>
      </c>
      <c r="Z380" s="69"/>
      <c r="AA380" s="66" t="s">
        <v>210</v>
      </c>
      <c r="AB380" s="66" t="s">
        <v>211</v>
      </c>
      <c r="AC380" s="66" t="s">
        <v>212</v>
      </c>
      <c r="AD380" s="66" t="s">
        <v>213</v>
      </c>
      <c r="AE380" s="69" t="s">
        <v>211</v>
      </c>
      <c r="AF380" s="69"/>
      <c r="AG380" s="69"/>
      <c r="AH380" s="69"/>
      <c r="AI380" s="66" t="s">
        <v>1708</v>
      </c>
      <c r="AJ380" s="66" t="s">
        <v>1883</v>
      </c>
      <c r="AK380" s="66"/>
      <c r="AL380" s="66" t="s">
        <v>256</v>
      </c>
      <c r="AM380" s="66" t="s">
        <v>1753</v>
      </c>
      <c r="AN380" s="66" t="s">
        <v>218</v>
      </c>
      <c r="AO380" s="66" t="s">
        <v>219</v>
      </c>
      <c r="AP380" s="66" t="s">
        <v>220</v>
      </c>
      <c r="AQ380" s="66">
        <v>15.7</v>
      </c>
      <c r="AR380" s="66"/>
      <c r="AS380" s="66">
        <v>8.69</v>
      </c>
      <c r="AT380" s="66"/>
      <c r="AU380" s="66">
        <v>-178.9</v>
      </c>
      <c r="AV380" s="66">
        <v>19.5</v>
      </c>
      <c r="AW380" s="66">
        <v>273.3</v>
      </c>
      <c r="AX380" s="66">
        <v>134.4</v>
      </c>
      <c r="AY380" s="66">
        <v>0.17899999999999999</v>
      </c>
      <c r="AZ380" s="66">
        <v>3.6589999999999998</v>
      </c>
      <c r="BA380" s="66">
        <v>6.42</v>
      </c>
      <c r="BB380" s="66">
        <v>111.7</v>
      </c>
      <c r="BC380" s="66">
        <v>0.99</v>
      </c>
      <c r="BD380" s="66" t="s">
        <v>221</v>
      </c>
      <c r="BE380" s="66" t="s">
        <v>211</v>
      </c>
      <c r="BF380" s="66" t="s">
        <v>221</v>
      </c>
      <c r="BG380" s="66" t="s">
        <v>211</v>
      </c>
      <c r="BH380" s="66" t="s">
        <v>221</v>
      </c>
      <c r="BI380" s="66" t="s">
        <v>222</v>
      </c>
      <c r="BJ380" s="66" t="s">
        <v>221</v>
      </c>
      <c r="BK380" s="66" t="s">
        <v>210</v>
      </c>
      <c r="BL380" s="66" t="s">
        <v>221</v>
      </c>
      <c r="BM380" s="66" t="s">
        <v>223</v>
      </c>
      <c r="BN380" s="66" t="s">
        <v>221</v>
      </c>
      <c r="BO380" s="66" t="s">
        <v>1710</v>
      </c>
      <c r="BP380" s="69" t="s">
        <v>1711</v>
      </c>
      <c r="BQ380" s="66" t="s">
        <v>1712</v>
      </c>
      <c r="BR380" s="50">
        <v>103.2</v>
      </c>
      <c r="BS380" s="50" t="s">
        <v>225</v>
      </c>
      <c r="BT380" s="50">
        <v>125.9</v>
      </c>
      <c r="BU380" s="50">
        <v>6.7000000000000004E-2</v>
      </c>
      <c r="BV380" s="50">
        <v>0.26100000000000001</v>
      </c>
      <c r="BW380" s="50">
        <v>5.8000000000000003E-2</v>
      </c>
      <c r="BX380" s="50">
        <v>1.2999999999999999E-2</v>
      </c>
      <c r="BY380" s="50">
        <v>33.020000000000003</v>
      </c>
      <c r="BZ380" s="50" t="s">
        <v>226</v>
      </c>
      <c r="CA380" s="50" t="s">
        <v>227</v>
      </c>
      <c r="CB380" s="50" t="s">
        <v>228</v>
      </c>
      <c r="CC380" s="50" t="s">
        <v>229</v>
      </c>
      <c r="CD380" s="50" t="s">
        <v>230</v>
      </c>
      <c r="CE380" s="50" t="s">
        <v>231</v>
      </c>
      <c r="CF380" s="50">
        <v>7.0000000000000001E-3</v>
      </c>
      <c r="CG380" s="50">
        <v>3.1E-4</v>
      </c>
      <c r="CH380" s="50">
        <v>7.0000000000000001E-3</v>
      </c>
      <c r="CI380" s="50">
        <v>5.0099999999999999E-2</v>
      </c>
      <c r="CJ380" s="50" t="s">
        <v>233</v>
      </c>
      <c r="CK380" s="50" t="s">
        <v>234</v>
      </c>
      <c r="CL380" s="50">
        <v>21.611000000000001</v>
      </c>
      <c r="CM380" s="50" t="s">
        <v>234</v>
      </c>
      <c r="CN380" s="50" t="s">
        <v>235</v>
      </c>
      <c r="CO380" s="50">
        <v>6.0000000000000002E-5</v>
      </c>
      <c r="CP380" s="50">
        <v>2.0000000000000001E-4</v>
      </c>
      <c r="CQ380" s="50" t="s">
        <v>236</v>
      </c>
      <c r="CR380" s="50" t="s">
        <v>232</v>
      </c>
      <c r="CS380" s="50">
        <v>5.7000000000000002E-2</v>
      </c>
      <c r="CT380" s="50">
        <v>1.1E-4</v>
      </c>
      <c r="CU380" s="50" t="s">
        <v>238</v>
      </c>
      <c r="CV380" s="50" t="s">
        <v>239</v>
      </c>
      <c r="CW380" s="50" t="s">
        <v>232</v>
      </c>
      <c r="CX380" s="50">
        <v>0.76</v>
      </c>
      <c r="CY380" s="50" t="s">
        <v>240</v>
      </c>
      <c r="CZ380" s="50">
        <v>4.1999999999999997E-3</v>
      </c>
      <c r="DA380" s="50" t="s">
        <v>233</v>
      </c>
      <c r="DB380" s="50">
        <v>14.105</v>
      </c>
      <c r="DC380" s="50">
        <v>8.3999999999999995E-3</v>
      </c>
      <c r="DD380" s="50">
        <v>6.2E-4</v>
      </c>
      <c r="DE380" s="50">
        <v>6.3220000000000001</v>
      </c>
      <c r="DF380" s="50" t="s">
        <v>240</v>
      </c>
      <c r="DG380" s="50">
        <v>5.0000000000000001E-4</v>
      </c>
      <c r="DH380" s="50" t="s">
        <v>246</v>
      </c>
      <c r="DI380" s="50" t="s">
        <v>238</v>
      </c>
      <c r="DJ380" s="50">
        <v>8.9999999999999998E-4</v>
      </c>
      <c r="DK380" s="50">
        <v>1E-4</v>
      </c>
      <c r="DL380" s="50" t="s">
        <v>241</v>
      </c>
      <c r="DM380" s="50">
        <v>4.9800000000000004</v>
      </c>
      <c r="DN380" s="50">
        <v>2.33</v>
      </c>
      <c r="DO380" s="50">
        <v>6.0000000000000002E-5</v>
      </c>
      <c r="DP380" s="50">
        <v>0.2374</v>
      </c>
      <c r="DQ380" s="50" t="s">
        <v>242</v>
      </c>
      <c r="DR380" s="50" t="s">
        <v>227</v>
      </c>
      <c r="DS380" s="50" t="s">
        <v>247</v>
      </c>
      <c r="DT380" s="50">
        <v>2.9999999999999997E-4</v>
      </c>
      <c r="DU380" s="50" t="s">
        <v>233</v>
      </c>
      <c r="DV380" s="50">
        <v>1.56E-4</v>
      </c>
      <c r="DW380" s="50" t="s">
        <v>236</v>
      </c>
      <c r="DX380" s="50" t="s">
        <v>238</v>
      </c>
      <c r="DY380" s="50" t="s">
        <v>233</v>
      </c>
      <c r="DZ380" s="50" t="s">
        <v>243</v>
      </c>
      <c r="EA380" s="50" t="s">
        <v>244</v>
      </c>
      <c r="EB380" s="50" t="s">
        <v>245</v>
      </c>
      <c r="EC380" s="50">
        <v>8.0000000000000002E-3</v>
      </c>
      <c r="ED380" s="50">
        <v>9.7999999999999997E-4</v>
      </c>
      <c r="EE380" s="50">
        <v>0.01</v>
      </c>
      <c r="EF380" s="50">
        <v>5.3600000000000002E-2</v>
      </c>
      <c r="EG380" s="50" t="s">
        <v>233</v>
      </c>
      <c r="EH380" s="50" t="s">
        <v>234</v>
      </c>
      <c r="EI380" s="50">
        <v>23.003</v>
      </c>
      <c r="EJ380" s="50" t="s">
        <v>234</v>
      </c>
      <c r="EK380" s="50" t="s">
        <v>235</v>
      </c>
      <c r="EL380" s="50">
        <v>9.0000000000000006E-5</v>
      </c>
      <c r="EM380" s="50">
        <v>4.0000000000000002E-4</v>
      </c>
      <c r="EN380" s="50" t="s">
        <v>236</v>
      </c>
      <c r="EO380" s="50" t="s">
        <v>232</v>
      </c>
      <c r="EP380" s="50">
        <v>9.1999999999999998E-2</v>
      </c>
      <c r="EQ380" s="50">
        <v>9.0000000000000006E-5</v>
      </c>
      <c r="ER380" s="50" t="s">
        <v>238</v>
      </c>
      <c r="ES380" s="50" t="s">
        <v>239</v>
      </c>
      <c r="ET380" s="50" t="s">
        <v>232</v>
      </c>
      <c r="EU380" s="50">
        <v>0.78</v>
      </c>
      <c r="EV380" s="50" t="s">
        <v>240</v>
      </c>
      <c r="EW380" s="50">
        <v>4.5999999999999999E-3</v>
      </c>
      <c r="EX380" s="50" t="s">
        <v>233</v>
      </c>
      <c r="EY380" s="50">
        <v>14.945</v>
      </c>
      <c r="EZ380" s="50">
        <v>9.4000000000000004E-3</v>
      </c>
      <c r="FA380" s="50">
        <v>6.2E-4</v>
      </c>
      <c r="FB380" s="50">
        <v>6.5739999999999998</v>
      </c>
      <c r="FC380" s="50" t="s">
        <v>240</v>
      </c>
      <c r="FD380" s="50">
        <v>5.0000000000000001E-4</v>
      </c>
      <c r="FE380" s="50" t="s">
        <v>246</v>
      </c>
      <c r="FF380" s="50" t="s">
        <v>238</v>
      </c>
      <c r="FG380" s="50">
        <v>1E-3</v>
      </c>
      <c r="FH380" s="50">
        <v>1.1E-4</v>
      </c>
      <c r="FI380" s="50" t="s">
        <v>241</v>
      </c>
      <c r="FJ380" s="50">
        <v>5.26</v>
      </c>
      <c r="FK380" s="50">
        <v>2.46</v>
      </c>
      <c r="FL380" s="50" t="s">
        <v>232</v>
      </c>
      <c r="FM380" s="50">
        <v>0.248</v>
      </c>
      <c r="FN380" s="50" t="s">
        <v>242</v>
      </c>
      <c r="FO380" s="50" t="s">
        <v>227</v>
      </c>
      <c r="FP380" s="50" t="s">
        <v>247</v>
      </c>
      <c r="FQ380" s="50" t="s">
        <v>238</v>
      </c>
      <c r="FR380" s="50" t="s">
        <v>233</v>
      </c>
      <c r="FS380" s="50">
        <v>1.6699999999999999E-4</v>
      </c>
      <c r="FT380" s="50">
        <v>1.1999999999999999E-3</v>
      </c>
      <c r="FU380" s="50" t="s">
        <v>238</v>
      </c>
      <c r="FV380" s="50" t="s">
        <v>233</v>
      </c>
      <c r="FW380" s="50">
        <v>1.1999999999999999E-3</v>
      </c>
      <c r="FX380" s="50" t="s">
        <v>244</v>
      </c>
      <c r="FY380" s="50">
        <v>1.0805500000000001</v>
      </c>
      <c r="FZ380" s="50">
        <v>1.2055555555555557</v>
      </c>
      <c r="GA380" s="50">
        <v>0.27486956521739131</v>
      </c>
      <c r="GB380" s="50">
        <v>1.9437340153452685E-2</v>
      </c>
      <c r="GC380" s="50">
        <v>2.5804124609264001</v>
      </c>
      <c r="GD380" s="50">
        <v>2.0639344262295083</v>
      </c>
      <c r="GE380" s="50" t="e">
        <v>#VALUE!</v>
      </c>
      <c r="GF380" s="50">
        <v>0.68791666666666673</v>
      </c>
      <c r="GG380" s="50">
        <v>7.3624823695345558E-3</v>
      </c>
      <c r="GH380" s="50" t="e">
        <v>#VALUE!</v>
      </c>
      <c r="GI380" s="70" t="e">
        <v>#VALUE!</v>
      </c>
      <c r="GJ380" s="50">
        <v>41.875088434973264</v>
      </c>
      <c r="GK380" s="50">
        <v>46.719490539227451</v>
      </c>
      <c r="GL380" s="50">
        <v>11.405421025799269</v>
      </c>
      <c r="GM380" s="50" t="e">
        <v>#VALUE!</v>
      </c>
      <c r="GN380" s="50" t="e">
        <v>#VALUE!</v>
      </c>
      <c r="GO380" s="50" t="e">
        <v>#VALUE!</v>
      </c>
    </row>
    <row r="381" spans="1:2145" s="71" customFormat="1">
      <c r="A381" s="63">
        <v>54</v>
      </c>
      <c r="B381" s="63">
        <v>15</v>
      </c>
      <c r="C381" s="64" t="s">
        <v>197</v>
      </c>
      <c r="D381" s="64" t="s">
        <v>1704</v>
      </c>
      <c r="E381" s="65">
        <v>194</v>
      </c>
      <c r="F381" s="65">
        <v>4</v>
      </c>
      <c r="G381" s="66" t="s">
        <v>615</v>
      </c>
      <c r="H381" s="66" t="s">
        <v>616</v>
      </c>
      <c r="I381" s="64" t="s">
        <v>656</v>
      </c>
      <c r="J381" s="64" t="s">
        <v>657</v>
      </c>
      <c r="K381" s="67">
        <v>44799</v>
      </c>
      <c r="L381" s="68">
        <v>0.61319444444444449</v>
      </c>
      <c r="M381" s="63">
        <v>8407546</v>
      </c>
      <c r="N381" s="63">
        <v>294461</v>
      </c>
      <c r="O381" s="63">
        <v>4657</v>
      </c>
      <c r="P381" s="64" t="s">
        <v>203</v>
      </c>
      <c r="Q381" s="64" t="s">
        <v>656</v>
      </c>
      <c r="R381" s="66" t="s">
        <v>486</v>
      </c>
      <c r="S381" s="66" t="s">
        <v>205</v>
      </c>
      <c r="T381" s="66" t="s">
        <v>1707</v>
      </c>
      <c r="U381" s="66" t="s">
        <v>207</v>
      </c>
      <c r="V381" s="66" t="s">
        <v>487</v>
      </c>
      <c r="W381" s="64"/>
      <c r="X381" s="64" t="s">
        <v>208</v>
      </c>
      <c r="Y381" s="64" t="s">
        <v>252</v>
      </c>
      <c r="Z381" s="69"/>
      <c r="AA381" s="66" t="s">
        <v>210</v>
      </c>
      <c r="AB381" s="66" t="s">
        <v>211</v>
      </c>
      <c r="AC381" s="66" t="s">
        <v>212</v>
      </c>
      <c r="AD381" s="66" t="s">
        <v>213</v>
      </c>
      <c r="AE381" s="69" t="s">
        <v>211</v>
      </c>
      <c r="AF381" s="69"/>
      <c r="AG381" s="69"/>
      <c r="AH381" s="69"/>
      <c r="AI381" s="66" t="s">
        <v>1708</v>
      </c>
      <c r="AJ381" s="66" t="s">
        <v>1884</v>
      </c>
      <c r="AK381" s="66"/>
      <c r="AL381" s="66" t="s">
        <v>256</v>
      </c>
      <c r="AM381" s="66" t="s">
        <v>1753</v>
      </c>
      <c r="AN381" s="66" t="s">
        <v>218</v>
      </c>
      <c r="AO381" s="66" t="s">
        <v>219</v>
      </c>
      <c r="AP381" s="66" t="s">
        <v>220</v>
      </c>
      <c r="AQ381" s="66">
        <v>14.9</v>
      </c>
      <c r="AR381" s="66"/>
      <c r="AS381" s="66">
        <v>8.5299999999999994</v>
      </c>
      <c r="AT381" s="66"/>
      <c r="AU381" s="66">
        <v>-159.6</v>
      </c>
      <c r="AV381" s="66">
        <v>38.799999999999997</v>
      </c>
      <c r="AW381" s="66">
        <v>282.60000000000002</v>
      </c>
      <c r="AX381" s="66">
        <v>139</v>
      </c>
      <c r="AY381" s="66">
        <v>0.183</v>
      </c>
      <c r="AZ381" s="66">
        <v>3.5379999999999998</v>
      </c>
      <c r="BA381" s="66">
        <v>6.14</v>
      </c>
      <c r="BB381" s="66">
        <v>105.4</v>
      </c>
      <c r="BC381" s="66">
        <v>0.91</v>
      </c>
      <c r="BD381" s="66" t="s">
        <v>221</v>
      </c>
      <c r="BE381" s="66" t="s">
        <v>211</v>
      </c>
      <c r="BF381" s="66" t="s">
        <v>221</v>
      </c>
      <c r="BG381" s="66" t="s">
        <v>211</v>
      </c>
      <c r="BH381" s="66" t="s">
        <v>221</v>
      </c>
      <c r="BI381" s="66" t="s">
        <v>222</v>
      </c>
      <c r="BJ381" s="66" t="s">
        <v>221</v>
      </c>
      <c r="BK381" s="66" t="s">
        <v>210</v>
      </c>
      <c r="BL381" s="66" t="s">
        <v>221</v>
      </c>
      <c r="BM381" s="66" t="s">
        <v>223</v>
      </c>
      <c r="BN381" s="66" t="s">
        <v>221</v>
      </c>
      <c r="BO381" s="66" t="s">
        <v>1710</v>
      </c>
      <c r="BP381" s="69" t="s">
        <v>1711</v>
      </c>
      <c r="BQ381" s="66" t="s">
        <v>1712</v>
      </c>
      <c r="BR381" s="50">
        <v>106.2</v>
      </c>
      <c r="BS381" s="50" t="s">
        <v>225</v>
      </c>
      <c r="BT381" s="50">
        <v>129.6</v>
      </c>
      <c r="BU381" s="50">
        <v>6.8000000000000005E-2</v>
      </c>
      <c r="BV381" s="50">
        <v>0.17100000000000001</v>
      </c>
      <c r="BW381" s="50" t="s">
        <v>265</v>
      </c>
      <c r="BX381" s="50" t="s">
        <v>266</v>
      </c>
      <c r="BY381" s="50">
        <v>32.549999999999997</v>
      </c>
      <c r="BZ381" s="50" t="s">
        <v>226</v>
      </c>
      <c r="CA381" s="50" t="s">
        <v>227</v>
      </c>
      <c r="CB381" s="50" t="s">
        <v>228</v>
      </c>
      <c r="CC381" s="50" t="s">
        <v>229</v>
      </c>
      <c r="CD381" s="50" t="s">
        <v>230</v>
      </c>
      <c r="CE381" s="50" t="s">
        <v>231</v>
      </c>
      <c r="CF381" s="50">
        <v>5.0000000000000001E-3</v>
      </c>
      <c r="CG381" s="50">
        <v>5.9000000000000003E-4</v>
      </c>
      <c r="CH381" s="50">
        <v>0.01</v>
      </c>
      <c r="CI381" s="50">
        <v>4.2799999999999998E-2</v>
      </c>
      <c r="CJ381" s="50">
        <v>3.0000000000000001E-5</v>
      </c>
      <c r="CK381" s="50" t="s">
        <v>234</v>
      </c>
      <c r="CL381" s="50">
        <v>22.603000000000002</v>
      </c>
      <c r="CM381" s="50">
        <v>4.0000000000000003E-5</v>
      </c>
      <c r="CN381" s="50" t="s">
        <v>235</v>
      </c>
      <c r="CO381" s="50">
        <v>4.0000000000000003E-5</v>
      </c>
      <c r="CP381" s="50">
        <v>1E-4</v>
      </c>
      <c r="CQ381" s="50" t="s">
        <v>236</v>
      </c>
      <c r="CR381" s="50" t="s">
        <v>232</v>
      </c>
      <c r="CS381" s="50">
        <v>1.35E-2</v>
      </c>
      <c r="CT381" s="50">
        <v>1E-4</v>
      </c>
      <c r="CU381" s="50" t="s">
        <v>238</v>
      </c>
      <c r="CV381" s="50" t="s">
        <v>239</v>
      </c>
      <c r="CW381" s="50" t="s">
        <v>232</v>
      </c>
      <c r="CX381" s="50">
        <v>0.8</v>
      </c>
      <c r="CY381" s="50" t="s">
        <v>240</v>
      </c>
      <c r="CZ381" s="50">
        <v>4.5999999999999999E-3</v>
      </c>
      <c r="DA381" s="50" t="s">
        <v>233</v>
      </c>
      <c r="DB381" s="50">
        <v>15.154</v>
      </c>
      <c r="DC381" s="50">
        <v>1.157E-2</v>
      </c>
      <c r="DD381" s="50">
        <v>4.4999999999999999E-4</v>
      </c>
      <c r="DE381" s="50">
        <v>5.6740000000000004</v>
      </c>
      <c r="DF381" s="50" t="s">
        <v>240</v>
      </c>
      <c r="DG381" s="50">
        <v>2.9999999999999997E-4</v>
      </c>
      <c r="DH381" s="50" t="s">
        <v>246</v>
      </c>
      <c r="DI381" s="50" t="s">
        <v>238</v>
      </c>
      <c r="DJ381" s="50">
        <v>8.0000000000000004E-4</v>
      </c>
      <c r="DK381" s="50">
        <v>9.0000000000000006E-5</v>
      </c>
      <c r="DL381" s="50" t="s">
        <v>241</v>
      </c>
      <c r="DM381" s="50">
        <v>5.7</v>
      </c>
      <c r="DN381" s="50">
        <v>2.66</v>
      </c>
      <c r="DO381" s="50" t="s">
        <v>232</v>
      </c>
      <c r="DP381" s="50">
        <v>0.1928</v>
      </c>
      <c r="DQ381" s="50" t="s">
        <v>242</v>
      </c>
      <c r="DR381" s="50" t="s">
        <v>227</v>
      </c>
      <c r="DS381" s="50" t="s">
        <v>247</v>
      </c>
      <c r="DT381" s="50" t="s">
        <v>238</v>
      </c>
      <c r="DU381" s="50" t="s">
        <v>233</v>
      </c>
      <c r="DV381" s="50">
        <v>1.46E-4</v>
      </c>
      <c r="DW381" s="50" t="s">
        <v>236</v>
      </c>
      <c r="DX381" s="50" t="s">
        <v>238</v>
      </c>
      <c r="DY381" s="50" t="s">
        <v>233</v>
      </c>
      <c r="DZ381" s="50">
        <v>2E-3</v>
      </c>
      <c r="EA381" s="50" t="s">
        <v>244</v>
      </c>
      <c r="EB381" s="50" t="s">
        <v>245</v>
      </c>
      <c r="EC381" s="50">
        <v>1.2E-2</v>
      </c>
      <c r="ED381" s="50">
        <v>1.24E-3</v>
      </c>
      <c r="EE381" s="50">
        <v>0.01</v>
      </c>
      <c r="EF381" s="50">
        <v>4.3400000000000001E-2</v>
      </c>
      <c r="EG381" s="50" t="s">
        <v>233</v>
      </c>
      <c r="EH381" s="50" t="s">
        <v>234</v>
      </c>
      <c r="EI381" s="50">
        <v>24.742000000000001</v>
      </c>
      <c r="EJ381" s="50">
        <v>6.0000000000000002E-5</v>
      </c>
      <c r="EK381" s="50" t="s">
        <v>235</v>
      </c>
      <c r="EL381" s="50">
        <v>5.0000000000000002E-5</v>
      </c>
      <c r="EM381" s="50">
        <v>8.9999999999999998E-4</v>
      </c>
      <c r="EN381" s="50" t="s">
        <v>236</v>
      </c>
      <c r="EO381" s="50" t="s">
        <v>232</v>
      </c>
      <c r="EP381" s="50">
        <v>9.0300000000000005E-2</v>
      </c>
      <c r="EQ381" s="50">
        <v>1.1E-4</v>
      </c>
      <c r="ER381" s="50" t="s">
        <v>238</v>
      </c>
      <c r="ES381" s="50" t="s">
        <v>239</v>
      </c>
      <c r="ET381" s="50" t="s">
        <v>232</v>
      </c>
      <c r="EU381" s="50">
        <v>0.8</v>
      </c>
      <c r="EV381" s="50" t="s">
        <v>240</v>
      </c>
      <c r="EW381" s="50">
        <v>4.8999999999999998E-3</v>
      </c>
      <c r="EX381" s="50" t="s">
        <v>233</v>
      </c>
      <c r="EY381" s="50">
        <v>15.948</v>
      </c>
      <c r="EZ381" s="50">
        <v>1.392E-2</v>
      </c>
      <c r="FA381" s="50">
        <v>4.8000000000000001E-4</v>
      </c>
      <c r="FB381" s="50">
        <v>6.0140000000000002</v>
      </c>
      <c r="FC381" s="50" t="s">
        <v>240</v>
      </c>
      <c r="FD381" s="50">
        <v>6.9999999999999999E-4</v>
      </c>
      <c r="FE381" s="50" t="s">
        <v>246</v>
      </c>
      <c r="FF381" s="50" t="s">
        <v>238</v>
      </c>
      <c r="FG381" s="50">
        <v>8.9999999999999998E-4</v>
      </c>
      <c r="FH381" s="50">
        <v>1.2999999999999999E-4</v>
      </c>
      <c r="FI381" s="50" t="s">
        <v>241</v>
      </c>
      <c r="FJ381" s="50">
        <v>5.81</v>
      </c>
      <c r="FK381" s="50">
        <v>2.72</v>
      </c>
      <c r="FL381" s="50">
        <v>1E-4</v>
      </c>
      <c r="FM381" s="50">
        <v>0.193</v>
      </c>
      <c r="FN381" s="50" t="s">
        <v>242</v>
      </c>
      <c r="FO381" s="50" t="s">
        <v>227</v>
      </c>
      <c r="FP381" s="50" t="s">
        <v>247</v>
      </c>
      <c r="FQ381" s="50" t="s">
        <v>238</v>
      </c>
      <c r="FR381" s="50" t="s">
        <v>233</v>
      </c>
      <c r="FS381" s="50">
        <v>1.5799999999999999E-4</v>
      </c>
      <c r="FT381" s="50">
        <v>1.2999999999999999E-3</v>
      </c>
      <c r="FU381" s="50" t="s">
        <v>238</v>
      </c>
      <c r="FV381" s="50" t="s">
        <v>233</v>
      </c>
      <c r="FW381" s="50">
        <v>1.1599999999999999E-2</v>
      </c>
      <c r="FX381" s="50" t="s">
        <v>244</v>
      </c>
      <c r="FY381" s="50">
        <v>1.13015</v>
      </c>
      <c r="FZ381" s="50">
        <v>1.2952136752136754</v>
      </c>
      <c r="GA381" s="50">
        <v>0.24669565217391307</v>
      </c>
      <c r="GB381" s="50">
        <v>2.0460358056265986E-2</v>
      </c>
      <c r="GC381" s="50">
        <v>2.692519685443854</v>
      </c>
      <c r="GD381" s="50">
        <v>2.124590163934426</v>
      </c>
      <c r="GE381" s="50" t="e">
        <v>#VALUE!</v>
      </c>
      <c r="GF381" s="50">
        <v>0.67812499999999998</v>
      </c>
      <c r="GG381" s="50">
        <v>4.8236953455571231E-3</v>
      </c>
      <c r="GH381" s="50" t="e">
        <v>#VALUE!</v>
      </c>
      <c r="GI381" s="70" t="e">
        <v>#VALUE!</v>
      </c>
      <c r="GJ381" s="50">
        <v>41.973694978341378</v>
      </c>
      <c r="GK381" s="50">
        <v>48.104148772459695</v>
      </c>
      <c r="GL381" s="50">
        <v>9.9221562491989417</v>
      </c>
      <c r="GM381" s="50" t="e">
        <v>#VALUE!</v>
      </c>
      <c r="GN381" s="50" t="e">
        <v>#VALUE!</v>
      </c>
      <c r="GO381" s="50" t="e">
        <v>#VALUE!</v>
      </c>
    </row>
    <row r="382" spans="1:2145" s="71" customFormat="1">
      <c r="A382" s="63">
        <v>55</v>
      </c>
      <c r="B382" s="63">
        <v>19</v>
      </c>
      <c r="C382" s="64" t="s">
        <v>197</v>
      </c>
      <c r="D382" s="64" t="s">
        <v>1704</v>
      </c>
      <c r="E382" s="65">
        <v>194</v>
      </c>
      <c r="F382" s="65">
        <v>4</v>
      </c>
      <c r="G382" s="66" t="s">
        <v>620</v>
      </c>
      <c r="H382" s="66" t="s">
        <v>621</v>
      </c>
      <c r="I382" s="64" t="s">
        <v>322</v>
      </c>
      <c r="J382" s="64" t="s">
        <v>1885</v>
      </c>
      <c r="K382" s="67">
        <v>44800</v>
      </c>
      <c r="L382" s="68">
        <v>0.4291666666666667</v>
      </c>
      <c r="M382" s="63">
        <v>8405127</v>
      </c>
      <c r="N382" s="63">
        <v>299689</v>
      </c>
      <c r="O382" s="63">
        <v>4571</v>
      </c>
      <c r="P382" s="64" t="s">
        <v>203</v>
      </c>
      <c r="Q382" s="64" t="s">
        <v>322</v>
      </c>
      <c r="R382" s="66" t="s">
        <v>486</v>
      </c>
      <c r="S382" s="66" t="s">
        <v>205</v>
      </c>
      <c r="T382" s="66" t="s">
        <v>1707</v>
      </c>
      <c r="U382" s="66" t="s">
        <v>207</v>
      </c>
      <c r="V382" s="66" t="s">
        <v>487</v>
      </c>
      <c r="W382" s="64"/>
      <c r="X382" s="64" t="s">
        <v>208</v>
      </c>
      <c r="Y382" s="64" t="s">
        <v>252</v>
      </c>
      <c r="Z382" s="69"/>
      <c r="AA382" s="66" t="s">
        <v>210</v>
      </c>
      <c r="AB382" s="66" t="s">
        <v>211</v>
      </c>
      <c r="AC382" s="66" t="s">
        <v>1723</v>
      </c>
      <c r="AD382" s="66" t="s">
        <v>213</v>
      </c>
      <c r="AE382" s="69" t="s">
        <v>211</v>
      </c>
      <c r="AF382" s="69"/>
      <c r="AG382" s="69"/>
      <c r="AH382" s="69"/>
      <c r="AI382" s="66" t="s">
        <v>1708</v>
      </c>
      <c r="AJ382" s="66" t="s">
        <v>1886</v>
      </c>
      <c r="AK382" s="66"/>
      <c r="AL382" s="66" t="s">
        <v>256</v>
      </c>
      <c r="AM382" s="66" t="s">
        <v>275</v>
      </c>
      <c r="AN382" s="66" t="s">
        <v>218</v>
      </c>
      <c r="AO382" s="66" t="s">
        <v>219</v>
      </c>
      <c r="AP382" s="66" t="s">
        <v>220</v>
      </c>
      <c r="AQ382" s="66">
        <v>11.4</v>
      </c>
      <c r="AR382" s="66"/>
      <c r="AS382" s="66">
        <v>8.83</v>
      </c>
      <c r="AT382" s="66"/>
      <c r="AU382" s="66">
        <v>-142.6</v>
      </c>
      <c r="AV382" s="66">
        <v>55.7</v>
      </c>
      <c r="AW382" s="66">
        <v>162</v>
      </c>
      <c r="AX382" s="66">
        <v>69.88</v>
      </c>
      <c r="AY382" s="66">
        <v>0.124</v>
      </c>
      <c r="AZ382" s="66">
        <v>6.173</v>
      </c>
      <c r="BA382" s="66">
        <v>7.41</v>
      </c>
      <c r="BB382" s="66">
        <v>113.3</v>
      </c>
      <c r="BC382" s="66">
        <v>0.66</v>
      </c>
      <c r="BD382" s="66" t="s">
        <v>221</v>
      </c>
      <c r="BE382" s="66" t="s">
        <v>211</v>
      </c>
      <c r="BF382" s="66" t="s">
        <v>221</v>
      </c>
      <c r="BG382" s="66" t="s">
        <v>211</v>
      </c>
      <c r="BH382" s="66" t="s">
        <v>221</v>
      </c>
      <c r="BI382" s="66" t="s">
        <v>222</v>
      </c>
      <c r="BJ382" s="66" t="s">
        <v>221</v>
      </c>
      <c r="BK382" s="66" t="s">
        <v>210</v>
      </c>
      <c r="BL382" s="66" t="s">
        <v>221</v>
      </c>
      <c r="BM382" s="66" t="s">
        <v>223</v>
      </c>
      <c r="BN382" s="66" t="s">
        <v>221</v>
      </c>
      <c r="BO382" s="66" t="s">
        <v>1710</v>
      </c>
      <c r="BP382" s="69" t="s">
        <v>1711</v>
      </c>
      <c r="BQ382" s="66" t="s">
        <v>1712</v>
      </c>
      <c r="BR382" s="50">
        <v>77.3</v>
      </c>
      <c r="BS382" s="50" t="s">
        <v>225</v>
      </c>
      <c r="BT382" s="50">
        <v>94.3</v>
      </c>
      <c r="BU382" s="50">
        <v>2.8000000000000001E-2</v>
      </c>
      <c r="BV382" s="50">
        <v>0.44500000000000001</v>
      </c>
      <c r="BW382" s="50">
        <v>4.5999999999999999E-2</v>
      </c>
      <c r="BX382" s="50">
        <v>1.0999999999999999E-2</v>
      </c>
      <c r="BY382" s="50">
        <v>7.41</v>
      </c>
      <c r="BZ382" s="50" t="s">
        <v>226</v>
      </c>
      <c r="CA382" s="50" t="s">
        <v>227</v>
      </c>
      <c r="CB382" s="50" t="s">
        <v>228</v>
      </c>
      <c r="CC382" s="50" t="s">
        <v>229</v>
      </c>
      <c r="CD382" s="50" t="s">
        <v>230</v>
      </c>
      <c r="CE382" s="50" t="s">
        <v>231</v>
      </c>
      <c r="CF382" s="50">
        <v>5.0000000000000001E-3</v>
      </c>
      <c r="CG382" s="50" t="s">
        <v>232</v>
      </c>
      <c r="CH382" s="50">
        <v>2.3E-2</v>
      </c>
      <c r="CI382" s="50">
        <v>0.12280000000000001</v>
      </c>
      <c r="CJ382" s="50" t="s">
        <v>233</v>
      </c>
      <c r="CK382" s="50" t="s">
        <v>234</v>
      </c>
      <c r="CL382" s="50">
        <v>14.595000000000001</v>
      </c>
      <c r="CM382" s="50" t="s">
        <v>234</v>
      </c>
      <c r="CN382" s="50" t="s">
        <v>235</v>
      </c>
      <c r="CO382" s="50">
        <v>2.0000000000000002E-5</v>
      </c>
      <c r="CP382" s="50">
        <v>4.0000000000000002E-4</v>
      </c>
      <c r="CQ382" s="50" t="s">
        <v>236</v>
      </c>
      <c r="CR382" s="50" t="s">
        <v>232</v>
      </c>
      <c r="CS382" s="50">
        <v>3.5000000000000003E-2</v>
      </c>
      <c r="CT382" s="50">
        <v>1.2E-4</v>
      </c>
      <c r="CU382" s="50">
        <v>4.0000000000000002E-4</v>
      </c>
      <c r="CV382" s="50" t="s">
        <v>239</v>
      </c>
      <c r="CW382" s="50" t="s">
        <v>232</v>
      </c>
      <c r="CX382" s="50">
        <v>0.59</v>
      </c>
      <c r="CY382" s="50" t="s">
        <v>240</v>
      </c>
      <c r="CZ382" s="50">
        <v>3.2000000000000002E-3</v>
      </c>
      <c r="DA382" s="50" t="s">
        <v>233</v>
      </c>
      <c r="DB382" s="50">
        <v>8.5359999999999996</v>
      </c>
      <c r="DC382" s="50">
        <v>7.6999999999999996E-4</v>
      </c>
      <c r="DD382" s="50">
        <v>1.4999999999999999E-4</v>
      </c>
      <c r="DE382" s="50">
        <v>6.1920000000000002</v>
      </c>
      <c r="DF382" s="50" t="s">
        <v>240</v>
      </c>
      <c r="DG382" s="50">
        <v>2.9999999999999997E-4</v>
      </c>
      <c r="DH382" s="50" t="s">
        <v>246</v>
      </c>
      <c r="DI382" s="50" t="s">
        <v>238</v>
      </c>
      <c r="DJ382" s="50">
        <v>4.0000000000000002E-4</v>
      </c>
      <c r="DK382" s="50">
        <v>3.1E-4</v>
      </c>
      <c r="DL382" s="50" t="s">
        <v>241</v>
      </c>
      <c r="DM382" s="50">
        <v>20.46</v>
      </c>
      <c r="DN382" s="50">
        <v>9.56</v>
      </c>
      <c r="DO382" s="50" t="s">
        <v>232</v>
      </c>
      <c r="DP382" s="50">
        <v>0.1278</v>
      </c>
      <c r="DQ382" s="50" t="s">
        <v>242</v>
      </c>
      <c r="DR382" s="50" t="s">
        <v>227</v>
      </c>
      <c r="DS382" s="50" t="s">
        <v>247</v>
      </c>
      <c r="DT382" s="50" t="s">
        <v>238</v>
      </c>
      <c r="DU382" s="50" t="s">
        <v>233</v>
      </c>
      <c r="DV382" s="50">
        <v>2.5000000000000001E-4</v>
      </c>
      <c r="DW382" s="50">
        <v>2.9999999999999997E-4</v>
      </c>
      <c r="DX382" s="50" t="s">
        <v>238</v>
      </c>
      <c r="DY382" s="50" t="s">
        <v>233</v>
      </c>
      <c r="DZ382" s="50">
        <v>2.7000000000000001E-3</v>
      </c>
      <c r="EA382" s="50" t="s">
        <v>244</v>
      </c>
      <c r="EB382" s="50" t="s">
        <v>245</v>
      </c>
      <c r="EC382" s="50">
        <v>0.01</v>
      </c>
      <c r="ED382" s="50" t="s">
        <v>232</v>
      </c>
      <c r="EE382" s="50">
        <v>2.3E-2</v>
      </c>
      <c r="EF382" s="50">
        <v>0.12709999999999999</v>
      </c>
      <c r="EG382" s="50" t="s">
        <v>233</v>
      </c>
      <c r="EH382" s="50" t="s">
        <v>234</v>
      </c>
      <c r="EI382" s="50">
        <v>14.61</v>
      </c>
      <c r="EJ382" s="50" t="s">
        <v>234</v>
      </c>
      <c r="EK382" s="50">
        <v>1.6000000000000001E-4</v>
      </c>
      <c r="EL382" s="50">
        <v>6.9999999999999994E-5</v>
      </c>
      <c r="EM382" s="50">
        <v>8.0000000000000004E-4</v>
      </c>
      <c r="EN382" s="50" t="s">
        <v>236</v>
      </c>
      <c r="EO382" s="50">
        <v>2.9999999999999997E-4</v>
      </c>
      <c r="EP382" s="50">
        <v>8.4199999999999997E-2</v>
      </c>
      <c r="EQ382" s="50">
        <v>1.2E-4</v>
      </c>
      <c r="ER382" s="50">
        <v>2.0000000000000001E-4</v>
      </c>
      <c r="ES382" s="50" t="s">
        <v>239</v>
      </c>
      <c r="ET382" s="50" t="s">
        <v>232</v>
      </c>
      <c r="EU382" s="50">
        <v>0.67</v>
      </c>
      <c r="EV382" s="50" t="s">
        <v>240</v>
      </c>
      <c r="EW382" s="50">
        <v>3.3E-3</v>
      </c>
      <c r="EX382" s="50" t="s">
        <v>233</v>
      </c>
      <c r="EY382" s="50">
        <v>8.8059999999999992</v>
      </c>
      <c r="EZ382" s="50">
        <v>1.98E-3</v>
      </c>
      <c r="FA382" s="50">
        <v>2.0000000000000001E-4</v>
      </c>
      <c r="FB382" s="50">
        <v>6.4889999999999999</v>
      </c>
      <c r="FC382" s="50" t="s">
        <v>240</v>
      </c>
      <c r="FD382" s="50">
        <v>4.0000000000000002E-4</v>
      </c>
      <c r="FE382" s="50" t="s">
        <v>246</v>
      </c>
      <c r="FF382" s="50" t="s">
        <v>238</v>
      </c>
      <c r="FG382" s="50">
        <v>5.0000000000000001E-4</v>
      </c>
      <c r="FH382" s="50">
        <v>3.4000000000000002E-4</v>
      </c>
      <c r="FI382" s="50" t="s">
        <v>241</v>
      </c>
      <c r="FJ382" s="50">
        <v>20.7</v>
      </c>
      <c r="FK382" s="50">
        <v>9.68</v>
      </c>
      <c r="FL382" s="50">
        <v>6.0000000000000002E-5</v>
      </c>
      <c r="FM382" s="50">
        <v>0.13550000000000001</v>
      </c>
      <c r="FN382" s="50" t="s">
        <v>242</v>
      </c>
      <c r="FO382" s="50" t="s">
        <v>227</v>
      </c>
      <c r="FP382" s="50" t="s">
        <v>247</v>
      </c>
      <c r="FQ382" s="50">
        <v>5.0000000000000001E-4</v>
      </c>
      <c r="FR382" s="50" t="s">
        <v>233</v>
      </c>
      <c r="FS382" s="50">
        <v>2.6899999999999998E-4</v>
      </c>
      <c r="FT382" s="50">
        <v>8.0000000000000004E-4</v>
      </c>
      <c r="FU382" s="50" t="s">
        <v>238</v>
      </c>
      <c r="FV382" s="50" t="s">
        <v>233</v>
      </c>
      <c r="FW382" s="50">
        <v>3.5000000000000001E-3</v>
      </c>
      <c r="FX382" s="50">
        <v>3.8999999999999999E-4</v>
      </c>
      <c r="FY382" s="50">
        <v>0.72975000000000001</v>
      </c>
      <c r="FZ382" s="50">
        <v>0.72957264957264956</v>
      </c>
      <c r="GA382" s="50">
        <v>0.26921739130434785</v>
      </c>
      <c r="GB382" s="50">
        <v>1.5089514066496163E-2</v>
      </c>
      <c r="GC382" s="50">
        <v>1.7436295549434937</v>
      </c>
      <c r="GD382" s="50">
        <v>1.5459016393442622</v>
      </c>
      <c r="GE382" s="50" t="e">
        <v>#VALUE!</v>
      </c>
      <c r="GF382" s="50">
        <v>0.15437500000000001</v>
      </c>
      <c r="GG382" s="50">
        <v>1.2552891396332862E-2</v>
      </c>
      <c r="GH382" s="50" t="e">
        <v>#VALUE!</v>
      </c>
      <c r="GI382" s="70" t="e">
        <v>#VALUE!</v>
      </c>
      <c r="GJ382" s="50">
        <v>41.852353209489458</v>
      </c>
      <c r="GK382" s="50">
        <v>41.842181873103947</v>
      </c>
      <c r="GL382" s="50">
        <v>16.305464917406589</v>
      </c>
      <c r="GM382" s="50" t="e">
        <v>#VALUE!</v>
      </c>
      <c r="GN382" s="50" t="e">
        <v>#VALUE!</v>
      </c>
      <c r="GO382" s="50" t="e">
        <v>#VALUE!</v>
      </c>
    </row>
    <row r="383" spans="1:2145" s="71" customFormat="1">
      <c r="A383" s="63">
        <v>56</v>
      </c>
      <c r="B383" s="63">
        <v>18</v>
      </c>
      <c r="C383" s="64" t="s">
        <v>197</v>
      </c>
      <c r="D383" s="64" t="s">
        <v>1704</v>
      </c>
      <c r="E383" s="65">
        <v>194</v>
      </c>
      <c r="F383" s="65">
        <v>4</v>
      </c>
      <c r="G383" s="66" t="s">
        <v>625</v>
      </c>
      <c r="H383" s="66" t="s">
        <v>626</v>
      </c>
      <c r="I383" s="64" t="s">
        <v>1887</v>
      </c>
      <c r="J383" s="64" t="s">
        <v>1888</v>
      </c>
      <c r="K383" s="67">
        <v>44800</v>
      </c>
      <c r="L383" s="68">
        <v>0.4069444444444445</v>
      </c>
      <c r="M383" s="63">
        <v>8406139</v>
      </c>
      <c r="N383" s="63">
        <v>298545</v>
      </c>
      <c r="O383" s="63">
        <v>4656</v>
      </c>
      <c r="P383" s="64" t="s">
        <v>203</v>
      </c>
      <c r="Q383" s="64" t="s">
        <v>1887</v>
      </c>
      <c r="R383" s="66" t="s">
        <v>486</v>
      </c>
      <c r="S383" s="66" t="s">
        <v>205</v>
      </c>
      <c r="T383" s="66" t="s">
        <v>1707</v>
      </c>
      <c r="U383" s="66" t="s">
        <v>207</v>
      </c>
      <c r="V383" s="66" t="s">
        <v>487</v>
      </c>
      <c r="W383" s="64"/>
      <c r="X383" s="64" t="s">
        <v>208</v>
      </c>
      <c r="Y383" s="64" t="s">
        <v>252</v>
      </c>
      <c r="Z383" s="69"/>
      <c r="AA383" s="66" t="s">
        <v>210</v>
      </c>
      <c r="AB383" s="66" t="s">
        <v>211</v>
      </c>
      <c r="AC383" s="66" t="s">
        <v>212</v>
      </c>
      <c r="AD383" s="66" t="s">
        <v>213</v>
      </c>
      <c r="AE383" s="69" t="s">
        <v>211</v>
      </c>
      <c r="AF383" s="69"/>
      <c r="AG383" s="69"/>
      <c r="AH383" s="69"/>
      <c r="AI383" s="66" t="s">
        <v>303</v>
      </c>
      <c r="AJ383" s="66" t="s">
        <v>1889</v>
      </c>
      <c r="AK383" s="66"/>
      <c r="AL383" s="66" t="s">
        <v>256</v>
      </c>
      <c r="AM383" s="66" t="s">
        <v>1753</v>
      </c>
      <c r="AN383" s="66" t="s">
        <v>218</v>
      </c>
      <c r="AO383" s="66" t="s">
        <v>219</v>
      </c>
      <c r="AP383" s="66" t="s">
        <v>220</v>
      </c>
      <c r="AQ383" s="66">
        <v>10.199999999999999</v>
      </c>
      <c r="AR383" s="66"/>
      <c r="AS383" s="66">
        <v>8.73</v>
      </c>
      <c r="AT383" s="66"/>
      <c r="AU383" s="66">
        <v>-147</v>
      </c>
      <c r="AV383" s="66">
        <v>51.3</v>
      </c>
      <c r="AW383" s="66">
        <v>306.10000000000002</v>
      </c>
      <c r="AX383" s="66">
        <v>150.5</v>
      </c>
      <c r="AY383" s="66">
        <v>0.191</v>
      </c>
      <c r="AZ383" s="66">
        <v>3.2669999999999999</v>
      </c>
      <c r="BA383" s="66">
        <v>7.19</v>
      </c>
      <c r="BB383" s="66">
        <v>108.9</v>
      </c>
      <c r="BC383" s="66">
        <v>1.24</v>
      </c>
      <c r="BD383" s="66" t="s">
        <v>221</v>
      </c>
      <c r="BE383" s="66" t="s">
        <v>211</v>
      </c>
      <c r="BF383" s="66" t="s">
        <v>221</v>
      </c>
      <c r="BG383" s="66" t="s">
        <v>211</v>
      </c>
      <c r="BH383" s="66" t="s">
        <v>221</v>
      </c>
      <c r="BI383" s="66" t="s">
        <v>222</v>
      </c>
      <c r="BJ383" s="66" t="s">
        <v>221</v>
      </c>
      <c r="BK383" s="66" t="s">
        <v>210</v>
      </c>
      <c r="BL383" s="66" t="s">
        <v>221</v>
      </c>
      <c r="BM383" s="66" t="s">
        <v>223</v>
      </c>
      <c r="BN383" s="66" t="s">
        <v>221</v>
      </c>
      <c r="BO383" s="66" t="s">
        <v>1710</v>
      </c>
      <c r="BP383" s="69" t="s">
        <v>1711</v>
      </c>
      <c r="BQ383" s="66" t="s">
        <v>1712</v>
      </c>
      <c r="BR383" s="50">
        <v>116.6</v>
      </c>
      <c r="BS383" s="50" t="s">
        <v>225</v>
      </c>
      <c r="BT383" s="50">
        <v>142.19999999999999</v>
      </c>
      <c r="BU383" s="50">
        <v>6.6000000000000003E-2</v>
      </c>
      <c r="BV383" s="50">
        <v>0.35799999999999998</v>
      </c>
      <c r="BW383" s="50">
        <v>0.1</v>
      </c>
      <c r="BX383" s="50">
        <v>2.3E-2</v>
      </c>
      <c r="BY383" s="50">
        <v>38.770000000000003</v>
      </c>
      <c r="BZ383" s="50" t="s">
        <v>226</v>
      </c>
      <c r="CA383" s="50" t="s">
        <v>227</v>
      </c>
      <c r="CB383" s="50" t="s">
        <v>228</v>
      </c>
      <c r="CC383" s="50" t="s">
        <v>229</v>
      </c>
      <c r="CD383" s="50" t="s">
        <v>230</v>
      </c>
      <c r="CE383" s="50" t="s">
        <v>231</v>
      </c>
      <c r="CF383" s="50">
        <v>4.0000000000000001E-3</v>
      </c>
      <c r="CG383" s="50" t="s">
        <v>232</v>
      </c>
      <c r="CH383" s="50">
        <v>0.01</v>
      </c>
      <c r="CI383" s="50">
        <v>4.5499999999999999E-2</v>
      </c>
      <c r="CJ383" s="50" t="s">
        <v>233</v>
      </c>
      <c r="CK383" s="50" t="s">
        <v>234</v>
      </c>
      <c r="CL383" s="50">
        <v>25.030999999999999</v>
      </c>
      <c r="CM383" s="50">
        <v>4.0000000000000003E-5</v>
      </c>
      <c r="CN383" s="50" t="s">
        <v>235</v>
      </c>
      <c r="CO383" s="50">
        <v>1.4999999999999999E-4</v>
      </c>
      <c r="CP383" s="50">
        <v>5.0000000000000001E-4</v>
      </c>
      <c r="CQ383" s="50" t="s">
        <v>236</v>
      </c>
      <c r="CR383" s="50">
        <v>2.7999999999999998E-4</v>
      </c>
      <c r="CS383" s="50">
        <v>3.5499999999999997E-2</v>
      </c>
      <c r="CT383" s="50">
        <v>6.9999999999999994E-5</v>
      </c>
      <c r="CU383" s="50">
        <v>2.9999999999999997E-4</v>
      </c>
      <c r="CV383" s="50" t="s">
        <v>239</v>
      </c>
      <c r="CW383" s="50" t="s">
        <v>232</v>
      </c>
      <c r="CX383" s="50">
        <v>0.95</v>
      </c>
      <c r="CY383" s="50" t="s">
        <v>240</v>
      </c>
      <c r="CZ383" s="50">
        <v>5.0000000000000001E-3</v>
      </c>
      <c r="DA383" s="50" t="s">
        <v>233</v>
      </c>
      <c r="DB383" s="50">
        <v>21.695</v>
      </c>
      <c r="DC383" s="50">
        <v>6.9499999999999996E-3</v>
      </c>
      <c r="DD383" s="50">
        <v>4.4999999999999999E-4</v>
      </c>
      <c r="DE383" s="50">
        <v>7.5469999999999997</v>
      </c>
      <c r="DF383" s="50" t="s">
        <v>240</v>
      </c>
      <c r="DG383" s="50">
        <v>8.0000000000000004E-4</v>
      </c>
      <c r="DH383" s="50" t="s">
        <v>246</v>
      </c>
      <c r="DI383" s="50" t="s">
        <v>238</v>
      </c>
      <c r="DJ383" s="50">
        <v>5.9999999999999995E-4</v>
      </c>
      <c r="DK383" s="50">
        <v>8.0000000000000007E-5</v>
      </c>
      <c r="DL383" s="50" t="s">
        <v>241</v>
      </c>
      <c r="DM383" s="50">
        <v>17.03</v>
      </c>
      <c r="DN383" s="50">
        <v>7.96</v>
      </c>
      <c r="DO383" s="50">
        <v>6.0000000000000002E-5</v>
      </c>
      <c r="DP383" s="50">
        <v>0.2056</v>
      </c>
      <c r="DQ383" s="50" t="s">
        <v>242</v>
      </c>
      <c r="DR383" s="50" t="s">
        <v>227</v>
      </c>
      <c r="DS383" s="50" t="s">
        <v>247</v>
      </c>
      <c r="DT383" s="50">
        <v>6.9999999999999999E-4</v>
      </c>
      <c r="DU383" s="50" t="s">
        <v>233</v>
      </c>
      <c r="DV383" s="50">
        <v>1.6200000000000001E-4</v>
      </c>
      <c r="DW383" s="50" t="s">
        <v>236</v>
      </c>
      <c r="DX383" s="50" t="s">
        <v>238</v>
      </c>
      <c r="DY383" s="50" t="s">
        <v>233</v>
      </c>
      <c r="DZ383" s="50">
        <v>5.4000000000000003E-3</v>
      </c>
      <c r="EA383" s="50" t="s">
        <v>244</v>
      </c>
      <c r="EB383" s="50" t="s">
        <v>245</v>
      </c>
      <c r="EC383" s="50">
        <v>3.7999999999999999E-2</v>
      </c>
      <c r="ED383" s="50" t="s">
        <v>232</v>
      </c>
      <c r="EE383" s="50">
        <v>0.01</v>
      </c>
      <c r="EF383" s="50">
        <v>4.58E-2</v>
      </c>
      <c r="EG383" s="50" t="s">
        <v>233</v>
      </c>
      <c r="EH383" s="50" t="s">
        <v>234</v>
      </c>
      <c r="EI383" s="50">
        <v>25.925000000000001</v>
      </c>
      <c r="EJ383" s="50">
        <v>6.9999999999999994E-5</v>
      </c>
      <c r="EK383" s="50" t="s">
        <v>235</v>
      </c>
      <c r="EL383" s="50">
        <v>1.9000000000000001E-4</v>
      </c>
      <c r="EM383" s="50">
        <v>1.1999999999999999E-3</v>
      </c>
      <c r="EN383" s="50" t="s">
        <v>236</v>
      </c>
      <c r="EO383" s="50">
        <v>1.3699999999999999E-3</v>
      </c>
      <c r="EP383" s="50">
        <v>9.9099999999999994E-2</v>
      </c>
      <c r="EQ383" s="50">
        <v>1.2999999999999999E-4</v>
      </c>
      <c r="ER383" s="50" t="s">
        <v>238</v>
      </c>
      <c r="ES383" s="50" t="s">
        <v>239</v>
      </c>
      <c r="ET383" s="50" t="s">
        <v>232</v>
      </c>
      <c r="EU383" s="50">
        <v>1.1299999999999999</v>
      </c>
      <c r="EV383" s="50" t="s">
        <v>240</v>
      </c>
      <c r="EW383" s="50">
        <v>5.1000000000000004E-3</v>
      </c>
      <c r="EX383" s="50" t="s">
        <v>233</v>
      </c>
      <c r="EY383" s="50">
        <v>21.917000000000002</v>
      </c>
      <c r="EZ383" s="50">
        <v>9.4800000000000006E-3</v>
      </c>
      <c r="FA383" s="50">
        <v>4.6999999999999999E-4</v>
      </c>
      <c r="FB383" s="50">
        <v>8.23</v>
      </c>
      <c r="FC383" s="50" t="s">
        <v>240</v>
      </c>
      <c r="FD383" s="50">
        <v>2.5000000000000001E-3</v>
      </c>
      <c r="FE383" s="50" t="s">
        <v>246</v>
      </c>
      <c r="FF383" s="50">
        <v>6.9999999999999999E-4</v>
      </c>
      <c r="FG383" s="50">
        <v>8.0000000000000004E-4</v>
      </c>
      <c r="FH383" s="50">
        <v>2.2000000000000001E-4</v>
      </c>
      <c r="FI383" s="50" t="s">
        <v>241</v>
      </c>
      <c r="FJ383" s="50">
        <v>17.16</v>
      </c>
      <c r="FK383" s="50">
        <v>8.02</v>
      </c>
      <c r="FL383" s="50">
        <v>1.1E-4</v>
      </c>
      <c r="FM383" s="50">
        <v>0.21360000000000001</v>
      </c>
      <c r="FN383" s="50" t="s">
        <v>242</v>
      </c>
      <c r="FO383" s="50" t="s">
        <v>227</v>
      </c>
      <c r="FP383" s="50" t="s">
        <v>247</v>
      </c>
      <c r="FQ383" s="50">
        <v>8.0000000000000004E-4</v>
      </c>
      <c r="FR383" s="50" t="s">
        <v>233</v>
      </c>
      <c r="FS383" s="50">
        <v>1.8200000000000001E-4</v>
      </c>
      <c r="FT383" s="50">
        <v>1.1000000000000001E-3</v>
      </c>
      <c r="FU383" s="50" t="s">
        <v>238</v>
      </c>
      <c r="FV383" s="50" t="s">
        <v>233</v>
      </c>
      <c r="FW383" s="50">
        <v>2.5700000000000001E-2</v>
      </c>
      <c r="FX383" s="50" t="s">
        <v>244</v>
      </c>
      <c r="FY383" s="50">
        <v>1.2515499999999999</v>
      </c>
      <c r="FZ383" s="50">
        <v>1.8542735042735043</v>
      </c>
      <c r="GA383" s="50">
        <v>0.32813043478260867</v>
      </c>
      <c r="GB383" s="50">
        <v>2.4296675191815855E-2</v>
      </c>
      <c r="GC383" s="50">
        <v>3.458250614247929</v>
      </c>
      <c r="GD383" s="50">
        <v>2.3311475409836064</v>
      </c>
      <c r="GE383" s="50" t="e">
        <v>#VALUE!</v>
      </c>
      <c r="GF383" s="50">
        <v>0.80770833333333336</v>
      </c>
      <c r="GG383" s="50">
        <v>1.0098730606488009E-2</v>
      </c>
      <c r="GH383" s="50" t="e">
        <v>#VALUE!</v>
      </c>
      <c r="GI383" s="70" t="e">
        <v>#VALUE!</v>
      </c>
      <c r="GJ383" s="50">
        <v>36.190263217004485</v>
      </c>
      <c r="GK383" s="50">
        <v>53.618829608066335</v>
      </c>
      <c r="GL383" s="50">
        <v>10.190907174929176</v>
      </c>
      <c r="GM383" s="50" t="e">
        <v>#VALUE!</v>
      </c>
      <c r="GN383" s="50" t="e">
        <v>#VALUE!</v>
      </c>
      <c r="GO383" s="50" t="e">
        <v>#VALUE!</v>
      </c>
    </row>
    <row r="384" spans="1:2145" s="71" customFormat="1">
      <c r="A384" s="63">
        <v>57</v>
      </c>
      <c r="B384" s="63">
        <v>21</v>
      </c>
      <c r="C384" s="64" t="s">
        <v>197</v>
      </c>
      <c r="D384" s="64" t="s">
        <v>1704</v>
      </c>
      <c r="E384" s="65">
        <v>194</v>
      </c>
      <c r="F384" s="65">
        <v>4</v>
      </c>
      <c r="G384" s="66" t="s">
        <v>630</v>
      </c>
      <c r="H384" s="66" t="s">
        <v>631</v>
      </c>
      <c r="I384" s="64" t="s">
        <v>460</v>
      </c>
      <c r="J384" s="64" t="s">
        <v>461</v>
      </c>
      <c r="K384" s="67">
        <v>44800</v>
      </c>
      <c r="L384" s="68">
        <v>0.4993055555555555</v>
      </c>
      <c r="M384" s="63">
        <v>8403745</v>
      </c>
      <c r="N384" s="63">
        <v>302992</v>
      </c>
      <c r="O384" s="63">
        <v>4443</v>
      </c>
      <c r="P384" s="64" t="s">
        <v>203</v>
      </c>
      <c r="Q384" s="64" t="s">
        <v>1890</v>
      </c>
      <c r="R384" s="66" t="s">
        <v>486</v>
      </c>
      <c r="S384" s="66" t="s">
        <v>205</v>
      </c>
      <c r="T384" s="66" t="s">
        <v>1707</v>
      </c>
      <c r="U384" s="66" t="s">
        <v>207</v>
      </c>
      <c r="V384" s="66" t="s">
        <v>487</v>
      </c>
      <c r="W384" s="64"/>
      <c r="X384" s="64" t="s">
        <v>208</v>
      </c>
      <c r="Y384" s="64" t="s">
        <v>252</v>
      </c>
      <c r="Z384" s="69"/>
      <c r="AA384" s="66" t="s">
        <v>210</v>
      </c>
      <c r="AB384" s="66" t="s">
        <v>211</v>
      </c>
      <c r="AC384" s="66" t="s">
        <v>212</v>
      </c>
      <c r="AD384" s="66" t="s">
        <v>213</v>
      </c>
      <c r="AE384" s="69" t="s">
        <v>211</v>
      </c>
      <c r="AF384" s="69"/>
      <c r="AG384" s="69"/>
      <c r="AH384" s="69"/>
      <c r="AI384" s="66" t="s">
        <v>1708</v>
      </c>
      <c r="AJ384" s="66" t="s">
        <v>1891</v>
      </c>
      <c r="AK384" s="66"/>
      <c r="AL384" s="66" t="s">
        <v>331</v>
      </c>
      <c r="AM384" s="66" t="s">
        <v>275</v>
      </c>
      <c r="AN384" s="66" t="s">
        <v>218</v>
      </c>
      <c r="AO384" s="66" t="s">
        <v>219</v>
      </c>
      <c r="AP384" s="66" t="s">
        <v>220</v>
      </c>
      <c r="AQ384" s="66">
        <v>17.5</v>
      </c>
      <c r="AR384" s="66"/>
      <c r="AS384" s="66">
        <v>8.82</v>
      </c>
      <c r="AT384" s="66"/>
      <c r="AU384" s="66">
        <v>-150.30000000000001</v>
      </c>
      <c r="AV384" s="66">
        <v>48.8</v>
      </c>
      <c r="AW384" s="66">
        <v>450</v>
      </c>
      <c r="AX384" s="66">
        <v>221</v>
      </c>
      <c r="AY384" s="66">
        <v>0.26400000000000001</v>
      </c>
      <c r="AZ384" s="66">
        <v>2.222</v>
      </c>
      <c r="BA384" s="66">
        <v>7.05</v>
      </c>
      <c r="BB384" s="66">
        <v>123</v>
      </c>
      <c r="BC384" s="66">
        <v>1.5</v>
      </c>
      <c r="BD384" s="66" t="s">
        <v>221</v>
      </c>
      <c r="BE384" s="66" t="s">
        <v>211</v>
      </c>
      <c r="BF384" s="66" t="s">
        <v>221</v>
      </c>
      <c r="BG384" s="66" t="s">
        <v>211</v>
      </c>
      <c r="BH384" s="66" t="s">
        <v>221</v>
      </c>
      <c r="BI384" s="66" t="s">
        <v>222</v>
      </c>
      <c r="BJ384" s="66" t="s">
        <v>221</v>
      </c>
      <c r="BK384" s="66" t="s">
        <v>210</v>
      </c>
      <c r="BL384" s="66" t="s">
        <v>221</v>
      </c>
      <c r="BM384" s="66" t="s">
        <v>223</v>
      </c>
      <c r="BN384" s="66" t="s">
        <v>221</v>
      </c>
      <c r="BO384" s="66" t="s">
        <v>1710</v>
      </c>
      <c r="BP384" s="69" t="s">
        <v>1711</v>
      </c>
      <c r="BQ384" s="66" t="s">
        <v>1712</v>
      </c>
      <c r="BR384" s="50">
        <v>190.8</v>
      </c>
      <c r="BS384" s="50">
        <v>5.7</v>
      </c>
      <c r="BT384" s="50">
        <v>221.3</v>
      </c>
      <c r="BU384" s="50">
        <v>4.2000000000000003E-2</v>
      </c>
      <c r="BV384" s="50">
        <v>3.5649999999999999</v>
      </c>
      <c r="BW384" s="50" t="s">
        <v>265</v>
      </c>
      <c r="BX384" s="50" t="s">
        <v>266</v>
      </c>
      <c r="BY384" s="50">
        <v>46.42</v>
      </c>
      <c r="BZ384" s="50" t="s">
        <v>226</v>
      </c>
      <c r="CA384" s="50" t="s">
        <v>227</v>
      </c>
      <c r="CB384" s="50" t="s">
        <v>228</v>
      </c>
      <c r="CC384" s="50" t="s">
        <v>229</v>
      </c>
      <c r="CD384" s="50" t="s">
        <v>230</v>
      </c>
      <c r="CE384" s="50" t="s">
        <v>231</v>
      </c>
      <c r="CF384" s="50">
        <v>3.0000000000000001E-3</v>
      </c>
      <c r="CG384" s="50">
        <v>6.9999999999999994E-5</v>
      </c>
      <c r="CH384" s="50">
        <v>0.17199999999999999</v>
      </c>
      <c r="CI384" s="50">
        <v>0.16619999999999999</v>
      </c>
      <c r="CJ384" s="50" t="s">
        <v>233</v>
      </c>
      <c r="CK384" s="50" t="s">
        <v>234</v>
      </c>
      <c r="CL384" s="50">
        <v>29.827999999999999</v>
      </c>
      <c r="CM384" s="50" t="s">
        <v>234</v>
      </c>
      <c r="CN384" s="50" t="s">
        <v>235</v>
      </c>
      <c r="CO384" s="50">
        <v>9.0000000000000006E-5</v>
      </c>
      <c r="CP384" s="50">
        <v>1E-4</v>
      </c>
      <c r="CQ384" s="50" t="s">
        <v>236</v>
      </c>
      <c r="CR384" s="50">
        <v>8.4999999999999995E-4</v>
      </c>
      <c r="CS384" s="50">
        <v>3.6999999999999998E-2</v>
      </c>
      <c r="CT384" s="50">
        <v>6.9999999999999994E-5</v>
      </c>
      <c r="CU384" s="50">
        <v>2.0000000000000001E-4</v>
      </c>
      <c r="CV384" s="50" t="s">
        <v>239</v>
      </c>
      <c r="CW384" s="50" t="s">
        <v>232</v>
      </c>
      <c r="CX384" s="50">
        <v>2.0699999999999998</v>
      </c>
      <c r="CY384" s="50" t="s">
        <v>240</v>
      </c>
      <c r="CZ384" s="50">
        <v>2.3400000000000001E-2</v>
      </c>
      <c r="DA384" s="50" t="s">
        <v>233</v>
      </c>
      <c r="DB384" s="50">
        <v>30.966000000000001</v>
      </c>
      <c r="DC384" s="50">
        <v>9.1299999999999992E-3</v>
      </c>
      <c r="DD384" s="50">
        <v>3.4000000000000002E-4</v>
      </c>
      <c r="DE384" s="50">
        <v>29.638999999999999</v>
      </c>
      <c r="DF384" s="50" t="s">
        <v>240</v>
      </c>
      <c r="DG384" s="50">
        <v>6.9999999999999999E-4</v>
      </c>
      <c r="DH384" s="50" t="s">
        <v>246</v>
      </c>
      <c r="DI384" s="50" t="s">
        <v>238</v>
      </c>
      <c r="DJ384" s="50">
        <v>1.9E-3</v>
      </c>
      <c r="DK384" s="50">
        <v>3.3E-4</v>
      </c>
      <c r="DL384" s="50" t="s">
        <v>241</v>
      </c>
      <c r="DM384" s="50">
        <v>22.21</v>
      </c>
      <c r="DN384" s="50">
        <v>10.38</v>
      </c>
      <c r="DO384" s="50" t="s">
        <v>232</v>
      </c>
      <c r="DP384" s="50">
        <v>0.35089999999999999</v>
      </c>
      <c r="DQ384" s="50" t="s">
        <v>242</v>
      </c>
      <c r="DR384" s="50" t="s">
        <v>227</v>
      </c>
      <c r="DS384" s="50" t="s">
        <v>247</v>
      </c>
      <c r="DT384" s="50">
        <v>5.9999999999999995E-4</v>
      </c>
      <c r="DU384" s="50" t="s">
        <v>233</v>
      </c>
      <c r="DV384" s="50">
        <v>1.6490000000000001E-3</v>
      </c>
      <c r="DW384" s="50">
        <v>8.0000000000000004E-4</v>
      </c>
      <c r="DX384" s="50" t="s">
        <v>238</v>
      </c>
      <c r="DY384" s="50" t="s">
        <v>233</v>
      </c>
      <c r="DZ384" s="50">
        <v>2.8E-3</v>
      </c>
      <c r="EA384" s="50" t="s">
        <v>244</v>
      </c>
      <c r="EB384" s="50" t="s">
        <v>245</v>
      </c>
      <c r="EC384" s="50">
        <v>1.4999999999999999E-2</v>
      </c>
      <c r="ED384" s="50">
        <v>8.3000000000000001E-4</v>
      </c>
      <c r="EE384" s="50">
        <v>0.186</v>
      </c>
      <c r="EF384" s="50">
        <v>0.16750000000000001</v>
      </c>
      <c r="EG384" s="50" t="s">
        <v>233</v>
      </c>
      <c r="EH384" s="50" t="s">
        <v>234</v>
      </c>
      <c r="EI384" s="50">
        <v>30.091999999999999</v>
      </c>
      <c r="EJ384" s="50">
        <v>4.0000000000000003E-5</v>
      </c>
      <c r="EK384" s="50" t="s">
        <v>235</v>
      </c>
      <c r="EL384" s="50">
        <v>1.3999999999999999E-4</v>
      </c>
      <c r="EM384" s="50">
        <v>4.0000000000000002E-4</v>
      </c>
      <c r="EN384" s="50" t="s">
        <v>236</v>
      </c>
      <c r="EO384" s="50">
        <v>1.49E-3</v>
      </c>
      <c r="EP384" s="50">
        <v>0.20280000000000001</v>
      </c>
      <c r="EQ384" s="50">
        <v>9.0000000000000006E-5</v>
      </c>
      <c r="ER384" s="50" t="s">
        <v>238</v>
      </c>
      <c r="ES384" s="50" t="s">
        <v>239</v>
      </c>
      <c r="ET384" s="50" t="s">
        <v>232</v>
      </c>
      <c r="EU384" s="50">
        <v>2.27</v>
      </c>
      <c r="EV384" s="50" t="s">
        <v>240</v>
      </c>
      <c r="EW384" s="50">
        <v>2.3800000000000002E-2</v>
      </c>
      <c r="EX384" s="50" t="s">
        <v>233</v>
      </c>
      <c r="EY384" s="50">
        <v>30.998999999999999</v>
      </c>
      <c r="EZ384" s="50">
        <v>1.259E-2</v>
      </c>
      <c r="FA384" s="50">
        <v>3.6000000000000002E-4</v>
      </c>
      <c r="FB384" s="50">
        <v>31.844999999999999</v>
      </c>
      <c r="FC384" s="50" t="s">
        <v>240</v>
      </c>
      <c r="FD384" s="50">
        <v>8.0000000000000004E-4</v>
      </c>
      <c r="FE384" s="50" t="s">
        <v>246</v>
      </c>
      <c r="FF384" s="50" t="s">
        <v>238</v>
      </c>
      <c r="FG384" s="50">
        <v>2.0999999999999999E-3</v>
      </c>
      <c r="FH384" s="50">
        <v>3.5E-4</v>
      </c>
      <c r="FI384" s="50" t="s">
        <v>241</v>
      </c>
      <c r="FJ384" s="50">
        <v>22.5</v>
      </c>
      <c r="FK384" s="50">
        <v>10.52</v>
      </c>
      <c r="FL384" s="50">
        <v>6.9999999999999994E-5</v>
      </c>
      <c r="FM384" s="50">
        <v>0.3634</v>
      </c>
      <c r="FN384" s="50" t="s">
        <v>242</v>
      </c>
      <c r="FO384" s="50" t="s">
        <v>227</v>
      </c>
      <c r="FP384" s="50" t="s">
        <v>247</v>
      </c>
      <c r="FQ384" s="50">
        <v>6.9999999999999999E-4</v>
      </c>
      <c r="FR384" s="50" t="s">
        <v>233</v>
      </c>
      <c r="FS384" s="50">
        <v>1.6639999999999999E-3</v>
      </c>
      <c r="FT384" s="50">
        <v>1.2999999999999999E-3</v>
      </c>
      <c r="FU384" s="50" t="s">
        <v>238</v>
      </c>
      <c r="FV384" s="50" t="s">
        <v>233</v>
      </c>
      <c r="FW384" s="50">
        <v>1.24E-2</v>
      </c>
      <c r="FX384" s="50" t="s">
        <v>244</v>
      </c>
      <c r="FY384" s="50">
        <v>1.4914000000000001</v>
      </c>
      <c r="FZ384" s="50">
        <v>2.6466666666666669</v>
      </c>
      <c r="GA384" s="50">
        <v>1.2886521739130434</v>
      </c>
      <c r="GB384" s="50">
        <v>5.2941176470588228E-2</v>
      </c>
      <c r="GC384" s="50">
        <v>5.479660017050298</v>
      </c>
      <c r="GD384" s="50">
        <v>3.6278688524590166</v>
      </c>
      <c r="GE384" s="50">
        <v>0.19</v>
      </c>
      <c r="GF384" s="50">
        <v>0.96708333333333341</v>
      </c>
      <c r="GG384" s="50">
        <v>0.10056417489421719</v>
      </c>
      <c r="GH384" s="50">
        <v>4.8855163606865668</v>
      </c>
      <c r="GI384" s="70">
        <v>5.7321133255376076</v>
      </c>
      <c r="GJ384" s="50">
        <v>27.217017029513102</v>
      </c>
      <c r="GK384" s="50">
        <v>48.299833537690319</v>
      </c>
      <c r="GL384" s="50">
        <v>24.483149432796591</v>
      </c>
      <c r="GM384" s="50">
        <v>78.146680321882855</v>
      </c>
      <c r="GN384" s="50">
        <v>19.794905224663463</v>
      </c>
      <c r="GO384" s="50">
        <v>2.0584144534536937</v>
      </c>
    </row>
    <row r="385" spans="1:2145" s="85" customFormat="1">
      <c r="A385" s="76">
        <v>58</v>
      </c>
      <c r="B385" s="76">
        <v>15</v>
      </c>
      <c r="C385" s="77" t="s">
        <v>197</v>
      </c>
      <c r="D385" s="77" t="s">
        <v>1704</v>
      </c>
      <c r="E385" s="76">
        <v>194</v>
      </c>
      <c r="F385" s="76">
        <v>4</v>
      </c>
      <c r="G385" s="77" t="s">
        <v>634</v>
      </c>
      <c r="H385" s="77" t="s">
        <v>635</v>
      </c>
      <c r="I385" s="77"/>
      <c r="J385" s="77"/>
      <c r="K385" s="78">
        <v>44798</v>
      </c>
      <c r="L385" s="79">
        <v>0.69097222222222221</v>
      </c>
      <c r="M385" s="80"/>
      <c r="N385" s="80"/>
      <c r="O385" s="80"/>
      <c r="P385" s="81"/>
      <c r="Q385" s="81"/>
      <c r="R385" s="81"/>
      <c r="S385" s="81"/>
      <c r="T385" s="81"/>
      <c r="U385" s="81"/>
      <c r="V385" s="81"/>
      <c r="W385" s="81"/>
      <c r="X385" s="81"/>
      <c r="Y385" s="81"/>
      <c r="Z385" s="81"/>
      <c r="AA385" s="81"/>
      <c r="AB385" s="81"/>
      <c r="AC385" s="81" t="s">
        <v>212</v>
      </c>
      <c r="AD385" s="81" t="s">
        <v>262</v>
      </c>
      <c r="AE385" s="81"/>
      <c r="AF385" s="81" t="s">
        <v>211</v>
      </c>
      <c r="AG385" s="81"/>
      <c r="AH385" s="81"/>
      <c r="AI385" s="81"/>
      <c r="AJ385" s="81"/>
      <c r="AK385" s="81"/>
      <c r="AL385" s="81"/>
      <c r="AM385" s="81"/>
      <c r="AN385" s="81"/>
      <c r="AO385" s="81"/>
      <c r="AP385" s="81"/>
      <c r="AQ385" s="81"/>
      <c r="AR385" s="81"/>
      <c r="AS385" s="81"/>
      <c r="AT385" s="81"/>
      <c r="AU385" s="81"/>
      <c r="AV385" s="81"/>
      <c r="AW385" s="81"/>
      <c r="AX385" s="81"/>
      <c r="AY385" s="81"/>
      <c r="AZ385" s="81"/>
      <c r="BA385" s="81"/>
      <c r="BB385" s="81"/>
      <c r="BC385" s="81"/>
      <c r="BD385" s="81"/>
      <c r="BE385" s="81"/>
      <c r="BF385" s="81"/>
      <c r="BG385" s="81"/>
      <c r="BH385" s="81"/>
      <c r="BI385" s="81"/>
      <c r="BJ385" s="81"/>
      <c r="BK385" s="81"/>
      <c r="BL385" s="81"/>
      <c r="BM385" s="81"/>
      <c r="BN385" s="81"/>
      <c r="BO385" s="81"/>
      <c r="BP385" s="81" t="s">
        <v>1892</v>
      </c>
      <c r="BQ385" s="81" t="s">
        <v>1731</v>
      </c>
      <c r="BR385" s="82">
        <v>2.2000000000000002</v>
      </c>
      <c r="BS385" s="82" t="s">
        <v>225</v>
      </c>
      <c r="BT385" s="82">
        <v>2.7</v>
      </c>
      <c r="BU385" s="82" t="s">
        <v>264</v>
      </c>
      <c r="BV385" s="82">
        <v>2.9000000000000001E-2</v>
      </c>
      <c r="BW385" s="82" t="s">
        <v>265</v>
      </c>
      <c r="BX385" s="82" t="s">
        <v>266</v>
      </c>
      <c r="BY385" s="82">
        <v>0.01</v>
      </c>
      <c r="BZ385" s="82" t="s">
        <v>226</v>
      </c>
      <c r="CA385" s="82" t="s">
        <v>227</v>
      </c>
      <c r="CB385" s="82" t="s">
        <v>228</v>
      </c>
      <c r="CC385" s="82" t="s">
        <v>229</v>
      </c>
      <c r="CD385" s="82" t="s">
        <v>230</v>
      </c>
      <c r="CE385" s="82" t="s">
        <v>231</v>
      </c>
      <c r="CF385" s="82" t="s">
        <v>227</v>
      </c>
      <c r="CG385" s="82">
        <v>2.7999999999999998E-4</v>
      </c>
      <c r="CH385" s="82" t="s">
        <v>264</v>
      </c>
      <c r="CI385" s="82" t="s">
        <v>236</v>
      </c>
      <c r="CJ385" s="82">
        <v>3.0000000000000001E-5</v>
      </c>
      <c r="CK385" s="82" t="s">
        <v>234</v>
      </c>
      <c r="CL385" s="82">
        <v>0.06</v>
      </c>
      <c r="CM385" s="82" t="s">
        <v>234</v>
      </c>
      <c r="CN385" s="82" t="s">
        <v>235</v>
      </c>
      <c r="CO385" s="82" t="s">
        <v>234</v>
      </c>
      <c r="CP385" s="82" t="s">
        <v>236</v>
      </c>
      <c r="CQ385" s="82" t="s">
        <v>236</v>
      </c>
      <c r="CR385" s="82" t="s">
        <v>232</v>
      </c>
      <c r="CS385" s="82" t="s">
        <v>241</v>
      </c>
      <c r="CT385" s="82" t="s">
        <v>237</v>
      </c>
      <c r="CU385" s="82" t="s">
        <v>238</v>
      </c>
      <c r="CV385" s="82" t="s">
        <v>239</v>
      </c>
      <c r="CW385" s="82" t="s">
        <v>232</v>
      </c>
      <c r="CX385" s="82">
        <v>7.0000000000000007E-2</v>
      </c>
      <c r="CY385" s="82" t="s">
        <v>240</v>
      </c>
      <c r="CZ385" s="82">
        <v>1E-4</v>
      </c>
      <c r="DA385" s="82" t="s">
        <v>233</v>
      </c>
      <c r="DB385" s="82" t="s">
        <v>227</v>
      </c>
      <c r="DC385" s="82" t="s">
        <v>232</v>
      </c>
      <c r="DD385" s="82">
        <v>4.0000000000000003E-5</v>
      </c>
      <c r="DE385" s="82" t="s">
        <v>229</v>
      </c>
      <c r="DF385" s="82" t="s">
        <v>240</v>
      </c>
      <c r="DG385" s="82" t="s">
        <v>238</v>
      </c>
      <c r="DH385" s="82" t="s">
        <v>246</v>
      </c>
      <c r="DI385" s="82">
        <v>5.0000000000000001E-4</v>
      </c>
      <c r="DJ385" s="82" t="s">
        <v>259</v>
      </c>
      <c r="DK385" s="82" t="s">
        <v>237</v>
      </c>
      <c r="DL385" s="82" t="s">
        <v>241</v>
      </c>
      <c r="DM385" s="82">
        <v>6.6</v>
      </c>
      <c r="DN385" s="82">
        <v>3.08</v>
      </c>
      <c r="DO385" s="82" t="s">
        <v>232</v>
      </c>
      <c r="DP385" s="82" t="s">
        <v>238</v>
      </c>
      <c r="DQ385" s="82" t="s">
        <v>242</v>
      </c>
      <c r="DR385" s="82" t="s">
        <v>227</v>
      </c>
      <c r="DS385" s="82" t="s">
        <v>247</v>
      </c>
      <c r="DT385" s="82">
        <v>5.0000000000000001E-4</v>
      </c>
      <c r="DU385" s="82" t="s">
        <v>233</v>
      </c>
      <c r="DV385" s="82">
        <v>3.0000000000000001E-6</v>
      </c>
      <c r="DW385" s="82">
        <v>5.9999999999999995E-4</v>
      </c>
      <c r="DX385" s="82" t="s">
        <v>238</v>
      </c>
      <c r="DY385" s="82" t="s">
        <v>233</v>
      </c>
      <c r="DZ385" s="82" t="s">
        <v>243</v>
      </c>
      <c r="EA385" s="82" t="s">
        <v>244</v>
      </c>
      <c r="EB385" s="82" t="s">
        <v>245</v>
      </c>
      <c r="EC385" s="82" t="s">
        <v>227</v>
      </c>
      <c r="ED385" s="82">
        <v>8.4000000000000003E-4</v>
      </c>
      <c r="EE385" s="82" t="s">
        <v>264</v>
      </c>
      <c r="EF385" s="82" t="s">
        <v>236</v>
      </c>
      <c r="EG385" s="82" t="s">
        <v>233</v>
      </c>
      <c r="EH385" s="82" t="s">
        <v>234</v>
      </c>
      <c r="EI385" s="82">
        <v>8.3000000000000004E-2</v>
      </c>
      <c r="EJ385" s="82" t="s">
        <v>234</v>
      </c>
      <c r="EK385" s="82" t="s">
        <v>235</v>
      </c>
      <c r="EL385" s="82" t="s">
        <v>234</v>
      </c>
      <c r="EM385" s="82" t="s">
        <v>236</v>
      </c>
      <c r="EN385" s="82" t="s">
        <v>236</v>
      </c>
      <c r="EO385" s="82" t="s">
        <v>232</v>
      </c>
      <c r="EP385" s="82" t="s">
        <v>241</v>
      </c>
      <c r="EQ385" s="82">
        <v>4.0000000000000003E-5</v>
      </c>
      <c r="ER385" s="82" t="s">
        <v>238</v>
      </c>
      <c r="ES385" s="82" t="s">
        <v>239</v>
      </c>
      <c r="ET385" s="82" t="s">
        <v>232</v>
      </c>
      <c r="EU385" s="82" t="s">
        <v>355</v>
      </c>
      <c r="EV385" s="82" t="s">
        <v>240</v>
      </c>
      <c r="EW385" s="82" t="s">
        <v>236</v>
      </c>
      <c r="EX385" s="82" t="s">
        <v>233</v>
      </c>
      <c r="EY385" s="82" t="s">
        <v>227</v>
      </c>
      <c r="EZ385" s="82" t="s">
        <v>232</v>
      </c>
      <c r="FA385" s="82" t="s">
        <v>233</v>
      </c>
      <c r="FB385" s="82">
        <v>0.01</v>
      </c>
      <c r="FC385" s="82" t="s">
        <v>240</v>
      </c>
      <c r="FD385" s="82" t="s">
        <v>238</v>
      </c>
      <c r="FE385" s="82" t="s">
        <v>246</v>
      </c>
      <c r="FF385" s="82" t="s">
        <v>238</v>
      </c>
      <c r="FG385" s="82" t="s">
        <v>259</v>
      </c>
      <c r="FH385" s="82" t="s">
        <v>237</v>
      </c>
      <c r="FI385" s="82" t="s">
        <v>241</v>
      </c>
      <c r="FJ385" s="82">
        <v>7.83</v>
      </c>
      <c r="FK385" s="82">
        <v>3.66</v>
      </c>
      <c r="FL385" s="82" t="s">
        <v>232</v>
      </c>
      <c r="FM385" s="82" t="s">
        <v>238</v>
      </c>
      <c r="FN385" s="82" t="s">
        <v>242</v>
      </c>
      <c r="FO385" s="82" t="s">
        <v>227</v>
      </c>
      <c r="FP385" s="82" t="s">
        <v>247</v>
      </c>
      <c r="FQ385" s="82" t="s">
        <v>238</v>
      </c>
      <c r="FR385" s="82" t="s">
        <v>233</v>
      </c>
      <c r="FS385" s="82" t="s">
        <v>231</v>
      </c>
      <c r="FT385" s="82">
        <v>1.2999999999999999E-3</v>
      </c>
      <c r="FU385" s="82" t="s">
        <v>238</v>
      </c>
      <c r="FV385" s="82" t="s">
        <v>233</v>
      </c>
      <c r="FW385" s="82" t="s">
        <v>243</v>
      </c>
      <c r="FX385" s="82" t="s">
        <v>244</v>
      </c>
      <c r="FY385" s="82">
        <v>3.0000000000000001E-3</v>
      </c>
      <c r="FZ385" s="82" t="e">
        <v>#VALUE!</v>
      </c>
      <c r="GA385" s="82" t="e">
        <v>#VALUE!</v>
      </c>
      <c r="GB385" s="82">
        <v>1.7902813299232737E-3</v>
      </c>
      <c r="GC385" s="82" t="e">
        <v>#VALUE!</v>
      </c>
      <c r="GD385" s="82">
        <v>4.4262295081967218E-2</v>
      </c>
      <c r="GE385" s="82" t="e">
        <v>#VALUE!</v>
      </c>
      <c r="GF385" s="82">
        <v>2.0833333333333335E-4</v>
      </c>
      <c r="GG385" s="82">
        <v>8.1805359661495059E-4</v>
      </c>
      <c r="GH385" s="82" t="e">
        <v>#VALUE!</v>
      </c>
      <c r="GI385" s="83" t="e">
        <v>#VALUE!</v>
      </c>
      <c r="GJ385" s="82" t="e">
        <v>#VALUE!</v>
      </c>
      <c r="GK385" s="82" t="e">
        <v>#VALUE!</v>
      </c>
      <c r="GL385" s="82" t="e">
        <v>#VALUE!</v>
      </c>
      <c r="GM385" s="82" t="e">
        <v>#VALUE!</v>
      </c>
      <c r="GN385" s="82" t="e">
        <v>#VALUE!</v>
      </c>
      <c r="GO385" s="82" t="e">
        <v>#VALUE!</v>
      </c>
      <c r="GP385" s="71"/>
      <c r="GQ385" s="71"/>
      <c r="GR385" s="71"/>
      <c r="GS385" s="71"/>
      <c r="GT385" s="71"/>
      <c r="GU385" s="71"/>
      <c r="GV385" s="71"/>
      <c r="GW385" s="71"/>
      <c r="GX385" s="71"/>
      <c r="GY385" s="71"/>
      <c r="GZ385" s="71"/>
      <c r="HA385" s="71"/>
      <c r="HB385" s="71"/>
      <c r="HC385" s="71"/>
      <c r="HD385" s="71"/>
      <c r="HE385" s="71"/>
      <c r="HF385" s="71"/>
      <c r="HG385" s="71"/>
      <c r="HH385" s="71"/>
      <c r="HI385" s="71"/>
      <c r="HJ385" s="71"/>
      <c r="HK385" s="71"/>
      <c r="HL385" s="71"/>
      <c r="HM385" s="71"/>
      <c r="HN385" s="71"/>
      <c r="HO385" s="71"/>
      <c r="HP385" s="71"/>
      <c r="HQ385" s="71"/>
      <c r="HR385" s="71"/>
      <c r="HS385" s="71"/>
      <c r="HT385" s="71"/>
      <c r="HU385" s="71"/>
      <c r="HV385" s="71"/>
      <c r="HW385" s="71"/>
      <c r="HX385" s="71"/>
      <c r="HY385" s="71"/>
      <c r="HZ385" s="71"/>
      <c r="IA385" s="71"/>
      <c r="IB385" s="71"/>
      <c r="IC385" s="71"/>
      <c r="ID385" s="71"/>
      <c r="IE385" s="71"/>
      <c r="IF385" s="71"/>
      <c r="IG385" s="71"/>
      <c r="IH385" s="71"/>
      <c r="II385" s="71"/>
      <c r="IJ385" s="71"/>
      <c r="IK385" s="71"/>
      <c r="IL385" s="71"/>
      <c r="IM385" s="71"/>
      <c r="IN385" s="71"/>
      <c r="IO385" s="71"/>
      <c r="IP385" s="71"/>
      <c r="IQ385" s="71"/>
      <c r="IR385" s="71"/>
      <c r="IS385" s="71"/>
      <c r="IT385" s="71"/>
      <c r="IU385" s="71"/>
      <c r="IV385" s="71"/>
      <c r="IW385" s="71"/>
      <c r="IX385" s="71"/>
      <c r="IY385" s="71"/>
      <c r="IZ385" s="71"/>
      <c r="JA385" s="71"/>
      <c r="JB385" s="71"/>
      <c r="JC385" s="71"/>
      <c r="JD385" s="71"/>
      <c r="JE385" s="71"/>
      <c r="JF385" s="71"/>
      <c r="JG385" s="71"/>
      <c r="JH385" s="71"/>
      <c r="JI385" s="71"/>
      <c r="JJ385" s="71"/>
      <c r="JK385" s="71"/>
      <c r="JL385" s="71"/>
      <c r="JM385" s="71"/>
      <c r="JN385" s="71"/>
      <c r="JO385" s="71"/>
      <c r="JP385" s="71"/>
      <c r="JQ385" s="71"/>
      <c r="JR385" s="71"/>
      <c r="JS385" s="71"/>
      <c r="JT385" s="71"/>
      <c r="JU385" s="71"/>
      <c r="JV385" s="71"/>
      <c r="JW385" s="71"/>
      <c r="JX385" s="71"/>
      <c r="JY385" s="71"/>
      <c r="JZ385" s="71"/>
      <c r="KA385" s="71"/>
      <c r="KB385" s="71"/>
      <c r="KC385" s="71"/>
      <c r="KD385" s="71"/>
      <c r="KE385" s="71"/>
      <c r="KF385" s="71"/>
      <c r="KG385" s="71"/>
      <c r="KH385" s="71"/>
      <c r="KI385" s="71"/>
      <c r="KJ385" s="71"/>
      <c r="KK385" s="71"/>
      <c r="KL385" s="71"/>
      <c r="KM385" s="71"/>
      <c r="KN385" s="71"/>
      <c r="KO385" s="71"/>
      <c r="KP385" s="71"/>
      <c r="KQ385" s="71"/>
      <c r="KR385" s="71"/>
      <c r="KS385" s="71"/>
      <c r="KT385" s="71"/>
      <c r="KU385" s="71"/>
      <c r="KV385" s="71"/>
      <c r="KW385" s="71"/>
      <c r="KX385" s="71"/>
      <c r="KY385" s="71"/>
      <c r="KZ385" s="71"/>
      <c r="LA385" s="71"/>
      <c r="LB385" s="71"/>
      <c r="LC385" s="71"/>
      <c r="LD385" s="71"/>
      <c r="LE385" s="71"/>
      <c r="LF385" s="71"/>
      <c r="LG385" s="71"/>
      <c r="LH385" s="71"/>
      <c r="LI385" s="71"/>
      <c r="LJ385" s="71"/>
      <c r="LK385" s="71"/>
      <c r="LL385" s="71"/>
      <c r="LM385" s="71"/>
      <c r="LN385" s="71"/>
      <c r="LO385" s="71"/>
      <c r="LP385" s="71"/>
      <c r="LQ385" s="71"/>
      <c r="LR385" s="71"/>
      <c r="LS385" s="71"/>
      <c r="LT385" s="71"/>
      <c r="LU385" s="71"/>
      <c r="LV385" s="71"/>
      <c r="LW385" s="71"/>
      <c r="LX385" s="71"/>
      <c r="LY385" s="71"/>
      <c r="LZ385" s="71"/>
      <c r="MA385" s="71"/>
      <c r="MB385" s="71"/>
      <c r="MC385" s="71"/>
      <c r="MD385" s="71"/>
      <c r="ME385" s="71"/>
      <c r="MF385" s="71"/>
      <c r="MG385" s="71"/>
      <c r="MH385" s="71"/>
      <c r="MI385" s="71"/>
      <c r="MJ385" s="71"/>
      <c r="MK385" s="71"/>
      <c r="ML385" s="71"/>
      <c r="MM385" s="71"/>
      <c r="MN385" s="71"/>
      <c r="MO385" s="71"/>
      <c r="MP385" s="71"/>
      <c r="MQ385" s="71"/>
      <c r="MR385" s="71"/>
      <c r="MS385" s="71"/>
      <c r="MT385" s="71"/>
      <c r="MU385" s="71"/>
      <c r="MV385" s="71"/>
      <c r="MW385" s="71"/>
      <c r="MX385" s="71"/>
      <c r="MY385" s="71"/>
      <c r="MZ385" s="71"/>
      <c r="NA385" s="71"/>
      <c r="NB385" s="71"/>
      <c r="NC385" s="71"/>
      <c r="ND385" s="71"/>
      <c r="NE385" s="71"/>
      <c r="NF385" s="71"/>
      <c r="NG385" s="71"/>
      <c r="NH385" s="71"/>
      <c r="NI385" s="71"/>
      <c r="NJ385" s="71"/>
      <c r="NK385" s="71"/>
      <c r="NL385" s="71"/>
      <c r="NM385" s="71"/>
      <c r="NN385" s="71"/>
      <c r="NO385" s="71"/>
      <c r="NP385" s="71"/>
      <c r="NQ385" s="71"/>
      <c r="NR385" s="71"/>
      <c r="NS385" s="71"/>
      <c r="NT385" s="71"/>
      <c r="NU385" s="71"/>
      <c r="NV385" s="71"/>
      <c r="NW385" s="71"/>
      <c r="NX385" s="71"/>
      <c r="NY385" s="71"/>
      <c r="NZ385" s="71"/>
      <c r="OA385" s="71"/>
      <c r="OB385" s="71"/>
      <c r="OC385" s="71"/>
      <c r="OD385" s="71"/>
      <c r="OE385" s="71"/>
      <c r="OF385" s="71"/>
      <c r="OG385" s="71"/>
      <c r="OH385" s="71"/>
      <c r="OI385" s="71"/>
      <c r="OJ385" s="71"/>
      <c r="OK385" s="71"/>
      <c r="OL385" s="71"/>
      <c r="OM385" s="71"/>
      <c r="ON385" s="71"/>
      <c r="OO385" s="71"/>
      <c r="OP385" s="71"/>
      <c r="OQ385" s="71"/>
      <c r="OR385" s="71"/>
      <c r="OS385" s="71"/>
      <c r="OT385" s="71"/>
      <c r="OU385" s="71"/>
      <c r="OV385" s="71"/>
      <c r="OW385" s="71"/>
      <c r="OX385" s="71"/>
      <c r="OY385" s="71"/>
      <c r="OZ385" s="71"/>
      <c r="PA385" s="71"/>
      <c r="PB385" s="71"/>
      <c r="PC385" s="71"/>
      <c r="PD385" s="71"/>
      <c r="PE385" s="71"/>
      <c r="PF385" s="71"/>
      <c r="PG385" s="71"/>
      <c r="PH385" s="71"/>
      <c r="PI385" s="71"/>
      <c r="PJ385" s="71"/>
      <c r="PK385" s="71"/>
      <c r="PL385" s="71"/>
      <c r="PM385" s="71"/>
      <c r="PN385" s="71"/>
      <c r="PO385" s="71"/>
      <c r="PP385" s="71"/>
      <c r="PQ385" s="71"/>
      <c r="PR385" s="71"/>
      <c r="PS385" s="71"/>
      <c r="PT385" s="71"/>
      <c r="PU385" s="71"/>
      <c r="PV385" s="71"/>
      <c r="PW385" s="71"/>
      <c r="PX385" s="71"/>
      <c r="PY385" s="71"/>
      <c r="PZ385" s="71"/>
      <c r="QA385" s="71"/>
      <c r="QB385" s="71"/>
      <c r="QC385" s="71"/>
      <c r="QD385" s="71"/>
      <c r="QE385" s="71"/>
      <c r="QF385" s="71"/>
      <c r="QG385" s="71"/>
      <c r="QH385" s="71"/>
      <c r="QI385" s="71"/>
      <c r="QJ385" s="71"/>
      <c r="QK385" s="71"/>
      <c r="QL385" s="71"/>
      <c r="QM385" s="71"/>
      <c r="QN385" s="71"/>
      <c r="QO385" s="71"/>
      <c r="QP385" s="71"/>
      <c r="QQ385" s="71"/>
      <c r="QR385" s="71"/>
      <c r="QS385" s="71"/>
      <c r="QT385" s="71"/>
      <c r="QU385" s="71"/>
      <c r="QV385" s="71"/>
      <c r="QW385" s="71"/>
      <c r="QX385" s="71"/>
      <c r="QY385" s="71"/>
      <c r="QZ385" s="71"/>
      <c r="RA385" s="71"/>
      <c r="RB385" s="71"/>
      <c r="RC385" s="71"/>
      <c r="RD385" s="71"/>
      <c r="RE385" s="71"/>
      <c r="RF385" s="71"/>
      <c r="RG385" s="71"/>
      <c r="RH385" s="71"/>
      <c r="RI385" s="71"/>
      <c r="RJ385" s="71"/>
      <c r="RK385" s="71"/>
      <c r="RL385" s="71"/>
      <c r="RM385" s="71"/>
      <c r="RN385" s="71"/>
      <c r="RO385" s="71"/>
      <c r="RP385" s="71"/>
      <c r="RQ385" s="71"/>
      <c r="RR385" s="71"/>
      <c r="RS385" s="71"/>
      <c r="RT385" s="71"/>
      <c r="RU385" s="71"/>
      <c r="RV385" s="71"/>
      <c r="RW385" s="71"/>
      <c r="RX385" s="71"/>
      <c r="RY385" s="71"/>
      <c r="RZ385" s="71"/>
      <c r="SA385" s="71"/>
      <c r="SB385" s="71"/>
      <c r="SC385" s="71"/>
      <c r="SD385" s="71"/>
      <c r="SE385" s="71"/>
      <c r="SF385" s="71"/>
      <c r="SG385" s="71"/>
      <c r="SH385" s="71"/>
      <c r="SI385" s="71"/>
      <c r="SJ385" s="71"/>
      <c r="SK385" s="71"/>
      <c r="SL385" s="71"/>
      <c r="SM385" s="71"/>
      <c r="SN385" s="71"/>
      <c r="SO385" s="71"/>
      <c r="SP385" s="71"/>
      <c r="SQ385" s="71"/>
      <c r="SR385" s="71"/>
      <c r="SS385" s="71"/>
      <c r="ST385" s="71"/>
      <c r="SU385" s="71"/>
      <c r="SV385" s="71"/>
      <c r="SW385" s="71"/>
      <c r="SX385" s="71"/>
      <c r="SY385" s="71"/>
      <c r="SZ385" s="71"/>
      <c r="TA385" s="71"/>
      <c r="TB385" s="71"/>
      <c r="TC385" s="71"/>
      <c r="TD385" s="71"/>
      <c r="TE385" s="71"/>
      <c r="TF385" s="71"/>
      <c r="TG385" s="71"/>
      <c r="TH385" s="71"/>
      <c r="TI385" s="71"/>
      <c r="TJ385" s="71"/>
      <c r="TK385" s="71"/>
      <c r="TL385" s="71"/>
      <c r="TM385" s="71"/>
      <c r="TN385" s="71"/>
      <c r="TO385" s="71"/>
      <c r="TP385" s="71"/>
      <c r="TQ385" s="71"/>
      <c r="TR385" s="71"/>
      <c r="TS385" s="71"/>
      <c r="TT385" s="71"/>
      <c r="TU385" s="71"/>
      <c r="TV385" s="71"/>
      <c r="TW385" s="71"/>
      <c r="TX385" s="71"/>
      <c r="TY385" s="71"/>
      <c r="TZ385" s="71"/>
      <c r="UA385" s="71"/>
      <c r="UB385" s="71"/>
      <c r="UC385" s="71"/>
      <c r="UD385" s="71"/>
      <c r="UE385" s="71"/>
      <c r="UF385" s="71"/>
      <c r="UG385" s="71"/>
      <c r="UH385" s="71"/>
      <c r="UI385" s="71"/>
      <c r="UJ385" s="71"/>
      <c r="UK385" s="71"/>
      <c r="UL385" s="71"/>
      <c r="UM385" s="71"/>
      <c r="UN385" s="71"/>
      <c r="UO385" s="71"/>
      <c r="UP385" s="71"/>
      <c r="UQ385" s="71"/>
      <c r="UR385" s="71"/>
      <c r="US385" s="71"/>
      <c r="UT385" s="71"/>
      <c r="UU385" s="71"/>
      <c r="UV385" s="71"/>
      <c r="UW385" s="71"/>
      <c r="UX385" s="71"/>
      <c r="UY385" s="71"/>
      <c r="UZ385" s="71"/>
      <c r="VA385" s="71"/>
      <c r="VB385" s="71"/>
      <c r="VC385" s="71"/>
      <c r="VD385" s="71"/>
      <c r="VE385" s="71"/>
      <c r="VF385" s="71"/>
      <c r="VG385" s="71"/>
      <c r="VH385" s="71"/>
      <c r="VI385" s="71"/>
      <c r="VJ385" s="71"/>
      <c r="VK385" s="71"/>
      <c r="VL385" s="71"/>
      <c r="VM385" s="71"/>
      <c r="VN385" s="71"/>
      <c r="VO385" s="71"/>
      <c r="VP385" s="71"/>
      <c r="VQ385" s="71"/>
      <c r="VR385" s="71"/>
      <c r="VS385" s="71"/>
      <c r="VT385" s="71"/>
      <c r="VU385" s="71"/>
      <c r="VV385" s="71"/>
      <c r="VW385" s="71"/>
      <c r="VX385" s="71"/>
      <c r="VY385" s="71"/>
      <c r="VZ385" s="71"/>
      <c r="WA385" s="71"/>
      <c r="WB385" s="71"/>
      <c r="WC385" s="71"/>
      <c r="WD385" s="71"/>
      <c r="WE385" s="71"/>
      <c r="WF385" s="71"/>
      <c r="WG385" s="71"/>
      <c r="WH385" s="71"/>
      <c r="WI385" s="71"/>
      <c r="WJ385" s="71"/>
      <c r="WK385" s="71"/>
      <c r="WL385" s="71"/>
      <c r="WM385" s="71"/>
      <c r="WN385" s="71"/>
      <c r="WO385" s="71"/>
      <c r="WP385" s="71"/>
      <c r="WQ385" s="71"/>
      <c r="WR385" s="71"/>
      <c r="WS385" s="71"/>
      <c r="WT385" s="71"/>
      <c r="WU385" s="71"/>
      <c r="WV385" s="71"/>
      <c r="WW385" s="71"/>
      <c r="WX385" s="71"/>
      <c r="WY385" s="71"/>
      <c r="WZ385" s="71"/>
      <c r="XA385" s="71"/>
      <c r="XB385" s="71"/>
      <c r="XC385" s="71"/>
      <c r="XD385" s="71"/>
      <c r="XE385" s="71"/>
      <c r="XF385" s="71"/>
      <c r="XG385" s="71"/>
      <c r="XH385" s="71"/>
      <c r="XI385" s="71"/>
      <c r="XJ385" s="71"/>
      <c r="XK385" s="71"/>
      <c r="XL385" s="71"/>
      <c r="XM385" s="71"/>
      <c r="XN385" s="71"/>
      <c r="XO385" s="71"/>
      <c r="XP385" s="71"/>
      <c r="XQ385" s="71"/>
      <c r="XR385" s="71"/>
      <c r="XS385" s="71"/>
      <c r="XT385" s="71"/>
      <c r="XU385" s="71"/>
      <c r="XV385" s="71"/>
      <c r="XW385" s="71"/>
      <c r="XX385" s="71"/>
      <c r="XY385" s="71"/>
      <c r="XZ385" s="71"/>
      <c r="YA385" s="71"/>
      <c r="YB385" s="71"/>
      <c r="YC385" s="71"/>
      <c r="YD385" s="71"/>
      <c r="YE385" s="71"/>
      <c r="YF385" s="71"/>
      <c r="YG385" s="71"/>
      <c r="YH385" s="71"/>
      <c r="YI385" s="71"/>
      <c r="YJ385" s="71"/>
      <c r="YK385" s="71"/>
      <c r="YL385" s="71"/>
      <c r="YM385" s="71"/>
      <c r="YN385" s="71"/>
      <c r="YO385" s="71"/>
      <c r="YP385" s="71"/>
      <c r="YQ385" s="71"/>
      <c r="YR385" s="71"/>
      <c r="YS385" s="71"/>
      <c r="YT385" s="71"/>
      <c r="YU385" s="71"/>
      <c r="YV385" s="71"/>
      <c r="YW385" s="71"/>
      <c r="YX385" s="71"/>
      <c r="YY385" s="71"/>
      <c r="YZ385" s="71"/>
      <c r="ZA385" s="71"/>
      <c r="ZB385" s="71"/>
      <c r="ZC385" s="71"/>
      <c r="ZD385" s="71"/>
      <c r="ZE385" s="71"/>
      <c r="ZF385" s="71"/>
      <c r="ZG385" s="71"/>
      <c r="ZH385" s="71"/>
      <c r="ZI385" s="71"/>
      <c r="ZJ385" s="71"/>
      <c r="ZK385" s="71"/>
      <c r="ZL385" s="71"/>
      <c r="ZM385" s="71"/>
      <c r="ZN385" s="71"/>
      <c r="ZO385" s="71"/>
      <c r="ZP385" s="71"/>
      <c r="ZQ385" s="71"/>
      <c r="ZR385" s="71"/>
      <c r="ZS385" s="71"/>
      <c r="ZT385" s="71"/>
      <c r="ZU385" s="71"/>
      <c r="ZV385" s="71"/>
      <c r="ZW385" s="71"/>
      <c r="ZX385" s="71"/>
      <c r="ZY385" s="71"/>
      <c r="ZZ385" s="71"/>
      <c r="AAA385" s="71"/>
      <c r="AAB385" s="71"/>
      <c r="AAC385" s="71"/>
      <c r="AAD385" s="71"/>
      <c r="AAE385" s="71"/>
      <c r="AAF385" s="71"/>
      <c r="AAG385" s="71"/>
      <c r="AAH385" s="71"/>
      <c r="AAI385" s="71"/>
      <c r="AAJ385" s="71"/>
      <c r="AAK385" s="71"/>
      <c r="AAL385" s="71"/>
      <c r="AAM385" s="71"/>
      <c r="AAN385" s="71"/>
      <c r="AAO385" s="71"/>
      <c r="AAP385" s="71"/>
      <c r="AAQ385" s="71"/>
      <c r="AAR385" s="71"/>
      <c r="AAS385" s="71"/>
      <c r="AAT385" s="71"/>
      <c r="AAU385" s="71"/>
      <c r="AAV385" s="71"/>
      <c r="AAW385" s="71"/>
      <c r="AAX385" s="71"/>
      <c r="AAY385" s="71"/>
      <c r="AAZ385" s="71"/>
      <c r="ABA385" s="71"/>
      <c r="ABB385" s="71"/>
      <c r="ABC385" s="71"/>
      <c r="ABD385" s="71"/>
      <c r="ABE385" s="71"/>
      <c r="ABF385" s="71"/>
      <c r="ABG385" s="71"/>
      <c r="ABH385" s="71"/>
      <c r="ABI385" s="71"/>
      <c r="ABJ385" s="71"/>
      <c r="ABK385" s="71"/>
      <c r="ABL385" s="71"/>
      <c r="ABM385" s="71"/>
      <c r="ABN385" s="71"/>
      <c r="ABO385" s="71"/>
      <c r="ABP385" s="71"/>
      <c r="ABQ385" s="71"/>
      <c r="ABR385" s="71"/>
      <c r="ABS385" s="71"/>
      <c r="ABT385" s="71"/>
      <c r="ABU385" s="71"/>
      <c r="ABV385" s="71"/>
      <c r="ABW385" s="71"/>
      <c r="ABX385" s="71"/>
      <c r="ABY385" s="71"/>
      <c r="ABZ385" s="71"/>
      <c r="ACA385" s="71"/>
      <c r="ACB385" s="71"/>
      <c r="ACC385" s="71"/>
      <c r="ACD385" s="71"/>
      <c r="ACE385" s="71"/>
      <c r="ACF385" s="71"/>
      <c r="ACG385" s="71"/>
      <c r="ACH385" s="71"/>
      <c r="ACI385" s="71"/>
      <c r="ACJ385" s="71"/>
      <c r="ACK385" s="71"/>
      <c r="ACL385" s="71"/>
      <c r="ACM385" s="71"/>
      <c r="ACN385" s="71"/>
      <c r="ACO385" s="71"/>
      <c r="ACP385" s="71"/>
      <c r="ACQ385" s="71"/>
      <c r="ACR385" s="71"/>
      <c r="ACS385" s="71"/>
      <c r="ACT385" s="71"/>
      <c r="ACU385" s="71"/>
      <c r="ACV385" s="71"/>
      <c r="ACW385" s="71"/>
      <c r="ACX385" s="71"/>
      <c r="ACY385" s="71"/>
      <c r="ACZ385" s="71"/>
      <c r="ADA385" s="71"/>
      <c r="ADB385" s="71"/>
      <c r="ADC385" s="71"/>
      <c r="ADD385" s="71"/>
      <c r="ADE385" s="71"/>
      <c r="ADF385" s="71"/>
      <c r="ADG385" s="71"/>
      <c r="ADH385" s="71"/>
      <c r="ADI385" s="71"/>
      <c r="ADJ385" s="71"/>
      <c r="ADK385" s="71"/>
      <c r="ADL385" s="71"/>
      <c r="ADM385" s="71"/>
      <c r="ADN385" s="71"/>
      <c r="ADO385" s="71"/>
      <c r="ADP385" s="71"/>
      <c r="ADQ385" s="71"/>
      <c r="ADR385" s="71"/>
      <c r="ADS385" s="71"/>
      <c r="ADT385" s="71"/>
      <c r="ADU385" s="71"/>
      <c r="ADV385" s="71"/>
      <c r="ADW385" s="71"/>
      <c r="ADX385" s="71"/>
      <c r="ADY385" s="71"/>
      <c r="ADZ385" s="71"/>
      <c r="AEA385" s="71"/>
      <c r="AEB385" s="71"/>
      <c r="AEC385" s="71"/>
      <c r="AED385" s="71"/>
      <c r="AEE385" s="71"/>
      <c r="AEF385" s="71"/>
      <c r="AEG385" s="71"/>
      <c r="AEH385" s="71"/>
      <c r="AEI385" s="71"/>
      <c r="AEJ385" s="71"/>
      <c r="AEK385" s="71"/>
      <c r="AEL385" s="71"/>
      <c r="AEM385" s="71"/>
      <c r="AEN385" s="71"/>
      <c r="AEO385" s="71"/>
      <c r="AEP385" s="71"/>
      <c r="AEQ385" s="71"/>
      <c r="AER385" s="71"/>
      <c r="AES385" s="71"/>
      <c r="AET385" s="71"/>
      <c r="AEU385" s="71"/>
      <c r="AEV385" s="71"/>
      <c r="AEW385" s="71"/>
      <c r="AEX385" s="71"/>
      <c r="AEY385" s="71"/>
      <c r="AEZ385" s="71"/>
      <c r="AFA385" s="71"/>
      <c r="AFB385" s="71"/>
      <c r="AFC385" s="71"/>
      <c r="AFD385" s="71"/>
      <c r="AFE385" s="71"/>
      <c r="AFF385" s="71"/>
      <c r="AFG385" s="71"/>
      <c r="AFH385" s="71"/>
      <c r="AFI385" s="71"/>
      <c r="AFJ385" s="71"/>
      <c r="AFK385" s="71"/>
      <c r="AFL385" s="71"/>
      <c r="AFM385" s="71"/>
      <c r="AFN385" s="71"/>
      <c r="AFO385" s="71"/>
      <c r="AFP385" s="71"/>
      <c r="AFQ385" s="71"/>
      <c r="AFR385" s="71"/>
      <c r="AFS385" s="71"/>
      <c r="AFT385" s="71"/>
      <c r="AFU385" s="71"/>
      <c r="AFV385" s="71"/>
      <c r="AFW385" s="71"/>
      <c r="AFX385" s="71"/>
      <c r="AFY385" s="71"/>
      <c r="AFZ385" s="71"/>
      <c r="AGA385" s="71"/>
      <c r="AGB385" s="71"/>
      <c r="AGC385" s="71"/>
      <c r="AGD385" s="71"/>
      <c r="AGE385" s="71"/>
      <c r="AGF385" s="71"/>
      <c r="AGG385" s="71"/>
      <c r="AGH385" s="71"/>
      <c r="AGI385" s="71"/>
      <c r="AGJ385" s="71"/>
      <c r="AGK385" s="71"/>
      <c r="AGL385" s="71"/>
      <c r="AGM385" s="71"/>
      <c r="AGN385" s="71"/>
      <c r="AGO385" s="71"/>
      <c r="AGP385" s="71"/>
      <c r="AGQ385" s="71"/>
      <c r="AGR385" s="71"/>
      <c r="AGS385" s="71"/>
      <c r="AGT385" s="71"/>
      <c r="AGU385" s="71"/>
      <c r="AGV385" s="71"/>
      <c r="AGW385" s="71"/>
      <c r="AGX385" s="71"/>
      <c r="AGY385" s="71"/>
      <c r="AGZ385" s="71"/>
      <c r="AHA385" s="71"/>
      <c r="AHB385" s="71"/>
      <c r="AHC385" s="71"/>
      <c r="AHD385" s="71"/>
      <c r="AHE385" s="71"/>
      <c r="AHF385" s="71"/>
      <c r="AHG385" s="71"/>
      <c r="AHH385" s="71"/>
      <c r="AHI385" s="71"/>
      <c r="AHJ385" s="71"/>
      <c r="AHK385" s="71"/>
      <c r="AHL385" s="71"/>
      <c r="AHM385" s="71"/>
      <c r="AHN385" s="71"/>
      <c r="AHO385" s="71"/>
      <c r="AHP385" s="71"/>
      <c r="AHQ385" s="71"/>
      <c r="AHR385" s="71"/>
      <c r="AHS385" s="71"/>
      <c r="AHT385" s="71"/>
      <c r="AHU385" s="71"/>
      <c r="AHV385" s="71"/>
      <c r="AHW385" s="71"/>
      <c r="AHX385" s="71"/>
      <c r="AHY385" s="71"/>
      <c r="AHZ385" s="71"/>
      <c r="AIA385" s="71"/>
      <c r="AIB385" s="71"/>
      <c r="AIC385" s="71"/>
      <c r="AID385" s="71"/>
      <c r="AIE385" s="71"/>
      <c r="AIF385" s="71"/>
      <c r="AIG385" s="71"/>
      <c r="AIH385" s="71"/>
      <c r="AII385" s="71"/>
      <c r="AIJ385" s="71"/>
      <c r="AIK385" s="71"/>
      <c r="AIL385" s="71"/>
      <c r="AIM385" s="71"/>
      <c r="AIN385" s="71"/>
      <c r="AIO385" s="71"/>
      <c r="AIP385" s="71"/>
      <c r="AIQ385" s="71"/>
      <c r="AIR385" s="71"/>
      <c r="AIS385" s="71"/>
      <c r="AIT385" s="71"/>
      <c r="AIU385" s="71"/>
      <c r="AIV385" s="71"/>
      <c r="AIW385" s="71"/>
      <c r="AIX385" s="71"/>
      <c r="AIY385" s="71"/>
      <c r="AIZ385" s="71"/>
      <c r="AJA385" s="71"/>
      <c r="AJB385" s="71"/>
      <c r="AJC385" s="71"/>
      <c r="AJD385" s="71"/>
      <c r="AJE385" s="71"/>
      <c r="AJF385" s="71"/>
      <c r="AJG385" s="71"/>
      <c r="AJH385" s="71"/>
      <c r="AJI385" s="71"/>
      <c r="AJJ385" s="71"/>
      <c r="AJK385" s="71"/>
      <c r="AJL385" s="71"/>
      <c r="AJM385" s="71"/>
      <c r="AJN385" s="71"/>
      <c r="AJO385" s="71"/>
      <c r="AJP385" s="71"/>
      <c r="AJQ385" s="71"/>
      <c r="AJR385" s="71"/>
      <c r="AJS385" s="71"/>
      <c r="AJT385" s="71"/>
      <c r="AJU385" s="71"/>
      <c r="AJV385" s="71"/>
      <c r="AJW385" s="71"/>
      <c r="AJX385" s="71"/>
      <c r="AJY385" s="71"/>
      <c r="AJZ385" s="71"/>
      <c r="AKA385" s="71"/>
      <c r="AKB385" s="71"/>
      <c r="AKC385" s="71"/>
      <c r="AKD385" s="71"/>
      <c r="AKE385" s="71"/>
      <c r="AKF385" s="71"/>
      <c r="AKG385" s="71"/>
      <c r="AKH385" s="71"/>
      <c r="AKI385" s="71"/>
      <c r="AKJ385" s="71"/>
      <c r="AKK385" s="71"/>
      <c r="AKL385" s="71"/>
      <c r="AKM385" s="71"/>
      <c r="AKN385" s="71"/>
      <c r="AKO385" s="71"/>
      <c r="AKP385" s="71"/>
      <c r="AKQ385" s="71"/>
      <c r="AKR385" s="71"/>
      <c r="AKS385" s="71"/>
      <c r="AKT385" s="71"/>
      <c r="AKU385" s="71"/>
      <c r="AKV385" s="71"/>
      <c r="AKW385" s="71"/>
      <c r="AKX385" s="71"/>
      <c r="AKY385" s="71"/>
      <c r="AKZ385" s="71"/>
      <c r="ALA385" s="71"/>
      <c r="ALB385" s="71"/>
      <c r="ALC385" s="71"/>
      <c r="ALD385" s="71"/>
      <c r="ALE385" s="71"/>
      <c r="ALF385" s="71"/>
      <c r="ALG385" s="71"/>
      <c r="ALH385" s="71"/>
      <c r="ALI385" s="71"/>
      <c r="ALJ385" s="71"/>
      <c r="ALK385" s="71"/>
      <c r="ALL385" s="71"/>
      <c r="ALM385" s="71"/>
      <c r="ALN385" s="71"/>
      <c r="ALO385" s="71"/>
      <c r="ALP385" s="71"/>
      <c r="ALQ385" s="71"/>
      <c r="ALR385" s="71"/>
      <c r="ALS385" s="71"/>
      <c r="ALT385" s="71"/>
      <c r="ALU385" s="71"/>
      <c r="ALV385" s="71"/>
      <c r="ALW385" s="71"/>
      <c r="ALX385" s="71"/>
      <c r="ALY385" s="71"/>
      <c r="ALZ385" s="71"/>
      <c r="AMA385" s="71"/>
      <c r="AMB385" s="71"/>
      <c r="AMC385" s="71"/>
      <c r="AMD385" s="71"/>
      <c r="AME385" s="71"/>
      <c r="AMF385" s="71"/>
      <c r="AMG385" s="71"/>
      <c r="AMH385" s="71"/>
      <c r="AMI385" s="71"/>
      <c r="AMJ385" s="71"/>
      <c r="AMK385" s="71"/>
      <c r="AML385" s="71"/>
      <c r="AMM385" s="71"/>
      <c r="AMN385" s="71"/>
      <c r="AMO385" s="71"/>
      <c r="AMP385" s="71"/>
      <c r="AMQ385" s="71"/>
      <c r="AMR385" s="71"/>
      <c r="AMS385" s="71"/>
      <c r="AMT385" s="71"/>
      <c r="AMU385" s="71"/>
      <c r="AMV385" s="71"/>
      <c r="AMW385" s="71"/>
      <c r="AMX385" s="71"/>
      <c r="AMY385" s="71"/>
      <c r="AMZ385" s="71"/>
      <c r="ANA385" s="71"/>
      <c r="ANB385" s="71"/>
      <c r="ANC385" s="71"/>
      <c r="AND385" s="71"/>
      <c r="ANE385" s="71"/>
      <c r="ANF385" s="71"/>
      <c r="ANG385" s="71"/>
      <c r="ANH385" s="71"/>
      <c r="ANI385" s="71"/>
      <c r="ANJ385" s="71"/>
      <c r="ANK385" s="71"/>
      <c r="ANL385" s="71"/>
      <c r="ANM385" s="71"/>
      <c r="ANN385" s="71"/>
      <c r="ANO385" s="71"/>
      <c r="ANP385" s="71"/>
      <c r="ANQ385" s="71"/>
      <c r="ANR385" s="71"/>
      <c r="ANS385" s="71"/>
      <c r="ANT385" s="71"/>
      <c r="ANU385" s="71"/>
      <c r="ANV385" s="71"/>
      <c r="ANW385" s="71"/>
      <c r="ANX385" s="71"/>
      <c r="ANY385" s="71"/>
      <c r="ANZ385" s="71"/>
      <c r="AOA385" s="71"/>
      <c r="AOB385" s="71"/>
      <c r="AOC385" s="71"/>
      <c r="AOD385" s="71"/>
      <c r="AOE385" s="71"/>
      <c r="AOF385" s="71"/>
      <c r="AOG385" s="71"/>
      <c r="AOH385" s="71"/>
      <c r="AOI385" s="71"/>
      <c r="AOJ385" s="71"/>
      <c r="AOK385" s="71"/>
      <c r="AOL385" s="71"/>
      <c r="AOM385" s="71"/>
      <c r="AON385" s="71"/>
      <c r="AOO385" s="71"/>
      <c r="AOP385" s="71"/>
      <c r="AOQ385" s="71"/>
      <c r="AOR385" s="71"/>
      <c r="AOS385" s="71"/>
      <c r="AOT385" s="71"/>
      <c r="AOU385" s="71"/>
      <c r="AOV385" s="71"/>
      <c r="AOW385" s="71"/>
      <c r="AOX385" s="71"/>
      <c r="AOY385" s="71"/>
      <c r="AOZ385" s="71"/>
      <c r="APA385" s="71"/>
      <c r="APB385" s="71"/>
      <c r="APC385" s="71"/>
      <c r="APD385" s="71"/>
      <c r="APE385" s="71"/>
      <c r="APF385" s="71"/>
      <c r="APG385" s="71"/>
      <c r="APH385" s="71"/>
      <c r="API385" s="71"/>
      <c r="APJ385" s="71"/>
      <c r="APK385" s="71"/>
      <c r="APL385" s="71"/>
      <c r="APM385" s="71"/>
      <c r="APN385" s="71"/>
      <c r="APO385" s="71"/>
      <c r="APP385" s="71"/>
      <c r="APQ385" s="71"/>
      <c r="APR385" s="71"/>
      <c r="APS385" s="71"/>
      <c r="APT385" s="71"/>
      <c r="APU385" s="71"/>
      <c r="APV385" s="71"/>
      <c r="APW385" s="71"/>
      <c r="APX385" s="71"/>
      <c r="APY385" s="71"/>
      <c r="APZ385" s="71"/>
      <c r="AQA385" s="71"/>
      <c r="AQB385" s="71"/>
      <c r="AQC385" s="71"/>
      <c r="AQD385" s="71"/>
      <c r="AQE385" s="71"/>
      <c r="AQF385" s="71"/>
      <c r="AQG385" s="71"/>
      <c r="AQH385" s="71"/>
      <c r="AQI385" s="71"/>
      <c r="AQJ385" s="71"/>
      <c r="AQK385" s="71"/>
      <c r="AQL385" s="71"/>
      <c r="AQM385" s="71"/>
      <c r="AQN385" s="71"/>
      <c r="AQO385" s="71"/>
      <c r="AQP385" s="71"/>
      <c r="AQQ385" s="71"/>
      <c r="AQR385" s="71"/>
      <c r="AQS385" s="71"/>
      <c r="AQT385" s="71"/>
      <c r="AQU385" s="71"/>
      <c r="AQV385" s="71"/>
      <c r="AQW385" s="71"/>
      <c r="AQX385" s="71"/>
      <c r="AQY385" s="71"/>
      <c r="AQZ385" s="71"/>
      <c r="ARA385" s="71"/>
      <c r="ARB385" s="71"/>
      <c r="ARC385" s="71"/>
      <c r="ARD385" s="71"/>
      <c r="ARE385" s="71"/>
      <c r="ARF385" s="71"/>
      <c r="ARG385" s="71"/>
      <c r="ARH385" s="71"/>
      <c r="ARI385" s="71"/>
      <c r="ARJ385" s="71"/>
      <c r="ARK385" s="71"/>
      <c r="ARL385" s="71"/>
      <c r="ARM385" s="71"/>
      <c r="ARN385" s="71"/>
      <c r="ARO385" s="71"/>
      <c r="ARP385" s="71"/>
      <c r="ARQ385" s="71"/>
      <c r="ARR385" s="71"/>
      <c r="ARS385" s="71"/>
      <c r="ART385" s="71"/>
      <c r="ARU385" s="71"/>
      <c r="ARV385" s="71"/>
      <c r="ARW385" s="71"/>
      <c r="ARX385" s="71"/>
      <c r="ARY385" s="71"/>
      <c r="ARZ385" s="71"/>
      <c r="ASA385" s="71"/>
      <c r="ASB385" s="71"/>
      <c r="ASC385" s="71"/>
      <c r="ASD385" s="71"/>
      <c r="ASE385" s="71"/>
      <c r="ASF385" s="71"/>
      <c r="ASG385" s="71"/>
      <c r="ASH385" s="71"/>
      <c r="ASI385" s="71"/>
      <c r="ASJ385" s="71"/>
      <c r="ASK385" s="71"/>
      <c r="ASL385" s="71"/>
      <c r="ASM385" s="71"/>
      <c r="ASN385" s="71"/>
      <c r="ASO385" s="71"/>
      <c r="ASP385" s="71"/>
      <c r="ASQ385" s="71"/>
      <c r="ASR385" s="71"/>
      <c r="ASS385" s="71"/>
      <c r="AST385" s="71"/>
      <c r="ASU385" s="71"/>
      <c r="ASV385" s="71"/>
      <c r="ASW385" s="71"/>
      <c r="ASX385" s="71"/>
      <c r="ASY385" s="71"/>
      <c r="ASZ385" s="71"/>
      <c r="ATA385" s="71"/>
      <c r="ATB385" s="71"/>
      <c r="ATC385" s="71"/>
      <c r="ATD385" s="71"/>
      <c r="ATE385" s="71"/>
      <c r="ATF385" s="71"/>
      <c r="ATG385" s="71"/>
      <c r="ATH385" s="71"/>
      <c r="ATI385" s="71"/>
      <c r="ATJ385" s="71"/>
      <c r="ATK385" s="71"/>
      <c r="ATL385" s="71"/>
      <c r="ATM385" s="71"/>
      <c r="ATN385" s="71"/>
      <c r="ATO385" s="71"/>
      <c r="ATP385" s="71"/>
      <c r="ATQ385" s="71"/>
      <c r="ATR385" s="71"/>
      <c r="ATS385" s="71"/>
      <c r="ATT385" s="71"/>
      <c r="ATU385" s="71"/>
      <c r="ATV385" s="71"/>
      <c r="ATW385" s="71"/>
      <c r="ATX385" s="71"/>
      <c r="ATY385" s="71"/>
      <c r="ATZ385" s="71"/>
      <c r="AUA385" s="71"/>
      <c r="AUB385" s="71"/>
      <c r="AUC385" s="71"/>
      <c r="AUD385" s="71"/>
      <c r="AUE385" s="71"/>
      <c r="AUF385" s="71"/>
      <c r="AUG385" s="71"/>
      <c r="AUH385" s="71"/>
      <c r="AUI385" s="71"/>
      <c r="AUJ385" s="71"/>
      <c r="AUK385" s="71"/>
      <c r="AUL385" s="71"/>
      <c r="AUM385" s="71"/>
      <c r="AUN385" s="71"/>
      <c r="AUO385" s="71"/>
      <c r="AUP385" s="71"/>
      <c r="AUQ385" s="71"/>
      <c r="AUR385" s="71"/>
      <c r="AUS385" s="71"/>
      <c r="AUT385" s="71"/>
      <c r="AUU385" s="71"/>
      <c r="AUV385" s="71"/>
      <c r="AUW385" s="71"/>
      <c r="AUX385" s="71"/>
      <c r="AUY385" s="71"/>
      <c r="AUZ385" s="71"/>
      <c r="AVA385" s="71"/>
      <c r="AVB385" s="71"/>
      <c r="AVC385" s="71"/>
      <c r="AVD385" s="71"/>
      <c r="AVE385" s="71"/>
      <c r="AVF385" s="71"/>
      <c r="AVG385" s="71"/>
      <c r="AVH385" s="71"/>
      <c r="AVI385" s="71"/>
      <c r="AVJ385" s="71"/>
      <c r="AVK385" s="71"/>
      <c r="AVL385" s="71"/>
      <c r="AVM385" s="71"/>
      <c r="AVN385" s="71"/>
      <c r="AVO385" s="71"/>
      <c r="AVP385" s="71"/>
      <c r="AVQ385" s="71"/>
      <c r="AVR385" s="71"/>
      <c r="AVS385" s="71"/>
      <c r="AVT385" s="71"/>
      <c r="AVU385" s="71"/>
      <c r="AVV385" s="71"/>
      <c r="AVW385" s="71"/>
      <c r="AVX385" s="71"/>
      <c r="AVY385" s="71"/>
      <c r="AVZ385" s="71"/>
      <c r="AWA385" s="71"/>
      <c r="AWB385" s="71"/>
      <c r="AWC385" s="71"/>
      <c r="AWD385" s="71"/>
      <c r="AWE385" s="71"/>
      <c r="AWF385" s="71"/>
      <c r="AWG385" s="71"/>
      <c r="AWH385" s="71"/>
      <c r="AWI385" s="71"/>
      <c r="AWJ385" s="71"/>
      <c r="AWK385" s="71"/>
      <c r="AWL385" s="71"/>
      <c r="AWM385" s="71"/>
      <c r="AWN385" s="71"/>
      <c r="AWO385" s="71"/>
      <c r="AWP385" s="71"/>
      <c r="AWQ385" s="71"/>
      <c r="AWR385" s="71"/>
      <c r="AWS385" s="71"/>
      <c r="AWT385" s="71"/>
      <c r="AWU385" s="71"/>
      <c r="AWV385" s="71"/>
      <c r="AWW385" s="71"/>
      <c r="AWX385" s="71"/>
      <c r="AWY385" s="71"/>
      <c r="AWZ385" s="71"/>
      <c r="AXA385" s="71"/>
      <c r="AXB385" s="71"/>
      <c r="AXC385" s="71"/>
      <c r="AXD385" s="71"/>
      <c r="AXE385" s="71"/>
      <c r="AXF385" s="71"/>
      <c r="AXG385" s="71"/>
      <c r="AXH385" s="71"/>
      <c r="AXI385" s="71"/>
      <c r="AXJ385" s="71"/>
      <c r="AXK385" s="71"/>
      <c r="AXL385" s="71"/>
      <c r="AXM385" s="71"/>
      <c r="AXN385" s="71"/>
      <c r="AXO385" s="71"/>
      <c r="AXP385" s="71"/>
      <c r="AXQ385" s="71"/>
      <c r="AXR385" s="71"/>
      <c r="AXS385" s="71"/>
      <c r="AXT385" s="71"/>
      <c r="AXU385" s="71"/>
      <c r="AXV385" s="71"/>
      <c r="AXW385" s="71"/>
      <c r="AXX385" s="71"/>
      <c r="AXY385" s="71"/>
      <c r="AXZ385" s="71"/>
      <c r="AYA385" s="71"/>
      <c r="AYB385" s="71"/>
      <c r="AYC385" s="71"/>
      <c r="AYD385" s="71"/>
      <c r="AYE385" s="71"/>
      <c r="AYF385" s="71"/>
      <c r="AYG385" s="71"/>
      <c r="AYH385" s="71"/>
      <c r="AYI385" s="71"/>
      <c r="AYJ385" s="71"/>
      <c r="AYK385" s="71"/>
      <c r="AYL385" s="71"/>
      <c r="AYM385" s="71"/>
      <c r="AYN385" s="71"/>
      <c r="AYO385" s="71"/>
      <c r="AYP385" s="71"/>
      <c r="AYQ385" s="71"/>
      <c r="AYR385" s="71"/>
      <c r="AYS385" s="71"/>
      <c r="AYT385" s="71"/>
      <c r="AYU385" s="71"/>
      <c r="AYV385" s="71"/>
      <c r="AYW385" s="71"/>
      <c r="AYX385" s="71"/>
      <c r="AYY385" s="71"/>
      <c r="AYZ385" s="71"/>
      <c r="AZA385" s="71"/>
      <c r="AZB385" s="71"/>
      <c r="AZC385" s="71"/>
      <c r="AZD385" s="71"/>
      <c r="AZE385" s="71"/>
      <c r="AZF385" s="71"/>
      <c r="AZG385" s="71"/>
      <c r="AZH385" s="71"/>
      <c r="AZI385" s="71"/>
      <c r="AZJ385" s="71"/>
      <c r="AZK385" s="71"/>
      <c r="AZL385" s="71"/>
      <c r="AZM385" s="71"/>
      <c r="AZN385" s="71"/>
      <c r="AZO385" s="71"/>
      <c r="AZP385" s="71"/>
      <c r="AZQ385" s="71"/>
      <c r="AZR385" s="71"/>
      <c r="AZS385" s="71"/>
      <c r="AZT385" s="71"/>
      <c r="AZU385" s="71"/>
      <c r="AZV385" s="71"/>
      <c r="AZW385" s="71"/>
      <c r="AZX385" s="71"/>
      <c r="AZY385" s="71"/>
      <c r="AZZ385" s="71"/>
      <c r="BAA385" s="71"/>
      <c r="BAB385" s="71"/>
      <c r="BAC385" s="71"/>
      <c r="BAD385" s="71"/>
      <c r="BAE385" s="71"/>
      <c r="BAF385" s="71"/>
      <c r="BAG385" s="71"/>
      <c r="BAH385" s="71"/>
      <c r="BAI385" s="71"/>
      <c r="BAJ385" s="71"/>
      <c r="BAK385" s="71"/>
      <c r="BAL385" s="71"/>
      <c r="BAM385" s="71"/>
      <c r="BAN385" s="71"/>
      <c r="BAO385" s="71"/>
      <c r="BAP385" s="71"/>
      <c r="BAQ385" s="71"/>
      <c r="BAR385" s="71"/>
      <c r="BAS385" s="71"/>
      <c r="BAT385" s="71"/>
      <c r="BAU385" s="71"/>
      <c r="BAV385" s="71"/>
      <c r="BAW385" s="71"/>
      <c r="BAX385" s="71"/>
      <c r="BAY385" s="71"/>
      <c r="BAZ385" s="71"/>
      <c r="BBA385" s="71"/>
      <c r="BBB385" s="71"/>
      <c r="BBC385" s="71"/>
      <c r="BBD385" s="71"/>
      <c r="BBE385" s="71"/>
      <c r="BBF385" s="71"/>
      <c r="BBG385" s="71"/>
      <c r="BBH385" s="71"/>
      <c r="BBI385" s="71"/>
      <c r="BBJ385" s="71"/>
      <c r="BBK385" s="71"/>
      <c r="BBL385" s="71"/>
      <c r="BBM385" s="71"/>
      <c r="BBN385" s="71"/>
      <c r="BBO385" s="71"/>
      <c r="BBP385" s="71"/>
      <c r="BBQ385" s="71"/>
      <c r="BBR385" s="71"/>
      <c r="BBS385" s="71"/>
      <c r="BBT385" s="71"/>
      <c r="BBU385" s="71"/>
      <c r="BBV385" s="71"/>
      <c r="BBW385" s="71"/>
      <c r="BBX385" s="71"/>
      <c r="BBY385" s="71"/>
      <c r="BBZ385" s="71"/>
      <c r="BCA385" s="71"/>
      <c r="BCB385" s="71"/>
      <c r="BCC385" s="71"/>
      <c r="BCD385" s="71"/>
      <c r="BCE385" s="71"/>
      <c r="BCF385" s="71"/>
      <c r="BCG385" s="71"/>
      <c r="BCH385" s="71"/>
      <c r="BCI385" s="71"/>
      <c r="BCJ385" s="71"/>
      <c r="BCK385" s="71"/>
      <c r="BCL385" s="71"/>
      <c r="BCM385" s="71"/>
      <c r="BCN385" s="71"/>
      <c r="BCO385" s="71"/>
      <c r="BCP385" s="71"/>
      <c r="BCQ385" s="71"/>
      <c r="BCR385" s="71"/>
      <c r="BCS385" s="71"/>
      <c r="BCT385" s="71"/>
      <c r="BCU385" s="71"/>
      <c r="BCV385" s="71"/>
      <c r="BCW385" s="71"/>
      <c r="BCX385" s="71"/>
      <c r="BCY385" s="71"/>
      <c r="BCZ385" s="71"/>
      <c r="BDA385" s="71"/>
      <c r="BDB385" s="71"/>
      <c r="BDC385" s="71"/>
      <c r="BDD385" s="71"/>
      <c r="BDE385" s="71"/>
      <c r="BDF385" s="71"/>
      <c r="BDG385" s="71"/>
      <c r="BDH385" s="71"/>
      <c r="BDI385" s="71"/>
      <c r="BDJ385" s="71"/>
      <c r="BDK385" s="71"/>
      <c r="BDL385" s="71"/>
      <c r="BDM385" s="71"/>
      <c r="BDN385" s="71"/>
      <c r="BDO385" s="71"/>
      <c r="BDP385" s="71"/>
      <c r="BDQ385" s="71"/>
      <c r="BDR385" s="71"/>
      <c r="BDS385" s="71"/>
      <c r="BDT385" s="71"/>
      <c r="BDU385" s="71"/>
      <c r="BDV385" s="71"/>
      <c r="BDW385" s="71"/>
      <c r="BDX385" s="71"/>
      <c r="BDY385" s="71"/>
      <c r="BDZ385" s="71"/>
      <c r="BEA385" s="71"/>
      <c r="BEB385" s="71"/>
      <c r="BEC385" s="71"/>
      <c r="BED385" s="71"/>
      <c r="BEE385" s="71"/>
      <c r="BEF385" s="71"/>
      <c r="BEG385" s="71"/>
      <c r="BEH385" s="71"/>
      <c r="BEI385" s="71"/>
      <c r="BEJ385" s="71"/>
      <c r="BEK385" s="71"/>
      <c r="BEL385" s="71"/>
      <c r="BEM385" s="71"/>
      <c r="BEN385" s="71"/>
      <c r="BEO385" s="71"/>
      <c r="BEP385" s="71"/>
      <c r="BEQ385" s="71"/>
      <c r="BER385" s="71"/>
      <c r="BES385" s="71"/>
      <c r="BET385" s="71"/>
      <c r="BEU385" s="71"/>
      <c r="BEV385" s="71"/>
      <c r="BEW385" s="71"/>
      <c r="BEX385" s="71"/>
      <c r="BEY385" s="71"/>
      <c r="BEZ385" s="71"/>
      <c r="BFA385" s="71"/>
      <c r="BFB385" s="71"/>
      <c r="BFC385" s="71"/>
      <c r="BFD385" s="71"/>
      <c r="BFE385" s="71"/>
      <c r="BFF385" s="71"/>
      <c r="BFG385" s="71"/>
      <c r="BFH385" s="71"/>
      <c r="BFI385" s="71"/>
      <c r="BFJ385" s="71"/>
      <c r="BFK385" s="71"/>
      <c r="BFL385" s="71"/>
      <c r="BFM385" s="71"/>
      <c r="BFN385" s="71"/>
      <c r="BFO385" s="71"/>
      <c r="BFP385" s="71"/>
      <c r="BFQ385" s="71"/>
      <c r="BFR385" s="71"/>
      <c r="BFS385" s="71"/>
      <c r="BFT385" s="71"/>
      <c r="BFU385" s="71"/>
      <c r="BFV385" s="71"/>
      <c r="BFW385" s="71"/>
      <c r="BFX385" s="71"/>
      <c r="BFY385" s="71"/>
      <c r="BFZ385" s="71"/>
      <c r="BGA385" s="71"/>
      <c r="BGB385" s="71"/>
      <c r="BGC385" s="71"/>
      <c r="BGD385" s="71"/>
      <c r="BGE385" s="71"/>
      <c r="BGF385" s="71"/>
      <c r="BGG385" s="71"/>
      <c r="BGH385" s="71"/>
      <c r="BGI385" s="71"/>
      <c r="BGJ385" s="71"/>
      <c r="BGK385" s="71"/>
      <c r="BGL385" s="71"/>
      <c r="BGM385" s="71"/>
      <c r="BGN385" s="71"/>
      <c r="BGO385" s="71"/>
      <c r="BGP385" s="71"/>
      <c r="BGQ385" s="71"/>
      <c r="BGR385" s="71"/>
      <c r="BGS385" s="71"/>
      <c r="BGT385" s="71"/>
      <c r="BGU385" s="71"/>
      <c r="BGV385" s="71"/>
      <c r="BGW385" s="71"/>
      <c r="BGX385" s="71"/>
      <c r="BGY385" s="71"/>
      <c r="BGZ385" s="71"/>
      <c r="BHA385" s="71"/>
      <c r="BHB385" s="71"/>
      <c r="BHC385" s="71"/>
      <c r="BHD385" s="71"/>
      <c r="BHE385" s="71"/>
      <c r="BHF385" s="71"/>
      <c r="BHG385" s="71"/>
      <c r="BHH385" s="71"/>
      <c r="BHI385" s="71"/>
      <c r="BHJ385" s="71"/>
      <c r="BHK385" s="71"/>
      <c r="BHL385" s="71"/>
      <c r="BHM385" s="71"/>
      <c r="BHN385" s="71"/>
      <c r="BHO385" s="71"/>
      <c r="BHP385" s="71"/>
      <c r="BHQ385" s="71"/>
      <c r="BHR385" s="71"/>
      <c r="BHS385" s="71"/>
      <c r="BHT385" s="71"/>
      <c r="BHU385" s="71"/>
      <c r="BHV385" s="71"/>
      <c r="BHW385" s="71"/>
      <c r="BHX385" s="71"/>
      <c r="BHY385" s="71"/>
      <c r="BHZ385" s="71"/>
      <c r="BIA385" s="71"/>
      <c r="BIB385" s="71"/>
      <c r="BIC385" s="71"/>
      <c r="BID385" s="71"/>
      <c r="BIE385" s="71"/>
      <c r="BIF385" s="71"/>
      <c r="BIG385" s="71"/>
      <c r="BIH385" s="71"/>
      <c r="BII385" s="71"/>
      <c r="BIJ385" s="71"/>
      <c r="BIK385" s="71"/>
      <c r="BIL385" s="71"/>
      <c r="BIM385" s="71"/>
      <c r="BIN385" s="71"/>
      <c r="BIO385" s="71"/>
      <c r="BIP385" s="71"/>
      <c r="BIQ385" s="71"/>
      <c r="BIR385" s="71"/>
      <c r="BIS385" s="71"/>
      <c r="BIT385" s="71"/>
      <c r="BIU385" s="71"/>
      <c r="BIV385" s="71"/>
      <c r="BIW385" s="71"/>
      <c r="BIX385" s="71"/>
      <c r="BIY385" s="71"/>
      <c r="BIZ385" s="71"/>
      <c r="BJA385" s="71"/>
      <c r="BJB385" s="71"/>
      <c r="BJC385" s="71"/>
      <c r="BJD385" s="71"/>
      <c r="BJE385" s="71"/>
      <c r="BJF385" s="71"/>
      <c r="BJG385" s="71"/>
      <c r="BJH385" s="71"/>
      <c r="BJI385" s="71"/>
      <c r="BJJ385" s="71"/>
      <c r="BJK385" s="71"/>
      <c r="BJL385" s="71"/>
      <c r="BJM385" s="71"/>
      <c r="BJN385" s="71"/>
      <c r="BJO385" s="71"/>
      <c r="BJP385" s="71"/>
      <c r="BJQ385" s="71"/>
      <c r="BJR385" s="71"/>
      <c r="BJS385" s="71"/>
      <c r="BJT385" s="71"/>
      <c r="BJU385" s="71"/>
      <c r="BJV385" s="71"/>
      <c r="BJW385" s="71"/>
      <c r="BJX385" s="71"/>
      <c r="BJY385" s="71"/>
      <c r="BJZ385" s="71"/>
      <c r="BKA385" s="71"/>
      <c r="BKB385" s="71"/>
      <c r="BKC385" s="71"/>
      <c r="BKD385" s="71"/>
      <c r="BKE385" s="71"/>
      <c r="BKF385" s="71"/>
      <c r="BKG385" s="71"/>
      <c r="BKH385" s="71"/>
      <c r="BKI385" s="71"/>
      <c r="BKJ385" s="71"/>
      <c r="BKK385" s="71"/>
      <c r="BKL385" s="71"/>
      <c r="BKM385" s="71"/>
      <c r="BKN385" s="71"/>
      <c r="BKO385" s="71"/>
      <c r="BKP385" s="71"/>
      <c r="BKQ385" s="71"/>
      <c r="BKR385" s="71"/>
      <c r="BKS385" s="71"/>
      <c r="BKT385" s="71"/>
      <c r="BKU385" s="71"/>
      <c r="BKV385" s="71"/>
      <c r="BKW385" s="71"/>
      <c r="BKX385" s="71"/>
      <c r="BKY385" s="71"/>
      <c r="BKZ385" s="71"/>
      <c r="BLA385" s="71"/>
      <c r="BLB385" s="71"/>
      <c r="BLC385" s="71"/>
      <c r="BLD385" s="71"/>
      <c r="BLE385" s="71"/>
      <c r="BLF385" s="71"/>
      <c r="BLG385" s="71"/>
      <c r="BLH385" s="71"/>
      <c r="BLI385" s="71"/>
      <c r="BLJ385" s="71"/>
      <c r="BLK385" s="71"/>
      <c r="BLL385" s="71"/>
      <c r="BLM385" s="71"/>
      <c r="BLN385" s="71"/>
      <c r="BLO385" s="71"/>
      <c r="BLP385" s="71"/>
      <c r="BLQ385" s="71"/>
      <c r="BLR385" s="71"/>
      <c r="BLS385" s="71"/>
      <c r="BLT385" s="71"/>
      <c r="BLU385" s="71"/>
      <c r="BLV385" s="71"/>
      <c r="BLW385" s="71"/>
      <c r="BLX385" s="71"/>
      <c r="BLY385" s="71"/>
      <c r="BLZ385" s="71"/>
      <c r="BMA385" s="71"/>
      <c r="BMB385" s="71"/>
      <c r="BMC385" s="71"/>
      <c r="BMD385" s="71"/>
      <c r="BME385" s="71"/>
      <c r="BMF385" s="71"/>
      <c r="BMG385" s="71"/>
      <c r="BMH385" s="71"/>
      <c r="BMI385" s="71"/>
      <c r="BMJ385" s="71"/>
      <c r="BMK385" s="71"/>
      <c r="BML385" s="71"/>
      <c r="BMM385" s="71"/>
      <c r="BMN385" s="71"/>
      <c r="BMO385" s="71"/>
      <c r="BMP385" s="71"/>
      <c r="BMQ385" s="71"/>
      <c r="BMR385" s="71"/>
      <c r="BMS385" s="71"/>
      <c r="BMT385" s="71"/>
      <c r="BMU385" s="71"/>
      <c r="BMV385" s="71"/>
      <c r="BMW385" s="71"/>
      <c r="BMX385" s="71"/>
      <c r="BMY385" s="71"/>
      <c r="BMZ385" s="71"/>
      <c r="BNA385" s="71"/>
      <c r="BNB385" s="71"/>
      <c r="BNC385" s="71"/>
      <c r="BND385" s="71"/>
      <c r="BNE385" s="71"/>
      <c r="BNF385" s="71"/>
      <c r="BNG385" s="71"/>
      <c r="BNH385" s="71"/>
      <c r="BNI385" s="71"/>
      <c r="BNJ385" s="71"/>
      <c r="BNK385" s="71"/>
      <c r="BNL385" s="71"/>
      <c r="BNM385" s="71"/>
      <c r="BNN385" s="71"/>
      <c r="BNO385" s="71"/>
      <c r="BNP385" s="71"/>
      <c r="BNQ385" s="71"/>
      <c r="BNR385" s="71"/>
      <c r="BNS385" s="71"/>
      <c r="BNT385" s="71"/>
      <c r="BNU385" s="71"/>
      <c r="BNV385" s="71"/>
      <c r="BNW385" s="71"/>
      <c r="BNX385" s="71"/>
      <c r="BNY385" s="71"/>
      <c r="BNZ385" s="71"/>
      <c r="BOA385" s="71"/>
      <c r="BOB385" s="71"/>
      <c r="BOC385" s="71"/>
      <c r="BOD385" s="71"/>
      <c r="BOE385" s="71"/>
      <c r="BOF385" s="71"/>
      <c r="BOG385" s="71"/>
      <c r="BOH385" s="71"/>
      <c r="BOI385" s="71"/>
      <c r="BOJ385" s="71"/>
      <c r="BOK385" s="71"/>
      <c r="BOL385" s="71"/>
      <c r="BOM385" s="71"/>
      <c r="BON385" s="71"/>
      <c r="BOO385" s="71"/>
      <c r="BOP385" s="71"/>
      <c r="BOQ385" s="71"/>
      <c r="BOR385" s="71"/>
      <c r="BOS385" s="71"/>
      <c r="BOT385" s="71"/>
      <c r="BOU385" s="71"/>
      <c r="BOV385" s="71"/>
      <c r="BOW385" s="71"/>
      <c r="BOX385" s="71"/>
      <c r="BOY385" s="71"/>
      <c r="BOZ385" s="71"/>
      <c r="BPA385" s="71"/>
      <c r="BPB385" s="71"/>
      <c r="BPC385" s="71"/>
      <c r="BPD385" s="71"/>
      <c r="BPE385" s="71"/>
      <c r="BPF385" s="71"/>
      <c r="BPG385" s="71"/>
      <c r="BPH385" s="71"/>
      <c r="BPI385" s="71"/>
      <c r="BPJ385" s="71"/>
      <c r="BPK385" s="71"/>
      <c r="BPL385" s="71"/>
      <c r="BPM385" s="71"/>
      <c r="BPN385" s="71"/>
      <c r="BPO385" s="71"/>
      <c r="BPP385" s="71"/>
      <c r="BPQ385" s="71"/>
      <c r="BPR385" s="71"/>
      <c r="BPS385" s="71"/>
      <c r="BPT385" s="71"/>
      <c r="BPU385" s="71"/>
      <c r="BPV385" s="71"/>
      <c r="BPW385" s="71"/>
      <c r="BPX385" s="71"/>
      <c r="BPY385" s="71"/>
      <c r="BPZ385" s="71"/>
      <c r="BQA385" s="71"/>
      <c r="BQB385" s="71"/>
      <c r="BQC385" s="71"/>
      <c r="BQD385" s="71"/>
      <c r="BQE385" s="71"/>
      <c r="BQF385" s="71"/>
      <c r="BQG385" s="71"/>
      <c r="BQH385" s="71"/>
      <c r="BQI385" s="71"/>
      <c r="BQJ385" s="71"/>
      <c r="BQK385" s="71"/>
      <c r="BQL385" s="71"/>
      <c r="BQM385" s="71"/>
      <c r="BQN385" s="71"/>
      <c r="BQO385" s="71"/>
      <c r="BQP385" s="71"/>
      <c r="BQQ385" s="71"/>
      <c r="BQR385" s="71"/>
      <c r="BQS385" s="71"/>
      <c r="BQT385" s="71"/>
      <c r="BQU385" s="71"/>
      <c r="BQV385" s="71"/>
      <c r="BQW385" s="71"/>
      <c r="BQX385" s="71"/>
      <c r="BQY385" s="71"/>
      <c r="BQZ385" s="71"/>
      <c r="BRA385" s="71"/>
      <c r="BRB385" s="71"/>
      <c r="BRC385" s="71"/>
      <c r="BRD385" s="71"/>
      <c r="BRE385" s="71"/>
      <c r="BRF385" s="71"/>
      <c r="BRG385" s="71"/>
      <c r="BRH385" s="71"/>
      <c r="BRI385" s="71"/>
      <c r="BRJ385" s="71"/>
      <c r="BRK385" s="71"/>
      <c r="BRL385" s="71"/>
      <c r="BRM385" s="71"/>
      <c r="BRN385" s="71"/>
      <c r="BRO385" s="71"/>
      <c r="BRP385" s="71"/>
      <c r="BRQ385" s="71"/>
      <c r="BRR385" s="71"/>
      <c r="BRS385" s="71"/>
      <c r="BRT385" s="71"/>
      <c r="BRU385" s="71"/>
      <c r="BRV385" s="71"/>
      <c r="BRW385" s="71"/>
      <c r="BRX385" s="71"/>
      <c r="BRY385" s="71"/>
      <c r="BRZ385" s="71"/>
      <c r="BSA385" s="71"/>
      <c r="BSB385" s="71"/>
      <c r="BSC385" s="71"/>
      <c r="BSD385" s="71"/>
      <c r="BSE385" s="71"/>
      <c r="BSF385" s="71"/>
      <c r="BSG385" s="71"/>
      <c r="BSH385" s="71"/>
      <c r="BSI385" s="71"/>
      <c r="BSJ385" s="71"/>
      <c r="BSK385" s="71"/>
      <c r="BSL385" s="71"/>
      <c r="BSM385" s="71"/>
      <c r="BSN385" s="71"/>
      <c r="BSO385" s="71"/>
      <c r="BSP385" s="71"/>
      <c r="BSQ385" s="71"/>
      <c r="BSR385" s="71"/>
      <c r="BSS385" s="71"/>
      <c r="BST385" s="71"/>
      <c r="BSU385" s="71"/>
      <c r="BSV385" s="71"/>
      <c r="BSW385" s="71"/>
      <c r="BSX385" s="71"/>
      <c r="BSY385" s="71"/>
      <c r="BSZ385" s="71"/>
      <c r="BTA385" s="71"/>
      <c r="BTB385" s="71"/>
      <c r="BTC385" s="71"/>
      <c r="BTD385" s="71"/>
      <c r="BTE385" s="71"/>
      <c r="BTF385" s="71"/>
      <c r="BTG385" s="71"/>
      <c r="BTH385" s="71"/>
      <c r="BTI385" s="71"/>
      <c r="BTJ385" s="71"/>
      <c r="BTK385" s="71"/>
      <c r="BTL385" s="71"/>
      <c r="BTM385" s="71"/>
      <c r="BTN385" s="71"/>
      <c r="BTO385" s="71"/>
      <c r="BTP385" s="71"/>
      <c r="BTQ385" s="71"/>
      <c r="BTR385" s="71"/>
      <c r="BTS385" s="71"/>
      <c r="BTT385" s="71"/>
      <c r="BTU385" s="71"/>
      <c r="BTV385" s="71"/>
      <c r="BTW385" s="71"/>
      <c r="BTX385" s="71"/>
      <c r="BTY385" s="71"/>
      <c r="BTZ385" s="71"/>
      <c r="BUA385" s="71"/>
      <c r="BUB385" s="71"/>
      <c r="BUC385" s="71"/>
      <c r="BUD385" s="71"/>
      <c r="BUE385" s="71"/>
      <c r="BUF385" s="71"/>
      <c r="BUG385" s="71"/>
      <c r="BUH385" s="71"/>
      <c r="BUI385" s="71"/>
      <c r="BUJ385" s="71"/>
      <c r="BUK385" s="71"/>
      <c r="BUL385" s="71"/>
      <c r="BUM385" s="71"/>
      <c r="BUN385" s="71"/>
      <c r="BUO385" s="71"/>
      <c r="BUP385" s="71"/>
      <c r="BUQ385" s="71"/>
      <c r="BUR385" s="71"/>
      <c r="BUS385" s="71"/>
      <c r="BUT385" s="71"/>
      <c r="BUU385" s="71"/>
      <c r="BUV385" s="71"/>
      <c r="BUW385" s="71"/>
      <c r="BUX385" s="71"/>
      <c r="BUY385" s="71"/>
      <c r="BUZ385" s="71"/>
      <c r="BVA385" s="71"/>
      <c r="BVB385" s="71"/>
      <c r="BVC385" s="71"/>
      <c r="BVD385" s="71"/>
      <c r="BVE385" s="71"/>
      <c r="BVF385" s="71"/>
      <c r="BVG385" s="71"/>
      <c r="BVH385" s="71"/>
      <c r="BVI385" s="71"/>
      <c r="BVJ385" s="71"/>
      <c r="BVK385" s="71"/>
      <c r="BVL385" s="71"/>
      <c r="BVM385" s="71"/>
      <c r="BVN385" s="71"/>
      <c r="BVO385" s="71"/>
      <c r="BVP385" s="71"/>
      <c r="BVQ385" s="71"/>
      <c r="BVR385" s="71"/>
      <c r="BVS385" s="71"/>
      <c r="BVT385" s="71"/>
      <c r="BVU385" s="71"/>
      <c r="BVV385" s="71"/>
      <c r="BVW385" s="71"/>
      <c r="BVX385" s="71"/>
      <c r="BVY385" s="71"/>
      <c r="BVZ385" s="71"/>
      <c r="BWA385" s="71"/>
      <c r="BWB385" s="71"/>
      <c r="BWC385" s="71"/>
      <c r="BWD385" s="71"/>
      <c r="BWE385" s="71"/>
      <c r="BWF385" s="71"/>
      <c r="BWG385" s="71"/>
      <c r="BWH385" s="71"/>
      <c r="BWI385" s="71"/>
      <c r="BWJ385" s="71"/>
      <c r="BWK385" s="71"/>
      <c r="BWL385" s="71"/>
      <c r="BWM385" s="71"/>
      <c r="BWN385" s="71"/>
      <c r="BWO385" s="71"/>
      <c r="BWP385" s="71"/>
      <c r="BWQ385" s="71"/>
      <c r="BWR385" s="71"/>
      <c r="BWS385" s="71"/>
      <c r="BWT385" s="71"/>
      <c r="BWU385" s="71"/>
      <c r="BWV385" s="71"/>
      <c r="BWW385" s="71"/>
      <c r="BWX385" s="71"/>
      <c r="BWY385" s="71"/>
      <c r="BWZ385" s="71"/>
      <c r="BXA385" s="71"/>
      <c r="BXB385" s="71"/>
      <c r="BXC385" s="71"/>
      <c r="BXD385" s="71"/>
      <c r="BXE385" s="71"/>
      <c r="BXF385" s="71"/>
      <c r="BXG385" s="71"/>
      <c r="BXH385" s="71"/>
      <c r="BXI385" s="71"/>
      <c r="BXJ385" s="71"/>
      <c r="BXK385" s="71"/>
      <c r="BXL385" s="71"/>
      <c r="BXM385" s="71"/>
      <c r="BXN385" s="71"/>
      <c r="BXO385" s="71"/>
      <c r="BXP385" s="71"/>
      <c r="BXQ385" s="71"/>
      <c r="BXR385" s="71"/>
      <c r="BXS385" s="71"/>
      <c r="BXT385" s="71"/>
      <c r="BXU385" s="71"/>
      <c r="BXV385" s="71"/>
      <c r="BXW385" s="71"/>
      <c r="BXX385" s="71"/>
      <c r="BXY385" s="71"/>
      <c r="BXZ385" s="71"/>
      <c r="BYA385" s="71"/>
      <c r="BYB385" s="71"/>
      <c r="BYC385" s="71"/>
      <c r="BYD385" s="71"/>
      <c r="BYE385" s="71"/>
      <c r="BYF385" s="71"/>
      <c r="BYG385" s="71"/>
      <c r="BYH385" s="71"/>
      <c r="BYI385" s="71"/>
      <c r="BYJ385" s="71"/>
      <c r="BYK385" s="71"/>
      <c r="BYL385" s="71"/>
      <c r="BYM385" s="71"/>
      <c r="BYN385" s="71"/>
      <c r="BYO385" s="71"/>
      <c r="BYP385" s="71"/>
      <c r="BYQ385" s="71"/>
      <c r="BYR385" s="71"/>
      <c r="BYS385" s="71"/>
      <c r="BYT385" s="71"/>
      <c r="BYU385" s="71"/>
      <c r="BYV385" s="71"/>
      <c r="BYW385" s="71"/>
      <c r="BYX385" s="71"/>
      <c r="BYY385" s="71"/>
      <c r="BYZ385" s="71"/>
      <c r="BZA385" s="71"/>
      <c r="BZB385" s="71"/>
      <c r="BZC385" s="71"/>
      <c r="BZD385" s="71"/>
      <c r="BZE385" s="71"/>
      <c r="BZF385" s="71"/>
      <c r="BZG385" s="71"/>
      <c r="BZH385" s="71"/>
      <c r="BZI385" s="71"/>
      <c r="BZJ385" s="71"/>
      <c r="BZK385" s="71"/>
      <c r="BZL385" s="71"/>
      <c r="BZM385" s="71"/>
      <c r="BZN385" s="71"/>
      <c r="BZO385" s="71"/>
      <c r="BZP385" s="71"/>
      <c r="BZQ385" s="71"/>
      <c r="BZR385" s="71"/>
      <c r="BZS385" s="71"/>
      <c r="BZT385" s="71"/>
      <c r="BZU385" s="71"/>
      <c r="BZV385" s="71"/>
      <c r="BZW385" s="71"/>
      <c r="BZX385" s="71"/>
      <c r="BZY385" s="71"/>
      <c r="BZZ385" s="71"/>
      <c r="CAA385" s="71"/>
      <c r="CAB385" s="71"/>
      <c r="CAC385" s="71"/>
      <c r="CAD385" s="71"/>
      <c r="CAE385" s="71"/>
      <c r="CAF385" s="71"/>
      <c r="CAG385" s="71"/>
      <c r="CAH385" s="71"/>
      <c r="CAI385" s="71"/>
      <c r="CAJ385" s="71"/>
      <c r="CAK385" s="71"/>
      <c r="CAL385" s="71"/>
      <c r="CAM385" s="71"/>
      <c r="CAN385" s="71"/>
      <c r="CAO385" s="71"/>
      <c r="CAP385" s="71"/>
      <c r="CAQ385" s="71"/>
      <c r="CAR385" s="71"/>
      <c r="CAS385" s="71"/>
      <c r="CAT385" s="71"/>
      <c r="CAU385" s="71"/>
      <c r="CAV385" s="71"/>
      <c r="CAW385" s="71"/>
      <c r="CAX385" s="71"/>
      <c r="CAY385" s="71"/>
      <c r="CAZ385" s="71"/>
      <c r="CBA385" s="71"/>
      <c r="CBB385" s="71"/>
      <c r="CBC385" s="71"/>
      <c r="CBD385" s="71"/>
      <c r="CBE385" s="71"/>
      <c r="CBF385" s="71"/>
      <c r="CBG385" s="71"/>
      <c r="CBH385" s="71"/>
      <c r="CBI385" s="71"/>
      <c r="CBJ385" s="71"/>
      <c r="CBK385" s="71"/>
      <c r="CBL385" s="71"/>
      <c r="CBM385" s="71"/>
      <c r="CBN385" s="71"/>
      <c r="CBO385" s="71"/>
      <c r="CBP385" s="71"/>
      <c r="CBQ385" s="71"/>
      <c r="CBR385" s="71"/>
      <c r="CBS385" s="71"/>
      <c r="CBT385" s="71"/>
      <c r="CBU385" s="71"/>
      <c r="CBV385" s="71"/>
      <c r="CBW385" s="71"/>
      <c r="CBX385" s="71"/>
      <c r="CBY385" s="71"/>
      <c r="CBZ385" s="71"/>
      <c r="CCA385" s="71"/>
      <c r="CCB385" s="71"/>
      <c r="CCC385" s="71"/>
      <c r="CCD385" s="71"/>
      <c r="CCE385" s="71"/>
      <c r="CCF385" s="71"/>
      <c r="CCG385" s="71"/>
      <c r="CCH385" s="71"/>
      <c r="CCI385" s="71"/>
      <c r="CCJ385" s="71"/>
      <c r="CCK385" s="71"/>
      <c r="CCL385" s="71"/>
      <c r="CCM385" s="71"/>
      <c r="CCN385" s="71"/>
      <c r="CCO385" s="71"/>
      <c r="CCP385" s="71"/>
      <c r="CCQ385" s="71"/>
      <c r="CCR385" s="71"/>
      <c r="CCS385" s="71"/>
      <c r="CCT385" s="71"/>
      <c r="CCU385" s="71"/>
      <c r="CCV385" s="71"/>
      <c r="CCW385" s="71"/>
      <c r="CCX385" s="71"/>
      <c r="CCY385" s="71"/>
      <c r="CCZ385" s="71"/>
      <c r="CDA385" s="71"/>
      <c r="CDB385" s="71"/>
      <c r="CDC385" s="71"/>
      <c r="CDD385" s="71"/>
      <c r="CDE385" s="71"/>
      <c r="CDF385" s="71"/>
      <c r="CDG385" s="71"/>
      <c r="CDH385" s="71"/>
      <c r="CDI385" s="71"/>
      <c r="CDJ385" s="71"/>
      <c r="CDK385" s="71"/>
      <c r="CDL385" s="71"/>
      <c r="CDM385" s="71"/>
    </row>
    <row r="386" spans="1:2145" s="85" customFormat="1">
      <c r="A386" s="63">
        <v>59</v>
      </c>
      <c r="B386" s="63">
        <v>22</v>
      </c>
      <c r="C386" s="64" t="s">
        <v>197</v>
      </c>
      <c r="D386" s="64" t="s">
        <v>1704</v>
      </c>
      <c r="E386" s="65">
        <v>194</v>
      </c>
      <c r="F386" s="65">
        <v>4</v>
      </c>
      <c r="G386" s="66" t="s">
        <v>637</v>
      </c>
      <c r="H386" s="66" t="s">
        <v>638</v>
      </c>
      <c r="I386" s="64" t="s">
        <v>1893</v>
      </c>
      <c r="J386" s="64" t="s">
        <v>1894</v>
      </c>
      <c r="K386" s="67">
        <v>44800</v>
      </c>
      <c r="L386" s="68">
        <v>0.53680555555555554</v>
      </c>
      <c r="M386" s="63">
        <v>8405034</v>
      </c>
      <c r="N386" s="63">
        <v>304914</v>
      </c>
      <c r="O386" s="63">
        <v>4328</v>
      </c>
      <c r="P386" s="64" t="s">
        <v>203</v>
      </c>
      <c r="Q386" s="64" t="s">
        <v>1893</v>
      </c>
      <c r="R386" s="66" t="s">
        <v>486</v>
      </c>
      <c r="S386" s="66" t="s">
        <v>205</v>
      </c>
      <c r="T386" s="66" t="s">
        <v>1707</v>
      </c>
      <c r="U386" s="66" t="s">
        <v>207</v>
      </c>
      <c r="V386" s="66" t="s">
        <v>487</v>
      </c>
      <c r="W386" s="64"/>
      <c r="X386" s="64" t="s">
        <v>208</v>
      </c>
      <c r="Y386" s="64" t="s">
        <v>252</v>
      </c>
      <c r="Z386" s="69"/>
      <c r="AA386" s="66" t="s">
        <v>210</v>
      </c>
      <c r="AB386" s="66" t="s">
        <v>211</v>
      </c>
      <c r="AC386" s="66" t="s">
        <v>212</v>
      </c>
      <c r="AD386" s="66" t="s">
        <v>213</v>
      </c>
      <c r="AE386" s="69" t="s">
        <v>211</v>
      </c>
      <c r="AF386" s="69"/>
      <c r="AG386" s="69"/>
      <c r="AH386" s="69"/>
      <c r="AI386" s="66" t="s">
        <v>1708</v>
      </c>
      <c r="AJ386" s="66" t="s">
        <v>1895</v>
      </c>
      <c r="AK386" s="66"/>
      <c r="AL386" s="66" t="s">
        <v>509</v>
      </c>
      <c r="AM386" s="66" t="s">
        <v>275</v>
      </c>
      <c r="AN386" s="66" t="s">
        <v>218</v>
      </c>
      <c r="AO386" s="66" t="s">
        <v>219</v>
      </c>
      <c r="AP386" s="66" t="s">
        <v>220</v>
      </c>
      <c r="AQ386" s="66">
        <v>13.5</v>
      </c>
      <c r="AR386" s="66"/>
      <c r="AS386" s="66">
        <v>8.8800000000000008</v>
      </c>
      <c r="AT386" s="66"/>
      <c r="AU386" s="66">
        <v>-145.9</v>
      </c>
      <c r="AV386" s="66">
        <v>52.5</v>
      </c>
      <c r="AW386" s="66">
        <v>328.4</v>
      </c>
      <c r="AX386" s="66">
        <v>161.4</v>
      </c>
      <c r="AY386" s="66">
        <v>0.20300000000000001</v>
      </c>
      <c r="AZ386" s="66">
        <v>3.0449999999999999</v>
      </c>
      <c r="BA386" s="66">
        <v>7.48</v>
      </c>
      <c r="BB386" s="66">
        <v>121.2</v>
      </c>
      <c r="BC386" s="66">
        <v>0.56000000000000005</v>
      </c>
      <c r="BD386" s="66" t="s">
        <v>221</v>
      </c>
      <c r="BE386" s="66" t="s">
        <v>211</v>
      </c>
      <c r="BF386" s="66" t="s">
        <v>221</v>
      </c>
      <c r="BG386" s="66" t="s">
        <v>211</v>
      </c>
      <c r="BH386" s="66" t="s">
        <v>221</v>
      </c>
      <c r="BI386" s="66" t="s">
        <v>222</v>
      </c>
      <c r="BJ386" s="66" t="s">
        <v>221</v>
      </c>
      <c r="BK386" s="66" t="s">
        <v>210</v>
      </c>
      <c r="BL386" s="66" t="s">
        <v>221</v>
      </c>
      <c r="BM386" s="66" t="s">
        <v>223</v>
      </c>
      <c r="BN386" s="66" t="s">
        <v>221</v>
      </c>
      <c r="BO386" s="66" t="s">
        <v>1710</v>
      </c>
      <c r="BP386" s="69" t="s">
        <v>1711</v>
      </c>
      <c r="BQ386" s="66" t="s">
        <v>1712</v>
      </c>
      <c r="BR386" s="50">
        <v>131.69999999999999</v>
      </c>
      <c r="BS386" s="50">
        <v>2.9</v>
      </c>
      <c r="BT386" s="50">
        <v>154.80000000000001</v>
      </c>
      <c r="BU386" s="50">
        <v>5.5E-2</v>
      </c>
      <c r="BV386" s="50">
        <v>1.92</v>
      </c>
      <c r="BW386" s="50">
        <v>0.51800000000000002</v>
      </c>
      <c r="BX386" s="50">
        <v>0.11700000000000001</v>
      </c>
      <c r="BY386" s="50">
        <v>31.89</v>
      </c>
      <c r="BZ386" s="50" t="s">
        <v>226</v>
      </c>
      <c r="CA386" s="50" t="s">
        <v>227</v>
      </c>
      <c r="CB386" s="50" t="s">
        <v>228</v>
      </c>
      <c r="CC386" s="50" t="s">
        <v>229</v>
      </c>
      <c r="CD386" s="50" t="s">
        <v>230</v>
      </c>
      <c r="CE386" s="50" t="s">
        <v>231</v>
      </c>
      <c r="CF386" s="50">
        <v>8.9999999999999993E-3</v>
      </c>
      <c r="CG386" s="50">
        <v>2.7999999999999998E-4</v>
      </c>
      <c r="CH386" s="50">
        <v>4.4999999999999998E-2</v>
      </c>
      <c r="CI386" s="50">
        <v>0.14860000000000001</v>
      </c>
      <c r="CJ386" s="50" t="s">
        <v>233</v>
      </c>
      <c r="CK386" s="50" t="s">
        <v>234</v>
      </c>
      <c r="CL386" s="50">
        <v>26.364999999999998</v>
      </c>
      <c r="CM386" s="50" t="s">
        <v>234</v>
      </c>
      <c r="CN386" s="50" t="s">
        <v>235</v>
      </c>
      <c r="CO386" s="50">
        <v>6.0000000000000002E-5</v>
      </c>
      <c r="CP386" s="50" t="s">
        <v>236</v>
      </c>
      <c r="CQ386" s="50" t="s">
        <v>236</v>
      </c>
      <c r="CR386" s="50">
        <v>1.39E-3</v>
      </c>
      <c r="CS386" s="50">
        <v>4.5999999999999999E-2</v>
      </c>
      <c r="CT386" s="50">
        <v>9.0000000000000006E-5</v>
      </c>
      <c r="CU386" s="50">
        <v>2.9999999999999997E-4</v>
      </c>
      <c r="CV386" s="50" t="s">
        <v>239</v>
      </c>
      <c r="CW386" s="50" t="s">
        <v>232</v>
      </c>
      <c r="CX386" s="50">
        <v>1.57</v>
      </c>
      <c r="CY386" s="50" t="s">
        <v>240</v>
      </c>
      <c r="CZ386" s="50">
        <v>8.9999999999999993E-3</v>
      </c>
      <c r="DA386" s="50" t="s">
        <v>233</v>
      </c>
      <c r="DB386" s="50">
        <v>21.231999999999999</v>
      </c>
      <c r="DC386" s="50">
        <v>3.5799999999999998E-3</v>
      </c>
      <c r="DD386" s="50">
        <v>3.5E-4</v>
      </c>
      <c r="DE386" s="50">
        <v>14.297000000000001</v>
      </c>
      <c r="DF386" s="50" t="s">
        <v>240</v>
      </c>
      <c r="DG386" s="50">
        <v>5.9999999999999995E-4</v>
      </c>
      <c r="DH386" s="50" t="s">
        <v>246</v>
      </c>
      <c r="DI386" s="50" t="s">
        <v>238</v>
      </c>
      <c r="DJ386" s="50">
        <v>1.1999999999999999E-3</v>
      </c>
      <c r="DK386" s="50">
        <v>2.5000000000000001E-4</v>
      </c>
      <c r="DL386" s="50" t="s">
        <v>241</v>
      </c>
      <c r="DM386" s="50">
        <v>18.649999999999999</v>
      </c>
      <c r="DN386" s="50">
        <v>8.7200000000000006</v>
      </c>
      <c r="DO386" s="50">
        <v>5.0000000000000002E-5</v>
      </c>
      <c r="DP386" s="50">
        <v>0.23080000000000001</v>
      </c>
      <c r="DQ386" s="50" t="s">
        <v>242</v>
      </c>
      <c r="DR386" s="50" t="s">
        <v>227</v>
      </c>
      <c r="DS386" s="50" t="s">
        <v>247</v>
      </c>
      <c r="DT386" s="50">
        <v>5.9999999999999995E-4</v>
      </c>
      <c r="DU386" s="50" t="s">
        <v>233</v>
      </c>
      <c r="DV386" s="50">
        <v>3.1599999999999998E-4</v>
      </c>
      <c r="DW386" s="50">
        <v>2.9999999999999997E-4</v>
      </c>
      <c r="DX386" s="50" t="s">
        <v>238</v>
      </c>
      <c r="DY386" s="50" t="s">
        <v>233</v>
      </c>
      <c r="DZ386" s="50">
        <v>2.2000000000000001E-3</v>
      </c>
      <c r="EA386" s="50" t="s">
        <v>244</v>
      </c>
      <c r="EB386" s="50" t="s">
        <v>245</v>
      </c>
      <c r="EC386" s="50">
        <v>1.2E-2</v>
      </c>
      <c r="ED386" s="50">
        <v>3.4000000000000002E-4</v>
      </c>
      <c r="EE386" s="50">
        <v>4.4999999999999998E-2</v>
      </c>
      <c r="EF386" s="50">
        <v>0.15559999999999999</v>
      </c>
      <c r="EG386" s="50" t="s">
        <v>233</v>
      </c>
      <c r="EH386" s="50" t="s">
        <v>234</v>
      </c>
      <c r="EI386" s="50">
        <v>26.645</v>
      </c>
      <c r="EJ386" s="50" t="s">
        <v>234</v>
      </c>
      <c r="EK386" s="50" t="s">
        <v>235</v>
      </c>
      <c r="EL386" s="50">
        <v>6.9999999999999994E-5</v>
      </c>
      <c r="EM386" s="50">
        <v>2.0000000000000001E-4</v>
      </c>
      <c r="EN386" s="50" t="s">
        <v>236</v>
      </c>
      <c r="EO386" s="50">
        <v>2.82E-3</v>
      </c>
      <c r="EP386" s="50">
        <v>9.5100000000000004E-2</v>
      </c>
      <c r="EQ386" s="50">
        <v>1E-4</v>
      </c>
      <c r="ER386" s="50" t="s">
        <v>238</v>
      </c>
      <c r="ES386" s="50" t="s">
        <v>239</v>
      </c>
      <c r="ET386" s="50" t="s">
        <v>232</v>
      </c>
      <c r="EU386" s="50">
        <v>1.84</v>
      </c>
      <c r="EV386" s="50" t="s">
        <v>240</v>
      </c>
      <c r="EW386" s="50">
        <v>9.5999999999999992E-3</v>
      </c>
      <c r="EX386" s="50" t="s">
        <v>233</v>
      </c>
      <c r="EY386" s="50">
        <v>21.69</v>
      </c>
      <c r="EZ386" s="50">
        <v>3.8999999999999998E-3</v>
      </c>
      <c r="FA386" s="50">
        <v>3.6000000000000002E-4</v>
      </c>
      <c r="FB386" s="50">
        <v>15.842000000000001</v>
      </c>
      <c r="FC386" s="50" t="s">
        <v>240</v>
      </c>
      <c r="FD386" s="50">
        <v>8.9999999999999998E-4</v>
      </c>
      <c r="FE386" s="50">
        <v>0.10100000000000001</v>
      </c>
      <c r="FF386" s="50" t="s">
        <v>238</v>
      </c>
      <c r="FG386" s="50">
        <v>1.4E-3</v>
      </c>
      <c r="FH386" s="50">
        <v>2.9E-4</v>
      </c>
      <c r="FI386" s="50" t="s">
        <v>241</v>
      </c>
      <c r="FJ386" s="50">
        <v>19.190000000000001</v>
      </c>
      <c r="FK386" s="50">
        <v>8.9700000000000006</v>
      </c>
      <c r="FL386" s="50">
        <v>1.6000000000000001E-4</v>
      </c>
      <c r="FM386" s="50">
        <v>0.2676</v>
      </c>
      <c r="FN386" s="50" t="s">
        <v>242</v>
      </c>
      <c r="FO386" s="50" t="s">
        <v>227</v>
      </c>
      <c r="FP386" s="50" t="s">
        <v>247</v>
      </c>
      <c r="FQ386" s="50">
        <v>6.9999999999999999E-4</v>
      </c>
      <c r="FR386" s="50" t="s">
        <v>233</v>
      </c>
      <c r="FS386" s="50">
        <v>3.1599999999999998E-4</v>
      </c>
      <c r="FT386" s="50">
        <v>1.4E-3</v>
      </c>
      <c r="FU386" s="50">
        <v>2.9999999999999997E-4</v>
      </c>
      <c r="FV386" s="50" t="s">
        <v>233</v>
      </c>
      <c r="FW386" s="50">
        <v>3.2000000000000002E-3</v>
      </c>
      <c r="FX386" s="50" t="s">
        <v>244</v>
      </c>
      <c r="FY386" s="50">
        <v>1.3182499999999999</v>
      </c>
      <c r="FZ386" s="50">
        <v>1.8147008547008547</v>
      </c>
      <c r="GA386" s="50">
        <v>0.62160869565217391</v>
      </c>
      <c r="GB386" s="50">
        <v>4.0153452685421996E-2</v>
      </c>
      <c r="GC386" s="50">
        <v>3.7947130030384506</v>
      </c>
      <c r="GD386" s="50">
        <v>2.5377049180327869</v>
      </c>
      <c r="GE386" s="50">
        <v>9.6666666666666665E-2</v>
      </c>
      <c r="GF386" s="50">
        <v>0.66437500000000005</v>
      </c>
      <c r="GG386" s="50">
        <v>5.4160789844851898E-2</v>
      </c>
      <c r="GH386" s="50">
        <v>3.3529073745443054</v>
      </c>
      <c r="GI386" s="70">
        <v>6.1811568767668499</v>
      </c>
      <c r="GJ386" s="50">
        <v>34.739122535603322</v>
      </c>
      <c r="GK386" s="50">
        <v>47.821820866237111</v>
      </c>
      <c r="GL386" s="50">
        <v>17.439056598159567</v>
      </c>
      <c r="GM386" s="50">
        <v>78.569769171076246</v>
      </c>
      <c r="GN386" s="50">
        <v>19.814892741863929</v>
      </c>
      <c r="GO386" s="50">
        <v>1.6153380870598282</v>
      </c>
      <c r="GP386" s="71"/>
      <c r="GQ386" s="71"/>
      <c r="GR386" s="71"/>
      <c r="GS386" s="71"/>
      <c r="GT386" s="71"/>
      <c r="GU386" s="71"/>
      <c r="GV386" s="71"/>
      <c r="GW386" s="71"/>
      <c r="GX386" s="71"/>
      <c r="GY386" s="71"/>
      <c r="GZ386" s="71"/>
      <c r="HA386" s="71"/>
      <c r="HB386" s="71"/>
      <c r="HC386" s="71"/>
      <c r="HD386" s="71"/>
      <c r="HE386" s="71"/>
      <c r="HF386" s="71"/>
      <c r="HG386" s="71"/>
      <c r="HH386" s="71"/>
      <c r="HI386" s="71"/>
      <c r="HJ386" s="71"/>
      <c r="HK386" s="71"/>
      <c r="HL386" s="71"/>
      <c r="HM386" s="71"/>
      <c r="HN386" s="71"/>
      <c r="HO386" s="71"/>
      <c r="HP386" s="71"/>
      <c r="HQ386" s="71"/>
      <c r="HR386" s="71"/>
      <c r="HS386" s="71"/>
      <c r="HT386" s="71"/>
      <c r="HU386" s="71"/>
      <c r="HV386" s="71"/>
      <c r="HW386" s="71"/>
      <c r="HX386" s="71"/>
      <c r="HY386" s="71"/>
      <c r="HZ386" s="71"/>
      <c r="IA386" s="71"/>
      <c r="IB386" s="71"/>
      <c r="IC386" s="71"/>
      <c r="ID386" s="71"/>
      <c r="IE386" s="71"/>
      <c r="IF386" s="71"/>
      <c r="IG386" s="71"/>
      <c r="IH386" s="71"/>
      <c r="II386" s="71"/>
      <c r="IJ386" s="71"/>
      <c r="IK386" s="71"/>
      <c r="IL386" s="71"/>
      <c r="IM386" s="71"/>
      <c r="IN386" s="71"/>
      <c r="IO386" s="71"/>
      <c r="IP386" s="71"/>
      <c r="IQ386" s="71"/>
      <c r="IR386" s="71"/>
      <c r="IS386" s="71"/>
      <c r="IT386" s="71"/>
      <c r="IU386" s="71"/>
      <c r="IV386" s="71"/>
      <c r="IW386" s="71"/>
      <c r="IX386" s="71"/>
      <c r="IY386" s="71"/>
      <c r="IZ386" s="71"/>
      <c r="JA386" s="71"/>
      <c r="JB386" s="71"/>
      <c r="JC386" s="71"/>
      <c r="JD386" s="71"/>
      <c r="JE386" s="71"/>
      <c r="JF386" s="71"/>
      <c r="JG386" s="71"/>
      <c r="JH386" s="71"/>
      <c r="JI386" s="71"/>
      <c r="JJ386" s="71"/>
      <c r="JK386" s="71"/>
      <c r="JL386" s="71"/>
      <c r="JM386" s="71"/>
      <c r="JN386" s="71"/>
      <c r="JO386" s="71"/>
      <c r="JP386" s="71"/>
      <c r="JQ386" s="71"/>
      <c r="JR386" s="71"/>
      <c r="JS386" s="71"/>
      <c r="JT386" s="71"/>
      <c r="JU386" s="71"/>
      <c r="JV386" s="71"/>
      <c r="JW386" s="71"/>
      <c r="JX386" s="71"/>
      <c r="JY386" s="71"/>
      <c r="JZ386" s="71"/>
      <c r="KA386" s="71"/>
      <c r="KB386" s="71"/>
      <c r="KC386" s="71"/>
      <c r="KD386" s="71"/>
      <c r="KE386" s="71"/>
      <c r="KF386" s="71"/>
      <c r="KG386" s="71"/>
      <c r="KH386" s="71"/>
      <c r="KI386" s="71"/>
      <c r="KJ386" s="71"/>
      <c r="KK386" s="71"/>
      <c r="KL386" s="71"/>
      <c r="KM386" s="71"/>
      <c r="KN386" s="71"/>
      <c r="KO386" s="71"/>
      <c r="KP386" s="71"/>
      <c r="KQ386" s="71"/>
      <c r="KR386" s="71"/>
      <c r="KS386" s="71"/>
      <c r="KT386" s="71"/>
      <c r="KU386" s="71"/>
      <c r="KV386" s="71"/>
      <c r="KW386" s="71"/>
      <c r="KX386" s="71"/>
      <c r="KY386" s="71"/>
      <c r="KZ386" s="71"/>
      <c r="LA386" s="71"/>
      <c r="LB386" s="71"/>
      <c r="LC386" s="71"/>
      <c r="LD386" s="71"/>
      <c r="LE386" s="71"/>
      <c r="LF386" s="71"/>
      <c r="LG386" s="71"/>
      <c r="LH386" s="71"/>
      <c r="LI386" s="71"/>
      <c r="LJ386" s="71"/>
      <c r="LK386" s="71"/>
      <c r="LL386" s="71"/>
      <c r="LM386" s="71"/>
      <c r="LN386" s="71"/>
      <c r="LO386" s="71"/>
      <c r="LP386" s="71"/>
      <c r="LQ386" s="71"/>
      <c r="LR386" s="71"/>
      <c r="LS386" s="71"/>
      <c r="LT386" s="71"/>
      <c r="LU386" s="71"/>
      <c r="LV386" s="71"/>
      <c r="LW386" s="71"/>
      <c r="LX386" s="71"/>
      <c r="LY386" s="71"/>
      <c r="LZ386" s="71"/>
      <c r="MA386" s="71"/>
      <c r="MB386" s="71"/>
      <c r="MC386" s="71"/>
      <c r="MD386" s="71"/>
      <c r="ME386" s="71"/>
      <c r="MF386" s="71"/>
      <c r="MG386" s="71"/>
      <c r="MH386" s="71"/>
      <c r="MI386" s="71"/>
      <c r="MJ386" s="71"/>
      <c r="MK386" s="71"/>
      <c r="ML386" s="71"/>
      <c r="MM386" s="71"/>
      <c r="MN386" s="71"/>
      <c r="MO386" s="71"/>
      <c r="MP386" s="71"/>
      <c r="MQ386" s="71"/>
      <c r="MR386" s="71"/>
      <c r="MS386" s="71"/>
      <c r="MT386" s="71"/>
      <c r="MU386" s="71"/>
      <c r="MV386" s="71"/>
      <c r="MW386" s="71"/>
      <c r="MX386" s="71"/>
      <c r="MY386" s="71"/>
      <c r="MZ386" s="71"/>
      <c r="NA386" s="71"/>
      <c r="NB386" s="71"/>
      <c r="NC386" s="71"/>
      <c r="ND386" s="71"/>
      <c r="NE386" s="71"/>
      <c r="NF386" s="71"/>
      <c r="NG386" s="71"/>
      <c r="NH386" s="71"/>
      <c r="NI386" s="71"/>
      <c r="NJ386" s="71"/>
      <c r="NK386" s="71"/>
      <c r="NL386" s="71"/>
      <c r="NM386" s="71"/>
      <c r="NN386" s="71"/>
      <c r="NO386" s="71"/>
      <c r="NP386" s="71"/>
      <c r="NQ386" s="71"/>
      <c r="NR386" s="71"/>
      <c r="NS386" s="71"/>
      <c r="NT386" s="71"/>
      <c r="NU386" s="71"/>
      <c r="NV386" s="71"/>
      <c r="NW386" s="71"/>
      <c r="NX386" s="71"/>
      <c r="NY386" s="71"/>
      <c r="NZ386" s="71"/>
      <c r="OA386" s="71"/>
      <c r="OB386" s="71"/>
      <c r="OC386" s="71"/>
      <c r="OD386" s="71"/>
      <c r="OE386" s="71"/>
      <c r="OF386" s="71"/>
      <c r="OG386" s="71"/>
      <c r="OH386" s="71"/>
      <c r="OI386" s="71"/>
      <c r="OJ386" s="71"/>
      <c r="OK386" s="71"/>
      <c r="OL386" s="71"/>
      <c r="OM386" s="71"/>
      <c r="ON386" s="71"/>
      <c r="OO386" s="71"/>
      <c r="OP386" s="71"/>
      <c r="OQ386" s="71"/>
      <c r="OR386" s="71"/>
      <c r="OS386" s="71"/>
      <c r="OT386" s="71"/>
      <c r="OU386" s="71"/>
      <c r="OV386" s="71"/>
      <c r="OW386" s="71"/>
      <c r="OX386" s="71"/>
      <c r="OY386" s="71"/>
      <c r="OZ386" s="71"/>
      <c r="PA386" s="71"/>
      <c r="PB386" s="71"/>
      <c r="PC386" s="71"/>
      <c r="PD386" s="71"/>
      <c r="PE386" s="71"/>
      <c r="PF386" s="71"/>
      <c r="PG386" s="71"/>
      <c r="PH386" s="71"/>
      <c r="PI386" s="71"/>
      <c r="PJ386" s="71"/>
      <c r="PK386" s="71"/>
      <c r="PL386" s="71"/>
      <c r="PM386" s="71"/>
      <c r="PN386" s="71"/>
      <c r="PO386" s="71"/>
      <c r="PP386" s="71"/>
      <c r="PQ386" s="71"/>
      <c r="PR386" s="71"/>
      <c r="PS386" s="71"/>
      <c r="PT386" s="71"/>
      <c r="PU386" s="71"/>
      <c r="PV386" s="71"/>
      <c r="PW386" s="71"/>
      <c r="PX386" s="71"/>
      <c r="PY386" s="71"/>
      <c r="PZ386" s="71"/>
      <c r="QA386" s="71"/>
      <c r="QB386" s="71"/>
      <c r="QC386" s="71"/>
      <c r="QD386" s="71"/>
      <c r="QE386" s="71"/>
      <c r="QF386" s="71"/>
      <c r="QG386" s="71"/>
      <c r="QH386" s="71"/>
      <c r="QI386" s="71"/>
      <c r="QJ386" s="71"/>
      <c r="QK386" s="71"/>
      <c r="QL386" s="71"/>
      <c r="QM386" s="71"/>
      <c r="QN386" s="71"/>
      <c r="QO386" s="71"/>
      <c r="QP386" s="71"/>
      <c r="QQ386" s="71"/>
      <c r="QR386" s="71"/>
      <c r="QS386" s="71"/>
      <c r="QT386" s="71"/>
      <c r="QU386" s="71"/>
      <c r="QV386" s="71"/>
      <c r="QW386" s="71"/>
      <c r="QX386" s="71"/>
      <c r="QY386" s="71"/>
      <c r="QZ386" s="71"/>
      <c r="RA386" s="71"/>
      <c r="RB386" s="71"/>
      <c r="RC386" s="71"/>
      <c r="RD386" s="71"/>
      <c r="RE386" s="71"/>
      <c r="RF386" s="71"/>
      <c r="RG386" s="71"/>
      <c r="RH386" s="71"/>
      <c r="RI386" s="71"/>
      <c r="RJ386" s="71"/>
      <c r="RK386" s="71"/>
      <c r="RL386" s="71"/>
      <c r="RM386" s="71"/>
      <c r="RN386" s="71"/>
      <c r="RO386" s="71"/>
      <c r="RP386" s="71"/>
      <c r="RQ386" s="71"/>
      <c r="RR386" s="71"/>
      <c r="RS386" s="71"/>
      <c r="RT386" s="71"/>
      <c r="RU386" s="71"/>
      <c r="RV386" s="71"/>
      <c r="RW386" s="71"/>
      <c r="RX386" s="71"/>
      <c r="RY386" s="71"/>
      <c r="RZ386" s="71"/>
      <c r="SA386" s="71"/>
      <c r="SB386" s="71"/>
      <c r="SC386" s="71"/>
      <c r="SD386" s="71"/>
      <c r="SE386" s="71"/>
      <c r="SF386" s="71"/>
      <c r="SG386" s="71"/>
      <c r="SH386" s="71"/>
      <c r="SI386" s="71"/>
      <c r="SJ386" s="71"/>
      <c r="SK386" s="71"/>
      <c r="SL386" s="71"/>
      <c r="SM386" s="71"/>
      <c r="SN386" s="71"/>
      <c r="SO386" s="71"/>
      <c r="SP386" s="71"/>
      <c r="SQ386" s="71"/>
      <c r="SR386" s="71"/>
      <c r="SS386" s="71"/>
      <c r="ST386" s="71"/>
      <c r="SU386" s="71"/>
      <c r="SV386" s="71"/>
      <c r="SW386" s="71"/>
      <c r="SX386" s="71"/>
      <c r="SY386" s="71"/>
      <c r="SZ386" s="71"/>
      <c r="TA386" s="71"/>
      <c r="TB386" s="71"/>
      <c r="TC386" s="71"/>
      <c r="TD386" s="71"/>
      <c r="TE386" s="71"/>
      <c r="TF386" s="71"/>
      <c r="TG386" s="71"/>
      <c r="TH386" s="71"/>
      <c r="TI386" s="71"/>
      <c r="TJ386" s="71"/>
      <c r="TK386" s="71"/>
      <c r="TL386" s="71"/>
      <c r="TM386" s="71"/>
      <c r="TN386" s="71"/>
      <c r="TO386" s="71"/>
      <c r="TP386" s="71"/>
      <c r="TQ386" s="71"/>
      <c r="TR386" s="71"/>
      <c r="TS386" s="71"/>
      <c r="TT386" s="71"/>
      <c r="TU386" s="71"/>
      <c r="TV386" s="71"/>
      <c r="TW386" s="71"/>
      <c r="TX386" s="71"/>
      <c r="TY386" s="71"/>
      <c r="TZ386" s="71"/>
      <c r="UA386" s="71"/>
      <c r="UB386" s="71"/>
      <c r="UC386" s="71"/>
      <c r="UD386" s="71"/>
      <c r="UE386" s="71"/>
      <c r="UF386" s="71"/>
      <c r="UG386" s="71"/>
      <c r="UH386" s="71"/>
      <c r="UI386" s="71"/>
      <c r="UJ386" s="71"/>
      <c r="UK386" s="71"/>
      <c r="UL386" s="71"/>
      <c r="UM386" s="71"/>
      <c r="UN386" s="71"/>
      <c r="UO386" s="71"/>
      <c r="UP386" s="71"/>
      <c r="UQ386" s="71"/>
      <c r="UR386" s="71"/>
      <c r="US386" s="71"/>
      <c r="UT386" s="71"/>
      <c r="UU386" s="71"/>
      <c r="UV386" s="71"/>
      <c r="UW386" s="71"/>
      <c r="UX386" s="71"/>
      <c r="UY386" s="71"/>
      <c r="UZ386" s="71"/>
      <c r="VA386" s="71"/>
      <c r="VB386" s="71"/>
      <c r="VC386" s="71"/>
      <c r="VD386" s="71"/>
      <c r="VE386" s="71"/>
      <c r="VF386" s="71"/>
      <c r="VG386" s="71"/>
      <c r="VH386" s="71"/>
      <c r="VI386" s="71"/>
      <c r="VJ386" s="71"/>
      <c r="VK386" s="71"/>
      <c r="VL386" s="71"/>
      <c r="VM386" s="71"/>
      <c r="VN386" s="71"/>
      <c r="VO386" s="71"/>
      <c r="VP386" s="71"/>
      <c r="VQ386" s="71"/>
      <c r="VR386" s="71"/>
      <c r="VS386" s="71"/>
      <c r="VT386" s="71"/>
      <c r="VU386" s="71"/>
      <c r="VV386" s="71"/>
      <c r="VW386" s="71"/>
      <c r="VX386" s="71"/>
      <c r="VY386" s="71"/>
      <c r="VZ386" s="71"/>
      <c r="WA386" s="71"/>
      <c r="WB386" s="71"/>
      <c r="WC386" s="71"/>
      <c r="WD386" s="71"/>
      <c r="WE386" s="71"/>
      <c r="WF386" s="71"/>
      <c r="WG386" s="71"/>
      <c r="WH386" s="71"/>
      <c r="WI386" s="71"/>
      <c r="WJ386" s="71"/>
      <c r="WK386" s="71"/>
      <c r="WL386" s="71"/>
      <c r="WM386" s="71"/>
      <c r="WN386" s="71"/>
      <c r="WO386" s="71"/>
      <c r="WP386" s="71"/>
      <c r="WQ386" s="71"/>
      <c r="WR386" s="71"/>
      <c r="WS386" s="71"/>
      <c r="WT386" s="71"/>
      <c r="WU386" s="71"/>
      <c r="WV386" s="71"/>
      <c r="WW386" s="71"/>
      <c r="WX386" s="71"/>
      <c r="WY386" s="71"/>
      <c r="WZ386" s="71"/>
      <c r="XA386" s="71"/>
      <c r="XB386" s="71"/>
      <c r="XC386" s="71"/>
      <c r="XD386" s="71"/>
      <c r="XE386" s="71"/>
      <c r="XF386" s="71"/>
      <c r="XG386" s="71"/>
      <c r="XH386" s="71"/>
      <c r="XI386" s="71"/>
      <c r="XJ386" s="71"/>
      <c r="XK386" s="71"/>
      <c r="XL386" s="71"/>
      <c r="XM386" s="71"/>
      <c r="XN386" s="71"/>
      <c r="XO386" s="71"/>
      <c r="XP386" s="71"/>
      <c r="XQ386" s="71"/>
      <c r="XR386" s="71"/>
      <c r="XS386" s="71"/>
      <c r="XT386" s="71"/>
      <c r="XU386" s="71"/>
      <c r="XV386" s="71"/>
      <c r="XW386" s="71"/>
      <c r="XX386" s="71"/>
      <c r="XY386" s="71"/>
      <c r="XZ386" s="71"/>
      <c r="YA386" s="71"/>
      <c r="YB386" s="71"/>
      <c r="YC386" s="71"/>
      <c r="YD386" s="71"/>
      <c r="YE386" s="71"/>
      <c r="YF386" s="71"/>
      <c r="YG386" s="71"/>
      <c r="YH386" s="71"/>
      <c r="YI386" s="71"/>
      <c r="YJ386" s="71"/>
      <c r="YK386" s="71"/>
      <c r="YL386" s="71"/>
      <c r="YM386" s="71"/>
      <c r="YN386" s="71"/>
      <c r="YO386" s="71"/>
      <c r="YP386" s="71"/>
      <c r="YQ386" s="71"/>
      <c r="YR386" s="71"/>
      <c r="YS386" s="71"/>
      <c r="YT386" s="71"/>
      <c r="YU386" s="71"/>
      <c r="YV386" s="71"/>
      <c r="YW386" s="71"/>
      <c r="YX386" s="71"/>
      <c r="YY386" s="71"/>
      <c r="YZ386" s="71"/>
      <c r="ZA386" s="71"/>
      <c r="ZB386" s="71"/>
      <c r="ZC386" s="71"/>
      <c r="ZD386" s="71"/>
      <c r="ZE386" s="71"/>
      <c r="ZF386" s="71"/>
      <c r="ZG386" s="71"/>
      <c r="ZH386" s="71"/>
      <c r="ZI386" s="71"/>
      <c r="ZJ386" s="71"/>
      <c r="ZK386" s="71"/>
      <c r="ZL386" s="71"/>
      <c r="ZM386" s="71"/>
      <c r="ZN386" s="71"/>
      <c r="ZO386" s="71"/>
      <c r="ZP386" s="71"/>
      <c r="ZQ386" s="71"/>
      <c r="ZR386" s="71"/>
      <c r="ZS386" s="71"/>
      <c r="ZT386" s="71"/>
      <c r="ZU386" s="71"/>
      <c r="ZV386" s="71"/>
      <c r="ZW386" s="71"/>
      <c r="ZX386" s="71"/>
      <c r="ZY386" s="71"/>
      <c r="ZZ386" s="71"/>
      <c r="AAA386" s="71"/>
      <c r="AAB386" s="71"/>
      <c r="AAC386" s="71"/>
      <c r="AAD386" s="71"/>
      <c r="AAE386" s="71"/>
      <c r="AAF386" s="71"/>
      <c r="AAG386" s="71"/>
      <c r="AAH386" s="71"/>
      <c r="AAI386" s="71"/>
      <c r="AAJ386" s="71"/>
      <c r="AAK386" s="71"/>
      <c r="AAL386" s="71"/>
      <c r="AAM386" s="71"/>
      <c r="AAN386" s="71"/>
      <c r="AAO386" s="71"/>
      <c r="AAP386" s="71"/>
      <c r="AAQ386" s="71"/>
      <c r="AAR386" s="71"/>
      <c r="AAS386" s="71"/>
      <c r="AAT386" s="71"/>
      <c r="AAU386" s="71"/>
      <c r="AAV386" s="71"/>
      <c r="AAW386" s="71"/>
      <c r="AAX386" s="71"/>
      <c r="AAY386" s="71"/>
      <c r="AAZ386" s="71"/>
      <c r="ABA386" s="71"/>
      <c r="ABB386" s="71"/>
      <c r="ABC386" s="71"/>
      <c r="ABD386" s="71"/>
      <c r="ABE386" s="71"/>
      <c r="ABF386" s="71"/>
      <c r="ABG386" s="71"/>
      <c r="ABH386" s="71"/>
      <c r="ABI386" s="71"/>
      <c r="ABJ386" s="71"/>
      <c r="ABK386" s="71"/>
      <c r="ABL386" s="71"/>
      <c r="ABM386" s="71"/>
      <c r="ABN386" s="71"/>
      <c r="ABO386" s="71"/>
      <c r="ABP386" s="71"/>
      <c r="ABQ386" s="71"/>
      <c r="ABR386" s="71"/>
      <c r="ABS386" s="71"/>
      <c r="ABT386" s="71"/>
      <c r="ABU386" s="71"/>
      <c r="ABV386" s="71"/>
      <c r="ABW386" s="71"/>
      <c r="ABX386" s="71"/>
      <c r="ABY386" s="71"/>
      <c r="ABZ386" s="71"/>
      <c r="ACA386" s="71"/>
      <c r="ACB386" s="71"/>
      <c r="ACC386" s="71"/>
      <c r="ACD386" s="71"/>
      <c r="ACE386" s="71"/>
      <c r="ACF386" s="71"/>
      <c r="ACG386" s="71"/>
      <c r="ACH386" s="71"/>
      <c r="ACI386" s="71"/>
      <c r="ACJ386" s="71"/>
      <c r="ACK386" s="71"/>
      <c r="ACL386" s="71"/>
      <c r="ACM386" s="71"/>
      <c r="ACN386" s="71"/>
      <c r="ACO386" s="71"/>
      <c r="ACP386" s="71"/>
      <c r="ACQ386" s="71"/>
      <c r="ACR386" s="71"/>
      <c r="ACS386" s="71"/>
      <c r="ACT386" s="71"/>
      <c r="ACU386" s="71"/>
      <c r="ACV386" s="71"/>
      <c r="ACW386" s="71"/>
      <c r="ACX386" s="71"/>
      <c r="ACY386" s="71"/>
      <c r="ACZ386" s="71"/>
      <c r="ADA386" s="71"/>
      <c r="ADB386" s="71"/>
      <c r="ADC386" s="71"/>
      <c r="ADD386" s="71"/>
      <c r="ADE386" s="71"/>
      <c r="ADF386" s="71"/>
      <c r="ADG386" s="71"/>
      <c r="ADH386" s="71"/>
      <c r="ADI386" s="71"/>
      <c r="ADJ386" s="71"/>
      <c r="ADK386" s="71"/>
      <c r="ADL386" s="71"/>
      <c r="ADM386" s="71"/>
      <c r="ADN386" s="71"/>
      <c r="ADO386" s="71"/>
      <c r="ADP386" s="71"/>
      <c r="ADQ386" s="71"/>
      <c r="ADR386" s="71"/>
      <c r="ADS386" s="71"/>
      <c r="ADT386" s="71"/>
      <c r="ADU386" s="71"/>
      <c r="ADV386" s="71"/>
      <c r="ADW386" s="71"/>
      <c r="ADX386" s="71"/>
      <c r="ADY386" s="71"/>
      <c r="ADZ386" s="71"/>
      <c r="AEA386" s="71"/>
      <c r="AEB386" s="71"/>
      <c r="AEC386" s="71"/>
      <c r="AED386" s="71"/>
      <c r="AEE386" s="71"/>
      <c r="AEF386" s="71"/>
      <c r="AEG386" s="71"/>
      <c r="AEH386" s="71"/>
      <c r="AEI386" s="71"/>
      <c r="AEJ386" s="71"/>
      <c r="AEK386" s="71"/>
      <c r="AEL386" s="71"/>
      <c r="AEM386" s="71"/>
      <c r="AEN386" s="71"/>
      <c r="AEO386" s="71"/>
      <c r="AEP386" s="71"/>
      <c r="AEQ386" s="71"/>
      <c r="AER386" s="71"/>
      <c r="AES386" s="71"/>
      <c r="AET386" s="71"/>
      <c r="AEU386" s="71"/>
      <c r="AEV386" s="71"/>
      <c r="AEW386" s="71"/>
      <c r="AEX386" s="71"/>
      <c r="AEY386" s="71"/>
      <c r="AEZ386" s="71"/>
      <c r="AFA386" s="71"/>
      <c r="AFB386" s="71"/>
      <c r="AFC386" s="71"/>
      <c r="AFD386" s="71"/>
      <c r="AFE386" s="71"/>
      <c r="AFF386" s="71"/>
      <c r="AFG386" s="71"/>
      <c r="AFH386" s="71"/>
      <c r="AFI386" s="71"/>
      <c r="AFJ386" s="71"/>
      <c r="AFK386" s="71"/>
      <c r="AFL386" s="71"/>
      <c r="AFM386" s="71"/>
      <c r="AFN386" s="71"/>
      <c r="AFO386" s="71"/>
      <c r="AFP386" s="71"/>
      <c r="AFQ386" s="71"/>
      <c r="AFR386" s="71"/>
      <c r="AFS386" s="71"/>
      <c r="AFT386" s="71"/>
      <c r="AFU386" s="71"/>
      <c r="AFV386" s="71"/>
      <c r="AFW386" s="71"/>
      <c r="AFX386" s="71"/>
      <c r="AFY386" s="71"/>
      <c r="AFZ386" s="71"/>
      <c r="AGA386" s="71"/>
      <c r="AGB386" s="71"/>
      <c r="AGC386" s="71"/>
      <c r="AGD386" s="71"/>
      <c r="AGE386" s="71"/>
      <c r="AGF386" s="71"/>
      <c r="AGG386" s="71"/>
      <c r="AGH386" s="71"/>
      <c r="AGI386" s="71"/>
      <c r="AGJ386" s="71"/>
      <c r="AGK386" s="71"/>
      <c r="AGL386" s="71"/>
      <c r="AGM386" s="71"/>
      <c r="AGN386" s="71"/>
      <c r="AGO386" s="71"/>
      <c r="AGP386" s="71"/>
      <c r="AGQ386" s="71"/>
      <c r="AGR386" s="71"/>
      <c r="AGS386" s="71"/>
      <c r="AGT386" s="71"/>
      <c r="AGU386" s="71"/>
      <c r="AGV386" s="71"/>
      <c r="AGW386" s="71"/>
      <c r="AGX386" s="71"/>
      <c r="AGY386" s="71"/>
      <c r="AGZ386" s="71"/>
      <c r="AHA386" s="71"/>
      <c r="AHB386" s="71"/>
      <c r="AHC386" s="71"/>
      <c r="AHD386" s="71"/>
      <c r="AHE386" s="71"/>
      <c r="AHF386" s="71"/>
      <c r="AHG386" s="71"/>
      <c r="AHH386" s="71"/>
      <c r="AHI386" s="71"/>
      <c r="AHJ386" s="71"/>
      <c r="AHK386" s="71"/>
      <c r="AHL386" s="71"/>
      <c r="AHM386" s="71"/>
      <c r="AHN386" s="71"/>
      <c r="AHO386" s="71"/>
      <c r="AHP386" s="71"/>
      <c r="AHQ386" s="71"/>
      <c r="AHR386" s="71"/>
      <c r="AHS386" s="71"/>
      <c r="AHT386" s="71"/>
      <c r="AHU386" s="71"/>
      <c r="AHV386" s="71"/>
      <c r="AHW386" s="71"/>
      <c r="AHX386" s="71"/>
      <c r="AHY386" s="71"/>
      <c r="AHZ386" s="71"/>
      <c r="AIA386" s="71"/>
      <c r="AIB386" s="71"/>
      <c r="AIC386" s="71"/>
      <c r="AID386" s="71"/>
      <c r="AIE386" s="71"/>
      <c r="AIF386" s="71"/>
      <c r="AIG386" s="71"/>
      <c r="AIH386" s="71"/>
      <c r="AII386" s="71"/>
      <c r="AIJ386" s="71"/>
      <c r="AIK386" s="71"/>
      <c r="AIL386" s="71"/>
      <c r="AIM386" s="71"/>
      <c r="AIN386" s="71"/>
      <c r="AIO386" s="71"/>
      <c r="AIP386" s="71"/>
      <c r="AIQ386" s="71"/>
      <c r="AIR386" s="71"/>
      <c r="AIS386" s="71"/>
      <c r="AIT386" s="71"/>
      <c r="AIU386" s="71"/>
      <c r="AIV386" s="71"/>
      <c r="AIW386" s="71"/>
      <c r="AIX386" s="71"/>
      <c r="AIY386" s="71"/>
      <c r="AIZ386" s="71"/>
      <c r="AJA386" s="71"/>
      <c r="AJB386" s="71"/>
      <c r="AJC386" s="71"/>
      <c r="AJD386" s="71"/>
      <c r="AJE386" s="71"/>
      <c r="AJF386" s="71"/>
      <c r="AJG386" s="71"/>
      <c r="AJH386" s="71"/>
      <c r="AJI386" s="71"/>
      <c r="AJJ386" s="71"/>
      <c r="AJK386" s="71"/>
      <c r="AJL386" s="71"/>
      <c r="AJM386" s="71"/>
      <c r="AJN386" s="71"/>
      <c r="AJO386" s="71"/>
      <c r="AJP386" s="71"/>
      <c r="AJQ386" s="71"/>
      <c r="AJR386" s="71"/>
      <c r="AJS386" s="71"/>
      <c r="AJT386" s="71"/>
      <c r="AJU386" s="71"/>
      <c r="AJV386" s="71"/>
      <c r="AJW386" s="71"/>
      <c r="AJX386" s="71"/>
      <c r="AJY386" s="71"/>
      <c r="AJZ386" s="71"/>
      <c r="AKA386" s="71"/>
      <c r="AKB386" s="71"/>
      <c r="AKC386" s="71"/>
      <c r="AKD386" s="71"/>
      <c r="AKE386" s="71"/>
      <c r="AKF386" s="71"/>
      <c r="AKG386" s="71"/>
      <c r="AKH386" s="71"/>
      <c r="AKI386" s="71"/>
      <c r="AKJ386" s="71"/>
      <c r="AKK386" s="71"/>
      <c r="AKL386" s="71"/>
      <c r="AKM386" s="71"/>
      <c r="AKN386" s="71"/>
      <c r="AKO386" s="71"/>
      <c r="AKP386" s="71"/>
      <c r="AKQ386" s="71"/>
      <c r="AKR386" s="71"/>
      <c r="AKS386" s="71"/>
      <c r="AKT386" s="71"/>
      <c r="AKU386" s="71"/>
      <c r="AKV386" s="71"/>
      <c r="AKW386" s="71"/>
      <c r="AKX386" s="71"/>
      <c r="AKY386" s="71"/>
      <c r="AKZ386" s="71"/>
      <c r="ALA386" s="71"/>
      <c r="ALB386" s="71"/>
      <c r="ALC386" s="71"/>
      <c r="ALD386" s="71"/>
      <c r="ALE386" s="71"/>
      <c r="ALF386" s="71"/>
      <c r="ALG386" s="71"/>
      <c r="ALH386" s="71"/>
      <c r="ALI386" s="71"/>
      <c r="ALJ386" s="71"/>
      <c r="ALK386" s="71"/>
      <c r="ALL386" s="71"/>
      <c r="ALM386" s="71"/>
      <c r="ALN386" s="71"/>
      <c r="ALO386" s="71"/>
      <c r="ALP386" s="71"/>
      <c r="ALQ386" s="71"/>
      <c r="ALR386" s="71"/>
      <c r="ALS386" s="71"/>
      <c r="ALT386" s="71"/>
      <c r="ALU386" s="71"/>
      <c r="ALV386" s="71"/>
      <c r="ALW386" s="71"/>
      <c r="ALX386" s="71"/>
      <c r="ALY386" s="71"/>
      <c r="ALZ386" s="71"/>
      <c r="AMA386" s="71"/>
      <c r="AMB386" s="71"/>
      <c r="AMC386" s="71"/>
      <c r="AMD386" s="71"/>
      <c r="AME386" s="71"/>
      <c r="AMF386" s="71"/>
      <c r="AMG386" s="71"/>
      <c r="AMH386" s="71"/>
      <c r="AMI386" s="71"/>
      <c r="AMJ386" s="71"/>
      <c r="AMK386" s="71"/>
      <c r="AML386" s="71"/>
      <c r="AMM386" s="71"/>
      <c r="AMN386" s="71"/>
      <c r="AMO386" s="71"/>
      <c r="AMP386" s="71"/>
      <c r="AMQ386" s="71"/>
      <c r="AMR386" s="71"/>
      <c r="AMS386" s="71"/>
      <c r="AMT386" s="71"/>
      <c r="AMU386" s="71"/>
      <c r="AMV386" s="71"/>
      <c r="AMW386" s="71"/>
      <c r="AMX386" s="71"/>
      <c r="AMY386" s="71"/>
      <c r="AMZ386" s="71"/>
      <c r="ANA386" s="71"/>
      <c r="ANB386" s="71"/>
      <c r="ANC386" s="71"/>
      <c r="AND386" s="71"/>
      <c r="ANE386" s="71"/>
      <c r="ANF386" s="71"/>
      <c r="ANG386" s="71"/>
      <c r="ANH386" s="71"/>
      <c r="ANI386" s="71"/>
      <c r="ANJ386" s="71"/>
      <c r="ANK386" s="71"/>
      <c r="ANL386" s="71"/>
      <c r="ANM386" s="71"/>
      <c r="ANN386" s="71"/>
      <c r="ANO386" s="71"/>
      <c r="ANP386" s="71"/>
      <c r="ANQ386" s="71"/>
      <c r="ANR386" s="71"/>
      <c r="ANS386" s="71"/>
      <c r="ANT386" s="71"/>
      <c r="ANU386" s="71"/>
      <c r="ANV386" s="71"/>
      <c r="ANW386" s="71"/>
      <c r="ANX386" s="71"/>
      <c r="ANY386" s="71"/>
      <c r="ANZ386" s="71"/>
      <c r="AOA386" s="71"/>
      <c r="AOB386" s="71"/>
      <c r="AOC386" s="71"/>
      <c r="AOD386" s="71"/>
      <c r="AOE386" s="71"/>
      <c r="AOF386" s="71"/>
      <c r="AOG386" s="71"/>
      <c r="AOH386" s="71"/>
      <c r="AOI386" s="71"/>
      <c r="AOJ386" s="71"/>
      <c r="AOK386" s="71"/>
      <c r="AOL386" s="71"/>
      <c r="AOM386" s="71"/>
      <c r="AON386" s="71"/>
      <c r="AOO386" s="71"/>
      <c r="AOP386" s="71"/>
      <c r="AOQ386" s="71"/>
      <c r="AOR386" s="71"/>
      <c r="AOS386" s="71"/>
      <c r="AOT386" s="71"/>
      <c r="AOU386" s="71"/>
      <c r="AOV386" s="71"/>
      <c r="AOW386" s="71"/>
      <c r="AOX386" s="71"/>
      <c r="AOY386" s="71"/>
      <c r="AOZ386" s="71"/>
      <c r="APA386" s="71"/>
      <c r="APB386" s="71"/>
      <c r="APC386" s="71"/>
      <c r="APD386" s="71"/>
      <c r="APE386" s="71"/>
      <c r="APF386" s="71"/>
      <c r="APG386" s="71"/>
      <c r="APH386" s="71"/>
      <c r="API386" s="71"/>
      <c r="APJ386" s="71"/>
      <c r="APK386" s="71"/>
      <c r="APL386" s="71"/>
      <c r="APM386" s="71"/>
      <c r="APN386" s="71"/>
      <c r="APO386" s="71"/>
      <c r="APP386" s="71"/>
      <c r="APQ386" s="71"/>
      <c r="APR386" s="71"/>
      <c r="APS386" s="71"/>
      <c r="APT386" s="71"/>
      <c r="APU386" s="71"/>
      <c r="APV386" s="71"/>
      <c r="APW386" s="71"/>
      <c r="APX386" s="71"/>
      <c r="APY386" s="71"/>
      <c r="APZ386" s="71"/>
      <c r="AQA386" s="71"/>
      <c r="AQB386" s="71"/>
      <c r="AQC386" s="71"/>
      <c r="AQD386" s="71"/>
      <c r="AQE386" s="71"/>
      <c r="AQF386" s="71"/>
      <c r="AQG386" s="71"/>
      <c r="AQH386" s="71"/>
      <c r="AQI386" s="71"/>
      <c r="AQJ386" s="71"/>
      <c r="AQK386" s="71"/>
      <c r="AQL386" s="71"/>
      <c r="AQM386" s="71"/>
      <c r="AQN386" s="71"/>
      <c r="AQO386" s="71"/>
      <c r="AQP386" s="71"/>
      <c r="AQQ386" s="71"/>
      <c r="AQR386" s="71"/>
      <c r="AQS386" s="71"/>
      <c r="AQT386" s="71"/>
      <c r="AQU386" s="71"/>
      <c r="AQV386" s="71"/>
      <c r="AQW386" s="71"/>
      <c r="AQX386" s="71"/>
      <c r="AQY386" s="71"/>
      <c r="AQZ386" s="71"/>
      <c r="ARA386" s="71"/>
      <c r="ARB386" s="71"/>
      <c r="ARC386" s="71"/>
      <c r="ARD386" s="71"/>
      <c r="ARE386" s="71"/>
      <c r="ARF386" s="71"/>
      <c r="ARG386" s="71"/>
      <c r="ARH386" s="71"/>
      <c r="ARI386" s="71"/>
      <c r="ARJ386" s="71"/>
      <c r="ARK386" s="71"/>
      <c r="ARL386" s="71"/>
      <c r="ARM386" s="71"/>
      <c r="ARN386" s="71"/>
      <c r="ARO386" s="71"/>
      <c r="ARP386" s="71"/>
      <c r="ARQ386" s="71"/>
      <c r="ARR386" s="71"/>
      <c r="ARS386" s="71"/>
      <c r="ART386" s="71"/>
      <c r="ARU386" s="71"/>
      <c r="ARV386" s="71"/>
      <c r="ARW386" s="71"/>
      <c r="ARX386" s="71"/>
      <c r="ARY386" s="71"/>
      <c r="ARZ386" s="71"/>
      <c r="ASA386" s="71"/>
      <c r="ASB386" s="71"/>
      <c r="ASC386" s="71"/>
      <c r="ASD386" s="71"/>
      <c r="ASE386" s="71"/>
      <c r="ASF386" s="71"/>
      <c r="ASG386" s="71"/>
      <c r="ASH386" s="71"/>
      <c r="ASI386" s="71"/>
      <c r="ASJ386" s="71"/>
      <c r="ASK386" s="71"/>
      <c r="ASL386" s="71"/>
      <c r="ASM386" s="71"/>
      <c r="ASN386" s="71"/>
      <c r="ASO386" s="71"/>
      <c r="ASP386" s="71"/>
      <c r="ASQ386" s="71"/>
      <c r="ASR386" s="71"/>
      <c r="ASS386" s="71"/>
      <c r="AST386" s="71"/>
      <c r="ASU386" s="71"/>
      <c r="ASV386" s="71"/>
      <c r="ASW386" s="71"/>
      <c r="ASX386" s="71"/>
      <c r="ASY386" s="71"/>
      <c r="ASZ386" s="71"/>
      <c r="ATA386" s="71"/>
      <c r="ATB386" s="71"/>
      <c r="ATC386" s="71"/>
      <c r="ATD386" s="71"/>
      <c r="ATE386" s="71"/>
      <c r="ATF386" s="71"/>
      <c r="ATG386" s="71"/>
      <c r="ATH386" s="71"/>
      <c r="ATI386" s="71"/>
      <c r="ATJ386" s="71"/>
      <c r="ATK386" s="71"/>
      <c r="ATL386" s="71"/>
      <c r="ATM386" s="71"/>
      <c r="ATN386" s="71"/>
      <c r="ATO386" s="71"/>
      <c r="ATP386" s="71"/>
      <c r="ATQ386" s="71"/>
      <c r="ATR386" s="71"/>
      <c r="ATS386" s="71"/>
      <c r="ATT386" s="71"/>
      <c r="ATU386" s="71"/>
      <c r="ATV386" s="71"/>
      <c r="ATW386" s="71"/>
      <c r="ATX386" s="71"/>
      <c r="ATY386" s="71"/>
      <c r="ATZ386" s="71"/>
      <c r="AUA386" s="71"/>
      <c r="AUB386" s="71"/>
      <c r="AUC386" s="71"/>
      <c r="AUD386" s="71"/>
      <c r="AUE386" s="71"/>
      <c r="AUF386" s="71"/>
      <c r="AUG386" s="71"/>
      <c r="AUH386" s="71"/>
      <c r="AUI386" s="71"/>
      <c r="AUJ386" s="71"/>
      <c r="AUK386" s="71"/>
      <c r="AUL386" s="71"/>
      <c r="AUM386" s="71"/>
      <c r="AUN386" s="71"/>
      <c r="AUO386" s="71"/>
      <c r="AUP386" s="71"/>
      <c r="AUQ386" s="71"/>
      <c r="AUR386" s="71"/>
      <c r="AUS386" s="71"/>
      <c r="AUT386" s="71"/>
      <c r="AUU386" s="71"/>
      <c r="AUV386" s="71"/>
      <c r="AUW386" s="71"/>
      <c r="AUX386" s="71"/>
      <c r="AUY386" s="71"/>
      <c r="AUZ386" s="71"/>
      <c r="AVA386" s="71"/>
      <c r="AVB386" s="71"/>
      <c r="AVC386" s="71"/>
      <c r="AVD386" s="71"/>
      <c r="AVE386" s="71"/>
      <c r="AVF386" s="71"/>
      <c r="AVG386" s="71"/>
      <c r="AVH386" s="71"/>
      <c r="AVI386" s="71"/>
      <c r="AVJ386" s="71"/>
      <c r="AVK386" s="71"/>
      <c r="AVL386" s="71"/>
      <c r="AVM386" s="71"/>
      <c r="AVN386" s="71"/>
      <c r="AVO386" s="71"/>
      <c r="AVP386" s="71"/>
      <c r="AVQ386" s="71"/>
      <c r="AVR386" s="71"/>
      <c r="AVS386" s="71"/>
      <c r="AVT386" s="71"/>
      <c r="AVU386" s="71"/>
      <c r="AVV386" s="71"/>
      <c r="AVW386" s="71"/>
      <c r="AVX386" s="71"/>
      <c r="AVY386" s="71"/>
      <c r="AVZ386" s="71"/>
      <c r="AWA386" s="71"/>
      <c r="AWB386" s="71"/>
      <c r="AWC386" s="71"/>
      <c r="AWD386" s="71"/>
      <c r="AWE386" s="71"/>
      <c r="AWF386" s="71"/>
      <c r="AWG386" s="71"/>
      <c r="AWH386" s="71"/>
      <c r="AWI386" s="71"/>
      <c r="AWJ386" s="71"/>
      <c r="AWK386" s="71"/>
      <c r="AWL386" s="71"/>
      <c r="AWM386" s="71"/>
      <c r="AWN386" s="71"/>
      <c r="AWO386" s="71"/>
      <c r="AWP386" s="71"/>
      <c r="AWQ386" s="71"/>
      <c r="AWR386" s="71"/>
      <c r="AWS386" s="71"/>
      <c r="AWT386" s="71"/>
      <c r="AWU386" s="71"/>
      <c r="AWV386" s="71"/>
      <c r="AWW386" s="71"/>
      <c r="AWX386" s="71"/>
      <c r="AWY386" s="71"/>
      <c r="AWZ386" s="71"/>
      <c r="AXA386" s="71"/>
      <c r="AXB386" s="71"/>
      <c r="AXC386" s="71"/>
      <c r="AXD386" s="71"/>
      <c r="AXE386" s="71"/>
      <c r="AXF386" s="71"/>
      <c r="AXG386" s="71"/>
      <c r="AXH386" s="71"/>
      <c r="AXI386" s="71"/>
      <c r="AXJ386" s="71"/>
      <c r="AXK386" s="71"/>
      <c r="AXL386" s="71"/>
      <c r="AXM386" s="71"/>
      <c r="AXN386" s="71"/>
      <c r="AXO386" s="71"/>
      <c r="AXP386" s="71"/>
      <c r="AXQ386" s="71"/>
      <c r="AXR386" s="71"/>
      <c r="AXS386" s="71"/>
      <c r="AXT386" s="71"/>
      <c r="AXU386" s="71"/>
      <c r="AXV386" s="71"/>
      <c r="AXW386" s="71"/>
      <c r="AXX386" s="71"/>
      <c r="AXY386" s="71"/>
      <c r="AXZ386" s="71"/>
      <c r="AYA386" s="71"/>
      <c r="AYB386" s="71"/>
      <c r="AYC386" s="71"/>
      <c r="AYD386" s="71"/>
      <c r="AYE386" s="71"/>
      <c r="AYF386" s="71"/>
      <c r="AYG386" s="71"/>
      <c r="AYH386" s="71"/>
      <c r="AYI386" s="71"/>
      <c r="AYJ386" s="71"/>
      <c r="AYK386" s="71"/>
      <c r="AYL386" s="71"/>
      <c r="AYM386" s="71"/>
      <c r="AYN386" s="71"/>
      <c r="AYO386" s="71"/>
      <c r="AYP386" s="71"/>
      <c r="AYQ386" s="71"/>
      <c r="AYR386" s="71"/>
      <c r="AYS386" s="71"/>
      <c r="AYT386" s="71"/>
      <c r="AYU386" s="71"/>
      <c r="AYV386" s="71"/>
      <c r="AYW386" s="71"/>
      <c r="AYX386" s="71"/>
      <c r="AYY386" s="71"/>
      <c r="AYZ386" s="71"/>
      <c r="AZA386" s="71"/>
      <c r="AZB386" s="71"/>
      <c r="AZC386" s="71"/>
      <c r="AZD386" s="71"/>
      <c r="AZE386" s="71"/>
      <c r="AZF386" s="71"/>
      <c r="AZG386" s="71"/>
      <c r="AZH386" s="71"/>
      <c r="AZI386" s="71"/>
      <c r="AZJ386" s="71"/>
      <c r="AZK386" s="71"/>
      <c r="AZL386" s="71"/>
      <c r="AZM386" s="71"/>
      <c r="AZN386" s="71"/>
      <c r="AZO386" s="71"/>
      <c r="AZP386" s="71"/>
      <c r="AZQ386" s="71"/>
      <c r="AZR386" s="71"/>
      <c r="AZS386" s="71"/>
      <c r="AZT386" s="71"/>
      <c r="AZU386" s="71"/>
      <c r="AZV386" s="71"/>
      <c r="AZW386" s="71"/>
      <c r="AZX386" s="71"/>
      <c r="AZY386" s="71"/>
      <c r="AZZ386" s="71"/>
      <c r="BAA386" s="71"/>
      <c r="BAB386" s="71"/>
      <c r="BAC386" s="71"/>
      <c r="BAD386" s="71"/>
      <c r="BAE386" s="71"/>
      <c r="BAF386" s="71"/>
      <c r="BAG386" s="71"/>
      <c r="BAH386" s="71"/>
      <c r="BAI386" s="71"/>
      <c r="BAJ386" s="71"/>
      <c r="BAK386" s="71"/>
      <c r="BAL386" s="71"/>
      <c r="BAM386" s="71"/>
      <c r="BAN386" s="71"/>
      <c r="BAO386" s="71"/>
      <c r="BAP386" s="71"/>
      <c r="BAQ386" s="71"/>
      <c r="BAR386" s="71"/>
      <c r="BAS386" s="71"/>
      <c r="BAT386" s="71"/>
      <c r="BAU386" s="71"/>
      <c r="BAV386" s="71"/>
      <c r="BAW386" s="71"/>
      <c r="BAX386" s="71"/>
      <c r="BAY386" s="71"/>
      <c r="BAZ386" s="71"/>
      <c r="BBA386" s="71"/>
      <c r="BBB386" s="71"/>
      <c r="BBC386" s="71"/>
      <c r="BBD386" s="71"/>
      <c r="BBE386" s="71"/>
      <c r="BBF386" s="71"/>
      <c r="BBG386" s="71"/>
      <c r="BBH386" s="71"/>
      <c r="BBI386" s="71"/>
      <c r="BBJ386" s="71"/>
      <c r="BBK386" s="71"/>
      <c r="BBL386" s="71"/>
      <c r="BBM386" s="71"/>
      <c r="BBN386" s="71"/>
      <c r="BBO386" s="71"/>
      <c r="BBP386" s="71"/>
      <c r="BBQ386" s="71"/>
      <c r="BBR386" s="71"/>
      <c r="BBS386" s="71"/>
      <c r="BBT386" s="71"/>
      <c r="BBU386" s="71"/>
      <c r="BBV386" s="71"/>
      <c r="BBW386" s="71"/>
      <c r="BBX386" s="71"/>
      <c r="BBY386" s="71"/>
      <c r="BBZ386" s="71"/>
      <c r="BCA386" s="71"/>
      <c r="BCB386" s="71"/>
      <c r="BCC386" s="71"/>
      <c r="BCD386" s="71"/>
      <c r="BCE386" s="71"/>
      <c r="BCF386" s="71"/>
      <c r="BCG386" s="71"/>
      <c r="BCH386" s="71"/>
      <c r="BCI386" s="71"/>
      <c r="BCJ386" s="71"/>
      <c r="BCK386" s="71"/>
      <c r="BCL386" s="71"/>
      <c r="BCM386" s="71"/>
      <c r="BCN386" s="71"/>
      <c r="BCO386" s="71"/>
      <c r="BCP386" s="71"/>
      <c r="BCQ386" s="71"/>
      <c r="BCR386" s="71"/>
      <c r="BCS386" s="71"/>
      <c r="BCT386" s="71"/>
      <c r="BCU386" s="71"/>
      <c r="BCV386" s="71"/>
      <c r="BCW386" s="71"/>
      <c r="BCX386" s="71"/>
      <c r="BCY386" s="71"/>
      <c r="BCZ386" s="71"/>
      <c r="BDA386" s="71"/>
      <c r="BDB386" s="71"/>
      <c r="BDC386" s="71"/>
      <c r="BDD386" s="71"/>
      <c r="BDE386" s="71"/>
      <c r="BDF386" s="71"/>
      <c r="BDG386" s="71"/>
      <c r="BDH386" s="71"/>
      <c r="BDI386" s="71"/>
      <c r="BDJ386" s="71"/>
      <c r="BDK386" s="71"/>
      <c r="BDL386" s="71"/>
      <c r="BDM386" s="71"/>
      <c r="BDN386" s="71"/>
      <c r="BDO386" s="71"/>
      <c r="BDP386" s="71"/>
      <c r="BDQ386" s="71"/>
      <c r="BDR386" s="71"/>
      <c r="BDS386" s="71"/>
      <c r="BDT386" s="71"/>
      <c r="BDU386" s="71"/>
      <c r="BDV386" s="71"/>
      <c r="BDW386" s="71"/>
      <c r="BDX386" s="71"/>
      <c r="BDY386" s="71"/>
      <c r="BDZ386" s="71"/>
      <c r="BEA386" s="71"/>
      <c r="BEB386" s="71"/>
      <c r="BEC386" s="71"/>
      <c r="BED386" s="71"/>
      <c r="BEE386" s="71"/>
      <c r="BEF386" s="71"/>
      <c r="BEG386" s="71"/>
      <c r="BEH386" s="71"/>
      <c r="BEI386" s="71"/>
      <c r="BEJ386" s="71"/>
      <c r="BEK386" s="71"/>
      <c r="BEL386" s="71"/>
      <c r="BEM386" s="71"/>
      <c r="BEN386" s="71"/>
      <c r="BEO386" s="71"/>
      <c r="BEP386" s="71"/>
      <c r="BEQ386" s="71"/>
      <c r="BER386" s="71"/>
      <c r="BES386" s="71"/>
      <c r="BET386" s="71"/>
      <c r="BEU386" s="71"/>
      <c r="BEV386" s="71"/>
      <c r="BEW386" s="71"/>
      <c r="BEX386" s="71"/>
      <c r="BEY386" s="71"/>
      <c r="BEZ386" s="71"/>
      <c r="BFA386" s="71"/>
      <c r="BFB386" s="71"/>
      <c r="BFC386" s="71"/>
      <c r="BFD386" s="71"/>
      <c r="BFE386" s="71"/>
      <c r="BFF386" s="71"/>
      <c r="BFG386" s="71"/>
      <c r="BFH386" s="71"/>
      <c r="BFI386" s="71"/>
      <c r="BFJ386" s="71"/>
      <c r="BFK386" s="71"/>
      <c r="BFL386" s="71"/>
      <c r="BFM386" s="71"/>
      <c r="BFN386" s="71"/>
      <c r="BFO386" s="71"/>
      <c r="BFP386" s="71"/>
      <c r="BFQ386" s="71"/>
      <c r="BFR386" s="71"/>
      <c r="BFS386" s="71"/>
      <c r="BFT386" s="71"/>
      <c r="BFU386" s="71"/>
      <c r="BFV386" s="71"/>
      <c r="BFW386" s="71"/>
      <c r="BFX386" s="71"/>
      <c r="BFY386" s="71"/>
      <c r="BFZ386" s="71"/>
      <c r="BGA386" s="71"/>
      <c r="BGB386" s="71"/>
      <c r="BGC386" s="71"/>
      <c r="BGD386" s="71"/>
      <c r="BGE386" s="71"/>
      <c r="BGF386" s="71"/>
      <c r="BGG386" s="71"/>
      <c r="BGH386" s="71"/>
      <c r="BGI386" s="71"/>
      <c r="BGJ386" s="71"/>
      <c r="BGK386" s="71"/>
      <c r="BGL386" s="71"/>
      <c r="BGM386" s="71"/>
      <c r="BGN386" s="71"/>
      <c r="BGO386" s="71"/>
      <c r="BGP386" s="71"/>
      <c r="BGQ386" s="71"/>
      <c r="BGR386" s="71"/>
      <c r="BGS386" s="71"/>
      <c r="BGT386" s="71"/>
      <c r="BGU386" s="71"/>
      <c r="BGV386" s="71"/>
      <c r="BGW386" s="71"/>
      <c r="BGX386" s="71"/>
      <c r="BGY386" s="71"/>
      <c r="BGZ386" s="71"/>
      <c r="BHA386" s="71"/>
      <c r="BHB386" s="71"/>
      <c r="BHC386" s="71"/>
      <c r="BHD386" s="71"/>
      <c r="BHE386" s="71"/>
      <c r="BHF386" s="71"/>
      <c r="BHG386" s="71"/>
      <c r="BHH386" s="71"/>
      <c r="BHI386" s="71"/>
      <c r="BHJ386" s="71"/>
      <c r="BHK386" s="71"/>
      <c r="BHL386" s="71"/>
      <c r="BHM386" s="71"/>
      <c r="BHN386" s="71"/>
      <c r="BHO386" s="71"/>
      <c r="BHP386" s="71"/>
      <c r="BHQ386" s="71"/>
      <c r="BHR386" s="71"/>
      <c r="BHS386" s="71"/>
      <c r="BHT386" s="71"/>
      <c r="BHU386" s="71"/>
      <c r="BHV386" s="71"/>
      <c r="BHW386" s="71"/>
      <c r="BHX386" s="71"/>
      <c r="BHY386" s="71"/>
      <c r="BHZ386" s="71"/>
      <c r="BIA386" s="71"/>
      <c r="BIB386" s="71"/>
      <c r="BIC386" s="71"/>
      <c r="BID386" s="71"/>
      <c r="BIE386" s="71"/>
      <c r="BIF386" s="71"/>
      <c r="BIG386" s="71"/>
      <c r="BIH386" s="71"/>
      <c r="BII386" s="71"/>
      <c r="BIJ386" s="71"/>
      <c r="BIK386" s="71"/>
      <c r="BIL386" s="71"/>
      <c r="BIM386" s="71"/>
      <c r="BIN386" s="71"/>
      <c r="BIO386" s="71"/>
      <c r="BIP386" s="71"/>
      <c r="BIQ386" s="71"/>
      <c r="BIR386" s="71"/>
      <c r="BIS386" s="71"/>
      <c r="BIT386" s="71"/>
      <c r="BIU386" s="71"/>
      <c r="BIV386" s="71"/>
      <c r="BIW386" s="71"/>
      <c r="BIX386" s="71"/>
      <c r="BIY386" s="71"/>
      <c r="BIZ386" s="71"/>
      <c r="BJA386" s="71"/>
      <c r="BJB386" s="71"/>
      <c r="BJC386" s="71"/>
      <c r="BJD386" s="71"/>
      <c r="BJE386" s="71"/>
      <c r="BJF386" s="71"/>
      <c r="BJG386" s="71"/>
      <c r="BJH386" s="71"/>
      <c r="BJI386" s="71"/>
      <c r="BJJ386" s="71"/>
      <c r="BJK386" s="71"/>
      <c r="BJL386" s="71"/>
      <c r="BJM386" s="71"/>
      <c r="BJN386" s="71"/>
      <c r="BJO386" s="71"/>
      <c r="BJP386" s="71"/>
      <c r="BJQ386" s="71"/>
      <c r="BJR386" s="71"/>
      <c r="BJS386" s="71"/>
      <c r="BJT386" s="71"/>
      <c r="BJU386" s="71"/>
      <c r="BJV386" s="71"/>
      <c r="BJW386" s="71"/>
      <c r="BJX386" s="71"/>
      <c r="BJY386" s="71"/>
      <c r="BJZ386" s="71"/>
      <c r="BKA386" s="71"/>
      <c r="BKB386" s="71"/>
      <c r="BKC386" s="71"/>
      <c r="BKD386" s="71"/>
      <c r="BKE386" s="71"/>
      <c r="BKF386" s="71"/>
      <c r="BKG386" s="71"/>
      <c r="BKH386" s="71"/>
      <c r="BKI386" s="71"/>
      <c r="BKJ386" s="71"/>
      <c r="BKK386" s="71"/>
      <c r="BKL386" s="71"/>
      <c r="BKM386" s="71"/>
      <c r="BKN386" s="71"/>
      <c r="BKO386" s="71"/>
      <c r="BKP386" s="71"/>
      <c r="BKQ386" s="71"/>
      <c r="BKR386" s="71"/>
      <c r="BKS386" s="71"/>
      <c r="BKT386" s="71"/>
      <c r="BKU386" s="71"/>
      <c r="BKV386" s="71"/>
      <c r="BKW386" s="71"/>
      <c r="BKX386" s="71"/>
      <c r="BKY386" s="71"/>
      <c r="BKZ386" s="71"/>
      <c r="BLA386" s="71"/>
      <c r="BLB386" s="71"/>
      <c r="BLC386" s="71"/>
      <c r="BLD386" s="71"/>
      <c r="BLE386" s="71"/>
      <c r="BLF386" s="71"/>
      <c r="BLG386" s="71"/>
      <c r="BLH386" s="71"/>
      <c r="BLI386" s="71"/>
      <c r="BLJ386" s="71"/>
      <c r="BLK386" s="71"/>
      <c r="BLL386" s="71"/>
      <c r="BLM386" s="71"/>
      <c r="BLN386" s="71"/>
      <c r="BLO386" s="71"/>
      <c r="BLP386" s="71"/>
      <c r="BLQ386" s="71"/>
      <c r="BLR386" s="71"/>
      <c r="BLS386" s="71"/>
      <c r="BLT386" s="71"/>
      <c r="BLU386" s="71"/>
      <c r="BLV386" s="71"/>
      <c r="BLW386" s="71"/>
      <c r="BLX386" s="71"/>
      <c r="BLY386" s="71"/>
      <c r="BLZ386" s="71"/>
      <c r="BMA386" s="71"/>
      <c r="BMB386" s="71"/>
      <c r="BMC386" s="71"/>
      <c r="BMD386" s="71"/>
      <c r="BME386" s="71"/>
      <c r="BMF386" s="71"/>
      <c r="BMG386" s="71"/>
      <c r="BMH386" s="71"/>
      <c r="BMI386" s="71"/>
      <c r="BMJ386" s="71"/>
      <c r="BMK386" s="71"/>
      <c r="BML386" s="71"/>
      <c r="BMM386" s="71"/>
      <c r="BMN386" s="71"/>
      <c r="BMO386" s="71"/>
      <c r="BMP386" s="71"/>
      <c r="BMQ386" s="71"/>
      <c r="BMR386" s="71"/>
      <c r="BMS386" s="71"/>
      <c r="BMT386" s="71"/>
      <c r="BMU386" s="71"/>
      <c r="BMV386" s="71"/>
      <c r="BMW386" s="71"/>
      <c r="BMX386" s="71"/>
      <c r="BMY386" s="71"/>
      <c r="BMZ386" s="71"/>
      <c r="BNA386" s="71"/>
      <c r="BNB386" s="71"/>
      <c r="BNC386" s="71"/>
      <c r="BND386" s="71"/>
      <c r="BNE386" s="71"/>
      <c r="BNF386" s="71"/>
      <c r="BNG386" s="71"/>
      <c r="BNH386" s="71"/>
      <c r="BNI386" s="71"/>
      <c r="BNJ386" s="71"/>
      <c r="BNK386" s="71"/>
      <c r="BNL386" s="71"/>
      <c r="BNM386" s="71"/>
      <c r="BNN386" s="71"/>
      <c r="BNO386" s="71"/>
      <c r="BNP386" s="71"/>
      <c r="BNQ386" s="71"/>
      <c r="BNR386" s="71"/>
      <c r="BNS386" s="71"/>
      <c r="BNT386" s="71"/>
      <c r="BNU386" s="71"/>
      <c r="BNV386" s="71"/>
      <c r="BNW386" s="71"/>
      <c r="BNX386" s="71"/>
      <c r="BNY386" s="71"/>
      <c r="BNZ386" s="71"/>
      <c r="BOA386" s="71"/>
      <c r="BOB386" s="71"/>
      <c r="BOC386" s="71"/>
      <c r="BOD386" s="71"/>
      <c r="BOE386" s="71"/>
      <c r="BOF386" s="71"/>
      <c r="BOG386" s="71"/>
      <c r="BOH386" s="71"/>
      <c r="BOI386" s="71"/>
      <c r="BOJ386" s="71"/>
      <c r="BOK386" s="71"/>
      <c r="BOL386" s="71"/>
      <c r="BOM386" s="71"/>
      <c r="BON386" s="71"/>
      <c r="BOO386" s="71"/>
      <c r="BOP386" s="71"/>
      <c r="BOQ386" s="71"/>
      <c r="BOR386" s="71"/>
      <c r="BOS386" s="71"/>
      <c r="BOT386" s="71"/>
      <c r="BOU386" s="71"/>
      <c r="BOV386" s="71"/>
      <c r="BOW386" s="71"/>
      <c r="BOX386" s="71"/>
      <c r="BOY386" s="71"/>
      <c r="BOZ386" s="71"/>
      <c r="BPA386" s="71"/>
      <c r="BPB386" s="71"/>
      <c r="BPC386" s="71"/>
      <c r="BPD386" s="71"/>
      <c r="BPE386" s="71"/>
      <c r="BPF386" s="71"/>
      <c r="BPG386" s="71"/>
      <c r="BPH386" s="71"/>
      <c r="BPI386" s="71"/>
      <c r="BPJ386" s="71"/>
      <c r="BPK386" s="71"/>
      <c r="BPL386" s="71"/>
      <c r="BPM386" s="71"/>
      <c r="BPN386" s="71"/>
      <c r="BPO386" s="71"/>
      <c r="BPP386" s="71"/>
      <c r="BPQ386" s="71"/>
      <c r="BPR386" s="71"/>
      <c r="BPS386" s="71"/>
      <c r="BPT386" s="71"/>
      <c r="BPU386" s="71"/>
      <c r="BPV386" s="71"/>
      <c r="BPW386" s="71"/>
      <c r="BPX386" s="71"/>
      <c r="BPY386" s="71"/>
      <c r="BPZ386" s="71"/>
      <c r="BQA386" s="71"/>
      <c r="BQB386" s="71"/>
      <c r="BQC386" s="71"/>
      <c r="BQD386" s="71"/>
      <c r="BQE386" s="71"/>
      <c r="BQF386" s="71"/>
      <c r="BQG386" s="71"/>
      <c r="BQH386" s="71"/>
      <c r="BQI386" s="71"/>
      <c r="BQJ386" s="71"/>
      <c r="BQK386" s="71"/>
      <c r="BQL386" s="71"/>
      <c r="BQM386" s="71"/>
      <c r="BQN386" s="71"/>
      <c r="BQO386" s="71"/>
      <c r="BQP386" s="71"/>
      <c r="BQQ386" s="71"/>
      <c r="BQR386" s="71"/>
      <c r="BQS386" s="71"/>
      <c r="BQT386" s="71"/>
      <c r="BQU386" s="71"/>
      <c r="BQV386" s="71"/>
      <c r="BQW386" s="71"/>
      <c r="BQX386" s="71"/>
      <c r="BQY386" s="71"/>
      <c r="BQZ386" s="71"/>
      <c r="BRA386" s="71"/>
      <c r="BRB386" s="71"/>
      <c r="BRC386" s="71"/>
      <c r="BRD386" s="71"/>
      <c r="BRE386" s="71"/>
      <c r="BRF386" s="71"/>
      <c r="BRG386" s="71"/>
      <c r="BRH386" s="71"/>
      <c r="BRI386" s="71"/>
      <c r="BRJ386" s="71"/>
      <c r="BRK386" s="71"/>
      <c r="BRL386" s="71"/>
      <c r="BRM386" s="71"/>
      <c r="BRN386" s="71"/>
      <c r="BRO386" s="71"/>
      <c r="BRP386" s="71"/>
      <c r="BRQ386" s="71"/>
      <c r="BRR386" s="71"/>
      <c r="BRS386" s="71"/>
      <c r="BRT386" s="71"/>
      <c r="BRU386" s="71"/>
      <c r="BRV386" s="71"/>
      <c r="BRW386" s="71"/>
      <c r="BRX386" s="71"/>
      <c r="BRY386" s="71"/>
      <c r="BRZ386" s="71"/>
      <c r="BSA386" s="71"/>
      <c r="BSB386" s="71"/>
      <c r="BSC386" s="71"/>
      <c r="BSD386" s="71"/>
      <c r="BSE386" s="71"/>
      <c r="BSF386" s="71"/>
      <c r="BSG386" s="71"/>
      <c r="BSH386" s="71"/>
      <c r="BSI386" s="71"/>
      <c r="BSJ386" s="71"/>
      <c r="BSK386" s="71"/>
      <c r="BSL386" s="71"/>
      <c r="BSM386" s="71"/>
      <c r="BSN386" s="71"/>
      <c r="BSO386" s="71"/>
      <c r="BSP386" s="71"/>
      <c r="BSQ386" s="71"/>
      <c r="BSR386" s="71"/>
      <c r="BSS386" s="71"/>
      <c r="BST386" s="71"/>
      <c r="BSU386" s="71"/>
      <c r="BSV386" s="71"/>
      <c r="BSW386" s="71"/>
      <c r="BSX386" s="71"/>
      <c r="BSY386" s="71"/>
      <c r="BSZ386" s="71"/>
      <c r="BTA386" s="71"/>
      <c r="BTB386" s="71"/>
      <c r="BTC386" s="71"/>
      <c r="BTD386" s="71"/>
      <c r="BTE386" s="71"/>
      <c r="BTF386" s="71"/>
      <c r="BTG386" s="71"/>
      <c r="BTH386" s="71"/>
      <c r="BTI386" s="71"/>
      <c r="BTJ386" s="71"/>
      <c r="BTK386" s="71"/>
      <c r="BTL386" s="71"/>
      <c r="BTM386" s="71"/>
      <c r="BTN386" s="71"/>
      <c r="BTO386" s="71"/>
      <c r="BTP386" s="71"/>
      <c r="BTQ386" s="71"/>
      <c r="BTR386" s="71"/>
      <c r="BTS386" s="71"/>
      <c r="BTT386" s="71"/>
      <c r="BTU386" s="71"/>
      <c r="BTV386" s="71"/>
      <c r="BTW386" s="71"/>
      <c r="BTX386" s="71"/>
      <c r="BTY386" s="71"/>
      <c r="BTZ386" s="71"/>
      <c r="BUA386" s="71"/>
      <c r="BUB386" s="71"/>
      <c r="BUC386" s="71"/>
      <c r="BUD386" s="71"/>
      <c r="BUE386" s="71"/>
      <c r="BUF386" s="71"/>
      <c r="BUG386" s="71"/>
      <c r="BUH386" s="71"/>
      <c r="BUI386" s="71"/>
      <c r="BUJ386" s="71"/>
      <c r="BUK386" s="71"/>
      <c r="BUL386" s="71"/>
      <c r="BUM386" s="71"/>
      <c r="BUN386" s="71"/>
      <c r="BUO386" s="71"/>
      <c r="BUP386" s="71"/>
      <c r="BUQ386" s="71"/>
      <c r="BUR386" s="71"/>
      <c r="BUS386" s="71"/>
      <c r="BUT386" s="71"/>
      <c r="BUU386" s="71"/>
      <c r="BUV386" s="71"/>
      <c r="BUW386" s="71"/>
      <c r="BUX386" s="71"/>
      <c r="BUY386" s="71"/>
      <c r="BUZ386" s="71"/>
      <c r="BVA386" s="71"/>
      <c r="BVB386" s="71"/>
      <c r="BVC386" s="71"/>
      <c r="BVD386" s="71"/>
      <c r="BVE386" s="71"/>
      <c r="BVF386" s="71"/>
      <c r="BVG386" s="71"/>
      <c r="BVH386" s="71"/>
      <c r="BVI386" s="71"/>
      <c r="BVJ386" s="71"/>
      <c r="BVK386" s="71"/>
      <c r="BVL386" s="71"/>
      <c r="BVM386" s="71"/>
      <c r="BVN386" s="71"/>
      <c r="BVO386" s="71"/>
      <c r="BVP386" s="71"/>
      <c r="BVQ386" s="71"/>
      <c r="BVR386" s="71"/>
      <c r="BVS386" s="71"/>
      <c r="BVT386" s="71"/>
      <c r="BVU386" s="71"/>
      <c r="BVV386" s="71"/>
      <c r="BVW386" s="71"/>
      <c r="BVX386" s="71"/>
      <c r="BVY386" s="71"/>
      <c r="BVZ386" s="71"/>
      <c r="BWA386" s="71"/>
      <c r="BWB386" s="71"/>
      <c r="BWC386" s="71"/>
      <c r="BWD386" s="71"/>
      <c r="BWE386" s="71"/>
      <c r="BWF386" s="71"/>
      <c r="BWG386" s="71"/>
      <c r="BWH386" s="71"/>
      <c r="BWI386" s="71"/>
      <c r="BWJ386" s="71"/>
      <c r="BWK386" s="71"/>
      <c r="BWL386" s="71"/>
      <c r="BWM386" s="71"/>
      <c r="BWN386" s="71"/>
      <c r="BWO386" s="71"/>
      <c r="BWP386" s="71"/>
      <c r="BWQ386" s="71"/>
      <c r="BWR386" s="71"/>
      <c r="BWS386" s="71"/>
      <c r="BWT386" s="71"/>
      <c r="BWU386" s="71"/>
      <c r="BWV386" s="71"/>
      <c r="BWW386" s="71"/>
      <c r="BWX386" s="71"/>
      <c r="BWY386" s="71"/>
      <c r="BWZ386" s="71"/>
      <c r="BXA386" s="71"/>
      <c r="BXB386" s="71"/>
      <c r="BXC386" s="71"/>
      <c r="BXD386" s="71"/>
      <c r="BXE386" s="71"/>
      <c r="BXF386" s="71"/>
      <c r="BXG386" s="71"/>
      <c r="BXH386" s="71"/>
      <c r="BXI386" s="71"/>
      <c r="BXJ386" s="71"/>
      <c r="BXK386" s="71"/>
      <c r="BXL386" s="71"/>
      <c r="BXM386" s="71"/>
      <c r="BXN386" s="71"/>
      <c r="BXO386" s="71"/>
      <c r="BXP386" s="71"/>
      <c r="BXQ386" s="71"/>
      <c r="BXR386" s="71"/>
      <c r="BXS386" s="71"/>
      <c r="BXT386" s="71"/>
      <c r="BXU386" s="71"/>
      <c r="BXV386" s="71"/>
      <c r="BXW386" s="71"/>
      <c r="BXX386" s="71"/>
      <c r="BXY386" s="71"/>
      <c r="BXZ386" s="71"/>
      <c r="BYA386" s="71"/>
      <c r="BYB386" s="71"/>
      <c r="BYC386" s="71"/>
      <c r="BYD386" s="71"/>
      <c r="BYE386" s="71"/>
      <c r="BYF386" s="71"/>
      <c r="BYG386" s="71"/>
      <c r="BYH386" s="71"/>
      <c r="BYI386" s="71"/>
      <c r="BYJ386" s="71"/>
      <c r="BYK386" s="71"/>
      <c r="BYL386" s="71"/>
      <c r="BYM386" s="71"/>
      <c r="BYN386" s="71"/>
      <c r="BYO386" s="71"/>
      <c r="BYP386" s="71"/>
      <c r="BYQ386" s="71"/>
      <c r="BYR386" s="71"/>
      <c r="BYS386" s="71"/>
      <c r="BYT386" s="71"/>
      <c r="BYU386" s="71"/>
      <c r="BYV386" s="71"/>
      <c r="BYW386" s="71"/>
      <c r="BYX386" s="71"/>
      <c r="BYY386" s="71"/>
      <c r="BYZ386" s="71"/>
      <c r="BZA386" s="71"/>
      <c r="BZB386" s="71"/>
      <c r="BZC386" s="71"/>
      <c r="BZD386" s="71"/>
      <c r="BZE386" s="71"/>
      <c r="BZF386" s="71"/>
      <c r="BZG386" s="71"/>
      <c r="BZH386" s="71"/>
      <c r="BZI386" s="71"/>
      <c r="BZJ386" s="71"/>
      <c r="BZK386" s="71"/>
      <c r="BZL386" s="71"/>
      <c r="BZM386" s="71"/>
      <c r="BZN386" s="71"/>
      <c r="BZO386" s="71"/>
      <c r="BZP386" s="71"/>
      <c r="BZQ386" s="71"/>
      <c r="BZR386" s="71"/>
      <c r="BZS386" s="71"/>
      <c r="BZT386" s="71"/>
      <c r="BZU386" s="71"/>
      <c r="BZV386" s="71"/>
      <c r="BZW386" s="71"/>
      <c r="BZX386" s="71"/>
      <c r="BZY386" s="71"/>
      <c r="BZZ386" s="71"/>
      <c r="CAA386" s="71"/>
      <c r="CAB386" s="71"/>
      <c r="CAC386" s="71"/>
      <c r="CAD386" s="71"/>
      <c r="CAE386" s="71"/>
      <c r="CAF386" s="71"/>
      <c r="CAG386" s="71"/>
      <c r="CAH386" s="71"/>
      <c r="CAI386" s="71"/>
      <c r="CAJ386" s="71"/>
      <c r="CAK386" s="71"/>
      <c r="CAL386" s="71"/>
      <c r="CAM386" s="71"/>
      <c r="CAN386" s="71"/>
      <c r="CAO386" s="71"/>
      <c r="CAP386" s="71"/>
      <c r="CAQ386" s="71"/>
      <c r="CAR386" s="71"/>
      <c r="CAS386" s="71"/>
      <c r="CAT386" s="71"/>
      <c r="CAU386" s="71"/>
      <c r="CAV386" s="71"/>
      <c r="CAW386" s="71"/>
      <c r="CAX386" s="71"/>
      <c r="CAY386" s="71"/>
      <c r="CAZ386" s="71"/>
      <c r="CBA386" s="71"/>
      <c r="CBB386" s="71"/>
      <c r="CBC386" s="71"/>
      <c r="CBD386" s="71"/>
      <c r="CBE386" s="71"/>
      <c r="CBF386" s="71"/>
      <c r="CBG386" s="71"/>
      <c r="CBH386" s="71"/>
      <c r="CBI386" s="71"/>
      <c r="CBJ386" s="71"/>
      <c r="CBK386" s="71"/>
      <c r="CBL386" s="71"/>
      <c r="CBM386" s="71"/>
      <c r="CBN386" s="71"/>
      <c r="CBO386" s="71"/>
      <c r="CBP386" s="71"/>
      <c r="CBQ386" s="71"/>
      <c r="CBR386" s="71"/>
      <c r="CBS386" s="71"/>
      <c r="CBT386" s="71"/>
      <c r="CBU386" s="71"/>
      <c r="CBV386" s="71"/>
      <c r="CBW386" s="71"/>
      <c r="CBX386" s="71"/>
      <c r="CBY386" s="71"/>
      <c r="CBZ386" s="71"/>
      <c r="CCA386" s="71"/>
      <c r="CCB386" s="71"/>
      <c r="CCC386" s="71"/>
      <c r="CCD386" s="71"/>
      <c r="CCE386" s="71"/>
      <c r="CCF386" s="71"/>
      <c r="CCG386" s="71"/>
      <c r="CCH386" s="71"/>
      <c r="CCI386" s="71"/>
      <c r="CCJ386" s="71"/>
      <c r="CCK386" s="71"/>
      <c r="CCL386" s="71"/>
      <c r="CCM386" s="71"/>
      <c r="CCN386" s="71"/>
      <c r="CCO386" s="71"/>
      <c r="CCP386" s="71"/>
      <c r="CCQ386" s="71"/>
      <c r="CCR386" s="71"/>
      <c r="CCS386" s="71"/>
      <c r="CCT386" s="71"/>
      <c r="CCU386" s="71"/>
      <c r="CCV386" s="71"/>
      <c r="CCW386" s="71"/>
      <c r="CCX386" s="71"/>
      <c r="CCY386" s="71"/>
      <c r="CCZ386" s="71"/>
      <c r="CDA386" s="71"/>
      <c r="CDB386" s="71"/>
      <c r="CDC386" s="71"/>
      <c r="CDD386" s="71"/>
      <c r="CDE386" s="71"/>
      <c r="CDF386" s="71"/>
      <c r="CDG386" s="71"/>
      <c r="CDH386" s="71"/>
      <c r="CDI386" s="71"/>
      <c r="CDJ386" s="71"/>
      <c r="CDK386" s="71"/>
      <c r="CDL386" s="71"/>
      <c r="CDM386" s="71"/>
    </row>
    <row r="387" spans="1:2145" s="85" customFormat="1">
      <c r="A387" s="63">
        <v>60</v>
      </c>
      <c r="B387" s="63">
        <v>10</v>
      </c>
      <c r="C387" s="64" t="s">
        <v>197</v>
      </c>
      <c r="D387" s="64" t="s">
        <v>1704</v>
      </c>
      <c r="E387" s="63">
        <v>194</v>
      </c>
      <c r="F387" s="63">
        <v>4</v>
      </c>
      <c r="G387" s="66" t="s">
        <v>644</v>
      </c>
      <c r="H387" s="66" t="s">
        <v>645</v>
      </c>
      <c r="I387" s="66" t="s">
        <v>656</v>
      </c>
      <c r="J387" s="66" t="s">
        <v>1878</v>
      </c>
      <c r="K387" s="73">
        <v>44800</v>
      </c>
      <c r="L387" s="68">
        <v>0.48472222222222222</v>
      </c>
      <c r="M387" s="74">
        <v>8406079</v>
      </c>
      <c r="N387" s="74">
        <v>305361</v>
      </c>
      <c r="O387" s="74">
        <v>4263</v>
      </c>
      <c r="P387" s="66" t="s">
        <v>203</v>
      </c>
      <c r="Q387" s="66" t="s">
        <v>656</v>
      </c>
      <c r="R387" s="66" t="s">
        <v>486</v>
      </c>
      <c r="S387" s="66" t="s">
        <v>205</v>
      </c>
      <c r="T387" s="66" t="s">
        <v>1707</v>
      </c>
      <c r="U387" s="66" t="s">
        <v>207</v>
      </c>
      <c r="V387" s="66" t="s">
        <v>487</v>
      </c>
      <c r="W387" s="66"/>
      <c r="X387" s="66" t="s">
        <v>208</v>
      </c>
      <c r="Y387" s="66" t="s">
        <v>209</v>
      </c>
      <c r="Z387" s="66"/>
      <c r="AA387" s="66" t="s">
        <v>223</v>
      </c>
      <c r="AB387" s="66" t="s">
        <v>211</v>
      </c>
      <c r="AC387" s="66" t="s">
        <v>212</v>
      </c>
      <c r="AD387" s="66" t="s">
        <v>30</v>
      </c>
      <c r="AE387" s="66" t="s">
        <v>211</v>
      </c>
      <c r="AF387" s="69"/>
      <c r="AG387" s="69"/>
      <c r="AH387" s="69"/>
      <c r="AI387" s="66" t="s">
        <v>303</v>
      </c>
      <c r="AJ387" s="66" t="s">
        <v>1896</v>
      </c>
      <c r="AK387" s="69"/>
      <c r="AL387" s="66" t="s">
        <v>256</v>
      </c>
      <c r="AM387" s="66" t="s">
        <v>1753</v>
      </c>
      <c r="AN387" s="66" t="s">
        <v>218</v>
      </c>
      <c r="AO387" s="66" t="s">
        <v>219</v>
      </c>
      <c r="AP387" s="66" t="s">
        <v>220</v>
      </c>
      <c r="AQ387" s="66">
        <v>10.5</v>
      </c>
      <c r="AR387" s="66"/>
      <c r="AS387" s="66">
        <v>7.81</v>
      </c>
      <c r="AT387" s="66"/>
      <c r="AU387" s="66"/>
      <c r="AV387" s="66">
        <v>368.6</v>
      </c>
      <c r="AW387" s="66">
        <v>225.4</v>
      </c>
      <c r="AX387" s="66">
        <v>111</v>
      </c>
      <c r="AY387" s="66">
        <v>0.153</v>
      </c>
      <c r="AZ387" s="66">
        <v>4.4359999999999999</v>
      </c>
      <c r="BA387" s="66"/>
      <c r="BB387" s="66"/>
      <c r="BC387" s="66">
        <v>3.68</v>
      </c>
      <c r="BD387" s="66" t="s">
        <v>221</v>
      </c>
      <c r="BE387" s="66" t="s">
        <v>221</v>
      </c>
      <c r="BF387" s="66" t="s">
        <v>221</v>
      </c>
      <c r="BG387" s="66" t="s">
        <v>211</v>
      </c>
      <c r="BH387" s="66" t="s">
        <v>221</v>
      </c>
      <c r="BI387" s="66" t="s">
        <v>222</v>
      </c>
      <c r="BJ387" s="66" t="s">
        <v>221</v>
      </c>
      <c r="BK387" s="66" t="s">
        <v>223</v>
      </c>
      <c r="BL387" s="66" t="s">
        <v>221</v>
      </c>
      <c r="BM387" s="66" t="s">
        <v>223</v>
      </c>
      <c r="BN387" s="66" t="s">
        <v>221</v>
      </c>
      <c r="BO387" s="66" t="s">
        <v>1746</v>
      </c>
      <c r="BP387" s="66" t="s">
        <v>1711</v>
      </c>
      <c r="BQ387" s="66" t="s">
        <v>1747</v>
      </c>
      <c r="BR387" s="50">
        <v>73.099999999999994</v>
      </c>
      <c r="BS387" s="50" t="s">
        <v>225</v>
      </c>
      <c r="BT387" s="50">
        <v>89.2</v>
      </c>
      <c r="BU387" s="50">
        <v>0.04</v>
      </c>
      <c r="BV387" s="50">
        <v>0.36</v>
      </c>
      <c r="BW387" s="50">
        <v>0.24099999999999999</v>
      </c>
      <c r="BX387" s="50">
        <v>5.5E-2</v>
      </c>
      <c r="BY387" s="50">
        <v>33.6</v>
      </c>
      <c r="BZ387" s="50" t="s">
        <v>226</v>
      </c>
      <c r="CA387" s="50" t="s">
        <v>227</v>
      </c>
      <c r="CB387" s="50" t="s">
        <v>228</v>
      </c>
      <c r="CC387" s="50" t="s">
        <v>229</v>
      </c>
      <c r="CD387" s="50" t="s">
        <v>230</v>
      </c>
      <c r="CE387" s="50" t="s">
        <v>231</v>
      </c>
      <c r="CF387" s="50">
        <v>0.01</v>
      </c>
      <c r="CG387" s="50" t="s">
        <v>232</v>
      </c>
      <c r="CH387" s="50">
        <v>6.0000000000000001E-3</v>
      </c>
      <c r="CI387" s="50">
        <v>7.0599999999999996E-2</v>
      </c>
      <c r="CJ387" s="50" t="s">
        <v>233</v>
      </c>
      <c r="CK387" s="50" t="s">
        <v>234</v>
      </c>
      <c r="CL387" s="50">
        <v>25.49</v>
      </c>
      <c r="CM387" s="50" t="s">
        <v>234</v>
      </c>
      <c r="CN387" s="50" t="s">
        <v>235</v>
      </c>
      <c r="CO387" s="50">
        <v>4.0000000000000003E-5</v>
      </c>
      <c r="CP387" s="50">
        <v>1E-4</v>
      </c>
      <c r="CQ387" s="50" t="s">
        <v>236</v>
      </c>
      <c r="CR387" s="50">
        <v>2.2000000000000001E-4</v>
      </c>
      <c r="CS387" s="50">
        <v>3.3000000000000002E-2</v>
      </c>
      <c r="CT387" s="50">
        <v>9.0000000000000006E-5</v>
      </c>
      <c r="CU387" s="50">
        <v>2.0000000000000001E-4</v>
      </c>
      <c r="CV387" s="50" t="s">
        <v>239</v>
      </c>
      <c r="CW387" s="50" t="s">
        <v>232</v>
      </c>
      <c r="CX387" s="50">
        <v>1.19</v>
      </c>
      <c r="CY387" s="50" t="s">
        <v>240</v>
      </c>
      <c r="CZ387" s="50">
        <v>1.2999999999999999E-3</v>
      </c>
      <c r="DA387" s="50" t="s">
        <v>233</v>
      </c>
      <c r="DB387" s="50">
        <v>10.038</v>
      </c>
      <c r="DC387" s="50">
        <v>2.5300000000000001E-3</v>
      </c>
      <c r="DD387" s="50">
        <v>1.7000000000000001E-4</v>
      </c>
      <c r="DE387" s="50">
        <v>6.306</v>
      </c>
      <c r="DF387" s="50" t="s">
        <v>240</v>
      </c>
      <c r="DG387" s="50">
        <v>5.9999999999999995E-4</v>
      </c>
      <c r="DH387" s="50" t="s">
        <v>246</v>
      </c>
      <c r="DI387" s="50" t="s">
        <v>238</v>
      </c>
      <c r="DJ387" s="50">
        <v>5.0000000000000001E-4</v>
      </c>
      <c r="DK387" s="50">
        <v>2.2000000000000001E-4</v>
      </c>
      <c r="DL387" s="50" t="s">
        <v>241</v>
      </c>
      <c r="DM387" s="50">
        <v>17.37</v>
      </c>
      <c r="DN387" s="50">
        <v>8.1199999999999992</v>
      </c>
      <c r="DO387" s="50" t="s">
        <v>232</v>
      </c>
      <c r="DP387" s="50">
        <v>0.1028</v>
      </c>
      <c r="DQ387" s="50" t="s">
        <v>242</v>
      </c>
      <c r="DR387" s="50" t="s">
        <v>227</v>
      </c>
      <c r="DS387" s="50" t="s">
        <v>247</v>
      </c>
      <c r="DT387" s="50">
        <v>5.9999999999999995E-4</v>
      </c>
      <c r="DU387" s="50" t="s">
        <v>233</v>
      </c>
      <c r="DV387" s="50">
        <v>6.0000000000000002E-5</v>
      </c>
      <c r="DW387" s="50">
        <v>6.9999999999999999E-4</v>
      </c>
      <c r="DX387" s="50" t="s">
        <v>238</v>
      </c>
      <c r="DY387" s="50" t="s">
        <v>233</v>
      </c>
      <c r="DZ387" s="50">
        <v>6.1000000000000004E-3</v>
      </c>
      <c r="EA387" s="50" t="s">
        <v>244</v>
      </c>
      <c r="EB387" s="50" t="s">
        <v>245</v>
      </c>
      <c r="EC387" s="50">
        <v>2.5000000000000001E-2</v>
      </c>
      <c r="ED387" s="50">
        <v>5.0000000000000002E-5</v>
      </c>
      <c r="EE387" s="50">
        <v>8.0000000000000002E-3</v>
      </c>
      <c r="EF387" s="50">
        <v>7.9100000000000004E-2</v>
      </c>
      <c r="EG387" s="50" t="s">
        <v>233</v>
      </c>
      <c r="EH387" s="50">
        <v>2.5000000000000001E-4</v>
      </c>
      <c r="EI387" s="50">
        <v>26.219000000000001</v>
      </c>
      <c r="EJ387" s="50" t="s">
        <v>234</v>
      </c>
      <c r="EK387" s="50" t="s">
        <v>235</v>
      </c>
      <c r="EL387" s="50">
        <v>1E-4</v>
      </c>
      <c r="EM387" s="50">
        <v>4.0000000000000002E-4</v>
      </c>
      <c r="EN387" s="50" t="s">
        <v>236</v>
      </c>
      <c r="EO387" s="50">
        <v>7.6999999999999996E-4</v>
      </c>
      <c r="EP387" s="50">
        <v>8.0199999999999994E-2</v>
      </c>
      <c r="EQ387" s="50">
        <v>1.1E-4</v>
      </c>
      <c r="ER387" s="50" t="s">
        <v>238</v>
      </c>
      <c r="ES387" s="50" t="s">
        <v>239</v>
      </c>
      <c r="ET387" s="50" t="s">
        <v>232</v>
      </c>
      <c r="EU387" s="50">
        <v>1.39</v>
      </c>
      <c r="EV387" s="50" t="s">
        <v>240</v>
      </c>
      <c r="EW387" s="50">
        <v>1.5E-3</v>
      </c>
      <c r="EX387" s="50" t="s">
        <v>233</v>
      </c>
      <c r="EY387" s="50">
        <v>10.803000000000001</v>
      </c>
      <c r="EZ387" s="50">
        <v>9.5999999999999992E-3</v>
      </c>
      <c r="FA387" s="50">
        <v>1.9000000000000001E-4</v>
      </c>
      <c r="FB387" s="50">
        <v>6.6849999999999996</v>
      </c>
      <c r="FC387" s="50" t="s">
        <v>240</v>
      </c>
      <c r="FD387" s="50">
        <v>6.9999999999999999E-4</v>
      </c>
      <c r="FE387" s="50" t="s">
        <v>246</v>
      </c>
      <c r="FF387" s="50" t="s">
        <v>238</v>
      </c>
      <c r="FG387" s="50">
        <v>6.9999999999999999E-4</v>
      </c>
      <c r="FH387" s="50">
        <v>2.2000000000000001E-4</v>
      </c>
      <c r="FI387" s="50" t="s">
        <v>241</v>
      </c>
      <c r="FJ387" s="50">
        <v>17.37</v>
      </c>
      <c r="FK387" s="50">
        <v>8.1199999999999992</v>
      </c>
      <c r="FL387" s="50" t="s">
        <v>232</v>
      </c>
      <c r="FM387" s="50">
        <v>0.1032</v>
      </c>
      <c r="FN387" s="50" t="s">
        <v>242</v>
      </c>
      <c r="FO387" s="50" t="s">
        <v>227</v>
      </c>
      <c r="FP387" s="50" t="s">
        <v>247</v>
      </c>
      <c r="FQ387" s="50">
        <v>6.9999999999999999E-4</v>
      </c>
      <c r="FR387" s="50" t="s">
        <v>233</v>
      </c>
      <c r="FS387" s="50">
        <v>9.1000000000000003E-5</v>
      </c>
      <c r="FT387" s="50">
        <v>1.1999999999999999E-3</v>
      </c>
      <c r="FU387" s="50" t="s">
        <v>238</v>
      </c>
      <c r="FV387" s="50" t="s">
        <v>233</v>
      </c>
      <c r="FW387" s="50">
        <v>7.4000000000000003E-3</v>
      </c>
      <c r="FX387" s="50" t="s">
        <v>244</v>
      </c>
      <c r="FY387" s="50">
        <v>1.2745</v>
      </c>
      <c r="FZ387" s="50">
        <v>0.85794871794871808</v>
      </c>
      <c r="GA387" s="50">
        <v>0.27417391304347827</v>
      </c>
      <c r="GB387" s="50">
        <v>3.043478260869565E-2</v>
      </c>
      <c r="GC387" s="50">
        <v>2.437057413600892</v>
      </c>
      <c r="GD387" s="50">
        <v>1.4622950819672131</v>
      </c>
      <c r="GE387" s="50" t="e">
        <v>#VALUE!</v>
      </c>
      <c r="GF387" s="50">
        <v>0.70000000000000007</v>
      </c>
      <c r="GG387" s="50">
        <v>1.0155148095909731E-2</v>
      </c>
      <c r="GH387" s="50" t="e">
        <v>#VALUE!</v>
      </c>
      <c r="GI387" s="70" t="e">
        <v>#VALUE!</v>
      </c>
      <c r="GJ387" s="50">
        <v>52.296675198835516</v>
      </c>
      <c r="GK387" s="50">
        <v>35.204288301154534</v>
      </c>
      <c r="GL387" s="50">
        <v>12.499036500009948</v>
      </c>
      <c r="GM387" s="50" t="e">
        <v>#VALUE!</v>
      </c>
      <c r="GN387" s="50" t="e">
        <v>#VALUE!</v>
      </c>
      <c r="GO387" s="50" t="e">
        <v>#VALUE!</v>
      </c>
      <c r="GP387" s="71"/>
      <c r="GQ387" s="71"/>
      <c r="GR387" s="71"/>
      <c r="GS387" s="71"/>
      <c r="GT387" s="71"/>
      <c r="GU387" s="71"/>
      <c r="GV387" s="71"/>
      <c r="GW387" s="71"/>
      <c r="GX387" s="71"/>
      <c r="GY387" s="71"/>
      <c r="GZ387" s="71"/>
      <c r="HA387" s="71"/>
      <c r="HB387" s="71"/>
      <c r="HC387" s="71"/>
      <c r="HD387" s="71"/>
      <c r="HE387" s="71"/>
      <c r="HF387" s="71"/>
      <c r="HG387" s="71"/>
      <c r="HH387" s="71"/>
      <c r="HI387" s="71"/>
      <c r="HJ387" s="71"/>
      <c r="HK387" s="71"/>
      <c r="HL387" s="71"/>
      <c r="HM387" s="71"/>
      <c r="HN387" s="71"/>
      <c r="HO387" s="71"/>
      <c r="HP387" s="71"/>
      <c r="HQ387" s="71"/>
      <c r="HR387" s="71"/>
      <c r="HS387" s="71"/>
      <c r="HT387" s="71"/>
      <c r="HU387" s="71"/>
      <c r="HV387" s="71"/>
      <c r="HW387" s="71"/>
      <c r="HX387" s="71"/>
      <c r="HY387" s="71"/>
      <c r="HZ387" s="71"/>
      <c r="IA387" s="71"/>
      <c r="IB387" s="71"/>
      <c r="IC387" s="71"/>
      <c r="ID387" s="71"/>
      <c r="IE387" s="71"/>
      <c r="IF387" s="71"/>
      <c r="IG387" s="71"/>
      <c r="IH387" s="71"/>
      <c r="II387" s="71"/>
      <c r="IJ387" s="71"/>
      <c r="IK387" s="71"/>
      <c r="IL387" s="71"/>
      <c r="IM387" s="71"/>
      <c r="IN387" s="71"/>
      <c r="IO387" s="71"/>
      <c r="IP387" s="71"/>
      <c r="IQ387" s="71"/>
      <c r="IR387" s="71"/>
      <c r="IS387" s="71"/>
      <c r="IT387" s="71"/>
      <c r="IU387" s="71"/>
      <c r="IV387" s="71"/>
      <c r="IW387" s="71"/>
      <c r="IX387" s="71"/>
      <c r="IY387" s="71"/>
      <c r="IZ387" s="71"/>
      <c r="JA387" s="71"/>
      <c r="JB387" s="71"/>
      <c r="JC387" s="71"/>
      <c r="JD387" s="71"/>
      <c r="JE387" s="71"/>
      <c r="JF387" s="71"/>
      <c r="JG387" s="71"/>
      <c r="JH387" s="71"/>
      <c r="JI387" s="71"/>
      <c r="JJ387" s="71"/>
      <c r="JK387" s="71"/>
      <c r="JL387" s="71"/>
      <c r="JM387" s="71"/>
      <c r="JN387" s="71"/>
      <c r="JO387" s="71"/>
      <c r="JP387" s="71"/>
      <c r="JQ387" s="71"/>
      <c r="JR387" s="71"/>
      <c r="JS387" s="71"/>
      <c r="JT387" s="71"/>
      <c r="JU387" s="71"/>
      <c r="JV387" s="71"/>
      <c r="JW387" s="71"/>
      <c r="JX387" s="71"/>
      <c r="JY387" s="71"/>
      <c r="JZ387" s="71"/>
      <c r="KA387" s="71"/>
      <c r="KB387" s="71"/>
      <c r="KC387" s="71"/>
      <c r="KD387" s="71"/>
      <c r="KE387" s="71"/>
      <c r="KF387" s="71"/>
      <c r="KG387" s="71"/>
      <c r="KH387" s="71"/>
      <c r="KI387" s="71"/>
      <c r="KJ387" s="71"/>
      <c r="KK387" s="71"/>
      <c r="KL387" s="71"/>
      <c r="KM387" s="71"/>
      <c r="KN387" s="71"/>
      <c r="KO387" s="71"/>
      <c r="KP387" s="71"/>
      <c r="KQ387" s="71"/>
      <c r="KR387" s="71"/>
      <c r="KS387" s="71"/>
      <c r="KT387" s="71"/>
      <c r="KU387" s="71"/>
      <c r="KV387" s="71"/>
      <c r="KW387" s="71"/>
      <c r="KX387" s="71"/>
      <c r="KY387" s="71"/>
      <c r="KZ387" s="71"/>
      <c r="LA387" s="71"/>
      <c r="LB387" s="71"/>
      <c r="LC387" s="71"/>
      <c r="LD387" s="71"/>
      <c r="LE387" s="71"/>
      <c r="LF387" s="71"/>
      <c r="LG387" s="71"/>
      <c r="LH387" s="71"/>
      <c r="LI387" s="71"/>
      <c r="LJ387" s="71"/>
      <c r="LK387" s="71"/>
      <c r="LL387" s="71"/>
      <c r="LM387" s="71"/>
      <c r="LN387" s="71"/>
      <c r="LO387" s="71"/>
      <c r="LP387" s="71"/>
      <c r="LQ387" s="71"/>
      <c r="LR387" s="71"/>
      <c r="LS387" s="71"/>
      <c r="LT387" s="71"/>
      <c r="LU387" s="71"/>
      <c r="LV387" s="71"/>
      <c r="LW387" s="71"/>
      <c r="LX387" s="71"/>
      <c r="LY387" s="71"/>
      <c r="LZ387" s="71"/>
      <c r="MA387" s="71"/>
      <c r="MB387" s="71"/>
      <c r="MC387" s="71"/>
      <c r="MD387" s="71"/>
      <c r="ME387" s="71"/>
      <c r="MF387" s="71"/>
      <c r="MG387" s="71"/>
      <c r="MH387" s="71"/>
      <c r="MI387" s="71"/>
      <c r="MJ387" s="71"/>
      <c r="MK387" s="71"/>
      <c r="ML387" s="71"/>
      <c r="MM387" s="71"/>
      <c r="MN387" s="71"/>
      <c r="MO387" s="71"/>
      <c r="MP387" s="71"/>
      <c r="MQ387" s="71"/>
      <c r="MR387" s="71"/>
      <c r="MS387" s="71"/>
      <c r="MT387" s="71"/>
      <c r="MU387" s="71"/>
      <c r="MV387" s="71"/>
      <c r="MW387" s="71"/>
      <c r="MX387" s="71"/>
      <c r="MY387" s="71"/>
      <c r="MZ387" s="71"/>
      <c r="NA387" s="71"/>
      <c r="NB387" s="71"/>
      <c r="NC387" s="71"/>
      <c r="ND387" s="71"/>
      <c r="NE387" s="71"/>
      <c r="NF387" s="71"/>
      <c r="NG387" s="71"/>
      <c r="NH387" s="71"/>
      <c r="NI387" s="71"/>
      <c r="NJ387" s="71"/>
      <c r="NK387" s="71"/>
      <c r="NL387" s="71"/>
      <c r="NM387" s="71"/>
      <c r="NN387" s="71"/>
      <c r="NO387" s="71"/>
      <c r="NP387" s="71"/>
      <c r="NQ387" s="71"/>
      <c r="NR387" s="71"/>
      <c r="NS387" s="71"/>
      <c r="NT387" s="71"/>
      <c r="NU387" s="71"/>
      <c r="NV387" s="71"/>
      <c r="NW387" s="71"/>
      <c r="NX387" s="71"/>
      <c r="NY387" s="71"/>
      <c r="NZ387" s="71"/>
      <c r="OA387" s="71"/>
      <c r="OB387" s="71"/>
      <c r="OC387" s="71"/>
      <c r="OD387" s="71"/>
      <c r="OE387" s="71"/>
      <c r="OF387" s="71"/>
      <c r="OG387" s="71"/>
      <c r="OH387" s="71"/>
      <c r="OI387" s="71"/>
      <c r="OJ387" s="71"/>
      <c r="OK387" s="71"/>
      <c r="OL387" s="71"/>
      <c r="OM387" s="71"/>
      <c r="ON387" s="71"/>
      <c r="OO387" s="71"/>
      <c r="OP387" s="71"/>
      <c r="OQ387" s="71"/>
      <c r="OR387" s="71"/>
      <c r="OS387" s="71"/>
      <c r="OT387" s="71"/>
      <c r="OU387" s="71"/>
      <c r="OV387" s="71"/>
      <c r="OW387" s="71"/>
      <c r="OX387" s="71"/>
      <c r="OY387" s="71"/>
      <c r="OZ387" s="71"/>
      <c r="PA387" s="71"/>
      <c r="PB387" s="71"/>
      <c r="PC387" s="71"/>
      <c r="PD387" s="71"/>
      <c r="PE387" s="71"/>
      <c r="PF387" s="71"/>
      <c r="PG387" s="71"/>
      <c r="PH387" s="71"/>
      <c r="PI387" s="71"/>
      <c r="PJ387" s="71"/>
      <c r="PK387" s="71"/>
      <c r="PL387" s="71"/>
      <c r="PM387" s="71"/>
      <c r="PN387" s="71"/>
      <c r="PO387" s="71"/>
      <c r="PP387" s="71"/>
      <c r="PQ387" s="71"/>
      <c r="PR387" s="71"/>
      <c r="PS387" s="71"/>
      <c r="PT387" s="71"/>
      <c r="PU387" s="71"/>
      <c r="PV387" s="71"/>
      <c r="PW387" s="71"/>
      <c r="PX387" s="71"/>
      <c r="PY387" s="71"/>
      <c r="PZ387" s="71"/>
      <c r="QA387" s="71"/>
      <c r="QB387" s="71"/>
      <c r="QC387" s="71"/>
      <c r="QD387" s="71"/>
      <c r="QE387" s="71"/>
      <c r="QF387" s="71"/>
      <c r="QG387" s="71"/>
      <c r="QH387" s="71"/>
      <c r="QI387" s="71"/>
      <c r="QJ387" s="71"/>
      <c r="QK387" s="71"/>
      <c r="QL387" s="71"/>
      <c r="QM387" s="71"/>
      <c r="QN387" s="71"/>
      <c r="QO387" s="71"/>
      <c r="QP387" s="71"/>
      <c r="QQ387" s="71"/>
      <c r="QR387" s="71"/>
      <c r="QS387" s="71"/>
      <c r="QT387" s="71"/>
      <c r="QU387" s="71"/>
      <c r="QV387" s="71"/>
      <c r="QW387" s="71"/>
      <c r="QX387" s="71"/>
      <c r="QY387" s="71"/>
      <c r="QZ387" s="71"/>
      <c r="RA387" s="71"/>
      <c r="RB387" s="71"/>
      <c r="RC387" s="71"/>
      <c r="RD387" s="71"/>
      <c r="RE387" s="71"/>
      <c r="RF387" s="71"/>
      <c r="RG387" s="71"/>
      <c r="RH387" s="71"/>
      <c r="RI387" s="71"/>
      <c r="RJ387" s="71"/>
      <c r="RK387" s="71"/>
      <c r="RL387" s="71"/>
      <c r="RM387" s="71"/>
      <c r="RN387" s="71"/>
      <c r="RO387" s="71"/>
      <c r="RP387" s="71"/>
      <c r="RQ387" s="71"/>
      <c r="RR387" s="71"/>
      <c r="RS387" s="71"/>
      <c r="RT387" s="71"/>
      <c r="RU387" s="71"/>
      <c r="RV387" s="71"/>
      <c r="RW387" s="71"/>
      <c r="RX387" s="71"/>
      <c r="RY387" s="71"/>
      <c r="RZ387" s="71"/>
      <c r="SA387" s="71"/>
      <c r="SB387" s="71"/>
      <c r="SC387" s="71"/>
      <c r="SD387" s="71"/>
      <c r="SE387" s="71"/>
      <c r="SF387" s="71"/>
      <c r="SG387" s="71"/>
      <c r="SH387" s="71"/>
      <c r="SI387" s="71"/>
      <c r="SJ387" s="71"/>
      <c r="SK387" s="71"/>
      <c r="SL387" s="71"/>
      <c r="SM387" s="71"/>
      <c r="SN387" s="71"/>
      <c r="SO387" s="71"/>
      <c r="SP387" s="71"/>
      <c r="SQ387" s="71"/>
      <c r="SR387" s="71"/>
      <c r="SS387" s="71"/>
      <c r="ST387" s="71"/>
      <c r="SU387" s="71"/>
      <c r="SV387" s="71"/>
      <c r="SW387" s="71"/>
      <c r="SX387" s="71"/>
      <c r="SY387" s="71"/>
      <c r="SZ387" s="71"/>
      <c r="TA387" s="71"/>
      <c r="TB387" s="71"/>
      <c r="TC387" s="71"/>
      <c r="TD387" s="71"/>
      <c r="TE387" s="71"/>
      <c r="TF387" s="71"/>
      <c r="TG387" s="71"/>
      <c r="TH387" s="71"/>
      <c r="TI387" s="71"/>
      <c r="TJ387" s="71"/>
      <c r="TK387" s="71"/>
      <c r="TL387" s="71"/>
      <c r="TM387" s="71"/>
      <c r="TN387" s="71"/>
      <c r="TO387" s="71"/>
      <c r="TP387" s="71"/>
      <c r="TQ387" s="71"/>
      <c r="TR387" s="71"/>
      <c r="TS387" s="71"/>
      <c r="TT387" s="71"/>
      <c r="TU387" s="71"/>
      <c r="TV387" s="71"/>
      <c r="TW387" s="71"/>
      <c r="TX387" s="71"/>
      <c r="TY387" s="71"/>
      <c r="TZ387" s="71"/>
      <c r="UA387" s="71"/>
      <c r="UB387" s="71"/>
      <c r="UC387" s="71"/>
      <c r="UD387" s="71"/>
      <c r="UE387" s="71"/>
      <c r="UF387" s="71"/>
      <c r="UG387" s="71"/>
      <c r="UH387" s="71"/>
      <c r="UI387" s="71"/>
      <c r="UJ387" s="71"/>
      <c r="UK387" s="71"/>
      <c r="UL387" s="71"/>
      <c r="UM387" s="71"/>
      <c r="UN387" s="71"/>
      <c r="UO387" s="71"/>
      <c r="UP387" s="71"/>
      <c r="UQ387" s="71"/>
      <c r="UR387" s="71"/>
      <c r="US387" s="71"/>
      <c r="UT387" s="71"/>
      <c r="UU387" s="71"/>
      <c r="UV387" s="71"/>
      <c r="UW387" s="71"/>
      <c r="UX387" s="71"/>
      <c r="UY387" s="71"/>
      <c r="UZ387" s="71"/>
      <c r="VA387" s="71"/>
      <c r="VB387" s="71"/>
      <c r="VC387" s="71"/>
      <c r="VD387" s="71"/>
      <c r="VE387" s="71"/>
      <c r="VF387" s="71"/>
      <c r="VG387" s="71"/>
      <c r="VH387" s="71"/>
      <c r="VI387" s="71"/>
      <c r="VJ387" s="71"/>
      <c r="VK387" s="71"/>
      <c r="VL387" s="71"/>
      <c r="VM387" s="71"/>
      <c r="VN387" s="71"/>
      <c r="VO387" s="71"/>
      <c r="VP387" s="71"/>
      <c r="VQ387" s="71"/>
      <c r="VR387" s="71"/>
      <c r="VS387" s="71"/>
      <c r="VT387" s="71"/>
      <c r="VU387" s="71"/>
      <c r="VV387" s="71"/>
      <c r="VW387" s="71"/>
      <c r="VX387" s="71"/>
      <c r="VY387" s="71"/>
      <c r="VZ387" s="71"/>
      <c r="WA387" s="71"/>
      <c r="WB387" s="71"/>
      <c r="WC387" s="71"/>
      <c r="WD387" s="71"/>
      <c r="WE387" s="71"/>
      <c r="WF387" s="71"/>
      <c r="WG387" s="71"/>
      <c r="WH387" s="71"/>
      <c r="WI387" s="71"/>
      <c r="WJ387" s="71"/>
      <c r="WK387" s="71"/>
      <c r="WL387" s="71"/>
      <c r="WM387" s="71"/>
      <c r="WN387" s="71"/>
      <c r="WO387" s="71"/>
      <c r="WP387" s="71"/>
      <c r="WQ387" s="71"/>
      <c r="WR387" s="71"/>
      <c r="WS387" s="71"/>
      <c r="WT387" s="71"/>
      <c r="WU387" s="71"/>
      <c r="WV387" s="71"/>
      <c r="WW387" s="71"/>
      <c r="WX387" s="71"/>
      <c r="WY387" s="71"/>
      <c r="WZ387" s="71"/>
      <c r="XA387" s="71"/>
      <c r="XB387" s="71"/>
      <c r="XC387" s="71"/>
      <c r="XD387" s="71"/>
      <c r="XE387" s="71"/>
      <c r="XF387" s="71"/>
      <c r="XG387" s="71"/>
      <c r="XH387" s="71"/>
      <c r="XI387" s="71"/>
      <c r="XJ387" s="71"/>
      <c r="XK387" s="71"/>
      <c r="XL387" s="71"/>
      <c r="XM387" s="71"/>
      <c r="XN387" s="71"/>
      <c r="XO387" s="71"/>
      <c r="XP387" s="71"/>
      <c r="XQ387" s="71"/>
      <c r="XR387" s="71"/>
      <c r="XS387" s="71"/>
      <c r="XT387" s="71"/>
      <c r="XU387" s="71"/>
      <c r="XV387" s="71"/>
      <c r="XW387" s="71"/>
      <c r="XX387" s="71"/>
      <c r="XY387" s="71"/>
      <c r="XZ387" s="71"/>
      <c r="YA387" s="71"/>
      <c r="YB387" s="71"/>
      <c r="YC387" s="71"/>
      <c r="YD387" s="71"/>
      <c r="YE387" s="71"/>
      <c r="YF387" s="71"/>
      <c r="YG387" s="71"/>
      <c r="YH387" s="71"/>
      <c r="YI387" s="71"/>
      <c r="YJ387" s="71"/>
      <c r="YK387" s="71"/>
      <c r="YL387" s="71"/>
      <c r="YM387" s="71"/>
      <c r="YN387" s="71"/>
      <c r="YO387" s="71"/>
      <c r="YP387" s="71"/>
      <c r="YQ387" s="71"/>
      <c r="YR387" s="71"/>
      <c r="YS387" s="71"/>
      <c r="YT387" s="71"/>
      <c r="YU387" s="71"/>
      <c r="YV387" s="71"/>
      <c r="YW387" s="71"/>
      <c r="YX387" s="71"/>
      <c r="YY387" s="71"/>
      <c r="YZ387" s="71"/>
      <c r="ZA387" s="71"/>
      <c r="ZB387" s="71"/>
      <c r="ZC387" s="71"/>
      <c r="ZD387" s="71"/>
      <c r="ZE387" s="71"/>
      <c r="ZF387" s="71"/>
      <c r="ZG387" s="71"/>
      <c r="ZH387" s="71"/>
      <c r="ZI387" s="71"/>
      <c r="ZJ387" s="71"/>
      <c r="ZK387" s="71"/>
      <c r="ZL387" s="71"/>
      <c r="ZM387" s="71"/>
      <c r="ZN387" s="71"/>
      <c r="ZO387" s="71"/>
      <c r="ZP387" s="71"/>
      <c r="ZQ387" s="71"/>
      <c r="ZR387" s="71"/>
      <c r="ZS387" s="71"/>
      <c r="ZT387" s="71"/>
      <c r="ZU387" s="71"/>
      <c r="ZV387" s="71"/>
      <c r="ZW387" s="71"/>
      <c r="ZX387" s="71"/>
      <c r="ZY387" s="71"/>
      <c r="ZZ387" s="71"/>
      <c r="AAA387" s="71"/>
      <c r="AAB387" s="71"/>
      <c r="AAC387" s="71"/>
      <c r="AAD387" s="71"/>
      <c r="AAE387" s="71"/>
      <c r="AAF387" s="71"/>
      <c r="AAG387" s="71"/>
      <c r="AAH387" s="71"/>
      <c r="AAI387" s="71"/>
      <c r="AAJ387" s="71"/>
      <c r="AAK387" s="71"/>
      <c r="AAL387" s="71"/>
      <c r="AAM387" s="71"/>
      <c r="AAN387" s="71"/>
      <c r="AAO387" s="71"/>
      <c r="AAP387" s="71"/>
      <c r="AAQ387" s="71"/>
      <c r="AAR387" s="71"/>
      <c r="AAS387" s="71"/>
      <c r="AAT387" s="71"/>
      <c r="AAU387" s="71"/>
      <c r="AAV387" s="71"/>
      <c r="AAW387" s="71"/>
      <c r="AAX387" s="71"/>
      <c r="AAY387" s="71"/>
      <c r="AAZ387" s="71"/>
      <c r="ABA387" s="71"/>
      <c r="ABB387" s="71"/>
      <c r="ABC387" s="71"/>
      <c r="ABD387" s="71"/>
      <c r="ABE387" s="71"/>
      <c r="ABF387" s="71"/>
      <c r="ABG387" s="71"/>
      <c r="ABH387" s="71"/>
      <c r="ABI387" s="71"/>
      <c r="ABJ387" s="71"/>
      <c r="ABK387" s="71"/>
      <c r="ABL387" s="71"/>
      <c r="ABM387" s="71"/>
      <c r="ABN387" s="71"/>
      <c r="ABO387" s="71"/>
      <c r="ABP387" s="71"/>
      <c r="ABQ387" s="71"/>
      <c r="ABR387" s="71"/>
      <c r="ABS387" s="71"/>
      <c r="ABT387" s="71"/>
      <c r="ABU387" s="71"/>
      <c r="ABV387" s="71"/>
      <c r="ABW387" s="71"/>
      <c r="ABX387" s="71"/>
      <c r="ABY387" s="71"/>
      <c r="ABZ387" s="71"/>
      <c r="ACA387" s="71"/>
      <c r="ACB387" s="71"/>
      <c r="ACC387" s="71"/>
      <c r="ACD387" s="71"/>
      <c r="ACE387" s="71"/>
      <c r="ACF387" s="71"/>
      <c r="ACG387" s="71"/>
      <c r="ACH387" s="71"/>
      <c r="ACI387" s="71"/>
      <c r="ACJ387" s="71"/>
      <c r="ACK387" s="71"/>
      <c r="ACL387" s="71"/>
      <c r="ACM387" s="71"/>
      <c r="ACN387" s="71"/>
      <c r="ACO387" s="71"/>
      <c r="ACP387" s="71"/>
      <c r="ACQ387" s="71"/>
      <c r="ACR387" s="71"/>
      <c r="ACS387" s="71"/>
      <c r="ACT387" s="71"/>
      <c r="ACU387" s="71"/>
      <c r="ACV387" s="71"/>
      <c r="ACW387" s="71"/>
      <c r="ACX387" s="71"/>
      <c r="ACY387" s="71"/>
      <c r="ACZ387" s="71"/>
      <c r="ADA387" s="71"/>
      <c r="ADB387" s="71"/>
      <c r="ADC387" s="71"/>
      <c r="ADD387" s="71"/>
      <c r="ADE387" s="71"/>
      <c r="ADF387" s="71"/>
      <c r="ADG387" s="71"/>
      <c r="ADH387" s="71"/>
      <c r="ADI387" s="71"/>
      <c r="ADJ387" s="71"/>
      <c r="ADK387" s="71"/>
      <c r="ADL387" s="71"/>
      <c r="ADM387" s="71"/>
      <c r="ADN387" s="71"/>
      <c r="ADO387" s="71"/>
      <c r="ADP387" s="71"/>
      <c r="ADQ387" s="71"/>
      <c r="ADR387" s="71"/>
      <c r="ADS387" s="71"/>
      <c r="ADT387" s="71"/>
      <c r="ADU387" s="71"/>
      <c r="ADV387" s="71"/>
      <c r="ADW387" s="71"/>
      <c r="ADX387" s="71"/>
      <c r="ADY387" s="71"/>
      <c r="ADZ387" s="71"/>
      <c r="AEA387" s="71"/>
      <c r="AEB387" s="71"/>
      <c r="AEC387" s="71"/>
      <c r="AED387" s="71"/>
      <c r="AEE387" s="71"/>
      <c r="AEF387" s="71"/>
      <c r="AEG387" s="71"/>
      <c r="AEH387" s="71"/>
      <c r="AEI387" s="71"/>
      <c r="AEJ387" s="71"/>
      <c r="AEK387" s="71"/>
      <c r="AEL387" s="71"/>
      <c r="AEM387" s="71"/>
      <c r="AEN387" s="71"/>
      <c r="AEO387" s="71"/>
      <c r="AEP387" s="71"/>
      <c r="AEQ387" s="71"/>
      <c r="AER387" s="71"/>
      <c r="AES387" s="71"/>
      <c r="AET387" s="71"/>
      <c r="AEU387" s="71"/>
      <c r="AEV387" s="71"/>
      <c r="AEW387" s="71"/>
      <c r="AEX387" s="71"/>
      <c r="AEY387" s="71"/>
      <c r="AEZ387" s="71"/>
      <c r="AFA387" s="71"/>
      <c r="AFB387" s="71"/>
      <c r="AFC387" s="71"/>
      <c r="AFD387" s="71"/>
      <c r="AFE387" s="71"/>
      <c r="AFF387" s="71"/>
      <c r="AFG387" s="71"/>
      <c r="AFH387" s="71"/>
      <c r="AFI387" s="71"/>
      <c r="AFJ387" s="71"/>
      <c r="AFK387" s="71"/>
      <c r="AFL387" s="71"/>
      <c r="AFM387" s="71"/>
      <c r="AFN387" s="71"/>
      <c r="AFO387" s="71"/>
      <c r="AFP387" s="71"/>
      <c r="AFQ387" s="71"/>
      <c r="AFR387" s="71"/>
      <c r="AFS387" s="71"/>
      <c r="AFT387" s="71"/>
      <c r="AFU387" s="71"/>
      <c r="AFV387" s="71"/>
      <c r="AFW387" s="71"/>
      <c r="AFX387" s="71"/>
      <c r="AFY387" s="71"/>
      <c r="AFZ387" s="71"/>
      <c r="AGA387" s="71"/>
      <c r="AGB387" s="71"/>
      <c r="AGC387" s="71"/>
      <c r="AGD387" s="71"/>
      <c r="AGE387" s="71"/>
      <c r="AGF387" s="71"/>
      <c r="AGG387" s="71"/>
      <c r="AGH387" s="71"/>
      <c r="AGI387" s="71"/>
      <c r="AGJ387" s="71"/>
      <c r="AGK387" s="71"/>
      <c r="AGL387" s="71"/>
      <c r="AGM387" s="71"/>
      <c r="AGN387" s="71"/>
      <c r="AGO387" s="71"/>
      <c r="AGP387" s="71"/>
      <c r="AGQ387" s="71"/>
      <c r="AGR387" s="71"/>
      <c r="AGS387" s="71"/>
      <c r="AGT387" s="71"/>
      <c r="AGU387" s="71"/>
      <c r="AGV387" s="71"/>
      <c r="AGW387" s="71"/>
      <c r="AGX387" s="71"/>
      <c r="AGY387" s="71"/>
      <c r="AGZ387" s="71"/>
      <c r="AHA387" s="71"/>
      <c r="AHB387" s="71"/>
      <c r="AHC387" s="71"/>
      <c r="AHD387" s="71"/>
      <c r="AHE387" s="71"/>
      <c r="AHF387" s="71"/>
      <c r="AHG387" s="71"/>
      <c r="AHH387" s="71"/>
      <c r="AHI387" s="71"/>
      <c r="AHJ387" s="71"/>
      <c r="AHK387" s="71"/>
      <c r="AHL387" s="71"/>
      <c r="AHM387" s="71"/>
      <c r="AHN387" s="71"/>
      <c r="AHO387" s="71"/>
      <c r="AHP387" s="71"/>
      <c r="AHQ387" s="71"/>
      <c r="AHR387" s="71"/>
      <c r="AHS387" s="71"/>
      <c r="AHT387" s="71"/>
      <c r="AHU387" s="71"/>
      <c r="AHV387" s="71"/>
      <c r="AHW387" s="71"/>
      <c r="AHX387" s="71"/>
      <c r="AHY387" s="71"/>
      <c r="AHZ387" s="71"/>
      <c r="AIA387" s="71"/>
      <c r="AIB387" s="71"/>
      <c r="AIC387" s="71"/>
      <c r="AID387" s="71"/>
      <c r="AIE387" s="71"/>
      <c r="AIF387" s="71"/>
      <c r="AIG387" s="71"/>
      <c r="AIH387" s="71"/>
      <c r="AII387" s="71"/>
      <c r="AIJ387" s="71"/>
      <c r="AIK387" s="71"/>
      <c r="AIL387" s="71"/>
      <c r="AIM387" s="71"/>
      <c r="AIN387" s="71"/>
      <c r="AIO387" s="71"/>
      <c r="AIP387" s="71"/>
      <c r="AIQ387" s="71"/>
      <c r="AIR387" s="71"/>
      <c r="AIS387" s="71"/>
      <c r="AIT387" s="71"/>
      <c r="AIU387" s="71"/>
      <c r="AIV387" s="71"/>
      <c r="AIW387" s="71"/>
      <c r="AIX387" s="71"/>
      <c r="AIY387" s="71"/>
      <c r="AIZ387" s="71"/>
      <c r="AJA387" s="71"/>
      <c r="AJB387" s="71"/>
      <c r="AJC387" s="71"/>
      <c r="AJD387" s="71"/>
      <c r="AJE387" s="71"/>
      <c r="AJF387" s="71"/>
      <c r="AJG387" s="71"/>
      <c r="AJH387" s="71"/>
      <c r="AJI387" s="71"/>
      <c r="AJJ387" s="71"/>
      <c r="AJK387" s="71"/>
      <c r="AJL387" s="71"/>
      <c r="AJM387" s="71"/>
      <c r="AJN387" s="71"/>
      <c r="AJO387" s="71"/>
      <c r="AJP387" s="71"/>
      <c r="AJQ387" s="71"/>
      <c r="AJR387" s="71"/>
      <c r="AJS387" s="71"/>
      <c r="AJT387" s="71"/>
      <c r="AJU387" s="71"/>
      <c r="AJV387" s="71"/>
      <c r="AJW387" s="71"/>
      <c r="AJX387" s="71"/>
      <c r="AJY387" s="71"/>
      <c r="AJZ387" s="71"/>
      <c r="AKA387" s="71"/>
      <c r="AKB387" s="71"/>
      <c r="AKC387" s="71"/>
      <c r="AKD387" s="71"/>
      <c r="AKE387" s="71"/>
      <c r="AKF387" s="71"/>
      <c r="AKG387" s="71"/>
      <c r="AKH387" s="71"/>
      <c r="AKI387" s="71"/>
      <c r="AKJ387" s="71"/>
      <c r="AKK387" s="71"/>
      <c r="AKL387" s="71"/>
      <c r="AKM387" s="71"/>
      <c r="AKN387" s="71"/>
      <c r="AKO387" s="71"/>
      <c r="AKP387" s="71"/>
      <c r="AKQ387" s="71"/>
      <c r="AKR387" s="71"/>
      <c r="AKS387" s="71"/>
      <c r="AKT387" s="71"/>
      <c r="AKU387" s="71"/>
      <c r="AKV387" s="71"/>
      <c r="AKW387" s="71"/>
      <c r="AKX387" s="71"/>
      <c r="AKY387" s="71"/>
      <c r="AKZ387" s="71"/>
      <c r="ALA387" s="71"/>
      <c r="ALB387" s="71"/>
      <c r="ALC387" s="71"/>
      <c r="ALD387" s="71"/>
      <c r="ALE387" s="71"/>
      <c r="ALF387" s="71"/>
      <c r="ALG387" s="71"/>
      <c r="ALH387" s="71"/>
      <c r="ALI387" s="71"/>
      <c r="ALJ387" s="71"/>
      <c r="ALK387" s="71"/>
      <c r="ALL387" s="71"/>
      <c r="ALM387" s="71"/>
      <c r="ALN387" s="71"/>
      <c r="ALO387" s="71"/>
      <c r="ALP387" s="71"/>
      <c r="ALQ387" s="71"/>
      <c r="ALR387" s="71"/>
      <c r="ALS387" s="71"/>
      <c r="ALT387" s="71"/>
      <c r="ALU387" s="71"/>
      <c r="ALV387" s="71"/>
      <c r="ALW387" s="71"/>
      <c r="ALX387" s="71"/>
      <c r="ALY387" s="71"/>
      <c r="ALZ387" s="71"/>
      <c r="AMA387" s="71"/>
      <c r="AMB387" s="71"/>
      <c r="AMC387" s="71"/>
      <c r="AMD387" s="71"/>
      <c r="AME387" s="71"/>
      <c r="AMF387" s="71"/>
      <c r="AMG387" s="71"/>
      <c r="AMH387" s="71"/>
      <c r="AMI387" s="71"/>
      <c r="AMJ387" s="71"/>
      <c r="AMK387" s="71"/>
      <c r="AML387" s="71"/>
      <c r="AMM387" s="71"/>
      <c r="AMN387" s="71"/>
      <c r="AMO387" s="71"/>
      <c r="AMP387" s="71"/>
      <c r="AMQ387" s="71"/>
      <c r="AMR387" s="71"/>
      <c r="AMS387" s="71"/>
      <c r="AMT387" s="71"/>
      <c r="AMU387" s="71"/>
      <c r="AMV387" s="71"/>
      <c r="AMW387" s="71"/>
      <c r="AMX387" s="71"/>
      <c r="AMY387" s="71"/>
      <c r="AMZ387" s="71"/>
      <c r="ANA387" s="71"/>
      <c r="ANB387" s="71"/>
      <c r="ANC387" s="71"/>
      <c r="AND387" s="71"/>
      <c r="ANE387" s="71"/>
      <c r="ANF387" s="71"/>
      <c r="ANG387" s="71"/>
      <c r="ANH387" s="71"/>
      <c r="ANI387" s="71"/>
      <c r="ANJ387" s="71"/>
      <c r="ANK387" s="71"/>
      <c r="ANL387" s="71"/>
      <c r="ANM387" s="71"/>
      <c r="ANN387" s="71"/>
      <c r="ANO387" s="71"/>
      <c r="ANP387" s="71"/>
      <c r="ANQ387" s="71"/>
      <c r="ANR387" s="71"/>
      <c r="ANS387" s="71"/>
      <c r="ANT387" s="71"/>
      <c r="ANU387" s="71"/>
      <c r="ANV387" s="71"/>
      <c r="ANW387" s="71"/>
      <c r="ANX387" s="71"/>
      <c r="ANY387" s="71"/>
      <c r="ANZ387" s="71"/>
      <c r="AOA387" s="71"/>
      <c r="AOB387" s="71"/>
      <c r="AOC387" s="71"/>
      <c r="AOD387" s="71"/>
      <c r="AOE387" s="71"/>
      <c r="AOF387" s="71"/>
      <c r="AOG387" s="71"/>
      <c r="AOH387" s="71"/>
      <c r="AOI387" s="71"/>
      <c r="AOJ387" s="71"/>
      <c r="AOK387" s="71"/>
      <c r="AOL387" s="71"/>
      <c r="AOM387" s="71"/>
      <c r="AON387" s="71"/>
      <c r="AOO387" s="71"/>
      <c r="AOP387" s="71"/>
      <c r="AOQ387" s="71"/>
      <c r="AOR387" s="71"/>
      <c r="AOS387" s="71"/>
      <c r="AOT387" s="71"/>
      <c r="AOU387" s="71"/>
      <c r="AOV387" s="71"/>
      <c r="AOW387" s="71"/>
      <c r="AOX387" s="71"/>
      <c r="AOY387" s="71"/>
      <c r="AOZ387" s="71"/>
      <c r="APA387" s="71"/>
      <c r="APB387" s="71"/>
      <c r="APC387" s="71"/>
      <c r="APD387" s="71"/>
      <c r="APE387" s="71"/>
      <c r="APF387" s="71"/>
      <c r="APG387" s="71"/>
      <c r="APH387" s="71"/>
      <c r="API387" s="71"/>
      <c r="APJ387" s="71"/>
      <c r="APK387" s="71"/>
      <c r="APL387" s="71"/>
      <c r="APM387" s="71"/>
      <c r="APN387" s="71"/>
      <c r="APO387" s="71"/>
      <c r="APP387" s="71"/>
      <c r="APQ387" s="71"/>
      <c r="APR387" s="71"/>
      <c r="APS387" s="71"/>
      <c r="APT387" s="71"/>
      <c r="APU387" s="71"/>
      <c r="APV387" s="71"/>
      <c r="APW387" s="71"/>
      <c r="APX387" s="71"/>
      <c r="APY387" s="71"/>
      <c r="APZ387" s="71"/>
      <c r="AQA387" s="71"/>
      <c r="AQB387" s="71"/>
      <c r="AQC387" s="71"/>
      <c r="AQD387" s="71"/>
      <c r="AQE387" s="71"/>
      <c r="AQF387" s="71"/>
      <c r="AQG387" s="71"/>
      <c r="AQH387" s="71"/>
      <c r="AQI387" s="71"/>
      <c r="AQJ387" s="71"/>
      <c r="AQK387" s="71"/>
      <c r="AQL387" s="71"/>
      <c r="AQM387" s="71"/>
      <c r="AQN387" s="71"/>
      <c r="AQO387" s="71"/>
      <c r="AQP387" s="71"/>
      <c r="AQQ387" s="71"/>
      <c r="AQR387" s="71"/>
      <c r="AQS387" s="71"/>
      <c r="AQT387" s="71"/>
      <c r="AQU387" s="71"/>
      <c r="AQV387" s="71"/>
      <c r="AQW387" s="71"/>
      <c r="AQX387" s="71"/>
      <c r="AQY387" s="71"/>
      <c r="AQZ387" s="71"/>
      <c r="ARA387" s="71"/>
      <c r="ARB387" s="71"/>
      <c r="ARC387" s="71"/>
      <c r="ARD387" s="71"/>
      <c r="ARE387" s="71"/>
      <c r="ARF387" s="71"/>
      <c r="ARG387" s="71"/>
      <c r="ARH387" s="71"/>
      <c r="ARI387" s="71"/>
      <c r="ARJ387" s="71"/>
      <c r="ARK387" s="71"/>
      <c r="ARL387" s="71"/>
      <c r="ARM387" s="71"/>
      <c r="ARN387" s="71"/>
      <c r="ARO387" s="71"/>
      <c r="ARP387" s="71"/>
      <c r="ARQ387" s="71"/>
      <c r="ARR387" s="71"/>
      <c r="ARS387" s="71"/>
      <c r="ART387" s="71"/>
      <c r="ARU387" s="71"/>
      <c r="ARV387" s="71"/>
      <c r="ARW387" s="71"/>
      <c r="ARX387" s="71"/>
      <c r="ARY387" s="71"/>
      <c r="ARZ387" s="71"/>
      <c r="ASA387" s="71"/>
      <c r="ASB387" s="71"/>
      <c r="ASC387" s="71"/>
      <c r="ASD387" s="71"/>
      <c r="ASE387" s="71"/>
      <c r="ASF387" s="71"/>
      <c r="ASG387" s="71"/>
      <c r="ASH387" s="71"/>
      <c r="ASI387" s="71"/>
      <c r="ASJ387" s="71"/>
      <c r="ASK387" s="71"/>
      <c r="ASL387" s="71"/>
      <c r="ASM387" s="71"/>
      <c r="ASN387" s="71"/>
      <c r="ASO387" s="71"/>
      <c r="ASP387" s="71"/>
      <c r="ASQ387" s="71"/>
      <c r="ASR387" s="71"/>
      <c r="ASS387" s="71"/>
      <c r="AST387" s="71"/>
      <c r="ASU387" s="71"/>
      <c r="ASV387" s="71"/>
      <c r="ASW387" s="71"/>
      <c r="ASX387" s="71"/>
      <c r="ASY387" s="71"/>
      <c r="ASZ387" s="71"/>
      <c r="ATA387" s="71"/>
      <c r="ATB387" s="71"/>
      <c r="ATC387" s="71"/>
      <c r="ATD387" s="71"/>
      <c r="ATE387" s="71"/>
      <c r="ATF387" s="71"/>
      <c r="ATG387" s="71"/>
      <c r="ATH387" s="71"/>
      <c r="ATI387" s="71"/>
      <c r="ATJ387" s="71"/>
      <c r="ATK387" s="71"/>
      <c r="ATL387" s="71"/>
      <c r="ATM387" s="71"/>
      <c r="ATN387" s="71"/>
      <c r="ATO387" s="71"/>
      <c r="ATP387" s="71"/>
      <c r="ATQ387" s="71"/>
      <c r="ATR387" s="71"/>
      <c r="ATS387" s="71"/>
      <c r="ATT387" s="71"/>
      <c r="ATU387" s="71"/>
      <c r="ATV387" s="71"/>
      <c r="ATW387" s="71"/>
      <c r="ATX387" s="71"/>
      <c r="ATY387" s="71"/>
      <c r="ATZ387" s="71"/>
      <c r="AUA387" s="71"/>
      <c r="AUB387" s="71"/>
      <c r="AUC387" s="71"/>
      <c r="AUD387" s="71"/>
      <c r="AUE387" s="71"/>
      <c r="AUF387" s="71"/>
      <c r="AUG387" s="71"/>
      <c r="AUH387" s="71"/>
      <c r="AUI387" s="71"/>
      <c r="AUJ387" s="71"/>
      <c r="AUK387" s="71"/>
      <c r="AUL387" s="71"/>
      <c r="AUM387" s="71"/>
      <c r="AUN387" s="71"/>
      <c r="AUO387" s="71"/>
      <c r="AUP387" s="71"/>
      <c r="AUQ387" s="71"/>
      <c r="AUR387" s="71"/>
      <c r="AUS387" s="71"/>
      <c r="AUT387" s="71"/>
      <c r="AUU387" s="71"/>
      <c r="AUV387" s="71"/>
      <c r="AUW387" s="71"/>
      <c r="AUX387" s="71"/>
      <c r="AUY387" s="71"/>
      <c r="AUZ387" s="71"/>
      <c r="AVA387" s="71"/>
      <c r="AVB387" s="71"/>
      <c r="AVC387" s="71"/>
      <c r="AVD387" s="71"/>
      <c r="AVE387" s="71"/>
      <c r="AVF387" s="71"/>
      <c r="AVG387" s="71"/>
      <c r="AVH387" s="71"/>
      <c r="AVI387" s="71"/>
      <c r="AVJ387" s="71"/>
      <c r="AVK387" s="71"/>
      <c r="AVL387" s="71"/>
      <c r="AVM387" s="71"/>
      <c r="AVN387" s="71"/>
      <c r="AVO387" s="71"/>
      <c r="AVP387" s="71"/>
      <c r="AVQ387" s="71"/>
      <c r="AVR387" s="71"/>
      <c r="AVS387" s="71"/>
      <c r="AVT387" s="71"/>
      <c r="AVU387" s="71"/>
      <c r="AVV387" s="71"/>
      <c r="AVW387" s="71"/>
      <c r="AVX387" s="71"/>
      <c r="AVY387" s="71"/>
      <c r="AVZ387" s="71"/>
      <c r="AWA387" s="71"/>
      <c r="AWB387" s="71"/>
      <c r="AWC387" s="71"/>
      <c r="AWD387" s="71"/>
      <c r="AWE387" s="71"/>
      <c r="AWF387" s="71"/>
      <c r="AWG387" s="71"/>
      <c r="AWH387" s="71"/>
      <c r="AWI387" s="71"/>
      <c r="AWJ387" s="71"/>
      <c r="AWK387" s="71"/>
      <c r="AWL387" s="71"/>
      <c r="AWM387" s="71"/>
      <c r="AWN387" s="71"/>
      <c r="AWO387" s="71"/>
      <c r="AWP387" s="71"/>
      <c r="AWQ387" s="71"/>
      <c r="AWR387" s="71"/>
      <c r="AWS387" s="71"/>
      <c r="AWT387" s="71"/>
      <c r="AWU387" s="71"/>
      <c r="AWV387" s="71"/>
      <c r="AWW387" s="71"/>
      <c r="AWX387" s="71"/>
      <c r="AWY387" s="71"/>
      <c r="AWZ387" s="71"/>
      <c r="AXA387" s="71"/>
      <c r="AXB387" s="71"/>
      <c r="AXC387" s="71"/>
      <c r="AXD387" s="71"/>
      <c r="AXE387" s="71"/>
      <c r="AXF387" s="71"/>
      <c r="AXG387" s="71"/>
      <c r="AXH387" s="71"/>
      <c r="AXI387" s="71"/>
      <c r="AXJ387" s="71"/>
      <c r="AXK387" s="71"/>
      <c r="AXL387" s="71"/>
      <c r="AXM387" s="71"/>
      <c r="AXN387" s="71"/>
      <c r="AXO387" s="71"/>
      <c r="AXP387" s="71"/>
      <c r="AXQ387" s="71"/>
      <c r="AXR387" s="71"/>
      <c r="AXS387" s="71"/>
      <c r="AXT387" s="71"/>
      <c r="AXU387" s="71"/>
      <c r="AXV387" s="71"/>
      <c r="AXW387" s="71"/>
      <c r="AXX387" s="71"/>
      <c r="AXY387" s="71"/>
      <c r="AXZ387" s="71"/>
      <c r="AYA387" s="71"/>
      <c r="AYB387" s="71"/>
      <c r="AYC387" s="71"/>
      <c r="AYD387" s="71"/>
      <c r="AYE387" s="71"/>
      <c r="AYF387" s="71"/>
      <c r="AYG387" s="71"/>
      <c r="AYH387" s="71"/>
      <c r="AYI387" s="71"/>
      <c r="AYJ387" s="71"/>
      <c r="AYK387" s="71"/>
      <c r="AYL387" s="71"/>
      <c r="AYM387" s="71"/>
      <c r="AYN387" s="71"/>
      <c r="AYO387" s="71"/>
      <c r="AYP387" s="71"/>
      <c r="AYQ387" s="71"/>
      <c r="AYR387" s="71"/>
      <c r="AYS387" s="71"/>
      <c r="AYT387" s="71"/>
      <c r="AYU387" s="71"/>
      <c r="AYV387" s="71"/>
      <c r="AYW387" s="71"/>
      <c r="AYX387" s="71"/>
      <c r="AYY387" s="71"/>
      <c r="AYZ387" s="71"/>
      <c r="AZA387" s="71"/>
      <c r="AZB387" s="71"/>
      <c r="AZC387" s="71"/>
      <c r="AZD387" s="71"/>
      <c r="AZE387" s="71"/>
      <c r="AZF387" s="71"/>
      <c r="AZG387" s="71"/>
      <c r="AZH387" s="71"/>
      <c r="AZI387" s="71"/>
      <c r="AZJ387" s="71"/>
      <c r="AZK387" s="71"/>
      <c r="AZL387" s="71"/>
      <c r="AZM387" s="71"/>
      <c r="AZN387" s="71"/>
      <c r="AZO387" s="71"/>
      <c r="AZP387" s="71"/>
      <c r="AZQ387" s="71"/>
      <c r="AZR387" s="71"/>
      <c r="AZS387" s="71"/>
      <c r="AZT387" s="71"/>
      <c r="AZU387" s="71"/>
      <c r="AZV387" s="71"/>
      <c r="AZW387" s="71"/>
      <c r="AZX387" s="71"/>
      <c r="AZY387" s="71"/>
      <c r="AZZ387" s="71"/>
      <c r="BAA387" s="71"/>
      <c r="BAB387" s="71"/>
      <c r="BAC387" s="71"/>
      <c r="BAD387" s="71"/>
      <c r="BAE387" s="71"/>
      <c r="BAF387" s="71"/>
      <c r="BAG387" s="71"/>
      <c r="BAH387" s="71"/>
      <c r="BAI387" s="71"/>
      <c r="BAJ387" s="71"/>
      <c r="BAK387" s="71"/>
      <c r="BAL387" s="71"/>
      <c r="BAM387" s="71"/>
      <c r="BAN387" s="71"/>
      <c r="BAO387" s="71"/>
      <c r="BAP387" s="71"/>
      <c r="BAQ387" s="71"/>
      <c r="BAR387" s="71"/>
      <c r="BAS387" s="71"/>
      <c r="BAT387" s="71"/>
      <c r="BAU387" s="71"/>
      <c r="BAV387" s="71"/>
      <c r="BAW387" s="71"/>
      <c r="BAX387" s="71"/>
      <c r="BAY387" s="71"/>
      <c r="BAZ387" s="71"/>
      <c r="BBA387" s="71"/>
      <c r="BBB387" s="71"/>
      <c r="BBC387" s="71"/>
      <c r="BBD387" s="71"/>
      <c r="BBE387" s="71"/>
      <c r="BBF387" s="71"/>
      <c r="BBG387" s="71"/>
      <c r="BBH387" s="71"/>
      <c r="BBI387" s="71"/>
      <c r="BBJ387" s="71"/>
      <c r="BBK387" s="71"/>
      <c r="BBL387" s="71"/>
      <c r="BBM387" s="71"/>
      <c r="BBN387" s="71"/>
      <c r="BBO387" s="71"/>
      <c r="BBP387" s="71"/>
      <c r="BBQ387" s="71"/>
      <c r="BBR387" s="71"/>
      <c r="BBS387" s="71"/>
      <c r="BBT387" s="71"/>
      <c r="BBU387" s="71"/>
      <c r="BBV387" s="71"/>
      <c r="BBW387" s="71"/>
      <c r="BBX387" s="71"/>
      <c r="BBY387" s="71"/>
      <c r="BBZ387" s="71"/>
      <c r="BCA387" s="71"/>
      <c r="BCB387" s="71"/>
      <c r="BCC387" s="71"/>
      <c r="BCD387" s="71"/>
      <c r="BCE387" s="71"/>
      <c r="BCF387" s="71"/>
      <c r="BCG387" s="71"/>
      <c r="BCH387" s="71"/>
      <c r="BCI387" s="71"/>
      <c r="BCJ387" s="71"/>
      <c r="BCK387" s="71"/>
      <c r="BCL387" s="71"/>
      <c r="BCM387" s="71"/>
      <c r="BCN387" s="71"/>
      <c r="BCO387" s="71"/>
      <c r="BCP387" s="71"/>
      <c r="BCQ387" s="71"/>
      <c r="BCR387" s="71"/>
      <c r="BCS387" s="71"/>
      <c r="BCT387" s="71"/>
      <c r="BCU387" s="71"/>
      <c r="BCV387" s="71"/>
      <c r="BCW387" s="71"/>
      <c r="BCX387" s="71"/>
      <c r="BCY387" s="71"/>
      <c r="BCZ387" s="71"/>
      <c r="BDA387" s="71"/>
      <c r="BDB387" s="71"/>
      <c r="BDC387" s="71"/>
      <c r="BDD387" s="71"/>
      <c r="BDE387" s="71"/>
      <c r="BDF387" s="71"/>
      <c r="BDG387" s="71"/>
      <c r="BDH387" s="71"/>
      <c r="BDI387" s="71"/>
      <c r="BDJ387" s="71"/>
      <c r="BDK387" s="71"/>
      <c r="BDL387" s="71"/>
      <c r="BDM387" s="71"/>
      <c r="BDN387" s="71"/>
      <c r="BDO387" s="71"/>
      <c r="BDP387" s="71"/>
      <c r="BDQ387" s="71"/>
      <c r="BDR387" s="71"/>
      <c r="BDS387" s="71"/>
      <c r="BDT387" s="71"/>
      <c r="BDU387" s="71"/>
      <c r="BDV387" s="71"/>
      <c r="BDW387" s="71"/>
      <c r="BDX387" s="71"/>
      <c r="BDY387" s="71"/>
      <c r="BDZ387" s="71"/>
      <c r="BEA387" s="71"/>
      <c r="BEB387" s="71"/>
      <c r="BEC387" s="71"/>
      <c r="BED387" s="71"/>
      <c r="BEE387" s="71"/>
      <c r="BEF387" s="71"/>
      <c r="BEG387" s="71"/>
      <c r="BEH387" s="71"/>
      <c r="BEI387" s="71"/>
      <c r="BEJ387" s="71"/>
      <c r="BEK387" s="71"/>
      <c r="BEL387" s="71"/>
      <c r="BEM387" s="71"/>
      <c r="BEN387" s="71"/>
      <c r="BEO387" s="71"/>
      <c r="BEP387" s="71"/>
      <c r="BEQ387" s="71"/>
      <c r="BER387" s="71"/>
      <c r="BES387" s="71"/>
      <c r="BET387" s="71"/>
      <c r="BEU387" s="71"/>
      <c r="BEV387" s="71"/>
      <c r="BEW387" s="71"/>
      <c r="BEX387" s="71"/>
      <c r="BEY387" s="71"/>
      <c r="BEZ387" s="71"/>
      <c r="BFA387" s="71"/>
      <c r="BFB387" s="71"/>
      <c r="BFC387" s="71"/>
      <c r="BFD387" s="71"/>
      <c r="BFE387" s="71"/>
      <c r="BFF387" s="71"/>
      <c r="BFG387" s="71"/>
      <c r="BFH387" s="71"/>
      <c r="BFI387" s="71"/>
      <c r="BFJ387" s="71"/>
      <c r="BFK387" s="71"/>
      <c r="BFL387" s="71"/>
      <c r="BFM387" s="71"/>
      <c r="BFN387" s="71"/>
      <c r="BFO387" s="71"/>
      <c r="BFP387" s="71"/>
      <c r="BFQ387" s="71"/>
      <c r="BFR387" s="71"/>
      <c r="BFS387" s="71"/>
      <c r="BFT387" s="71"/>
      <c r="BFU387" s="71"/>
      <c r="BFV387" s="71"/>
      <c r="BFW387" s="71"/>
      <c r="BFX387" s="71"/>
      <c r="BFY387" s="71"/>
      <c r="BFZ387" s="71"/>
      <c r="BGA387" s="71"/>
      <c r="BGB387" s="71"/>
      <c r="BGC387" s="71"/>
      <c r="BGD387" s="71"/>
      <c r="BGE387" s="71"/>
      <c r="BGF387" s="71"/>
      <c r="BGG387" s="71"/>
      <c r="BGH387" s="71"/>
      <c r="BGI387" s="71"/>
      <c r="BGJ387" s="71"/>
      <c r="BGK387" s="71"/>
      <c r="BGL387" s="71"/>
      <c r="BGM387" s="71"/>
      <c r="BGN387" s="71"/>
      <c r="BGO387" s="71"/>
      <c r="BGP387" s="71"/>
      <c r="BGQ387" s="71"/>
      <c r="BGR387" s="71"/>
      <c r="BGS387" s="71"/>
      <c r="BGT387" s="71"/>
      <c r="BGU387" s="71"/>
      <c r="BGV387" s="71"/>
      <c r="BGW387" s="71"/>
      <c r="BGX387" s="71"/>
      <c r="BGY387" s="71"/>
      <c r="BGZ387" s="71"/>
      <c r="BHA387" s="71"/>
      <c r="BHB387" s="71"/>
      <c r="BHC387" s="71"/>
      <c r="BHD387" s="71"/>
      <c r="BHE387" s="71"/>
      <c r="BHF387" s="71"/>
      <c r="BHG387" s="71"/>
      <c r="BHH387" s="71"/>
      <c r="BHI387" s="71"/>
      <c r="BHJ387" s="71"/>
      <c r="BHK387" s="71"/>
      <c r="BHL387" s="71"/>
      <c r="BHM387" s="71"/>
      <c r="BHN387" s="71"/>
      <c r="BHO387" s="71"/>
      <c r="BHP387" s="71"/>
      <c r="BHQ387" s="71"/>
      <c r="BHR387" s="71"/>
      <c r="BHS387" s="71"/>
      <c r="BHT387" s="71"/>
      <c r="BHU387" s="71"/>
      <c r="BHV387" s="71"/>
      <c r="BHW387" s="71"/>
      <c r="BHX387" s="71"/>
      <c r="BHY387" s="71"/>
      <c r="BHZ387" s="71"/>
      <c r="BIA387" s="71"/>
      <c r="BIB387" s="71"/>
      <c r="BIC387" s="71"/>
      <c r="BID387" s="71"/>
      <c r="BIE387" s="71"/>
      <c r="BIF387" s="71"/>
      <c r="BIG387" s="71"/>
      <c r="BIH387" s="71"/>
      <c r="BII387" s="71"/>
      <c r="BIJ387" s="71"/>
      <c r="BIK387" s="71"/>
      <c r="BIL387" s="71"/>
      <c r="BIM387" s="71"/>
      <c r="BIN387" s="71"/>
      <c r="BIO387" s="71"/>
      <c r="BIP387" s="71"/>
      <c r="BIQ387" s="71"/>
      <c r="BIR387" s="71"/>
      <c r="BIS387" s="71"/>
      <c r="BIT387" s="71"/>
      <c r="BIU387" s="71"/>
      <c r="BIV387" s="71"/>
      <c r="BIW387" s="71"/>
      <c r="BIX387" s="71"/>
      <c r="BIY387" s="71"/>
      <c r="BIZ387" s="71"/>
      <c r="BJA387" s="71"/>
      <c r="BJB387" s="71"/>
      <c r="BJC387" s="71"/>
      <c r="BJD387" s="71"/>
      <c r="BJE387" s="71"/>
      <c r="BJF387" s="71"/>
      <c r="BJG387" s="71"/>
      <c r="BJH387" s="71"/>
      <c r="BJI387" s="71"/>
      <c r="BJJ387" s="71"/>
      <c r="BJK387" s="71"/>
      <c r="BJL387" s="71"/>
      <c r="BJM387" s="71"/>
      <c r="BJN387" s="71"/>
      <c r="BJO387" s="71"/>
      <c r="BJP387" s="71"/>
      <c r="BJQ387" s="71"/>
      <c r="BJR387" s="71"/>
      <c r="BJS387" s="71"/>
      <c r="BJT387" s="71"/>
      <c r="BJU387" s="71"/>
      <c r="BJV387" s="71"/>
      <c r="BJW387" s="71"/>
      <c r="BJX387" s="71"/>
      <c r="BJY387" s="71"/>
      <c r="BJZ387" s="71"/>
      <c r="BKA387" s="71"/>
      <c r="BKB387" s="71"/>
      <c r="BKC387" s="71"/>
      <c r="BKD387" s="71"/>
      <c r="BKE387" s="71"/>
      <c r="BKF387" s="71"/>
      <c r="BKG387" s="71"/>
      <c r="BKH387" s="71"/>
      <c r="BKI387" s="71"/>
      <c r="BKJ387" s="71"/>
      <c r="BKK387" s="71"/>
      <c r="BKL387" s="71"/>
      <c r="BKM387" s="71"/>
      <c r="BKN387" s="71"/>
      <c r="BKO387" s="71"/>
      <c r="BKP387" s="71"/>
      <c r="BKQ387" s="71"/>
      <c r="BKR387" s="71"/>
      <c r="BKS387" s="71"/>
      <c r="BKT387" s="71"/>
      <c r="BKU387" s="71"/>
      <c r="BKV387" s="71"/>
      <c r="BKW387" s="71"/>
      <c r="BKX387" s="71"/>
      <c r="BKY387" s="71"/>
      <c r="BKZ387" s="71"/>
      <c r="BLA387" s="71"/>
      <c r="BLB387" s="71"/>
      <c r="BLC387" s="71"/>
      <c r="BLD387" s="71"/>
      <c r="BLE387" s="71"/>
      <c r="BLF387" s="71"/>
      <c r="BLG387" s="71"/>
      <c r="BLH387" s="71"/>
      <c r="BLI387" s="71"/>
      <c r="BLJ387" s="71"/>
      <c r="BLK387" s="71"/>
      <c r="BLL387" s="71"/>
      <c r="BLM387" s="71"/>
      <c r="BLN387" s="71"/>
      <c r="BLO387" s="71"/>
      <c r="BLP387" s="71"/>
      <c r="BLQ387" s="71"/>
      <c r="BLR387" s="71"/>
      <c r="BLS387" s="71"/>
      <c r="BLT387" s="71"/>
      <c r="BLU387" s="71"/>
      <c r="BLV387" s="71"/>
      <c r="BLW387" s="71"/>
      <c r="BLX387" s="71"/>
      <c r="BLY387" s="71"/>
      <c r="BLZ387" s="71"/>
      <c r="BMA387" s="71"/>
      <c r="BMB387" s="71"/>
      <c r="BMC387" s="71"/>
      <c r="BMD387" s="71"/>
      <c r="BME387" s="71"/>
      <c r="BMF387" s="71"/>
      <c r="BMG387" s="71"/>
      <c r="BMH387" s="71"/>
      <c r="BMI387" s="71"/>
      <c r="BMJ387" s="71"/>
      <c r="BMK387" s="71"/>
      <c r="BML387" s="71"/>
      <c r="BMM387" s="71"/>
      <c r="BMN387" s="71"/>
      <c r="BMO387" s="71"/>
      <c r="BMP387" s="71"/>
      <c r="BMQ387" s="71"/>
      <c r="BMR387" s="71"/>
      <c r="BMS387" s="71"/>
      <c r="BMT387" s="71"/>
      <c r="BMU387" s="71"/>
      <c r="BMV387" s="71"/>
      <c r="BMW387" s="71"/>
      <c r="BMX387" s="71"/>
      <c r="BMY387" s="71"/>
      <c r="BMZ387" s="71"/>
      <c r="BNA387" s="71"/>
      <c r="BNB387" s="71"/>
      <c r="BNC387" s="71"/>
      <c r="BND387" s="71"/>
      <c r="BNE387" s="71"/>
      <c r="BNF387" s="71"/>
      <c r="BNG387" s="71"/>
      <c r="BNH387" s="71"/>
      <c r="BNI387" s="71"/>
      <c r="BNJ387" s="71"/>
      <c r="BNK387" s="71"/>
      <c r="BNL387" s="71"/>
      <c r="BNM387" s="71"/>
      <c r="BNN387" s="71"/>
      <c r="BNO387" s="71"/>
      <c r="BNP387" s="71"/>
      <c r="BNQ387" s="71"/>
      <c r="BNR387" s="71"/>
      <c r="BNS387" s="71"/>
      <c r="BNT387" s="71"/>
      <c r="BNU387" s="71"/>
      <c r="BNV387" s="71"/>
      <c r="BNW387" s="71"/>
      <c r="BNX387" s="71"/>
      <c r="BNY387" s="71"/>
      <c r="BNZ387" s="71"/>
      <c r="BOA387" s="71"/>
      <c r="BOB387" s="71"/>
      <c r="BOC387" s="71"/>
      <c r="BOD387" s="71"/>
      <c r="BOE387" s="71"/>
      <c r="BOF387" s="71"/>
      <c r="BOG387" s="71"/>
      <c r="BOH387" s="71"/>
      <c r="BOI387" s="71"/>
      <c r="BOJ387" s="71"/>
      <c r="BOK387" s="71"/>
      <c r="BOL387" s="71"/>
      <c r="BOM387" s="71"/>
      <c r="BON387" s="71"/>
      <c r="BOO387" s="71"/>
      <c r="BOP387" s="71"/>
      <c r="BOQ387" s="71"/>
      <c r="BOR387" s="71"/>
      <c r="BOS387" s="71"/>
      <c r="BOT387" s="71"/>
      <c r="BOU387" s="71"/>
      <c r="BOV387" s="71"/>
      <c r="BOW387" s="71"/>
      <c r="BOX387" s="71"/>
      <c r="BOY387" s="71"/>
      <c r="BOZ387" s="71"/>
      <c r="BPA387" s="71"/>
      <c r="BPB387" s="71"/>
      <c r="BPC387" s="71"/>
      <c r="BPD387" s="71"/>
      <c r="BPE387" s="71"/>
      <c r="BPF387" s="71"/>
      <c r="BPG387" s="71"/>
      <c r="BPH387" s="71"/>
      <c r="BPI387" s="71"/>
      <c r="BPJ387" s="71"/>
      <c r="BPK387" s="71"/>
      <c r="BPL387" s="71"/>
      <c r="BPM387" s="71"/>
      <c r="BPN387" s="71"/>
      <c r="BPO387" s="71"/>
      <c r="BPP387" s="71"/>
      <c r="BPQ387" s="71"/>
      <c r="BPR387" s="71"/>
      <c r="BPS387" s="71"/>
      <c r="BPT387" s="71"/>
      <c r="BPU387" s="71"/>
      <c r="BPV387" s="71"/>
      <c r="BPW387" s="71"/>
      <c r="BPX387" s="71"/>
      <c r="BPY387" s="71"/>
      <c r="BPZ387" s="71"/>
      <c r="BQA387" s="71"/>
      <c r="BQB387" s="71"/>
      <c r="BQC387" s="71"/>
      <c r="BQD387" s="71"/>
      <c r="BQE387" s="71"/>
      <c r="BQF387" s="71"/>
      <c r="BQG387" s="71"/>
      <c r="BQH387" s="71"/>
      <c r="BQI387" s="71"/>
      <c r="BQJ387" s="71"/>
      <c r="BQK387" s="71"/>
      <c r="BQL387" s="71"/>
      <c r="BQM387" s="71"/>
      <c r="BQN387" s="71"/>
      <c r="BQO387" s="71"/>
      <c r="BQP387" s="71"/>
      <c r="BQQ387" s="71"/>
      <c r="BQR387" s="71"/>
      <c r="BQS387" s="71"/>
      <c r="BQT387" s="71"/>
      <c r="BQU387" s="71"/>
      <c r="BQV387" s="71"/>
      <c r="BQW387" s="71"/>
      <c r="BQX387" s="71"/>
      <c r="BQY387" s="71"/>
      <c r="BQZ387" s="71"/>
      <c r="BRA387" s="71"/>
      <c r="BRB387" s="71"/>
      <c r="BRC387" s="71"/>
      <c r="BRD387" s="71"/>
      <c r="BRE387" s="71"/>
      <c r="BRF387" s="71"/>
      <c r="BRG387" s="71"/>
      <c r="BRH387" s="71"/>
      <c r="BRI387" s="71"/>
      <c r="BRJ387" s="71"/>
      <c r="BRK387" s="71"/>
      <c r="BRL387" s="71"/>
      <c r="BRM387" s="71"/>
      <c r="BRN387" s="71"/>
      <c r="BRO387" s="71"/>
      <c r="BRP387" s="71"/>
      <c r="BRQ387" s="71"/>
      <c r="BRR387" s="71"/>
      <c r="BRS387" s="71"/>
      <c r="BRT387" s="71"/>
      <c r="BRU387" s="71"/>
      <c r="BRV387" s="71"/>
      <c r="BRW387" s="71"/>
      <c r="BRX387" s="71"/>
      <c r="BRY387" s="71"/>
      <c r="BRZ387" s="71"/>
      <c r="BSA387" s="71"/>
      <c r="BSB387" s="71"/>
      <c r="BSC387" s="71"/>
      <c r="BSD387" s="71"/>
      <c r="BSE387" s="71"/>
      <c r="BSF387" s="71"/>
      <c r="BSG387" s="71"/>
      <c r="BSH387" s="71"/>
      <c r="BSI387" s="71"/>
      <c r="BSJ387" s="71"/>
      <c r="BSK387" s="71"/>
      <c r="BSL387" s="71"/>
      <c r="BSM387" s="71"/>
      <c r="BSN387" s="71"/>
      <c r="BSO387" s="71"/>
      <c r="BSP387" s="71"/>
      <c r="BSQ387" s="71"/>
      <c r="BSR387" s="71"/>
      <c r="BSS387" s="71"/>
      <c r="BST387" s="71"/>
      <c r="BSU387" s="71"/>
      <c r="BSV387" s="71"/>
      <c r="BSW387" s="71"/>
      <c r="BSX387" s="71"/>
      <c r="BSY387" s="71"/>
      <c r="BSZ387" s="71"/>
      <c r="BTA387" s="71"/>
      <c r="BTB387" s="71"/>
      <c r="BTC387" s="71"/>
      <c r="BTD387" s="71"/>
      <c r="BTE387" s="71"/>
      <c r="BTF387" s="71"/>
      <c r="BTG387" s="71"/>
      <c r="BTH387" s="71"/>
      <c r="BTI387" s="71"/>
      <c r="BTJ387" s="71"/>
      <c r="BTK387" s="71"/>
      <c r="BTL387" s="71"/>
      <c r="BTM387" s="71"/>
      <c r="BTN387" s="71"/>
      <c r="BTO387" s="71"/>
      <c r="BTP387" s="71"/>
      <c r="BTQ387" s="71"/>
      <c r="BTR387" s="71"/>
      <c r="BTS387" s="71"/>
      <c r="BTT387" s="71"/>
      <c r="BTU387" s="71"/>
      <c r="BTV387" s="71"/>
      <c r="BTW387" s="71"/>
      <c r="BTX387" s="71"/>
      <c r="BTY387" s="71"/>
      <c r="BTZ387" s="71"/>
      <c r="BUA387" s="71"/>
      <c r="BUB387" s="71"/>
      <c r="BUC387" s="71"/>
      <c r="BUD387" s="71"/>
      <c r="BUE387" s="71"/>
      <c r="BUF387" s="71"/>
      <c r="BUG387" s="71"/>
      <c r="BUH387" s="71"/>
      <c r="BUI387" s="71"/>
      <c r="BUJ387" s="71"/>
      <c r="BUK387" s="71"/>
      <c r="BUL387" s="71"/>
      <c r="BUM387" s="71"/>
      <c r="BUN387" s="71"/>
      <c r="BUO387" s="71"/>
      <c r="BUP387" s="71"/>
      <c r="BUQ387" s="71"/>
      <c r="BUR387" s="71"/>
      <c r="BUS387" s="71"/>
      <c r="BUT387" s="71"/>
      <c r="BUU387" s="71"/>
      <c r="BUV387" s="71"/>
      <c r="BUW387" s="71"/>
      <c r="BUX387" s="71"/>
      <c r="BUY387" s="71"/>
      <c r="BUZ387" s="71"/>
      <c r="BVA387" s="71"/>
      <c r="BVB387" s="71"/>
      <c r="BVC387" s="71"/>
      <c r="BVD387" s="71"/>
      <c r="BVE387" s="71"/>
      <c r="BVF387" s="71"/>
      <c r="BVG387" s="71"/>
      <c r="BVH387" s="71"/>
      <c r="BVI387" s="71"/>
      <c r="BVJ387" s="71"/>
      <c r="BVK387" s="71"/>
      <c r="BVL387" s="71"/>
      <c r="BVM387" s="71"/>
      <c r="BVN387" s="71"/>
      <c r="BVO387" s="71"/>
      <c r="BVP387" s="71"/>
      <c r="BVQ387" s="71"/>
      <c r="BVR387" s="71"/>
      <c r="BVS387" s="71"/>
      <c r="BVT387" s="71"/>
      <c r="BVU387" s="71"/>
      <c r="BVV387" s="71"/>
      <c r="BVW387" s="71"/>
      <c r="BVX387" s="71"/>
      <c r="BVY387" s="71"/>
      <c r="BVZ387" s="71"/>
      <c r="BWA387" s="71"/>
      <c r="BWB387" s="71"/>
      <c r="BWC387" s="71"/>
      <c r="BWD387" s="71"/>
      <c r="BWE387" s="71"/>
      <c r="BWF387" s="71"/>
      <c r="BWG387" s="71"/>
      <c r="BWH387" s="71"/>
      <c r="BWI387" s="71"/>
      <c r="BWJ387" s="71"/>
      <c r="BWK387" s="71"/>
      <c r="BWL387" s="71"/>
      <c r="BWM387" s="71"/>
      <c r="BWN387" s="71"/>
      <c r="BWO387" s="71"/>
      <c r="BWP387" s="71"/>
      <c r="BWQ387" s="71"/>
      <c r="BWR387" s="71"/>
      <c r="BWS387" s="71"/>
      <c r="BWT387" s="71"/>
      <c r="BWU387" s="71"/>
      <c r="BWV387" s="71"/>
      <c r="BWW387" s="71"/>
      <c r="BWX387" s="71"/>
      <c r="BWY387" s="71"/>
      <c r="BWZ387" s="71"/>
      <c r="BXA387" s="71"/>
      <c r="BXB387" s="71"/>
      <c r="BXC387" s="71"/>
      <c r="BXD387" s="71"/>
      <c r="BXE387" s="71"/>
      <c r="BXF387" s="71"/>
      <c r="BXG387" s="71"/>
      <c r="BXH387" s="71"/>
      <c r="BXI387" s="71"/>
      <c r="BXJ387" s="71"/>
      <c r="BXK387" s="71"/>
      <c r="BXL387" s="71"/>
      <c r="BXM387" s="71"/>
      <c r="BXN387" s="71"/>
      <c r="BXO387" s="71"/>
      <c r="BXP387" s="71"/>
      <c r="BXQ387" s="71"/>
      <c r="BXR387" s="71"/>
      <c r="BXS387" s="71"/>
      <c r="BXT387" s="71"/>
      <c r="BXU387" s="71"/>
      <c r="BXV387" s="71"/>
      <c r="BXW387" s="71"/>
      <c r="BXX387" s="71"/>
      <c r="BXY387" s="71"/>
      <c r="BXZ387" s="71"/>
      <c r="BYA387" s="71"/>
      <c r="BYB387" s="71"/>
      <c r="BYC387" s="71"/>
      <c r="BYD387" s="71"/>
      <c r="BYE387" s="71"/>
      <c r="BYF387" s="71"/>
      <c r="BYG387" s="71"/>
      <c r="BYH387" s="71"/>
      <c r="BYI387" s="71"/>
      <c r="BYJ387" s="71"/>
      <c r="BYK387" s="71"/>
      <c r="BYL387" s="71"/>
      <c r="BYM387" s="71"/>
      <c r="BYN387" s="71"/>
      <c r="BYO387" s="71"/>
      <c r="BYP387" s="71"/>
      <c r="BYQ387" s="71"/>
      <c r="BYR387" s="71"/>
      <c r="BYS387" s="71"/>
      <c r="BYT387" s="71"/>
      <c r="BYU387" s="71"/>
      <c r="BYV387" s="71"/>
      <c r="BYW387" s="71"/>
      <c r="BYX387" s="71"/>
      <c r="BYY387" s="71"/>
      <c r="BYZ387" s="71"/>
      <c r="BZA387" s="71"/>
      <c r="BZB387" s="71"/>
      <c r="BZC387" s="71"/>
      <c r="BZD387" s="71"/>
      <c r="BZE387" s="71"/>
      <c r="BZF387" s="71"/>
      <c r="BZG387" s="71"/>
      <c r="BZH387" s="71"/>
      <c r="BZI387" s="71"/>
      <c r="BZJ387" s="71"/>
      <c r="BZK387" s="71"/>
      <c r="BZL387" s="71"/>
      <c r="BZM387" s="71"/>
      <c r="BZN387" s="71"/>
      <c r="BZO387" s="71"/>
      <c r="BZP387" s="71"/>
      <c r="BZQ387" s="71"/>
      <c r="BZR387" s="71"/>
      <c r="BZS387" s="71"/>
      <c r="BZT387" s="71"/>
      <c r="BZU387" s="71"/>
      <c r="BZV387" s="71"/>
      <c r="BZW387" s="71"/>
      <c r="BZX387" s="71"/>
      <c r="BZY387" s="71"/>
      <c r="BZZ387" s="71"/>
      <c r="CAA387" s="71"/>
      <c r="CAB387" s="71"/>
      <c r="CAC387" s="71"/>
      <c r="CAD387" s="71"/>
      <c r="CAE387" s="71"/>
      <c r="CAF387" s="71"/>
      <c r="CAG387" s="71"/>
      <c r="CAH387" s="71"/>
      <c r="CAI387" s="71"/>
      <c r="CAJ387" s="71"/>
      <c r="CAK387" s="71"/>
      <c r="CAL387" s="71"/>
      <c r="CAM387" s="71"/>
      <c r="CAN387" s="71"/>
      <c r="CAO387" s="71"/>
      <c r="CAP387" s="71"/>
      <c r="CAQ387" s="71"/>
      <c r="CAR387" s="71"/>
      <c r="CAS387" s="71"/>
      <c r="CAT387" s="71"/>
      <c r="CAU387" s="71"/>
      <c r="CAV387" s="71"/>
      <c r="CAW387" s="71"/>
      <c r="CAX387" s="71"/>
      <c r="CAY387" s="71"/>
      <c r="CAZ387" s="71"/>
      <c r="CBA387" s="71"/>
      <c r="CBB387" s="71"/>
      <c r="CBC387" s="71"/>
      <c r="CBD387" s="71"/>
      <c r="CBE387" s="71"/>
      <c r="CBF387" s="71"/>
      <c r="CBG387" s="71"/>
      <c r="CBH387" s="71"/>
      <c r="CBI387" s="71"/>
      <c r="CBJ387" s="71"/>
      <c r="CBK387" s="71"/>
      <c r="CBL387" s="71"/>
      <c r="CBM387" s="71"/>
      <c r="CBN387" s="71"/>
      <c r="CBO387" s="71"/>
      <c r="CBP387" s="71"/>
      <c r="CBQ387" s="71"/>
      <c r="CBR387" s="71"/>
      <c r="CBS387" s="71"/>
      <c r="CBT387" s="71"/>
      <c r="CBU387" s="71"/>
      <c r="CBV387" s="71"/>
      <c r="CBW387" s="71"/>
      <c r="CBX387" s="71"/>
      <c r="CBY387" s="71"/>
      <c r="CBZ387" s="71"/>
      <c r="CCA387" s="71"/>
      <c r="CCB387" s="71"/>
      <c r="CCC387" s="71"/>
      <c r="CCD387" s="71"/>
      <c r="CCE387" s="71"/>
      <c r="CCF387" s="71"/>
      <c r="CCG387" s="71"/>
      <c r="CCH387" s="71"/>
      <c r="CCI387" s="71"/>
      <c r="CCJ387" s="71"/>
      <c r="CCK387" s="71"/>
      <c r="CCL387" s="71"/>
      <c r="CCM387" s="71"/>
      <c r="CCN387" s="71"/>
      <c r="CCO387" s="71"/>
      <c r="CCP387" s="71"/>
      <c r="CCQ387" s="71"/>
      <c r="CCR387" s="71"/>
      <c r="CCS387" s="71"/>
      <c r="CCT387" s="71"/>
      <c r="CCU387" s="71"/>
      <c r="CCV387" s="71"/>
      <c r="CCW387" s="71"/>
      <c r="CCX387" s="71"/>
      <c r="CCY387" s="71"/>
      <c r="CCZ387" s="71"/>
      <c r="CDA387" s="71"/>
      <c r="CDB387" s="71"/>
      <c r="CDC387" s="71"/>
      <c r="CDD387" s="71"/>
      <c r="CDE387" s="71"/>
      <c r="CDF387" s="71"/>
      <c r="CDG387" s="71"/>
      <c r="CDH387" s="71"/>
      <c r="CDI387" s="71"/>
      <c r="CDJ387" s="71"/>
      <c r="CDK387" s="71"/>
      <c r="CDL387" s="71"/>
      <c r="CDM387" s="71"/>
    </row>
    <row r="388" spans="1:2145" s="85" customFormat="1">
      <c r="A388" s="63">
        <v>61</v>
      </c>
      <c r="B388" s="63">
        <v>11</v>
      </c>
      <c r="C388" s="64" t="s">
        <v>197</v>
      </c>
      <c r="D388" s="64" t="s">
        <v>1704</v>
      </c>
      <c r="E388" s="63">
        <v>194</v>
      </c>
      <c r="F388" s="63">
        <v>4</v>
      </c>
      <c r="G388" s="66" t="s">
        <v>649</v>
      </c>
      <c r="H388" s="66" t="s">
        <v>650</v>
      </c>
      <c r="I388" s="66" t="s">
        <v>663</v>
      </c>
      <c r="J388" s="66" t="s">
        <v>662</v>
      </c>
      <c r="K388" s="73">
        <v>44800</v>
      </c>
      <c r="L388" s="68">
        <v>0.53055555555555556</v>
      </c>
      <c r="M388" s="74">
        <v>8406626</v>
      </c>
      <c r="N388" s="74">
        <v>307126</v>
      </c>
      <c r="O388" s="74">
        <v>4228</v>
      </c>
      <c r="P388" s="66" t="s">
        <v>203</v>
      </c>
      <c r="Q388" s="66" t="s">
        <v>663</v>
      </c>
      <c r="R388" s="66" t="s">
        <v>486</v>
      </c>
      <c r="S388" s="66" t="s">
        <v>205</v>
      </c>
      <c r="T388" s="66" t="s">
        <v>1707</v>
      </c>
      <c r="U388" s="66" t="s">
        <v>207</v>
      </c>
      <c r="V388" s="66" t="s">
        <v>487</v>
      </c>
      <c r="W388" s="66"/>
      <c r="X388" s="66" t="s">
        <v>208</v>
      </c>
      <c r="Y388" s="66" t="s">
        <v>209</v>
      </c>
      <c r="Z388" s="66"/>
      <c r="AA388" s="66" t="s">
        <v>1897</v>
      </c>
      <c r="AB388" s="66" t="s">
        <v>211</v>
      </c>
      <c r="AC388" s="66" t="s">
        <v>212</v>
      </c>
      <c r="AD388" s="66" t="s">
        <v>30</v>
      </c>
      <c r="AE388" s="66" t="s">
        <v>211</v>
      </c>
      <c r="AF388" s="69"/>
      <c r="AG388" s="69"/>
      <c r="AH388" s="69"/>
      <c r="AI388" s="66" t="s">
        <v>1708</v>
      </c>
      <c r="AJ388" s="66" t="s">
        <v>1898</v>
      </c>
      <c r="AK388" s="69"/>
      <c r="AL388" s="66" t="s">
        <v>256</v>
      </c>
      <c r="AM388" s="66" t="s">
        <v>1753</v>
      </c>
      <c r="AN388" s="66" t="s">
        <v>218</v>
      </c>
      <c r="AO388" s="66" t="s">
        <v>596</v>
      </c>
      <c r="AP388" s="66" t="s">
        <v>220</v>
      </c>
      <c r="AQ388" s="66">
        <v>10.3</v>
      </c>
      <c r="AR388" s="66"/>
      <c r="AS388" s="66">
        <v>7.35</v>
      </c>
      <c r="AT388" s="66"/>
      <c r="AU388" s="66"/>
      <c r="AV388" s="66">
        <v>274.5</v>
      </c>
      <c r="AW388" s="66">
        <v>1219</v>
      </c>
      <c r="AX388" s="66">
        <v>597.70000000000005</v>
      </c>
      <c r="AY388" s="66">
        <v>0.64500000000000002</v>
      </c>
      <c r="AZ388" s="66">
        <v>0.8200599999999999</v>
      </c>
      <c r="BA388" s="66"/>
      <c r="BB388" s="66"/>
      <c r="BC388" s="66">
        <v>6.24</v>
      </c>
      <c r="BD388" s="66" t="s">
        <v>221</v>
      </c>
      <c r="BE388" s="66" t="s">
        <v>221</v>
      </c>
      <c r="BF388" s="66" t="s">
        <v>221</v>
      </c>
      <c r="BG388" s="66" t="s">
        <v>211</v>
      </c>
      <c r="BH388" s="66" t="s">
        <v>221</v>
      </c>
      <c r="BI388" s="66" t="s">
        <v>222</v>
      </c>
      <c r="BJ388" s="66" t="s">
        <v>221</v>
      </c>
      <c r="BK388" s="66" t="s">
        <v>1745</v>
      </c>
      <c r="BL388" s="66" t="s">
        <v>221</v>
      </c>
      <c r="BM388" s="66" t="s">
        <v>223</v>
      </c>
      <c r="BN388" s="66" t="s">
        <v>221</v>
      </c>
      <c r="BO388" s="66" t="s">
        <v>1746</v>
      </c>
      <c r="BP388" s="66" t="s">
        <v>1711</v>
      </c>
      <c r="BQ388" s="66" t="s">
        <v>1747</v>
      </c>
      <c r="BR388" s="50">
        <v>71.3</v>
      </c>
      <c r="BS388" s="50" t="s">
        <v>225</v>
      </c>
      <c r="BT388" s="50">
        <v>86.9</v>
      </c>
      <c r="BU388" s="50">
        <v>6.7000000000000004E-2</v>
      </c>
      <c r="BV388" s="50">
        <v>1.7669999999999999</v>
      </c>
      <c r="BW388" s="50" t="s">
        <v>265</v>
      </c>
      <c r="BX388" s="50" t="s">
        <v>266</v>
      </c>
      <c r="BY388" s="50">
        <v>311.88</v>
      </c>
      <c r="BZ388" s="50" t="s">
        <v>226</v>
      </c>
      <c r="CA388" s="50" t="s">
        <v>227</v>
      </c>
      <c r="CB388" s="50" t="s">
        <v>228</v>
      </c>
      <c r="CC388" s="50" t="s">
        <v>229</v>
      </c>
      <c r="CD388" s="50" t="s">
        <v>230</v>
      </c>
      <c r="CE388" s="50" t="s">
        <v>231</v>
      </c>
      <c r="CF388" s="50">
        <v>1.2E-2</v>
      </c>
      <c r="CG388" s="50">
        <v>2.9999999999999997E-4</v>
      </c>
      <c r="CH388" s="50">
        <v>2.5999999999999999E-2</v>
      </c>
      <c r="CI388" s="50">
        <v>9.6299999999999997E-2</v>
      </c>
      <c r="CJ388" s="50" t="s">
        <v>233</v>
      </c>
      <c r="CK388" s="50" t="s">
        <v>234</v>
      </c>
      <c r="CL388" s="50">
        <v>112.535</v>
      </c>
      <c r="CM388" s="50" t="s">
        <v>234</v>
      </c>
      <c r="CN388" s="50" t="s">
        <v>235</v>
      </c>
      <c r="CO388" s="50">
        <v>1.6000000000000001E-4</v>
      </c>
      <c r="CP388" s="50" t="s">
        <v>236</v>
      </c>
      <c r="CQ388" s="50" t="s">
        <v>236</v>
      </c>
      <c r="CR388" s="50">
        <v>6.4999999999999997E-4</v>
      </c>
      <c r="CS388" s="50">
        <v>8.5999999999999993E-2</v>
      </c>
      <c r="CT388" s="50" t="s">
        <v>237</v>
      </c>
      <c r="CU388" s="50" t="s">
        <v>238</v>
      </c>
      <c r="CV388" s="50" t="s">
        <v>239</v>
      </c>
      <c r="CW388" s="50" t="s">
        <v>232</v>
      </c>
      <c r="CX388" s="50">
        <v>6.33</v>
      </c>
      <c r="CY388" s="50" t="s">
        <v>240</v>
      </c>
      <c r="CZ388" s="50">
        <v>3.8E-3</v>
      </c>
      <c r="DA388" s="50" t="s">
        <v>233</v>
      </c>
      <c r="DB388" s="50">
        <v>23.991</v>
      </c>
      <c r="DC388" s="50">
        <v>9.7659999999999997E-2</v>
      </c>
      <c r="DD388" s="50">
        <v>3.8999999999999999E-4</v>
      </c>
      <c r="DE388" s="50">
        <v>9.8209999999999997</v>
      </c>
      <c r="DF388" s="50" t="s">
        <v>240</v>
      </c>
      <c r="DG388" s="50">
        <v>5.0000000000000001E-4</v>
      </c>
      <c r="DH388" s="50" t="s">
        <v>246</v>
      </c>
      <c r="DI388" s="50" t="s">
        <v>238</v>
      </c>
      <c r="DJ388" s="50">
        <v>1.5E-3</v>
      </c>
      <c r="DK388" s="50">
        <v>6.0000000000000002E-5</v>
      </c>
      <c r="DL388" s="50">
        <v>5.0000000000000001E-4</v>
      </c>
      <c r="DM388" s="50">
        <v>16.05</v>
      </c>
      <c r="DN388" s="50">
        <v>7.5</v>
      </c>
      <c r="DO388" s="50" t="s">
        <v>232</v>
      </c>
      <c r="DP388" s="50">
        <v>0.83760000000000001</v>
      </c>
      <c r="DQ388" s="50" t="s">
        <v>242</v>
      </c>
      <c r="DR388" s="50" t="s">
        <v>227</v>
      </c>
      <c r="DS388" s="50" t="s">
        <v>247</v>
      </c>
      <c r="DT388" s="50">
        <v>5.9999999999999995E-4</v>
      </c>
      <c r="DU388" s="50" t="s">
        <v>233</v>
      </c>
      <c r="DV388" s="50">
        <v>5.5000000000000002E-5</v>
      </c>
      <c r="DW388" s="50">
        <v>2.0000000000000001E-4</v>
      </c>
      <c r="DX388" s="50" t="s">
        <v>238</v>
      </c>
      <c r="DY388" s="50" t="s">
        <v>233</v>
      </c>
      <c r="DZ388" s="50">
        <v>7.1999999999999998E-3</v>
      </c>
      <c r="EA388" s="50" t="s">
        <v>244</v>
      </c>
      <c r="EB388" s="50" t="s">
        <v>245</v>
      </c>
      <c r="EC388" s="50">
        <v>1.4E-2</v>
      </c>
      <c r="ED388" s="50">
        <v>4.0999999999999999E-4</v>
      </c>
      <c r="EE388" s="50">
        <v>2.7E-2</v>
      </c>
      <c r="EF388" s="50">
        <v>9.9699999999999997E-2</v>
      </c>
      <c r="EG388" s="50" t="s">
        <v>233</v>
      </c>
      <c r="EH388" s="50" t="s">
        <v>234</v>
      </c>
      <c r="EI388" s="50">
        <v>114.80500000000001</v>
      </c>
      <c r="EJ388" s="50" t="s">
        <v>234</v>
      </c>
      <c r="EK388" s="50" t="s">
        <v>235</v>
      </c>
      <c r="EL388" s="50">
        <v>2.1000000000000001E-4</v>
      </c>
      <c r="EM388" s="50">
        <v>1E-4</v>
      </c>
      <c r="EN388" s="50" t="s">
        <v>236</v>
      </c>
      <c r="EO388" s="50">
        <v>1.1199999999999999E-3</v>
      </c>
      <c r="EP388" s="50">
        <v>0.71599999999999997</v>
      </c>
      <c r="EQ388" s="50" t="s">
        <v>237</v>
      </c>
      <c r="ER388" s="50" t="s">
        <v>238</v>
      </c>
      <c r="ES388" s="50" t="s">
        <v>239</v>
      </c>
      <c r="ET388" s="50" t="s">
        <v>232</v>
      </c>
      <c r="EU388" s="50">
        <v>6.44</v>
      </c>
      <c r="EV388" s="50" t="s">
        <v>240</v>
      </c>
      <c r="EW388" s="50">
        <v>3.8999999999999998E-3</v>
      </c>
      <c r="EX388" s="50" t="s">
        <v>233</v>
      </c>
      <c r="EY388" s="50">
        <v>25.838000000000001</v>
      </c>
      <c r="EZ388" s="50">
        <v>0.10460999999999999</v>
      </c>
      <c r="FA388" s="50">
        <v>4.2000000000000002E-4</v>
      </c>
      <c r="FB388" s="50">
        <v>10.522</v>
      </c>
      <c r="FC388" s="50" t="s">
        <v>240</v>
      </c>
      <c r="FD388" s="50">
        <v>6.9999999999999999E-4</v>
      </c>
      <c r="FE388" s="50" t="s">
        <v>246</v>
      </c>
      <c r="FF388" s="50" t="s">
        <v>238</v>
      </c>
      <c r="FG388" s="50">
        <v>1.6000000000000001E-3</v>
      </c>
      <c r="FH388" s="50">
        <v>6.0000000000000002E-5</v>
      </c>
      <c r="FI388" s="50">
        <v>5.0000000000000001E-4</v>
      </c>
      <c r="FJ388" s="50">
        <v>17.100000000000001</v>
      </c>
      <c r="FK388" s="50">
        <v>7.99</v>
      </c>
      <c r="FL388" s="50" t="s">
        <v>232</v>
      </c>
      <c r="FM388" s="50">
        <v>0.85209999999999997</v>
      </c>
      <c r="FN388" s="50" t="s">
        <v>242</v>
      </c>
      <c r="FO388" s="50" t="s">
        <v>227</v>
      </c>
      <c r="FP388" s="50" t="s">
        <v>247</v>
      </c>
      <c r="FQ388" s="50">
        <v>6.9999999999999999E-4</v>
      </c>
      <c r="FR388" s="50" t="s">
        <v>233</v>
      </c>
      <c r="FS388" s="50">
        <v>6.3E-5</v>
      </c>
      <c r="FT388" s="50">
        <v>1E-3</v>
      </c>
      <c r="FU388" s="50" t="s">
        <v>238</v>
      </c>
      <c r="FV388" s="50" t="s">
        <v>233</v>
      </c>
      <c r="FW388" s="50">
        <v>8.6E-3</v>
      </c>
      <c r="FX388" s="50" t="s">
        <v>244</v>
      </c>
      <c r="FY388" s="50">
        <v>5.6267499999999995</v>
      </c>
      <c r="FZ388" s="50">
        <v>2.0505128205128207</v>
      </c>
      <c r="GA388" s="50">
        <v>0.42699999999999999</v>
      </c>
      <c r="GB388" s="50">
        <v>0.1618925831202046</v>
      </c>
      <c r="GC388" s="50">
        <v>8.2661554036330251</v>
      </c>
      <c r="GD388" s="50">
        <v>1.4245901639344263</v>
      </c>
      <c r="GE388" s="50" t="e">
        <v>#VALUE!</v>
      </c>
      <c r="GF388" s="50">
        <v>6.4974999999999996</v>
      </c>
      <c r="GG388" s="50">
        <v>4.9844851904090264E-2</v>
      </c>
      <c r="GH388" s="50" t="e">
        <v>#VALUE!</v>
      </c>
      <c r="GI388" s="70" t="e">
        <v>#VALUE!</v>
      </c>
      <c r="GJ388" s="50">
        <v>68.06973405710481</v>
      </c>
      <c r="GK388" s="50">
        <v>24.806124738613164</v>
      </c>
      <c r="GL388" s="50">
        <v>7.1241412042820143</v>
      </c>
      <c r="GM388" s="50" t="e">
        <v>#VALUE!</v>
      </c>
      <c r="GN388" s="50" t="e">
        <v>#VALUE!</v>
      </c>
      <c r="GO388" s="50" t="e">
        <v>#VALUE!</v>
      </c>
      <c r="GP388" s="71"/>
      <c r="GQ388" s="71"/>
      <c r="GR388" s="71"/>
      <c r="GS388" s="71"/>
      <c r="GT388" s="71"/>
      <c r="GU388" s="71"/>
      <c r="GV388" s="71"/>
      <c r="GW388" s="71"/>
      <c r="GX388" s="71"/>
      <c r="GY388" s="71"/>
      <c r="GZ388" s="71"/>
      <c r="HA388" s="71"/>
      <c r="HB388" s="71"/>
      <c r="HC388" s="71"/>
      <c r="HD388" s="71"/>
      <c r="HE388" s="71"/>
      <c r="HF388" s="71"/>
      <c r="HG388" s="71"/>
      <c r="HH388" s="71"/>
      <c r="HI388" s="71"/>
      <c r="HJ388" s="71"/>
      <c r="HK388" s="71"/>
      <c r="HL388" s="71"/>
      <c r="HM388" s="71"/>
      <c r="HN388" s="71"/>
      <c r="HO388" s="71"/>
      <c r="HP388" s="71"/>
      <c r="HQ388" s="71"/>
      <c r="HR388" s="71"/>
      <c r="HS388" s="71"/>
      <c r="HT388" s="71"/>
      <c r="HU388" s="71"/>
      <c r="HV388" s="71"/>
      <c r="HW388" s="71"/>
      <c r="HX388" s="71"/>
      <c r="HY388" s="71"/>
      <c r="HZ388" s="71"/>
      <c r="IA388" s="71"/>
      <c r="IB388" s="71"/>
      <c r="IC388" s="71"/>
      <c r="ID388" s="71"/>
      <c r="IE388" s="71"/>
      <c r="IF388" s="71"/>
      <c r="IG388" s="71"/>
      <c r="IH388" s="71"/>
      <c r="II388" s="71"/>
      <c r="IJ388" s="71"/>
      <c r="IK388" s="71"/>
      <c r="IL388" s="71"/>
      <c r="IM388" s="71"/>
      <c r="IN388" s="71"/>
      <c r="IO388" s="71"/>
      <c r="IP388" s="71"/>
      <c r="IQ388" s="71"/>
      <c r="IR388" s="71"/>
      <c r="IS388" s="71"/>
      <c r="IT388" s="71"/>
      <c r="IU388" s="71"/>
      <c r="IV388" s="71"/>
      <c r="IW388" s="71"/>
      <c r="IX388" s="71"/>
      <c r="IY388" s="71"/>
      <c r="IZ388" s="71"/>
      <c r="JA388" s="71"/>
      <c r="JB388" s="71"/>
      <c r="JC388" s="71"/>
      <c r="JD388" s="71"/>
      <c r="JE388" s="71"/>
      <c r="JF388" s="71"/>
      <c r="JG388" s="71"/>
      <c r="JH388" s="71"/>
      <c r="JI388" s="71"/>
      <c r="JJ388" s="71"/>
      <c r="JK388" s="71"/>
      <c r="JL388" s="71"/>
      <c r="JM388" s="71"/>
      <c r="JN388" s="71"/>
      <c r="JO388" s="71"/>
      <c r="JP388" s="71"/>
      <c r="JQ388" s="71"/>
      <c r="JR388" s="71"/>
      <c r="JS388" s="71"/>
      <c r="JT388" s="71"/>
      <c r="JU388" s="71"/>
      <c r="JV388" s="71"/>
      <c r="JW388" s="71"/>
      <c r="JX388" s="71"/>
      <c r="JY388" s="71"/>
      <c r="JZ388" s="71"/>
      <c r="KA388" s="71"/>
      <c r="KB388" s="71"/>
      <c r="KC388" s="71"/>
      <c r="KD388" s="71"/>
      <c r="KE388" s="71"/>
      <c r="KF388" s="71"/>
      <c r="KG388" s="71"/>
      <c r="KH388" s="71"/>
      <c r="KI388" s="71"/>
      <c r="KJ388" s="71"/>
      <c r="KK388" s="71"/>
      <c r="KL388" s="71"/>
      <c r="KM388" s="71"/>
      <c r="KN388" s="71"/>
      <c r="KO388" s="71"/>
      <c r="KP388" s="71"/>
      <c r="KQ388" s="71"/>
      <c r="KR388" s="71"/>
      <c r="KS388" s="71"/>
      <c r="KT388" s="71"/>
      <c r="KU388" s="71"/>
      <c r="KV388" s="71"/>
      <c r="KW388" s="71"/>
      <c r="KX388" s="71"/>
      <c r="KY388" s="71"/>
      <c r="KZ388" s="71"/>
      <c r="LA388" s="71"/>
      <c r="LB388" s="71"/>
      <c r="LC388" s="71"/>
      <c r="LD388" s="71"/>
      <c r="LE388" s="71"/>
      <c r="LF388" s="71"/>
      <c r="LG388" s="71"/>
      <c r="LH388" s="71"/>
      <c r="LI388" s="71"/>
      <c r="LJ388" s="71"/>
      <c r="LK388" s="71"/>
      <c r="LL388" s="71"/>
      <c r="LM388" s="71"/>
      <c r="LN388" s="71"/>
      <c r="LO388" s="71"/>
      <c r="LP388" s="71"/>
      <c r="LQ388" s="71"/>
      <c r="LR388" s="71"/>
      <c r="LS388" s="71"/>
      <c r="LT388" s="71"/>
      <c r="LU388" s="71"/>
      <c r="LV388" s="71"/>
      <c r="LW388" s="71"/>
      <c r="LX388" s="71"/>
      <c r="LY388" s="71"/>
      <c r="LZ388" s="71"/>
      <c r="MA388" s="71"/>
      <c r="MB388" s="71"/>
      <c r="MC388" s="71"/>
      <c r="MD388" s="71"/>
      <c r="ME388" s="71"/>
      <c r="MF388" s="71"/>
      <c r="MG388" s="71"/>
      <c r="MH388" s="71"/>
      <c r="MI388" s="71"/>
      <c r="MJ388" s="71"/>
      <c r="MK388" s="71"/>
      <c r="ML388" s="71"/>
      <c r="MM388" s="71"/>
      <c r="MN388" s="71"/>
      <c r="MO388" s="71"/>
      <c r="MP388" s="71"/>
      <c r="MQ388" s="71"/>
      <c r="MR388" s="71"/>
      <c r="MS388" s="71"/>
      <c r="MT388" s="71"/>
      <c r="MU388" s="71"/>
      <c r="MV388" s="71"/>
      <c r="MW388" s="71"/>
      <c r="MX388" s="71"/>
      <c r="MY388" s="71"/>
      <c r="MZ388" s="71"/>
      <c r="NA388" s="71"/>
      <c r="NB388" s="71"/>
      <c r="NC388" s="71"/>
      <c r="ND388" s="71"/>
      <c r="NE388" s="71"/>
      <c r="NF388" s="71"/>
      <c r="NG388" s="71"/>
      <c r="NH388" s="71"/>
      <c r="NI388" s="71"/>
      <c r="NJ388" s="71"/>
      <c r="NK388" s="71"/>
      <c r="NL388" s="71"/>
      <c r="NM388" s="71"/>
      <c r="NN388" s="71"/>
      <c r="NO388" s="71"/>
      <c r="NP388" s="71"/>
      <c r="NQ388" s="71"/>
      <c r="NR388" s="71"/>
      <c r="NS388" s="71"/>
      <c r="NT388" s="71"/>
      <c r="NU388" s="71"/>
      <c r="NV388" s="71"/>
      <c r="NW388" s="71"/>
      <c r="NX388" s="71"/>
      <c r="NY388" s="71"/>
      <c r="NZ388" s="71"/>
      <c r="OA388" s="71"/>
      <c r="OB388" s="71"/>
      <c r="OC388" s="71"/>
      <c r="OD388" s="71"/>
      <c r="OE388" s="71"/>
      <c r="OF388" s="71"/>
      <c r="OG388" s="71"/>
      <c r="OH388" s="71"/>
      <c r="OI388" s="71"/>
      <c r="OJ388" s="71"/>
      <c r="OK388" s="71"/>
      <c r="OL388" s="71"/>
      <c r="OM388" s="71"/>
      <c r="ON388" s="71"/>
      <c r="OO388" s="71"/>
      <c r="OP388" s="71"/>
      <c r="OQ388" s="71"/>
      <c r="OR388" s="71"/>
      <c r="OS388" s="71"/>
      <c r="OT388" s="71"/>
      <c r="OU388" s="71"/>
      <c r="OV388" s="71"/>
      <c r="OW388" s="71"/>
      <c r="OX388" s="71"/>
      <c r="OY388" s="71"/>
      <c r="OZ388" s="71"/>
      <c r="PA388" s="71"/>
      <c r="PB388" s="71"/>
      <c r="PC388" s="71"/>
      <c r="PD388" s="71"/>
      <c r="PE388" s="71"/>
      <c r="PF388" s="71"/>
      <c r="PG388" s="71"/>
      <c r="PH388" s="71"/>
      <c r="PI388" s="71"/>
      <c r="PJ388" s="71"/>
      <c r="PK388" s="71"/>
      <c r="PL388" s="71"/>
      <c r="PM388" s="71"/>
      <c r="PN388" s="71"/>
      <c r="PO388" s="71"/>
      <c r="PP388" s="71"/>
      <c r="PQ388" s="71"/>
      <c r="PR388" s="71"/>
      <c r="PS388" s="71"/>
      <c r="PT388" s="71"/>
      <c r="PU388" s="71"/>
      <c r="PV388" s="71"/>
      <c r="PW388" s="71"/>
      <c r="PX388" s="71"/>
      <c r="PY388" s="71"/>
      <c r="PZ388" s="71"/>
      <c r="QA388" s="71"/>
      <c r="QB388" s="71"/>
      <c r="QC388" s="71"/>
      <c r="QD388" s="71"/>
      <c r="QE388" s="71"/>
      <c r="QF388" s="71"/>
      <c r="QG388" s="71"/>
      <c r="QH388" s="71"/>
      <c r="QI388" s="71"/>
      <c r="QJ388" s="71"/>
      <c r="QK388" s="71"/>
      <c r="QL388" s="71"/>
      <c r="QM388" s="71"/>
      <c r="QN388" s="71"/>
      <c r="QO388" s="71"/>
      <c r="QP388" s="71"/>
      <c r="QQ388" s="71"/>
      <c r="QR388" s="71"/>
      <c r="QS388" s="71"/>
      <c r="QT388" s="71"/>
      <c r="QU388" s="71"/>
      <c r="QV388" s="71"/>
      <c r="QW388" s="71"/>
      <c r="QX388" s="71"/>
      <c r="QY388" s="71"/>
      <c r="QZ388" s="71"/>
      <c r="RA388" s="71"/>
      <c r="RB388" s="71"/>
      <c r="RC388" s="71"/>
      <c r="RD388" s="71"/>
      <c r="RE388" s="71"/>
      <c r="RF388" s="71"/>
      <c r="RG388" s="71"/>
      <c r="RH388" s="71"/>
      <c r="RI388" s="71"/>
      <c r="RJ388" s="71"/>
      <c r="RK388" s="71"/>
      <c r="RL388" s="71"/>
      <c r="RM388" s="71"/>
      <c r="RN388" s="71"/>
      <c r="RO388" s="71"/>
      <c r="RP388" s="71"/>
      <c r="RQ388" s="71"/>
      <c r="RR388" s="71"/>
      <c r="RS388" s="71"/>
      <c r="RT388" s="71"/>
      <c r="RU388" s="71"/>
      <c r="RV388" s="71"/>
      <c r="RW388" s="71"/>
      <c r="RX388" s="71"/>
      <c r="RY388" s="71"/>
      <c r="RZ388" s="71"/>
      <c r="SA388" s="71"/>
      <c r="SB388" s="71"/>
      <c r="SC388" s="71"/>
      <c r="SD388" s="71"/>
      <c r="SE388" s="71"/>
      <c r="SF388" s="71"/>
      <c r="SG388" s="71"/>
      <c r="SH388" s="71"/>
      <c r="SI388" s="71"/>
      <c r="SJ388" s="71"/>
      <c r="SK388" s="71"/>
      <c r="SL388" s="71"/>
      <c r="SM388" s="71"/>
      <c r="SN388" s="71"/>
      <c r="SO388" s="71"/>
      <c r="SP388" s="71"/>
      <c r="SQ388" s="71"/>
      <c r="SR388" s="71"/>
      <c r="SS388" s="71"/>
      <c r="ST388" s="71"/>
      <c r="SU388" s="71"/>
      <c r="SV388" s="71"/>
      <c r="SW388" s="71"/>
      <c r="SX388" s="71"/>
      <c r="SY388" s="71"/>
      <c r="SZ388" s="71"/>
      <c r="TA388" s="71"/>
      <c r="TB388" s="71"/>
      <c r="TC388" s="71"/>
      <c r="TD388" s="71"/>
      <c r="TE388" s="71"/>
      <c r="TF388" s="71"/>
      <c r="TG388" s="71"/>
      <c r="TH388" s="71"/>
      <c r="TI388" s="71"/>
      <c r="TJ388" s="71"/>
      <c r="TK388" s="71"/>
      <c r="TL388" s="71"/>
      <c r="TM388" s="71"/>
      <c r="TN388" s="71"/>
      <c r="TO388" s="71"/>
      <c r="TP388" s="71"/>
      <c r="TQ388" s="71"/>
      <c r="TR388" s="71"/>
      <c r="TS388" s="71"/>
      <c r="TT388" s="71"/>
      <c r="TU388" s="71"/>
      <c r="TV388" s="71"/>
      <c r="TW388" s="71"/>
      <c r="TX388" s="71"/>
      <c r="TY388" s="71"/>
      <c r="TZ388" s="71"/>
      <c r="UA388" s="71"/>
      <c r="UB388" s="71"/>
      <c r="UC388" s="71"/>
      <c r="UD388" s="71"/>
      <c r="UE388" s="71"/>
      <c r="UF388" s="71"/>
      <c r="UG388" s="71"/>
      <c r="UH388" s="71"/>
      <c r="UI388" s="71"/>
      <c r="UJ388" s="71"/>
      <c r="UK388" s="71"/>
      <c r="UL388" s="71"/>
      <c r="UM388" s="71"/>
      <c r="UN388" s="71"/>
      <c r="UO388" s="71"/>
      <c r="UP388" s="71"/>
      <c r="UQ388" s="71"/>
      <c r="UR388" s="71"/>
      <c r="US388" s="71"/>
      <c r="UT388" s="71"/>
      <c r="UU388" s="71"/>
      <c r="UV388" s="71"/>
      <c r="UW388" s="71"/>
      <c r="UX388" s="71"/>
      <c r="UY388" s="71"/>
      <c r="UZ388" s="71"/>
      <c r="VA388" s="71"/>
      <c r="VB388" s="71"/>
      <c r="VC388" s="71"/>
      <c r="VD388" s="71"/>
      <c r="VE388" s="71"/>
      <c r="VF388" s="71"/>
      <c r="VG388" s="71"/>
      <c r="VH388" s="71"/>
      <c r="VI388" s="71"/>
      <c r="VJ388" s="71"/>
      <c r="VK388" s="71"/>
      <c r="VL388" s="71"/>
      <c r="VM388" s="71"/>
      <c r="VN388" s="71"/>
      <c r="VO388" s="71"/>
      <c r="VP388" s="71"/>
      <c r="VQ388" s="71"/>
      <c r="VR388" s="71"/>
      <c r="VS388" s="71"/>
      <c r="VT388" s="71"/>
      <c r="VU388" s="71"/>
      <c r="VV388" s="71"/>
      <c r="VW388" s="71"/>
      <c r="VX388" s="71"/>
      <c r="VY388" s="71"/>
      <c r="VZ388" s="71"/>
      <c r="WA388" s="71"/>
      <c r="WB388" s="71"/>
      <c r="WC388" s="71"/>
      <c r="WD388" s="71"/>
      <c r="WE388" s="71"/>
      <c r="WF388" s="71"/>
      <c r="WG388" s="71"/>
      <c r="WH388" s="71"/>
      <c r="WI388" s="71"/>
      <c r="WJ388" s="71"/>
      <c r="WK388" s="71"/>
      <c r="WL388" s="71"/>
      <c r="WM388" s="71"/>
      <c r="WN388" s="71"/>
      <c r="WO388" s="71"/>
      <c r="WP388" s="71"/>
      <c r="WQ388" s="71"/>
      <c r="WR388" s="71"/>
      <c r="WS388" s="71"/>
      <c r="WT388" s="71"/>
      <c r="WU388" s="71"/>
      <c r="WV388" s="71"/>
      <c r="WW388" s="71"/>
      <c r="WX388" s="71"/>
      <c r="WY388" s="71"/>
      <c r="WZ388" s="71"/>
      <c r="XA388" s="71"/>
      <c r="XB388" s="71"/>
      <c r="XC388" s="71"/>
      <c r="XD388" s="71"/>
      <c r="XE388" s="71"/>
      <c r="XF388" s="71"/>
      <c r="XG388" s="71"/>
      <c r="XH388" s="71"/>
      <c r="XI388" s="71"/>
      <c r="XJ388" s="71"/>
      <c r="XK388" s="71"/>
      <c r="XL388" s="71"/>
      <c r="XM388" s="71"/>
      <c r="XN388" s="71"/>
      <c r="XO388" s="71"/>
      <c r="XP388" s="71"/>
      <c r="XQ388" s="71"/>
      <c r="XR388" s="71"/>
      <c r="XS388" s="71"/>
      <c r="XT388" s="71"/>
      <c r="XU388" s="71"/>
      <c r="XV388" s="71"/>
      <c r="XW388" s="71"/>
      <c r="XX388" s="71"/>
      <c r="XY388" s="71"/>
      <c r="XZ388" s="71"/>
      <c r="YA388" s="71"/>
      <c r="YB388" s="71"/>
      <c r="YC388" s="71"/>
      <c r="YD388" s="71"/>
      <c r="YE388" s="71"/>
      <c r="YF388" s="71"/>
      <c r="YG388" s="71"/>
      <c r="YH388" s="71"/>
      <c r="YI388" s="71"/>
      <c r="YJ388" s="71"/>
      <c r="YK388" s="71"/>
      <c r="YL388" s="71"/>
      <c r="YM388" s="71"/>
      <c r="YN388" s="71"/>
      <c r="YO388" s="71"/>
      <c r="YP388" s="71"/>
      <c r="YQ388" s="71"/>
      <c r="YR388" s="71"/>
      <c r="YS388" s="71"/>
      <c r="YT388" s="71"/>
      <c r="YU388" s="71"/>
      <c r="YV388" s="71"/>
      <c r="YW388" s="71"/>
      <c r="YX388" s="71"/>
      <c r="YY388" s="71"/>
      <c r="YZ388" s="71"/>
      <c r="ZA388" s="71"/>
      <c r="ZB388" s="71"/>
      <c r="ZC388" s="71"/>
      <c r="ZD388" s="71"/>
      <c r="ZE388" s="71"/>
      <c r="ZF388" s="71"/>
      <c r="ZG388" s="71"/>
      <c r="ZH388" s="71"/>
      <c r="ZI388" s="71"/>
      <c r="ZJ388" s="71"/>
      <c r="ZK388" s="71"/>
      <c r="ZL388" s="71"/>
      <c r="ZM388" s="71"/>
      <c r="ZN388" s="71"/>
      <c r="ZO388" s="71"/>
      <c r="ZP388" s="71"/>
      <c r="ZQ388" s="71"/>
      <c r="ZR388" s="71"/>
      <c r="ZS388" s="71"/>
      <c r="ZT388" s="71"/>
      <c r="ZU388" s="71"/>
      <c r="ZV388" s="71"/>
      <c r="ZW388" s="71"/>
      <c r="ZX388" s="71"/>
      <c r="ZY388" s="71"/>
      <c r="ZZ388" s="71"/>
      <c r="AAA388" s="71"/>
      <c r="AAB388" s="71"/>
      <c r="AAC388" s="71"/>
      <c r="AAD388" s="71"/>
      <c r="AAE388" s="71"/>
      <c r="AAF388" s="71"/>
      <c r="AAG388" s="71"/>
      <c r="AAH388" s="71"/>
      <c r="AAI388" s="71"/>
      <c r="AAJ388" s="71"/>
      <c r="AAK388" s="71"/>
      <c r="AAL388" s="71"/>
      <c r="AAM388" s="71"/>
      <c r="AAN388" s="71"/>
      <c r="AAO388" s="71"/>
      <c r="AAP388" s="71"/>
      <c r="AAQ388" s="71"/>
      <c r="AAR388" s="71"/>
      <c r="AAS388" s="71"/>
      <c r="AAT388" s="71"/>
      <c r="AAU388" s="71"/>
      <c r="AAV388" s="71"/>
      <c r="AAW388" s="71"/>
      <c r="AAX388" s="71"/>
      <c r="AAY388" s="71"/>
      <c r="AAZ388" s="71"/>
      <c r="ABA388" s="71"/>
      <c r="ABB388" s="71"/>
      <c r="ABC388" s="71"/>
      <c r="ABD388" s="71"/>
      <c r="ABE388" s="71"/>
      <c r="ABF388" s="71"/>
      <c r="ABG388" s="71"/>
      <c r="ABH388" s="71"/>
      <c r="ABI388" s="71"/>
      <c r="ABJ388" s="71"/>
      <c r="ABK388" s="71"/>
      <c r="ABL388" s="71"/>
      <c r="ABM388" s="71"/>
      <c r="ABN388" s="71"/>
      <c r="ABO388" s="71"/>
      <c r="ABP388" s="71"/>
      <c r="ABQ388" s="71"/>
      <c r="ABR388" s="71"/>
      <c r="ABS388" s="71"/>
      <c r="ABT388" s="71"/>
      <c r="ABU388" s="71"/>
      <c r="ABV388" s="71"/>
      <c r="ABW388" s="71"/>
      <c r="ABX388" s="71"/>
      <c r="ABY388" s="71"/>
      <c r="ABZ388" s="71"/>
      <c r="ACA388" s="71"/>
      <c r="ACB388" s="71"/>
      <c r="ACC388" s="71"/>
      <c r="ACD388" s="71"/>
      <c r="ACE388" s="71"/>
      <c r="ACF388" s="71"/>
      <c r="ACG388" s="71"/>
      <c r="ACH388" s="71"/>
      <c r="ACI388" s="71"/>
      <c r="ACJ388" s="71"/>
      <c r="ACK388" s="71"/>
      <c r="ACL388" s="71"/>
      <c r="ACM388" s="71"/>
      <c r="ACN388" s="71"/>
      <c r="ACO388" s="71"/>
      <c r="ACP388" s="71"/>
      <c r="ACQ388" s="71"/>
      <c r="ACR388" s="71"/>
      <c r="ACS388" s="71"/>
      <c r="ACT388" s="71"/>
      <c r="ACU388" s="71"/>
      <c r="ACV388" s="71"/>
      <c r="ACW388" s="71"/>
      <c r="ACX388" s="71"/>
      <c r="ACY388" s="71"/>
      <c r="ACZ388" s="71"/>
      <c r="ADA388" s="71"/>
      <c r="ADB388" s="71"/>
      <c r="ADC388" s="71"/>
      <c r="ADD388" s="71"/>
      <c r="ADE388" s="71"/>
      <c r="ADF388" s="71"/>
      <c r="ADG388" s="71"/>
      <c r="ADH388" s="71"/>
      <c r="ADI388" s="71"/>
      <c r="ADJ388" s="71"/>
      <c r="ADK388" s="71"/>
      <c r="ADL388" s="71"/>
      <c r="ADM388" s="71"/>
      <c r="ADN388" s="71"/>
      <c r="ADO388" s="71"/>
      <c r="ADP388" s="71"/>
      <c r="ADQ388" s="71"/>
      <c r="ADR388" s="71"/>
      <c r="ADS388" s="71"/>
      <c r="ADT388" s="71"/>
      <c r="ADU388" s="71"/>
      <c r="ADV388" s="71"/>
      <c r="ADW388" s="71"/>
      <c r="ADX388" s="71"/>
      <c r="ADY388" s="71"/>
      <c r="ADZ388" s="71"/>
      <c r="AEA388" s="71"/>
      <c r="AEB388" s="71"/>
      <c r="AEC388" s="71"/>
      <c r="AED388" s="71"/>
      <c r="AEE388" s="71"/>
      <c r="AEF388" s="71"/>
      <c r="AEG388" s="71"/>
      <c r="AEH388" s="71"/>
      <c r="AEI388" s="71"/>
      <c r="AEJ388" s="71"/>
      <c r="AEK388" s="71"/>
      <c r="AEL388" s="71"/>
      <c r="AEM388" s="71"/>
      <c r="AEN388" s="71"/>
      <c r="AEO388" s="71"/>
      <c r="AEP388" s="71"/>
      <c r="AEQ388" s="71"/>
      <c r="AER388" s="71"/>
      <c r="AES388" s="71"/>
      <c r="AET388" s="71"/>
      <c r="AEU388" s="71"/>
      <c r="AEV388" s="71"/>
      <c r="AEW388" s="71"/>
      <c r="AEX388" s="71"/>
      <c r="AEY388" s="71"/>
      <c r="AEZ388" s="71"/>
      <c r="AFA388" s="71"/>
      <c r="AFB388" s="71"/>
      <c r="AFC388" s="71"/>
      <c r="AFD388" s="71"/>
      <c r="AFE388" s="71"/>
      <c r="AFF388" s="71"/>
      <c r="AFG388" s="71"/>
      <c r="AFH388" s="71"/>
      <c r="AFI388" s="71"/>
      <c r="AFJ388" s="71"/>
      <c r="AFK388" s="71"/>
      <c r="AFL388" s="71"/>
      <c r="AFM388" s="71"/>
      <c r="AFN388" s="71"/>
      <c r="AFO388" s="71"/>
      <c r="AFP388" s="71"/>
      <c r="AFQ388" s="71"/>
      <c r="AFR388" s="71"/>
      <c r="AFS388" s="71"/>
      <c r="AFT388" s="71"/>
      <c r="AFU388" s="71"/>
      <c r="AFV388" s="71"/>
      <c r="AFW388" s="71"/>
      <c r="AFX388" s="71"/>
      <c r="AFY388" s="71"/>
      <c r="AFZ388" s="71"/>
      <c r="AGA388" s="71"/>
      <c r="AGB388" s="71"/>
      <c r="AGC388" s="71"/>
      <c r="AGD388" s="71"/>
      <c r="AGE388" s="71"/>
      <c r="AGF388" s="71"/>
      <c r="AGG388" s="71"/>
      <c r="AGH388" s="71"/>
      <c r="AGI388" s="71"/>
      <c r="AGJ388" s="71"/>
      <c r="AGK388" s="71"/>
      <c r="AGL388" s="71"/>
      <c r="AGM388" s="71"/>
      <c r="AGN388" s="71"/>
      <c r="AGO388" s="71"/>
      <c r="AGP388" s="71"/>
      <c r="AGQ388" s="71"/>
      <c r="AGR388" s="71"/>
      <c r="AGS388" s="71"/>
      <c r="AGT388" s="71"/>
      <c r="AGU388" s="71"/>
      <c r="AGV388" s="71"/>
      <c r="AGW388" s="71"/>
      <c r="AGX388" s="71"/>
      <c r="AGY388" s="71"/>
      <c r="AGZ388" s="71"/>
      <c r="AHA388" s="71"/>
      <c r="AHB388" s="71"/>
      <c r="AHC388" s="71"/>
      <c r="AHD388" s="71"/>
      <c r="AHE388" s="71"/>
      <c r="AHF388" s="71"/>
      <c r="AHG388" s="71"/>
      <c r="AHH388" s="71"/>
      <c r="AHI388" s="71"/>
      <c r="AHJ388" s="71"/>
      <c r="AHK388" s="71"/>
      <c r="AHL388" s="71"/>
      <c r="AHM388" s="71"/>
      <c r="AHN388" s="71"/>
      <c r="AHO388" s="71"/>
      <c r="AHP388" s="71"/>
      <c r="AHQ388" s="71"/>
      <c r="AHR388" s="71"/>
      <c r="AHS388" s="71"/>
      <c r="AHT388" s="71"/>
      <c r="AHU388" s="71"/>
      <c r="AHV388" s="71"/>
      <c r="AHW388" s="71"/>
      <c r="AHX388" s="71"/>
      <c r="AHY388" s="71"/>
      <c r="AHZ388" s="71"/>
      <c r="AIA388" s="71"/>
      <c r="AIB388" s="71"/>
      <c r="AIC388" s="71"/>
      <c r="AID388" s="71"/>
      <c r="AIE388" s="71"/>
      <c r="AIF388" s="71"/>
      <c r="AIG388" s="71"/>
      <c r="AIH388" s="71"/>
      <c r="AII388" s="71"/>
      <c r="AIJ388" s="71"/>
      <c r="AIK388" s="71"/>
      <c r="AIL388" s="71"/>
      <c r="AIM388" s="71"/>
      <c r="AIN388" s="71"/>
      <c r="AIO388" s="71"/>
      <c r="AIP388" s="71"/>
      <c r="AIQ388" s="71"/>
      <c r="AIR388" s="71"/>
      <c r="AIS388" s="71"/>
      <c r="AIT388" s="71"/>
      <c r="AIU388" s="71"/>
      <c r="AIV388" s="71"/>
      <c r="AIW388" s="71"/>
      <c r="AIX388" s="71"/>
      <c r="AIY388" s="71"/>
      <c r="AIZ388" s="71"/>
      <c r="AJA388" s="71"/>
      <c r="AJB388" s="71"/>
      <c r="AJC388" s="71"/>
      <c r="AJD388" s="71"/>
      <c r="AJE388" s="71"/>
      <c r="AJF388" s="71"/>
      <c r="AJG388" s="71"/>
      <c r="AJH388" s="71"/>
      <c r="AJI388" s="71"/>
      <c r="AJJ388" s="71"/>
      <c r="AJK388" s="71"/>
      <c r="AJL388" s="71"/>
      <c r="AJM388" s="71"/>
      <c r="AJN388" s="71"/>
      <c r="AJO388" s="71"/>
      <c r="AJP388" s="71"/>
      <c r="AJQ388" s="71"/>
      <c r="AJR388" s="71"/>
      <c r="AJS388" s="71"/>
      <c r="AJT388" s="71"/>
      <c r="AJU388" s="71"/>
      <c r="AJV388" s="71"/>
      <c r="AJW388" s="71"/>
      <c r="AJX388" s="71"/>
      <c r="AJY388" s="71"/>
      <c r="AJZ388" s="71"/>
      <c r="AKA388" s="71"/>
      <c r="AKB388" s="71"/>
      <c r="AKC388" s="71"/>
      <c r="AKD388" s="71"/>
      <c r="AKE388" s="71"/>
      <c r="AKF388" s="71"/>
      <c r="AKG388" s="71"/>
      <c r="AKH388" s="71"/>
      <c r="AKI388" s="71"/>
      <c r="AKJ388" s="71"/>
      <c r="AKK388" s="71"/>
      <c r="AKL388" s="71"/>
      <c r="AKM388" s="71"/>
      <c r="AKN388" s="71"/>
      <c r="AKO388" s="71"/>
      <c r="AKP388" s="71"/>
      <c r="AKQ388" s="71"/>
      <c r="AKR388" s="71"/>
      <c r="AKS388" s="71"/>
      <c r="AKT388" s="71"/>
      <c r="AKU388" s="71"/>
      <c r="AKV388" s="71"/>
      <c r="AKW388" s="71"/>
      <c r="AKX388" s="71"/>
      <c r="AKY388" s="71"/>
      <c r="AKZ388" s="71"/>
      <c r="ALA388" s="71"/>
      <c r="ALB388" s="71"/>
      <c r="ALC388" s="71"/>
      <c r="ALD388" s="71"/>
      <c r="ALE388" s="71"/>
      <c r="ALF388" s="71"/>
      <c r="ALG388" s="71"/>
      <c r="ALH388" s="71"/>
      <c r="ALI388" s="71"/>
      <c r="ALJ388" s="71"/>
      <c r="ALK388" s="71"/>
      <c r="ALL388" s="71"/>
      <c r="ALM388" s="71"/>
      <c r="ALN388" s="71"/>
      <c r="ALO388" s="71"/>
      <c r="ALP388" s="71"/>
      <c r="ALQ388" s="71"/>
      <c r="ALR388" s="71"/>
      <c r="ALS388" s="71"/>
      <c r="ALT388" s="71"/>
      <c r="ALU388" s="71"/>
      <c r="ALV388" s="71"/>
      <c r="ALW388" s="71"/>
      <c r="ALX388" s="71"/>
      <c r="ALY388" s="71"/>
      <c r="ALZ388" s="71"/>
      <c r="AMA388" s="71"/>
      <c r="AMB388" s="71"/>
      <c r="AMC388" s="71"/>
      <c r="AMD388" s="71"/>
      <c r="AME388" s="71"/>
      <c r="AMF388" s="71"/>
      <c r="AMG388" s="71"/>
      <c r="AMH388" s="71"/>
      <c r="AMI388" s="71"/>
      <c r="AMJ388" s="71"/>
      <c r="AMK388" s="71"/>
      <c r="AML388" s="71"/>
      <c r="AMM388" s="71"/>
      <c r="AMN388" s="71"/>
      <c r="AMO388" s="71"/>
      <c r="AMP388" s="71"/>
      <c r="AMQ388" s="71"/>
      <c r="AMR388" s="71"/>
      <c r="AMS388" s="71"/>
      <c r="AMT388" s="71"/>
      <c r="AMU388" s="71"/>
      <c r="AMV388" s="71"/>
      <c r="AMW388" s="71"/>
      <c r="AMX388" s="71"/>
      <c r="AMY388" s="71"/>
      <c r="AMZ388" s="71"/>
      <c r="ANA388" s="71"/>
      <c r="ANB388" s="71"/>
      <c r="ANC388" s="71"/>
      <c r="AND388" s="71"/>
      <c r="ANE388" s="71"/>
      <c r="ANF388" s="71"/>
      <c r="ANG388" s="71"/>
      <c r="ANH388" s="71"/>
      <c r="ANI388" s="71"/>
      <c r="ANJ388" s="71"/>
      <c r="ANK388" s="71"/>
      <c r="ANL388" s="71"/>
      <c r="ANM388" s="71"/>
      <c r="ANN388" s="71"/>
      <c r="ANO388" s="71"/>
      <c r="ANP388" s="71"/>
      <c r="ANQ388" s="71"/>
      <c r="ANR388" s="71"/>
      <c r="ANS388" s="71"/>
      <c r="ANT388" s="71"/>
      <c r="ANU388" s="71"/>
      <c r="ANV388" s="71"/>
      <c r="ANW388" s="71"/>
      <c r="ANX388" s="71"/>
      <c r="ANY388" s="71"/>
      <c r="ANZ388" s="71"/>
      <c r="AOA388" s="71"/>
      <c r="AOB388" s="71"/>
      <c r="AOC388" s="71"/>
      <c r="AOD388" s="71"/>
      <c r="AOE388" s="71"/>
      <c r="AOF388" s="71"/>
      <c r="AOG388" s="71"/>
      <c r="AOH388" s="71"/>
      <c r="AOI388" s="71"/>
      <c r="AOJ388" s="71"/>
      <c r="AOK388" s="71"/>
      <c r="AOL388" s="71"/>
      <c r="AOM388" s="71"/>
      <c r="AON388" s="71"/>
      <c r="AOO388" s="71"/>
      <c r="AOP388" s="71"/>
      <c r="AOQ388" s="71"/>
      <c r="AOR388" s="71"/>
      <c r="AOS388" s="71"/>
      <c r="AOT388" s="71"/>
      <c r="AOU388" s="71"/>
      <c r="AOV388" s="71"/>
      <c r="AOW388" s="71"/>
      <c r="AOX388" s="71"/>
      <c r="AOY388" s="71"/>
      <c r="AOZ388" s="71"/>
      <c r="APA388" s="71"/>
      <c r="APB388" s="71"/>
      <c r="APC388" s="71"/>
      <c r="APD388" s="71"/>
      <c r="APE388" s="71"/>
      <c r="APF388" s="71"/>
      <c r="APG388" s="71"/>
      <c r="APH388" s="71"/>
      <c r="API388" s="71"/>
      <c r="APJ388" s="71"/>
      <c r="APK388" s="71"/>
      <c r="APL388" s="71"/>
      <c r="APM388" s="71"/>
      <c r="APN388" s="71"/>
      <c r="APO388" s="71"/>
      <c r="APP388" s="71"/>
      <c r="APQ388" s="71"/>
      <c r="APR388" s="71"/>
      <c r="APS388" s="71"/>
      <c r="APT388" s="71"/>
      <c r="APU388" s="71"/>
      <c r="APV388" s="71"/>
      <c r="APW388" s="71"/>
      <c r="APX388" s="71"/>
      <c r="APY388" s="71"/>
      <c r="APZ388" s="71"/>
      <c r="AQA388" s="71"/>
      <c r="AQB388" s="71"/>
      <c r="AQC388" s="71"/>
      <c r="AQD388" s="71"/>
      <c r="AQE388" s="71"/>
      <c r="AQF388" s="71"/>
      <c r="AQG388" s="71"/>
      <c r="AQH388" s="71"/>
      <c r="AQI388" s="71"/>
      <c r="AQJ388" s="71"/>
      <c r="AQK388" s="71"/>
      <c r="AQL388" s="71"/>
      <c r="AQM388" s="71"/>
      <c r="AQN388" s="71"/>
      <c r="AQO388" s="71"/>
      <c r="AQP388" s="71"/>
      <c r="AQQ388" s="71"/>
      <c r="AQR388" s="71"/>
      <c r="AQS388" s="71"/>
      <c r="AQT388" s="71"/>
      <c r="AQU388" s="71"/>
      <c r="AQV388" s="71"/>
      <c r="AQW388" s="71"/>
      <c r="AQX388" s="71"/>
      <c r="AQY388" s="71"/>
      <c r="AQZ388" s="71"/>
      <c r="ARA388" s="71"/>
      <c r="ARB388" s="71"/>
      <c r="ARC388" s="71"/>
      <c r="ARD388" s="71"/>
      <c r="ARE388" s="71"/>
      <c r="ARF388" s="71"/>
      <c r="ARG388" s="71"/>
      <c r="ARH388" s="71"/>
      <c r="ARI388" s="71"/>
      <c r="ARJ388" s="71"/>
      <c r="ARK388" s="71"/>
      <c r="ARL388" s="71"/>
      <c r="ARM388" s="71"/>
      <c r="ARN388" s="71"/>
      <c r="ARO388" s="71"/>
      <c r="ARP388" s="71"/>
      <c r="ARQ388" s="71"/>
      <c r="ARR388" s="71"/>
      <c r="ARS388" s="71"/>
      <c r="ART388" s="71"/>
      <c r="ARU388" s="71"/>
      <c r="ARV388" s="71"/>
      <c r="ARW388" s="71"/>
      <c r="ARX388" s="71"/>
      <c r="ARY388" s="71"/>
      <c r="ARZ388" s="71"/>
      <c r="ASA388" s="71"/>
      <c r="ASB388" s="71"/>
      <c r="ASC388" s="71"/>
      <c r="ASD388" s="71"/>
      <c r="ASE388" s="71"/>
      <c r="ASF388" s="71"/>
      <c r="ASG388" s="71"/>
      <c r="ASH388" s="71"/>
      <c r="ASI388" s="71"/>
      <c r="ASJ388" s="71"/>
      <c r="ASK388" s="71"/>
      <c r="ASL388" s="71"/>
      <c r="ASM388" s="71"/>
      <c r="ASN388" s="71"/>
      <c r="ASO388" s="71"/>
      <c r="ASP388" s="71"/>
      <c r="ASQ388" s="71"/>
      <c r="ASR388" s="71"/>
      <c r="ASS388" s="71"/>
      <c r="AST388" s="71"/>
      <c r="ASU388" s="71"/>
      <c r="ASV388" s="71"/>
      <c r="ASW388" s="71"/>
      <c r="ASX388" s="71"/>
      <c r="ASY388" s="71"/>
      <c r="ASZ388" s="71"/>
      <c r="ATA388" s="71"/>
      <c r="ATB388" s="71"/>
      <c r="ATC388" s="71"/>
      <c r="ATD388" s="71"/>
      <c r="ATE388" s="71"/>
      <c r="ATF388" s="71"/>
      <c r="ATG388" s="71"/>
      <c r="ATH388" s="71"/>
      <c r="ATI388" s="71"/>
      <c r="ATJ388" s="71"/>
      <c r="ATK388" s="71"/>
      <c r="ATL388" s="71"/>
      <c r="ATM388" s="71"/>
      <c r="ATN388" s="71"/>
      <c r="ATO388" s="71"/>
      <c r="ATP388" s="71"/>
      <c r="ATQ388" s="71"/>
      <c r="ATR388" s="71"/>
      <c r="ATS388" s="71"/>
      <c r="ATT388" s="71"/>
      <c r="ATU388" s="71"/>
      <c r="ATV388" s="71"/>
      <c r="ATW388" s="71"/>
      <c r="ATX388" s="71"/>
      <c r="ATY388" s="71"/>
      <c r="ATZ388" s="71"/>
      <c r="AUA388" s="71"/>
      <c r="AUB388" s="71"/>
      <c r="AUC388" s="71"/>
      <c r="AUD388" s="71"/>
      <c r="AUE388" s="71"/>
      <c r="AUF388" s="71"/>
      <c r="AUG388" s="71"/>
      <c r="AUH388" s="71"/>
      <c r="AUI388" s="71"/>
      <c r="AUJ388" s="71"/>
      <c r="AUK388" s="71"/>
      <c r="AUL388" s="71"/>
      <c r="AUM388" s="71"/>
      <c r="AUN388" s="71"/>
      <c r="AUO388" s="71"/>
      <c r="AUP388" s="71"/>
      <c r="AUQ388" s="71"/>
      <c r="AUR388" s="71"/>
      <c r="AUS388" s="71"/>
      <c r="AUT388" s="71"/>
      <c r="AUU388" s="71"/>
      <c r="AUV388" s="71"/>
      <c r="AUW388" s="71"/>
      <c r="AUX388" s="71"/>
      <c r="AUY388" s="71"/>
      <c r="AUZ388" s="71"/>
      <c r="AVA388" s="71"/>
      <c r="AVB388" s="71"/>
      <c r="AVC388" s="71"/>
      <c r="AVD388" s="71"/>
      <c r="AVE388" s="71"/>
      <c r="AVF388" s="71"/>
      <c r="AVG388" s="71"/>
      <c r="AVH388" s="71"/>
      <c r="AVI388" s="71"/>
      <c r="AVJ388" s="71"/>
      <c r="AVK388" s="71"/>
      <c r="AVL388" s="71"/>
      <c r="AVM388" s="71"/>
      <c r="AVN388" s="71"/>
      <c r="AVO388" s="71"/>
      <c r="AVP388" s="71"/>
      <c r="AVQ388" s="71"/>
      <c r="AVR388" s="71"/>
      <c r="AVS388" s="71"/>
      <c r="AVT388" s="71"/>
      <c r="AVU388" s="71"/>
      <c r="AVV388" s="71"/>
      <c r="AVW388" s="71"/>
      <c r="AVX388" s="71"/>
      <c r="AVY388" s="71"/>
      <c r="AVZ388" s="71"/>
      <c r="AWA388" s="71"/>
      <c r="AWB388" s="71"/>
      <c r="AWC388" s="71"/>
      <c r="AWD388" s="71"/>
      <c r="AWE388" s="71"/>
      <c r="AWF388" s="71"/>
      <c r="AWG388" s="71"/>
      <c r="AWH388" s="71"/>
      <c r="AWI388" s="71"/>
      <c r="AWJ388" s="71"/>
      <c r="AWK388" s="71"/>
      <c r="AWL388" s="71"/>
      <c r="AWM388" s="71"/>
      <c r="AWN388" s="71"/>
      <c r="AWO388" s="71"/>
      <c r="AWP388" s="71"/>
      <c r="AWQ388" s="71"/>
      <c r="AWR388" s="71"/>
      <c r="AWS388" s="71"/>
      <c r="AWT388" s="71"/>
      <c r="AWU388" s="71"/>
      <c r="AWV388" s="71"/>
      <c r="AWW388" s="71"/>
      <c r="AWX388" s="71"/>
      <c r="AWY388" s="71"/>
      <c r="AWZ388" s="71"/>
      <c r="AXA388" s="71"/>
      <c r="AXB388" s="71"/>
      <c r="AXC388" s="71"/>
      <c r="AXD388" s="71"/>
      <c r="AXE388" s="71"/>
      <c r="AXF388" s="71"/>
      <c r="AXG388" s="71"/>
      <c r="AXH388" s="71"/>
      <c r="AXI388" s="71"/>
      <c r="AXJ388" s="71"/>
      <c r="AXK388" s="71"/>
      <c r="AXL388" s="71"/>
      <c r="AXM388" s="71"/>
      <c r="AXN388" s="71"/>
      <c r="AXO388" s="71"/>
      <c r="AXP388" s="71"/>
      <c r="AXQ388" s="71"/>
      <c r="AXR388" s="71"/>
      <c r="AXS388" s="71"/>
      <c r="AXT388" s="71"/>
      <c r="AXU388" s="71"/>
      <c r="AXV388" s="71"/>
      <c r="AXW388" s="71"/>
      <c r="AXX388" s="71"/>
      <c r="AXY388" s="71"/>
      <c r="AXZ388" s="71"/>
      <c r="AYA388" s="71"/>
      <c r="AYB388" s="71"/>
      <c r="AYC388" s="71"/>
      <c r="AYD388" s="71"/>
      <c r="AYE388" s="71"/>
      <c r="AYF388" s="71"/>
      <c r="AYG388" s="71"/>
      <c r="AYH388" s="71"/>
      <c r="AYI388" s="71"/>
      <c r="AYJ388" s="71"/>
      <c r="AYK388" s="71"/>
      <c r="AYL388" s="71"/>
      <c r="AYM388" s="71"/>
      <c r="AYN388" s="71"/>
      <c r="AYO388" s="71"/>
      <c r="AYP388" s="71"/>
      <c r="AYQ388" s="71"/>
      <c r="AYR388" s="71"/>
      <c r="AYS388" s="71"/>
      <c r="AYT388" s="71"/>
      <c r="AYU388" s="71"/>
      <c r="AYV388" s="71"/>
      <c r="AYW388" s="71"/>
      <c r="AYX388" s="71"/>
      <c r="AYY388" s="71"/>
      <c r="AYZ388" s="71"/>
      <c r="AZA388" s="71"/>
      <c r="AZB388" s="71"/>
      <c r="AZC388" s="71"/>
      <c r="AZD388" s="71"/>
      <c r="AZE388" s="71"/>
      <c r="AZF388" s="71"/>
      <c r="AZG388" s="71"/>
      <c r="AZH388" s="71"/>
      <c r="AZI388" s="71"/>
      <c r="AZJ388" s="71"/>
      <c r="AZK388" s="71"/>
      <c r="AZL388" s="71"/>
      <c r="AZM388" s="71"/>
      <c r="AZN388" s="71"/>
      <c r="AZO388" s="71"/>
      <c r="AZP388" s="71"/>
      <c r="AZQ388" s="71"/>
      <c r="AZR388" s="71"/>
      <c r="AZS388" s="71"/>
      <c r="AZT388" s="71"/>
      <c r="AZU388" s="71"/>
      <c r="AZV388" s="71"/>
      <c r="AZW388" s="71"/>
      <c r="AZX388" s="71"/>
      <c r="AZY388" s="71"/>
      <c r="AZZ388" s="71"/>
      <c r="BAA388" s="71"/>
      <c r="BAB388" s="71"/>
      <c r="BAC388" s="71"/>
      <c r="BAD388" s="71"/>
      <c r="BAE388" s="71"/>
      <c r="BAF388" s="71"/>
      <c r="BAG388" s="71"/>
      <c r="BAH388" s="71"/>
      <c r="BAI388" s="71"/>
      <c r="BAJ388" s="71"/>
      <c r="BAK388" s="71"/>
      <c r="BAL388" s="71"/>
      <c r="BAM388" s="71"/>
      <c r="BAN388" s="71"/>
      <c r="BAO388" s="71"/>
      <c r="BAP388" s="71"/>
      <c r="BAQ388" s="71"/>
      <c r="BAR388" s="71"/>
      <c r="BAS388" s="71"/>
      <c r="BAT388" s="71"/>
      <c r="BAU388" s="71"/>
      <c r="BAV388" s="71"/>
      <c r="BAW388" s="71"/>
      <c r="BAX388" s="71"/>
      <c r="BAY388" s="71"/>
      <c r="BAZ388" s="71"/>
      <c r="BBA388" s="71"/>
      <c r="BBB388" s="71"/>
      <c r="BBC388" s="71"/>
      <c r="BBD388" s="71"/>
      <c r="BBE388" s="71"/>
      <c r="BBF388" s="71"/>
      <c r="BBG388" s="71"/>
      <c r="BBH388" s="71"/>
      <c r="BBI388" s="71"/>
      <c r="BBJ388" s="71"/>
      <c r="BBK388" s="71"/>
      <c r="BBL388" s="71"/>
      <c r="BBM388" s="71"/>
      <c r="BBN388" s="71"/>
      <c r="BBO388" s="71"/>
      <c r="BBP388" s="71"/>
      <c r="BBQ388" s="71"/>
      <c r="BBR388" s="71"/>
      <c r="BBS388" s="71"/>
      <c r="BBT388" s="71"/>
      <c r="BBU388" s="71"/>
      <c r="BBV388" s="71"/>
      <c r="BBW388" s="71"/>
      <c r="BBX388" s="71"/>
      <c r="BBY388" s="71"/>
      <c r="BBZ388" s="71"/>
      <c r="BCA388" s="71"/>
      <c r="BCB388" s="71"/>
      <c r="BCC388" s="71"/>
      <c r="BCD388" s="71"/>
      <c r="BCE388" s="71"/>
      <c r="BCF388" s="71"/>
      <c r="BCG388" s="71"/>
      <c r="BCH388" s="71"/>
      <c r="BCI388" s="71"/>
      <c r="BCJ388" s="71"/>
      <c r="BCK388" s="71"/>
      <c r="BCL388" s="71"/>
      <c r="BCM388" s="71"/>
      <c r="BCN388" s="71"/>
      <c r="BCO388" s="71"/>
      <c r="BCP388" s="71"/>
      <c r="BCQ388" s="71"/>
      <c r="BCR388" s="71"/>
      <c r="BCS388" s="71"/>
      <c r="BCT388" s="71"/>
      <c r="BCU388" s="71"/>
      <c r="BCV388" s="71"/>
      <c r="BCW388" s="71"/>
      <c r="BCX388" s="71"/>
      <c r="BCY388" s="71"/>
      <c r="BCZ388" s="71"/>
      <c r="BDA388" s="71"/>
      <c r="BDB388" s="71"/>
      <c r="BDC388" s="71"/>
      <c r="BDD388" s="71"/>
      <c r="BDE388" s="71"/>
      <c r="BDF388" s="71"/>
      <c r="BDG388" s="71"/>
      <c r="BDH388" s="71"/>
      <c r="BDI388" s="71"/>
      <c r="BDJ388" s="71"/>
      <c r="BDK388" s="71"/>
      <c r="BDL388" s="71"/>
      <c r="BDM388" s="71"/>
      <c r="BDN388" s="71"/>
      <c r="BDO388" s="71"/>
      <c r="BDP388" s="71"/>
      <c r="BDQ388" s="71"/>
      <c r="BDR388" s="71"/>
      <c r="BDS388" s="71"/>
      <c r="BDT388" s="71"/>
      <c r="BDU388" s="71"/>
      <c r="BDV388" s="71"/>
      <c r="BDW388" s="71"/>
      <c r="BDX388" s="71"/>
      <c r="BDY388" s="71"/>
      <c r="BDZ388" s="71"/>
      <c r="BEA388" s="71"/>
      <c r="BEB388" s="71"/>
      <c r="BEC388" s="71"/>
      <c r="BED388" s="71"/>
      <c r="BEE388" s="71"/>
      <c r="BEF388" s="71"/>
      <c r="BEG388" s="71"/>
      <c r="BEH388" s="71"/>
      <c r="BEI388" s="71"/>
      <c r="BEJ388" s="71"/>
      <c r="BEK388" s="71"/>
      <c r="BEL388" s="71"/>
      <c r="BEM388" s="71"/>
      <c r="BEN388" s="71"/>
      <c r="BEO388" s="71"/>
      <c r="BEP388" s="71"/>
      <c r="BEQ388" s="71"/>
      <c r="BER388" s="71"/>
      <c r="BES388" s="71"/>
      <c r="BET388" s="71"/>
      <c r="BEU388" s="71"/>
      <c r="BEV388" s="71"/>
      <c r="BEW388" s="71"/>
      <c r="BEX388" s="71"/>
      <c r="BEY388" s="71"/>
      <c r="BEZ388" s="71"/>
      <c r="BFA388" s="71"/>
      <c r="BFB388" s="71"/>
      <c r="BFC388" s="71"/>
      <c r="BFD388" s="71"/>
      <c r="BFE388" s="71"/>
      <c r="BFF388" s="71"/>
      <c r="BFG388" s="71"/>
      <c r="BFH388" s="71"/>
      <c r="BFI388" s="71"/>
      <c r="BFJ388" s="71"/>
      <c r="BFK388" s="71"/>
      <c r="BFL388" s="71"/>
      <c r="BFM388" s="71"/>
      <c r="BFN388" s="71"/>
      <c r="BFO388" s="71"/>
      <c r="BFP388" s="71"/>
      <c r="BFQ388" s="71"/>
      <c r="BFR388" s="71"/>
      <c r="BFS388" s="71"/>
      <c r="BFT388" s="71"/>
      <c r="BFU388" s="71"/>
      <c r="BFV388" s="71"/>
      <c r="BFW388" s="71"/>
      <c r="BFX388" s="71"/>
      <c r="BFY388" s="71"/>
      <c r="BFZ388" s="71"/>
      <c r="BGA388" s="71"/>
      <c r="BGB388" s="71"/>
      <c r="BGC388" s="71"/>
      <c r="BGD388" s="71"/>
      <c r="BGE388" s="71"/>
      <c r="BGF388" s="71"/>
      <c r="BGG388" s="71"/>
      <c r="BGH388" s="71"/>
      <c r="BGI388" s="71"/>
      <c r="BGJ388" s="71"/>
      <c r="BGK388" s="71"/>
      <c r="BGL388" s="71"/>
      <c r="BGM388" s="71"/>
      <c r="BGN388" s="71"/>
      <c r="BGO388" s="71"/>
      <c r="BGP388" s="71"/>
      <c r="BGQ388" s="71"/>
      <c r="BGR388" s="71"/>
      <c r="BGS388" s="71"/>
      <c r="BGT388" s="71"/>
      <c r="BGU388" s="71"/>
      <c r="BGV388" s="71"/>
      <c r="BGW388" s="71"/>
      <c r="BGX388" s="71"/>
      <c r="BGY388" s="71"/>
      <c r="BGZ388" s="71"/>
      <c r="BHA388" s="71"/>
      <c r="BHB388" s="71"/>
      <c r="BHC388" s="71"/>
      <c r="BHD388" s="71"/>
      <c r="BHE388" s="71"/>
      <c r="BHF388" s="71"/>
      <c r="BHG388" s="71"/>
      <c r="BHH388" s="71"/>
      <c r="BHI388" s="71"/>
      <c r="BHJ388" s="71"/>
      <c r="BHK388" s="71"/>
      <c r="BHL388" s="71"/>
      <c r="BHM388" s="71"/>
      <c r="BHN388" s="71"/>
      <c r="BHO388" s="71"/>
      <c r="BHP388" s="71"/>
      <c r="BHQ388" s="71"/>
      <c r="BHR388" s="71"/>
      <c r="BHS388" s="71"/>
      <c r="BHT388" s="71"/>
      <c r="BHU388" s="71"/>
      <c r="BHV388" s="71"/>
      <c r="BHW388" s="71"/>
      <c r="BHX388" s="71"/>
      <c r="BHY388" s="71"/>
      <c r="BHZ388" s="71"/>
      <c r="BIA388" s="71"/>
      <c r="BIB388" s="71"/>
      <c r="BIC388" s="71"/>
      <c r="BID388" s="71"/>
      <c r="BIE388" s="71"/>
      <c r="BIF388" s="71"/>
      <c r="BIG388" s="71"/>
      <c r="BIH388" s="71"/>
      <c r="BII388" s="71"/>
      <c r="BIJ388" s="71"/>
      <c r="BIK388" s="71"/>
      <c r="BIL388" s="71"/>
      <c r="BIM388" s="71"/>
      <c r="BIN388" s="71"/>
      <c r="BIO388" s="71"/>
      <c r="BIP388" s="71"/>
      <c r="BIQ388" s="71"/>
      <c r="BIR388" s="71"/>
      <c r="BIS388" s="71"/>
      <c r="BIT388" s="71"/>
      <c r="BIU388" s="71"/>
      <c r="BIV388" s="71"/>
      <c r="BIW388" s="71"/>
      <c r="BIX388" s="71"/>
      <c r="BIY388" s="71"/>
      <c r="BIZ388" s="71"/>
      <c r="BJA388" s="71"/>
      <c r="BJB388" s="71"/>
      <c r="BJC388" s="71"/>
      <c r="BJD388" s="71"/>
      <c r="BJE388" s="71"/>
      <c r="BJF388" s="71"/>
      <c r="BJG388" s="71"/>
      <c r="BJH388" s="71"/>
      <c r="BJI388" s="71"/>
      <c r="BJJ388" s="71"/>
      <c r="BJK388" s="71"/>
      <c r="BJL388" s="71"/>
      <c r="BJM388" s="71"/>
      <c r="BJN388" s="71"/>
      <c r="BJO388" s="71"/>
      <c r="BJP388" s="71"/>
      <c r="BJQ388" s="71"/>
      <c r="BJR388" s="71"/>
      <c r="BJS388" s="71"/>
      <c r="BJT388" s="71"/>
      <c r="BJU388" s="71"/>
      <c r="BJV388" s="71"/>
      <c r="BJW388" s="71"/>
      <c r="BJX388" s="71"/>
      <c r="BJY388" s="71"/>
      <c r="BJZ388" s="71"/>
      <c r="BKA388" s="71"/>
      <c r="BKB388" s="71"/>
      <c r="BKC388" s="71"/>
      <c r="BKD388" s="71"/>
      <c r="BKE388" s="71"/>
      <c r="BKF388" s="71"/>
      <c r="BKG388" s="71"/>
      <c r="BKH388" s="71"/>
      <c r="BKI388" s="71"/>
      <c r="BKJ388" s="71"/>
      <c r="BKK388" s="71"/>
      <c r="BKL388" s="71"/>
      <c r="BKM388" s="71"/>
      <c r="BKN388" s="71"/>
      <c r="BKO388" s="71"/>
      <c r="BKP388" s="71"/>
      <c r="BKQ388" s="71"/>
      <c r="BKR388" s="71"/>
      <c r="BKS388" s="71"/>
      <c r="BKT388" s="71"/>
      <c r="BKU388" s="71"/>
      <c r="BKV388" s="71"/>
      <c r="BKW388" s="71"/>
      <c r="BKX388" s="71"/>
      <c r="BKY388" s="71"/>
      <c r="BKZ388" s="71"/>
      <c r="BLA388" s="71"/>
      <c r="BLB388" s="71"/>
      <c r="BLC388" s="71"/>
      <c r="BLD388" s="71"/>
      <c r="BLE388" s="71"/>
      <c r="BLF388" s="71"/>
      <c r="BLG388" s="71"/>
      <c r="BLH388" s="71"/>
      <c r="BLI388" s="71"/>
      <c r="BLJ388" s="71"/>
      <c r="BLK388" s="71"/>
      <c r="BLL388" s="71"/>
      <c r="BLM388" s="71"/>
      <c r="BLN388" s="71"/>
      <c r="BLO388" s="71"/>
      <c r="BLP388" s="71"/>
      <c r="BLQ388" s="71"/>
      <c r="BLR388" s="71"/>
      <c r="BLS388" s="71"/>
      <c r="BLT388" s="71"/>
      <c r="BLU388" s="71"/>
      <c r="BLV388" s="71"/>
      <c r="BLW388" s="71"/>
      <c r="BLX388" s="71"/>
      <c r="BLY388" s="71"/>
      <c r="BLZ388" s="71"/>
      <c r="BMA388" s="71"/>
      <c r="BMB388" s="71"/>
      <c r="BMC388" s="71"/>
      <c r="BMD388" s="71"/>
      <c r="BME388" s="71"/>
      <c r="BMF388" s="71"/>
      <c r="BMG388" s="71"/>
      <c r="BMH388" s="71"/>
      <c r="BMI388" s="71"/>
      <c r="BMJ388" s="71"/>
      <c r="BMK388" s="71"/>
      <c r="BML388" s="71"/>
      <c r="BMM388" s="71"/>
      <c r="BMN388" s="71"/>
      <c r="BMO388" s="71"/>
      <c r="BMP388" s="71"/>
      <c r="BMQ388" s="71"/>
      <c r="BMR388" s="71"/>
      <c r="BMS388" s="71"/>
      <c r="BMT388" s="71"/>
      <c r="BMU388" s="71"/>
      <c r="BMV388" s="71"/>
      <c r="BMW388" s="71"/>
      <c r="BMX388" s="71"/>
      <c r="BMY388" s="71"/>
      <c r="BMZ388" s="71"/>
      <c r="BNA388" s="71"/>
      <c r="BNB388" s="71"/>
      <c r="BNC388" s="71"/>
      <c r="BND388" s="71"/>
      <c r="BNE388" s="71"/>
      <c r="BNF388" s="71"/>
      <c r="BNG388" s="71"/>
      <c r="BNH388" s="71"/>
      <c r="BNI388" s="71"/>
      <c r="BNJ388" s="71"/>
      <c r="BNK388" s="71"/>
      <c r="BNL388" s="71"/>
      <c r="BNM388" s="71"/>
      <c r="BNN388" s="71"/>
      <c r="BNO388" s="71"/>
      <c r="BNP388" s="71"/>
      <c r="BNQ388" s="71"/>
      <c r="BNR388" s="71"/>
      <c r="BNS388" s="71"/>
      <c r="BNT388" s="71"/>
      <c r="BNU388" s="71"/>
      <c r="BNV388" s="71"/>
      <c r="BNW388" s="71"/>
      <c r="BNX388" s="71"/>
      <c r="BNY388" s="71"/>
      <c r="BNZ388" s="71"/>
      <c r="BOA388" s="71"/>
      <c r="BOB388" s="71"/>
      <c r="BOC388" s="71"/>
      <c r="BOD388" s="71"/>
      <c r="BOE388" s="71"/>
      <c r="BOF388" s="71"/>
      <c r="BOG388" s="71"/>
      <c r="BOH388" s="71"/>
      <c r="BOI388" s="71"/>
      <c r="BOJ388" s="71"/>
      <c r="BOK388" s="71"/>
      <c r="BOL388" s="71"/>
      <c r="BOM388" s="71"/>
      <c r="BON388" s="71"/>
      <c r="BOO388" s="71"/>
      <c r="BOP388" s="71"/>
      <c r="BOQ388" s="71"/>
      <c r="BOR388" s="71"/>
      <c r="BOS388" s="71"/>
      <c r="BOT388" s="71"/>
      <c r="BOU388" s="71"/>
      <c r="BOV388" s="71"/>
      <c r="BOW388" s="71"/>
      <c r="BOX388" s="71"/>
      <c r="BOY388" s="71"/>
      <c r="BOZ388" s="71"/>
      <c r="BPA388" s="71"/>
      <c r="BPB388" s="71"/>
      <c r="BPC388" s="71"/>
      <c r="BPD388" s="71"/>
      <c r="BPE388" s="71"/>
      <c r="BPF388" s="71"/>
      <c r="BPG388" s="71"/>
      <c r="BPH388" s="71"/>
      <c r="BPI388" s="71"/>
      <c r="BPJ388" s="71"/>
      <c r="BPK388" s="71"/>
      <c r="BPL388" s="71"/>
      <c r="BPM388" s="71"/>
      <c r="BPN388" s="71"/>
      <c r="BPO388" s="71"/>
      <c r="BPP388" s="71"/>
      <c r="BPQ388" s="71"/>
      <c r="BPR388" s="71"/>
      <c r="BPS388" s="71"/>
      <c r="BPT388" s="71"/>
      <c r="BPU388" s="71"/>
      <c r="BPV388" s="71"/>
      <c r="BPW388" s="71"/>
      <c r="BPX388" s="71"/>
      <c r="BPY388" s="71"/>
      <c r="BPZ388" s="71"/>
      <c r="BQA388" s="71"/>
      <c r="BQB388" s="71"/>
      <c r="BQC388" s="71"/>
      <c r="BQD388" s="71"/>
      <c r="BQE388" s="71"/>
      <c r="BQF388" s="71"/>
      <c r="BQG388" s="71"/>
      <c r="BQH388" s="71"/>
      <c r="BQI388" s="71"/>
      <c r="BQJ388" s="71"/>
      <c r="BQK388" s="71"/>
      <c r="BQL388" s="71"/>
      <c r="BQM388" s="71"/>
      <c r="BQN388" s="71"/>
      <c r="BQO388" s="71"/>
      <c r="BQP388" s="71"/>
      <c r="BQQ388" s="71"/>
      <c r="BQR388" s="71"/>
      <c r="BQS388" s="71"/>
      <c r="BQT388" s="71"/>
      <c r="BQU388" s="71"/>
      <c r="BQV388" s="71"/>
      <c r="BQW388" s="71"/>
      <c r="BQX388" s="71"/>
      <c r="BQY388" s="71"/>
      <c r="BQZ388" s="71"/>
      <c r="BRA388" s="71"/>
      <c r="BRB388" s="71"/>
      <c r="BRC388" s="71"/>
      <c r="BRD388" s="71"/>
      <c r="BRE388" s="71"/>
      <c r="BRF388" s="71"/>
      <c r="BRG388" s="71"/>
      <c r="BRH388" s="71"/>
      <c r="BRI388" s="71"/>
      <c r="BRJ388" s="71"/>
      <c r="BRK388" s="71"/>
      <c r="BRL388" s="71"/>
      <c r="BRM388" s="71"/>
      <c r="BRN388" s="71"/>
      <c r="BRO388" s="71"/>
      <c r="BRP388" s="71"/>
      <c r="BRQ388" s="71"/>
      <c r="BRR388" s="71"/>
      <c r="BRS388" s="71"/>
      <c r="BRT388" s="71"/>
      <c r="BRU388" s="71"/>
      <c r="BRV388" s="71"/>
      <c r="BRW388" s="71"/>
      <c r="BRX388" s="71"/>
      <c r="BRY388" s="71"/>
      <c r="BRZ388" s="71"/>
      <c r="BSA388" s="71"/>
      <c r="BSB388" s="71"/>
      <c r="BSC388" s="71"/>
      <c r="BSD388" s="71"/>
      <c r="BSE388" s="71"/>
      <c r="BSF388" s="71"/>
      <c r="BSG388" s="71"/>
      <c r="BSH388" s="71"/>
      <c r="BSI388" s="71"/>
      <c r="BSJ388" s="71"/>
      <c r="BSK388" s="71"/>
      <c r="BSL388" s="71"/>
      <c r="BSM388" s="71"/>
      <c r="BSN388" s="71"/>
      <c r="BSO388" s="71"/>
      <c r="BSP388" s="71"/>
      <c r="BSQ388" s="71"/>
      <c r="BSR388" s="71"/>
      <c r="BSS388" s="71"/>
      <c r="BST388" s="71"/>
      <c r="BSU388" s="71"/>
      <c r="BSV388" s="71"/>
      <c r="BSW388" s="71"/>
      <c r="BSX388" s="71"/>
      <c r="BSY388" s="71"/>
      <c r="BSZ388" s="71"/>
      <c r="BTA388" s="71"/>
      <c r="BTB388" s="71"/>
      <c r="BTC388" s="71"/>
      <c r="BTD388" s="71"/>
      <c r="BTE388" s="71"/>
      <c r="BTF388" s="71"/>
      <c r="BTG388" s="71"/>
      <c r="BTH388" s="71"/>
      <c r="BTI388" s="71"/>
      <c r="BTJ388" s="71"/>
      <c r="BTK388" s="71"/>
      <c r="BTL388" s="71"/>
      <c r="BTM388" s="71"/>
      <c r="BTN388" s="71"/>
      <c r="BTO388" s="71"/>
      <c r="BTP388" s="71"/>
      <c r="BTQ388" s="71"/>
      <c r="BTR388" s="71"/>
      <c r="BTS388" s="71"/>
      <c r="BTT388" s="71"/>
      <c r="BTU388" s="71"/>
      <c r="BTV388" s="71"/>
      <c r="BTW388" s="71"/>
      <c r="BTX388" s="71"/>
      <c r="BTY388" s="71"/>
      <c r="BTZ388" s="71"/>
      <c r="BUA388" s="71"/>
      <c r="BUB388" s="71"/>
      <c r="BUC388" s="71"/>
      <c r="BUD388" s="71"/>
      <c r="BUE388" s="71"/>
      <c r="BUF388" s="71"/>
      <c r="BUG388" s="71"/>
      <c r="BUH388" s="71"/>
      <c r="BUI388" s="71"/>
      <c r="BUJ388" s="71"/>
      <c r="BUK388" s="71"/>
      <c r="BUL388" s="71"/>
      <c r="BUM388" s="71"/>
      <c r="BUN388" s="71"/>
      <c r="BUO388" s="71"/>
      <c r="BUP388" s="71"/>
      <c r="BUQ388" s="71"/>
      <c r="BUR388" s="71"/>
      <c r="BUS388" s="71"/>
      <c r="BUT388" s="71"/>
      <c r="BUU388" s="71"/>
      <c r="BUV388" s="71"/>
      <c r="BUW388" s="71"/>
      <c r="BUX388" s="71"/>
      <c r="BUY388" s="71"/>
      <c r="BUZ388" s="71"/>
      <c r="BVA388" s="71"/>
      <c r="BVB388" s="71"/>
      <c r="BVC388" s="71"/>
      <c r="BVD388" s="71"/>
      <c r="BVE388" s="71"/>
      <c r="BVF388" s="71"/>
      <c r="BVG388" s="71"/>
      <c r="BVH388" s="71"/>
      <c r="BVI388" s="71"/>
      <c r="BVJ388" s="71"/>
      <c r="BVK388" s="71"/>
      <c r="BVL388" s="71"/>
      <c r="BVM388" s="71"/>
      <c r="BVN388" s="71"/>
      <c r="BVO388" s="71"/>
      <c r="BVP388" s="71"/>
      <c r="BVQ388" s="71"/>
      <c r="BVR388" s="71"/>
      <c r="BVS388" s="71"/>
      <c r="BVT388" s="71"/>
      <c r="BVU388" s="71"/>
      <c r="BVV388" s="71"/>
      <c r="BVW388" s="71"/>
      <c r="BVX388" s="71"/>
      <c r="BVY388" s="71"/>
      <c r="BVZ388" s="71"/>
      <c r="BWA388" s="71"/>
      <c r="BWB388" s="71"/>
      <c r="BWC388" s="71"/>
      <c r="BWD388" s="71"/>
      <c r="BWE388" s="71"/>
      <c r="BWF388" s="71"/>
      <c r="BWG388" s="71"/>
      <c r="BWH388" s="71"/>
      <c r="BWI388" s="71"/>
      <c r="BWJ388" s="71"/>
      <c r="BWK388" s="71"/>
      <c r="BWL388" s="71"/>
      <c r="BWM388" s="71"/>
      <c r="BWN388" s="71"/>
      <c r="BWO388" s="71"/>
      <c r="BWP388" s="71"/>
      <c r="BWQ388" s="71"/>
      <c r="BWR388" s="71"/>
      <c r="BWS388" s="71"/>
      <c r="BWT388" s="71"/>
      <c r="BWU388" s="71"/>
      <c r="BWV388" s="71"/>
      <c r="BWW388" s="71"/>
      <c r="BWX388" s="71"/>
      <c r="BWY388" s="71"/>
      <c r="BWZ388" s="71"/>
      <c r="BXA388" s="71"/>
      <c r="BXB388" s="71"/>
      <c r="BXC388" s="71"/>
      <c r="BXD388" s="71"/>
      <c r="BXE388" s="71"/>
      <c r="BXF388" s="71"/>
      <c r="BXG388" s="71"/>
      <c r="BXH388" s="71"/>
      <c r="BXI388" s="71"/>
      <c r="BXJ388" s="71"/>
      <c r="BXK388" s="71"/>
      <c r="BXL388" s="71"/>
      <c r="BXM388" s="71"/>
      <c r="BXN388" s="71"/>
      <c r="BXO388" s="71"/>
      <c r="BXP388" s="71"/>
      <c r="BXQ388" s="71"/>
      <c r="BXR388" s="71"/>
      <c r="BXS388" s="71"/>
      <c r="BXT388" s="71"/>
      <c r="BXU388" s="71"/>
      <c r="BXV388" s="71"/>
      <c r="BXW388" s="71"/>
      <c r="BXX388" s="71"/>
      <c r="BXY388" s="71"/>
      <c r="BXZ388" s="71"/>
      <c r="BYA388" s="71"/>
      <c r="BYB388" s="71"/>
      <c r="BYC388" s="71"/>
      <c r="BYD388" s="71"/>
      <c r="BYE388" s="71"/>
      <c r="BYF388" s="71"/>
      <c r="BYG388" s="71"/>
      <c r="BYH388" s="71"/>
      <c r="BYI388" s="71"/>
      <c r="BYJ388" s="71"/>
      <c r="BYK388" s="71"/>
      <c r="BYL388" s="71"/>
      <c r="BYM388" s="71"/>
      <c r="BYN388" s="71"/>
      <c r="BYO388" s="71"/>
      <c r="BYP388" s="71"/>
      <c r="BYQ388" s="71"/>
      <c r="BYR388" s="71"/>
      <c r="BYS388" s="71"/>
      <c r="BYT388" s="71"/>
      <c r="BYU388" s="71"/>
      <c r="BYV388" s="71"/>
      <c r="BYW388" s="71"/>
      <c r="BYX388" s="71"/>
      <c r="BYY388" s="71"/>
      <c r="BYZ388" s="71"/>
      <c r="BZA388" s="71"/>
      <c r="BZB388" s="71"/>
      <c r="BZC388" s="71"/>
      <c r="BZD388" s="71"/>
      <c r="BZE388" s="71"/>
      <c r="BZF388" s="71"/>
      <c r="BZG388" s="71"/>
      <c r="BZH388" s="71"/>
      <c r="BZI388" s="71"/>
      <c r="BZJ388" s="71"/>
      <c r="BZK388" s="71"/>
      <c r="BZL388" s="71"/>
      <c r="BZM388" s="71"/>
      <c r="BZN388" s="71"/>
      <c r="BZO388" s="71"/>
      <c r="BZP388" s="71"/>
      <c r="BZQ388" s="71"/>
      <c r="BZR388" s="71"/>
      <c r="BZS388" s="71"/>
      <c r="BZT388" s="71"/>
      <c r="BZU388" s="71"/>
      <c r="BZV388" s="71"/>
      <c r="BZW388" s="71"/>
      <c r="BZX388" s="71"/>
      <c r="BZY388" s="71"/>
      <c r="BZZ388" s="71"/>
      <c r="CAA388" s="71"/>
      <c r="CAB388" s="71"/>
      <c r="CAC388" s="71"/>
      <c r="CAD388" s="71"/>
      <c r="CAE388" s="71"/>
      <c r="CAF388" s="71"/>
      <c r="CAG388" s="71"/>
      <c r="CAH388" s="71"/>
      <c r="CAI388" s="71"/>
      <c r="CAJ388" s="71"/>
      <c r="CAK388" s="71"/>
      <c r="CAL388" s="71"/>
      <c r="CAM388" s="71"/>
      <c r="CAN388" s="71"/>
      <c r="CAO388" s="71"/>
      <c r="CAP388" s="71"/>
      <c r="CAQ388" s="71"/>
      <c r="CAR388" s="71"/>
      <c r="CAS388" s="71"/>
      <c r="CAT388" s="71"/>
      <c r="CAU388" s="71"/>
      <c r="CAV388" s="71"/>
      <c r="CAW388" s="71"/>
      <c r="CAX388" s="71"/>
      <c r="CAY388" s="71"/>
      <c r="CAZ388" s="71"/>
      <c r="CBA388" s="71"/>
      <c r="CBB388" s="71"/>
      <c r="CBC388" s="71"/>
      <c r="CBD388" s="71"/>
      <c r="CBE388" s="71"/>
      <c r="CBF388" s="71"/>
      <c r="CBG388" s="71"/>
      <c r="CBH388" s="71"/>
      <c r="CBI388" s="71"/>
      <c r="CBJ388" s="71"/>
      <c r="CBK388" s="71"/>
      <c r="CBL388" s="71"/>
      <c r="CBM388" s="71"/>
      <c r="CBN388" s="71"/>
      <c r="CBO388" s="71"/>
      <c r="CBP388" s="71"/>
      <c r="CBQ388" s="71"/>
      <c r="CBR388" s="71"/>
      <c r="CBS388" s="71"/>
      <c r="CBT388" s="71"/>
      <c r="CBU388" s="71"/>
      <c r="CBV388" s="71"/>
      <c r="CBW388" s="71"/>
      <c r="CBX388" s="71"/>
      <c r="CBY388" s="71"/>
      <c r="CBZ388" s="71"/>
      <c r="CCA388" s="71"/>
      <c r="CCB388" s="71"/>
      <c r="CCC388" s="71"/>
      <c r="CCD388" s="71"/>
      <c r="CCE388" s="71"/>
      <c r="CCF388" s="71"/>
      <c r="CCG388" s="71"/>
      <c r="CCH388" s="71"/>
      <c r="CCI388" s="71"/>
      <c r="CCJ388" s="71"/>
      <c r="CCK388" s="71"/>
      <c r="CCL388" s="71"/>
      <c r="CCM388" s="71"/>
      <c r="CCN388" s="71"/>
      <c r="CCO388" s="71"/>
      <c r="CCP388" s="71"/>
      <c r="CCQ388" s="71"/>
      <c r="CCR388" s="71"/>
      <c r="CCS388" s="71"/>
      <c r="CCT388" s="71"/>
      <c r="CCU388" s="71"/>
      <c r="CCV388" s="71"/>
      <c r="CCW388" s="71"/>
      <c r="CCX388" s="71"/>
      <c r="CCY388" s="71"/>
      <c r="CCZ388" s="71"/>
      <c r="CDA388" s="71"/>
      <c r="CDB388" s="71"/>
      <c r="CDC388" s="71"/>
      <c r="CDD388" s="71"/>
      <c r="CDE388" s="71"/>
      <c r="CDF388" s="71"/>
      <c r="CDG388" s="71"/>
      <c r="CDH388" s="71"/>
      <c r="CDI388" s="71"/>
      <c r="CDJ388" s="71"/>
      <c r="CDK388" s="71"/>
      <c r="CDL388" s="71"/>
      <c r="CDM388" s="71"/>
    </row>
    <row r="389" spans="1:2145" s="71" customFormat="1">
      <c r="A389" s="63">
        <v>62</v>
      </c>
      <c r="B389" s="63">
        <v>12</v>
      </c>
      <c r="C389" s="64" t="s">
        <v>197</v>
      </c>
      <c r="D389" s="64" t="s">
        <v>1704</v>
      </c>
      <c r="E389" s="63">
        <v>194</v>
      </c>
      <c r="F389" s="63">
        <v>4</v>
      </c>
      <c r="G389" s="66" t="s">
        <v>654</v>
      </c>
      <c r="H389" s="66" t="s">
        <v>655</v>
      </c>
      <c r="I389" s="66" t="s">
        <v>663</v>
      </c>
      <c r="J389" s="66" t="s">
        <v>662</v>
      </c>
      <c r="K389" s="73">
        <v>44800</v>
      </c>
      <c r="L389" s="68">
        <v>0.54791666666666672</v>
      </c>
      <c r="M389" s="74">
        <v>8407397</v>
      </c>
      <c r="N389" s="74">
        <v>307424</v>
      </c>
      <c r="O389" s="74">
        <v>4219</v>
      </c>
      <c r="P389" s="66" t="s">
        <v>203</v>
      </c>
      <c r="Q389" s="66" t="s">
        <v>663</v>
      </c>
      <c r="R389" s="66" t="s">
        <v>486</v>
      </c>
      <c r="S389" s="66" t="s">
        <v>205</v>
      </c>
      <c r="T389" s="66" t="s">
        <v>1707</v>
      </c>
      <c r="U389" s="66" t="s">
        <v>207</v>
      </c>
      <c r="V389" s="66" t="s">
        <v>487</v>
      </c>
      <c r="W389" s="66"/>
      <c r="X389" s="66" t="s">
        <v>208</v>
      </c>
      <c r="Y389" s="66" t="s">
        <v>209</v>
      </c>
      <c r="Z389" s="66"/>
      <c r="AA389" s="66" t="s">
        <v>406</v>
      </c>
      <c r="AB389" s="66" t="s">
        <v>211</v>
      </c>
      <c r="AC389" s="66" t="s">
        <v>212</v>
      </c>
      <c r="AD389" s="66" t="s">
        <v>30</v>
      </c>
      <c r="AE389" s="66" t="s">
        <v>211</v>
      </c>
      <c r="AF389" s="69"/>
      <c r="AG389" s="69"/>
      <c r="AH389" s="69"/>
      <c r="AI389" s="66" t="s">
        <v>1708</v>
      </c>
      <c r="AJ389" s="66" t="s">
        <v>1898</v>
      </c>
      <c r="AK389" s="69"/>
      <c r="AL389" s="66" t="s">
        <v>256</v>
      </c>
      <c r="AM389" s="66" t="s">
        <v>1753</v>
      </c>
      <c r="AN389" s="66" t="s">
        <v>218</v>
      </c>
      <c r="AO389" s="66" t="s">
        <v>219</v>
      </c>
      <c r="AP389" s="66" t="s">
        <v>220</v>
      </c>
      <c r="AQ389" s="66">
        <v>15.1</v>
      </c>
      <c r="AR389" s="66"/>
      <c r="AS389" s="66">
        <v>7.73</v>
      </c>
      <c r="AT389" s="66"/>
      <c r="AU389" s="66"/>
      <c r="AV389" s="66">
        <v>256.39999999999998</v>
      </c>
      <c r="AW389" s="66">
        <v>999.6</v>
      </c>
      <c r="AX389" s="66">
        <v>446.2</v>
      </c>
      <c r="AY389" s="66">
        <v>0.49</v>
      </c>
      <c r="AZ389" s="66">
        <v>1.099</v>
      </c>
      <c r="BA389" s="66"/>
      <c r="BB389" s="66"/>
      <c r="BC389" s="66">
        <v>0.48</v>
      </c>
      <c r="BD389" s="66" t="s">
        <v>211</v>
      </c>
      <c r="BE389" s="66" t="s">
        <v>211</v>
      </c>
      <c r="BF389" s="66" t="s">
        <v>221</v>
      </c>
      <c r="BG389" s="66" t="s">
        <v>211</v>
      </c>
      <c r="BH389" s="66" t="s">
        <v>221</v>
      </c>
      <c r="BI389" s="66" t="s">
        <v>222</v>
      </c>
      <c r="BJ389" s="66" t="s">
        <v>221</v>
      </c>
      <c r="BK389" s="66" t="s">
        <v>1745</v>
      </c>
      <c r="BL389" s="66" t="s">
        <v>221</v>
      </c>
      <c r="BM389" s="66" t="s">
        <v>223</v>
      </c>
      <c r="BN389" s="66" t="s">
        <v>221</v>
      </c>
      <c r="BO389" s="66" t="s">
        <v>1746</v>
      </c>
      <c r="BP389" s="66" t="s">
        <v>1711</v>
      </c>
      <c r="BQ389" s="66" t="s">
        <v>1747</v>
      </c>
      <c r="BR389" s="50">
        <v>110.7</v>
      </c>
      <c r="BS389" s="50" t="s">
        <v>225</v>
      </c>
      <c r="BT389" s="50">
        <v>135.1</v>
      </c>
      <c r="BU389" s="50">
        <v>5.6000000000000001E-2</v>
      </c>
      <c r="BV389" s="50">
        <v>2.4529999999999998</v>
      </c>
      <c r="BW389" s="50">
        <v>0.48199999999999998</v>
      </c>
      <c r="BX389" s="50">
        <v>0.109</v>
      </c>
      <c r="BY389" s="50">
        <v>379.6</v>
      </c>
      <c r="BZ389" s="50" t="s">
        <v>226</v>
      </c>
      <c r="CA389" s="50" t="s">
        <v>227</v>
      </c>
      <c r="CB389" s="50" t="s">
        <v>228</v>
      </c>
      <c r="CC389" s="50" t="s">
        <v>229</v>
      </c>
      <c r="CD389" s="50" t="s">
        <v>230</v>
      </c>
      <c r="CE389" s="50" t="s">
        <v>231</v>
      </c>
      <c r="CF389" s="50">
        <v>6.0000000000000001E-3</v>
      </c>
      <c r="CG389" s="50">
        <v>1.1E-4</v>
      </c>
      <c r="CH389" s="50">
        <v>5.5E-2</v>
      </c>
      <c r="CI389" s="50">
        <v>8.9399999999999993E-2</v>
      </c>
      <c r="CJ389" s="50" t="s">
        <v>233</v>
      </c>
      <c r="CK389" s="50" t="s">
        <v>234</v>
      </c>
      <c r="CL389" s="50">
        <v>155.93299999999999</v>
      </c>
      <c r="CM389" s="50" t="s">
        <v>234</v>
      </c>
      <c r="CN389" s="50" t="s">
        <v>235</v>
      </c>
      <c r="CO389" s="50">
        <v>6.0000000000000002E-5</v>
      </c>
      <c r="CP389" s="50">
        <v>2.0000000000000001E-4</v>
      </c>
      <c r="CQ389" s="50" t="s">
        <v>236</v>
      </c>
      <c r="CR389" s="50">
        <v>1.1299999999999999E-3</v>
      </c>
      <c r="CS389" s="50">
        <v>3.85E-2</v>
      </c>
      <c r="CT389" s="50" t="s">
        <v>237</v>
      </c>
      <c r="CU389" s="50" t="s">
        <v>238</v>
      </c>
      <c r="CV389" s="50" t="s">
        <v>239</v>
      </c>
      <c r="CW389" s="50" t="s">
        <v>232</v>
      </c>
      <c r="CX389" s="50">
        <v>2.1</v>
      </c>
      <c r="CY389" s="50" t="s">
        <v>240</v>
      </c>
      <c r="CZ389" s="50">
        <v>9.4999999999999998E-3</v>
      </c>
      <c r="DA389" s="50" t="s">
        <v>233</v>
      </c>
      <c r="DB389" s="50">
        <v>27.856999999999999</v>
      </c>
      <c r="DC389" s="50">
        <v>1.5520000000000001E-2</v>
      </c>
      <c r="DD389" s="50">
        <v>8.4999999999999995E-4</v>
      </c>
      <c r="DE389" s="50">
        <v>12.686999999999999</v>
      </c>
      <c r="DF389" s="50" t="s">
        <v>240</v>
      </c>
      <c r="DG389" s="50">
        <v>5.9999999999999995E-4</v>
      </c>
      <c r="DH389" s="50" t="s">
        <v>246</v>
      </c>
      <c r="DI389" s="50" t="s">
        <v>238</v>
      </c>
      <c r="DJ389" s="50">
        <v>1.1000000000000001E-3</v>
      </c>
      <c r="DK389" s="50">
        <v>2.1000000000000001E-4</v>
      </c>
      <c r="DL389" s="50">
        <v>5.9999999999999995E-4</v>
      </c>
      <c r="DM389" s="50">
        <v>14.56</v>
      </c>
      <c r="DN389" s="50">
        <v>6.8</v>
      </c>
      <c r="DO389" s="50">
        <v>1.2E-4</v>
      </c>
      <c r="DP389" s="50">
        <v>1.3611</v>
      </c>
      <c r="DQ389" s="50" t="s">
        <v>242</v>
      </c>
      <c r="DR389" s="50" t="s">
        <v>227</v>
      </c>
      <c r="DS389" s="50" t="s">
        <v>247</v>
      </c>
      <c r="DT389" s="50" t="s">
        <v>238</v>
      </c>
      <c r="DU389" s="50" t="s">
        <v>233</v>
      </c>
      <c r="DV389" s="50">
        <v>3.2000000000000003E-4</v>
      </c>
      <c r="DW389" s="50">
        <v>2.9999999999999997E-4</v>
      </c>
      <c r="DX389" s="50" t="s">
        <v>238</v>
      </c>
      <c r="DY389" s="50" t="s">
        <v>233</v>
      </c>
      <c r="DZ389" s="50">
        <v>6.1999999999999998E-3</v>
      </c>
      <c r="EA389" s="50" t="s">
        <v>244</v>
      </c>
      <c r="EB389" s="50" t="s">
        <v>245</v>
      </c>
      <c r="EC389" s="50">
        <v>8.0000000000000002E-3</v>
      </c>
      <c r="ED389" s="50">
        <v>1.2E-4</v>
      </c>
      <c r="EE389" s="50">
        <v>5.5E-2</v>
      </c>
      <c r="EF389" s="50">
        <v>9.0300000000000005E-2</v>
      </c>
      <c r="EG389" s="50" t="s">
        <v>233</v>
      </c>
      <c r="EH389" s="50" t="s">
        <v>234</v>
      </c>
      <c r="EI389" s="50">
        <v>155.964</v>
      </c>
      <c r="EJ389" s="50" t="s">
        <v>234</v>
      </c>
      <c r="EK389" s="50" t="s">
        <v>235</v>
      </c>
      <c r="EL389" s="50">
        <v>6.9999999999999994E-5</v>
      </c>
      <c r="EM389" s="50">
        <v>1E-4</v>
      </c>
      <c r="EN389" s="50" t="s">
        <v>236</v>
      </c>
      <c r="EO389" s="50">
        <v>1.66E-3</v>
      </c>
      <c r="EP389" s="50">
        <v>0.1099</v>
      </c>
      <c r="EQ389" s="50" t="s">
        <v>237</v>
      </c>
      <c r="ER389" s="50" t="s">
        <v>238</v>
      </c>
      <c r="ES389" s="50" t="s">
        <v>239</v>
      </c>
      <c r="ET389" s="50" t="s">
        <v>232</v>
      </c>
      <c r="EU389" s="50">
        <v>2.37</v>
      </c>
      <c r="EV389" s="50" t="s">
        <v>240</v>
      </c>
      <c r="EW389" s="50">
        <v>9.7000000000000003E-3</v>
      </c>
      <c r="EX389" s="50" t="s">
        <v>233</v>
      </c>
      <c r="EY389" s="50">
        <v>30.152000000000001</v>
      </c>
      <c r="EZ389" s="50">
        <v>1.602E-2</v>
      </c>
      <c r="FA389" s="50">
        <v>8.9999999999999998E-4</v>
      </c>
      <c r="FB389" s="50">
        <v>13.555999999999999</v>
      </c>
      <c r="FC389" s="50" t="s">
        <v>240</v>
      </c>
      <c r="FD389" s="50">
        <v>6.9999999999999999E-4</v>
      </c>
      <c r="FE389" s="50" t="s">
        <v>246</v>
      </c>
      <c r="FF389" s="50" t="s">
        <v>238</v>
      </c>
      <c r="FG389" s="50">
        <v>1.1000000000000001E-3</v>
      </c>
      <c r="FH389" s="50">
        <v>2.2000000000000001E-4</v>
      </c>
      <c r="FI389" s="50">
        <v>5.0000000000000001E-4</v>
      </c>
      <c r="FJ389" s="50">
        <v>15.99</v>
      </c>
      <c r="FK389" s="50">
        <v>7.47</v>
      </c>
      <c r="FL389" s="50">
        <v>1.2999999999999999E-4</v>
      </c>
      <c r="FM389" s="50">
        <v>1.3702000000000001</v>
      </c>
      <c r="FN389" s="50" t="s">
        <v>242</v>
      </c>
      <c r="FO389" s="50" t="s">
        <v>227</v>
      </c>
      <c r="FP389" s="50" t="s">
        <v>247</v>
      </c>
      <c r="FQ389" s="50" t="s">
        <v>238</v>
      </c>
      <c r="FR389" s="50" t="s">
        <v>233</v>
      </c>
      <c r="FS389" s="50">
        <v>3.21E-4</v>
      </c>
      <c r="FT389" s="50">
        <v>1E-3</v>
      </c>
      <c r="FU389" s="50" t="s">
        <v>238</v>
      </c>
      <c r="FV389" s="50" t="s">
        <v>233</v>
      </c>
      <c r="FW389" s="50">
        <v>7.9000000000000008E-3</v>
      </c>
      <c r="FX389" s="50" t="s">
        <v>244</v>
      </c>
      <c r="FY389" s="50">
        <v>7.7966499999999996</v>
      </c>
      <c r="FZ389" s="50">
        <v>2.3809401709401712</v>
      </c>
      <c r="GA389" s="50">
        <v>0.55160869565217385</v>
      </c>
      <c r="GB389" s="50">
        <v>5.3708439897698211E-2</v>
      </c>
      <c r="GC389" s="50">
        <v>10.782907306490044</v>
      </c>
      <c r="GD389" s="50">
        <v>2.2147540983606557</v>
      </c>
      <c r="GE389" s="50" t="e">
        <v>#VALUE!</v>
      </c>
      <c r="GF389" s="50">
        <v>7.9083333333333341</v>
      </c>
      <c r="GG389" s="50">
        <v>6.9196050775740467E-2</v>
      </c>
      <c r="GH389" s="50" t="e">
        <v>#VALUE!</v>
      </c>
      <c r="GI389" s="70" t="e">
        <v>#VALUE!</v>
      </c>
      <c r="GJ389" s="50">
        <v>72.30563871496264</v>
      </c>
      <c r="GK389" s="50">
        <v>22.080688475427447</v>
      </c>
      <c r="GL389" s="50">
        <v>5.6136728096099118</v>
      </c>
      <c r="GM389" s="50" t="e">
        <v>#VALUE!</v>
      </c>
      <c r="GN389" s="50" t="e">
        <v>#VALUE!</v>
      </c>
      <c r="GO389" s="50" t="e">
        <v>#VALUE!</v>
      </c>
    </row>
    <row r="390" spans="1:2145" s="71" customFormat="1">
      <c r="A390" s="63">
        <v>63</v>
      </c>
      <c r="B390" s="63">
        <v>25</v>
      </c>
      <c r="C390" s="64" t="s">
        <v>197</v>
      </c>
      <c r="D390" s="64" t="s">
        <v>1704</v>
      </c>
      <c r="E390" s="65">
        <v>194</v>
      </c>
      <c r="F390" s="65">
        <v>4</v>
      </c>
      <c r="G390" s="66" t="s">
        <v>659</v>
      </c>
      <c r="H390" s="66" t="s">
        <v>660</v>
      </c>
      <c r="I390" s="64" t="s">
        <v>1899</v>
      </c>
      <c r="J390" s="64" t="s">
        <v>1900</v>
      </c>
      <c r="K390" s="67">
        <v>44800</v>
      </c>
      <c r="L390" s="68">
        <v>0.66041666666666665</v>
      </c>
      <c r="M390" s="63">
        <v>8407237</v>
      </c>
      <c r="N390" s="63">
        <v>308236</v>
      </c>
      <c r="O390" s="63">
        <v>4248</v>
      </c>
      <c r="P390" s="64" t="s">
        <v>203</v>
      </c>
      <c r="Q390" s="64" t="s">
        <v>1901</v>
      </c>
      <c r="R390" s="66" t="s">
        <v>486</v>
      </c>
      <c r="S390" s="66" t="s">
        <v>205</v>
      </c>
      <c r="T390" s="66" t="s">
        <v>1707</v>
      </c>
      <c r="U390" s="66" t="s">
        <v>207</v>
      </c>
      <c r="V390" s="66" t="s">
        <v>487</v>
      </c>
      <c r="W390" s="64"/>
      <c r="X390" s="64" t="s">
        <v>208</v>
      </c>
      <c r="Y390" s="64" t="s">
        <v>209</v>
      </c>
      <c r="Z390" s="69"/>
      <c r="AA390" s="66" t="s">
        <v>210</v>
      </c>
      <c r="AB390" s="66" t="s">
        <v>211</v>
      </c>
      <c r="AC390" s="66" t="s">
        <v>212</v>
      </c>
      <c r="AD390" s="66" t="s">
        <v>213</v>
      </c>
      <c r="AE390" s="69" t="s">
        <v>211</v>
      </c>
      <c r="AF390" s="69"/>
      <c r="AG390" s="69"/>
      <c r="AH390" s="69"/>
      <c r="AI390" s="66" t="s">
        <v>1708</v>
      </c>
      <c r="AJ390" s="66" t="s">
        <v>1902</v>
      </c>
      <c r="AK390" s="66"/>
      <c r="AL390" s="66" t="s">
        <v>256</v>
      </c>
      <c r="AM390" s="66" t="s">
        <v>275</v>
      </c>
      <c r="AN390" s="66" t="s">
        <v>218</v>
      </c>
      <c r="AO390" s="66" t="s">
        <v>219</v>
      </c>
      <c r="AP390" s="66" t="s">
        <v>220</v>
      </c>
      <c r="AQ390" s="66">
        <v>13.5</v>
      </c>
      <c r="AR390" s="66"/>
      <c r="AS390" s="66">
        <v>8.49</v>
      </c>
      <c r="AT390" s="66"/>
      <c r="AU390" s="66">
        <v>-140.69999999999999</v>
      </c>
      <c r="AV390" s="66">
        <v>57.6</v>
      </c>
      <c r="AW390" s="66">
        <v>939.4</v>
      </c>
      <c r="AX390" s="66">
        <v>460.8</v>
      </c>
      <c r="AY390" s="66">
        <v>0.501</v>
      </c>
      <c r="AZ390" s="66">
        <v>1.0649999999999999</v>
      </c>
      <c r="BA390" s="66">
        <v>7.76</v>
      </c>
      <c r="BB390" s="66">
        <v>121.9</v>
      </c>
      <c r="BC390" s="66">
        <v>1.88</v>
      </c>
      <c r="BD390" s="66" t="s">
        <v>221</v>
      </c>
      <c r="BE390" s="66" t="s">
        <v>211</v>
      </c>
      <c r="BF390" s="66" t="s">
        <v>221</v>
      </c>
      <c r="BG390" s="66" t="s">
        <v>211</v>
      </c>
      <c r="BH390" s="66" t="s">
        <v>221</v>
      </c>
      <c r="BI390" s="66" t="s">
        <v>222</v>
      </c>
      <c r="BJ390" s="66" t="s">
        <v>221</v>
      </c>
      <c r="BK390" s="66" t="s">
        <v>210</v>
      </c>
      <c r="BL390" s="66" t="s">
        <v>221</v>
      </c>
      <c r="BM390" s="66" t="s">
        <v>223</v>
      </c>
      <c r="BN390" s="66" t="s">
        <v>221</v>
      </c>
      <c r="BO390" s="66" t="s">
        <v>1710</v>
      </c>
      <c r="BP390" s="69" t="s">
        <v>1711</v>
      </c>
      <c r="BQ390" s="66" t="s">
        <v>1712</v>
      </c>
      <c r="BR390" s="50">
        <v>103.1</v>
      </c>
      <c r="BS390" s="50" t="s">
        <v>225</v>
      </c>
      <c r="BT390" s="50">
        <v>125.8</v>
      </c>
      <c r="BU390" s="50">
        <v>7.0000000000000007E-2</v>
      </c>
      <c r="BV390" s="50">
        <v>19.16</v>
      </c>
      <c r="BW390" s="50" t="s">
        <v>265</v>
      </c>
      <c r="BX390" s="50" t="s">
        <v>266</v>
      </c>
      <c r="BY390" s="50">
        <v>345.99</v>
      </c>
      <c r="BZ390" s="50" t="s">
        <v>226</v>
      </c>
      <c r="CA390" s="50" t="s">
        <v>227</v>
      </c>
      <c r="CB390" s="50" t="s">
        <v>228</v>
      </c>
      <c r="CC390" s="50" t="s">
        <v>229</v>
      </c>
      <c r="CD390" s="50" t="s">
        <v>230</v>
      </c>
      <c r="CE390" s="50" t="s">
        <v>231</v>
      </c>
      <c r="CF390" s="50">
        <v>3.0000000000000001E-3</v>
      </c>
      <c r="CG390" s="50">
        <v>1E-3</v>
      </c>
      <c r="CH390" s="50">
        <v>3.4000000000000002E-2</v>
      </c>
      <c r="CI390" s="50">
        <v>7.6700000000000004E-2</v>
      </c>
      <c r="CJ390" s="50" t="s">
        <v>233</v>
      </c>
      <c r="CK390" s="50">
        <v>2.0000000000000002E-5</v>
      </c>
      <c r="CL390" s="50">
        <v>141.38499999999999</v>
      </c>
      <c r="CM390" s="50" t="s">
        <v>234</v>
      </c>
      <c r="CN390" s="50" t="s">
        <v>235</v>
      </c>
      <c r="CO390" s="50">
        <v>6.9999999999999994E-5</v>
      </c>
      <c r="CP390" s="50">
        <v>1E-4</v>
      </c>
      <c r="CQ390" s="50" t="s">
        <v>236</v>
      </c>
      <c r="CR390" s="50" t="s">
        <v>232</v>
      </c>
      <c r="CS390" s="50">
        <v>5.8000000000000003E-2</v>
      </c>
      <c r="CT390" s="50">
        <v>8.0000000000000007E-5</v>
      </c>
      <c r="CU390" s="50" t="s">
        <v>238</v>
      </c>
      <c r="CV390" s="50" t="s">
        <v>239</v>
      </c>
      <c r="CW390" s="50" t="s">
        <v>232</v>
      </c>
      <c r="CX390" s="50">
        <v>1.27</v>
      </c>
      <c r="CY390" s="50" t="s">
        <v>240</v>
      </c>
      <c r="CZ390" s="50">
        <v>7.4000000000000003E-3</v>
      </c>
      <c r="DA390" s="50" t="s">
        <v>233</v>
      </c>
      <c r="DB390" s="50">
        <v>20.318999999999999</v>
      </c>
      <c r="DC390" s="50">
        <v>2.2700000000000001E-2</v>
      </c>
      <c r="DD390" s="50">
        <v>7.2000000000000005E-4</v>
      </c>
      <c r="DE390" s="50">
        <v>19.469000000000001</v>
      </c>
      <c r="DF390" s="50" t="s">
        <v>240</v>
      </c>
      <c r="DG390" s="50" t="s">
        <v>238</v>
      </c>
      <c r="DH390" s="50" t="s">
        <v>246</v>
      </c>
      <c r="DI390" s="50" t="s">
        <v>238</v>
      </c>
      <c r="DJ390" s="50">
        <v>5.9999999999999995E-4</v>
      </c>
      <c r="DK390" s="50">
        <v>9.0000000000000006E-5</v>
      </c>
      <c r="DL390" s="50">
        <v>5.9999999999999995E-4</v>
      </c>
      <c r="DM390" s="50">
        <v>23.44</v>
      </c>
      <c r="DN390" s="50">
        <v>10.96</v>
      </c>
      <c r="DO390" s="50" t="s">
        <v>232</v>
      </c>
      <c r="DP390" s="50">
        <v>1.3182</v>
      </c>
      <c r="DQ390" s="50" t="s">
        <v>242</v>
      </c>
      <c r="DR390" s="50" t="s">
        <v>227</v>
      </c>
      <c r="DS390" s="50" t="s">
        <v>247</v>
      </c>
      <c r="DT390" s="50">
        <v>5.9999999999999995E-4</v>
      </c>
      <c r="DU390" s="50" t="s">
        <v>233</v>
      </c>
      <c r="DV390" s="50">
        <v>1.4999999999999999E-4</v>
      </c>
      <c r="DW390" s="50">
        <v>6.9999999999999999E-4</v>
      </c>
      <c r="DX390" s="50" t="s">
        <v>238</v>
      </c>
      <c r="DY390" s="50" t="s">
        <v>233</v>
      </c>
      <c r="DZ390" s="50">
        <v>8.9999999999999993E-3</v>
      </c>
      <c r="EA390" s="50" t="s">
        <v>244</v>
      </c>
      <c r="EB390" s="50" t="s">
        <v>245</v>
      </c>
      <c r="EC390" s="50">
        <v>5.0000000000000001E-3</v>
      </c>
      <c r="ED390" s="50">
        <v>1.07E-3</v>
      </c>
      <c r="EE390" s="50">
        <v>3.4000000000000002E-2</v>
      </c>
      <c r="EF390" s="50">
        <v>7.9500000000000001E-2</v>
      </c>
      <c r="EG390" s="50" t="s">
        <v>233</v>
      </c>
      <c r="EH390" s="50" t="s">
        <v>234</v>
      </c>
      <c r="EI390" s="50">
        <v>141.75</v>
      </c>
      <c r="EJ390" s="50">
        <v>4.0000000000000003E-5</v>
      </c>
      <c r="EK390" s="50" t="s">
        <v>235</v>
      </c>
      <c r="EL390" s="50">
        <v>6.9999999999999994E-5</v>
      </c>
      <c r="EM390" s="50">
        <v>5.0000000000000001E-4</v>
      </c>
      <c r="EN390" s="50" t="s">
        <v>236</v>
      </c>
      <c r="EO390" s="50">
        <v>4.0000000000000002E-4</v>
      </c>
      <c r="EP390" s="50">
        <v>0.24979999999999999</v>
      </c>
      <c r="EQ390" s="50" t="s">
        <v>237</v>
      </c>
      <c r="ER390" s="50" t="s">
        <v>238</v>
      </c>
      <c r="ES390" s="50" t="s">
        <v>239</v>
      </c>
      <c r="ET390" s="50" t="s">
        <v>232</v>
      </c>
      <c r="EU390" s="50">
        <v>1.32</v>
      </c>
      <c r="EV390" s="50" t="s">
        <v>240</v>
      </c>
      <c r="EW390" s="50">
        <v>7.9000000000000008E-3</v>
      </c>
      <c r="EX390" s="50" t="s">
        <v>233</v>
      </c>
      <c r="EY390" s="50">
        <v>22.099</v>
      </c>
      <c r="EZ390" s="50">
        <v>2.2800000000000001E-2</v>
      </c>
      <c r="FA390" s="50">
        <v>9.7000000000000005E-4</v>
      </c>
      <c r="FB390" s="50">
        <v>21.035</v>
      </c>
      <c r="FC390" s="50" t="s">
        <v>240</v>
      </c>
      <c r="FD390" s="50">
        <v>5.9999999999999995E-4</v>
      </c>
      <c r="FE390" s="50" t="s">
        <v>246</v>
      </c>
      <c r="FF390" s="50" t="s">
        <v>238</v>
      </c>
      <c r="FG390" s="50">
        <v>6.9999999999999999E-4</v>
      </c>
      <c r="FH390" s="50">
        <v>9.0000000000000006E-5</v>
      </c>
      <c r="FI390" s="50">
        <v>5.9999999999999995E-4</v>
      </c>
      <c r="FJ390" s="50">
        <v>24.21</v>
      </c>
      <c r="FK390" s="50">
        <v>11.31</v>
      </c>
      <c r="FL390" s="50">
        <v>8.0000000000000007E-5</v>
      </c>
      <c r="FM390" s="50">
        <v>1.3333999999999999</v>
      </c>
      <c r="FN390" s="50" t="s">
        <v>242</v>
      </c>
      <c r="FO390" s="50" t="s">
        <v>227</v>
      </c>
      <c r="FP390" s="50" t="s">
        <v>247</v>
      </c>
      <c r="FQ390" s="50">
        <v>5.9999999999999995E-4</v>
      </c>
      <c r="FR390" s="50" t="s">
        <v>233</v>
      </c>
      <c r="FS390" s="50">
        <v>1.5200000000000001E-4</v>
      </c>
      <c r="FT390" s="50">
        <v>1.8E-3</v>
      </c>
      <c r="FU390" s="50" t="s">
        <v>238</v>
      </c>
      <c r="FV390" s="50" t="s">
        <v>233</v>
      </c>
      <c r="FW390" s="50">
        <v>1.3899999999999999E-2</v>
      </c>
      <c r="FX390" s="50" t="s">
        <v>244</v>
      </c>
      <c r="FY390" s="50">
        <v>7.0692499999999994</v>
      </c>
      <c r="FZ390" s="50">
        <v>1.7366666666666668</v>
      </c>
      <c r="GA390" s="50">
        <v>0.84647826086956524</v>
      </c>
      <c r="GB390" s="50">
        <v>3.2480818414322252E-2</v>
      </c>
      <c r="GC390" s="50">
        <v>9.6848757459505546</v>
      </c>
      <c r="GD390" s="50">
        <v>2.0622950819672132</v>
      </c>
      <c r="GE390" s="50" t="e">
        <v>#VALUE!</v>
      </c>
      <c r="GF390" s="50">
        <v>7.2081249999999999</v>
      </c>
      <c r="GG390" s="50">
        <v>0.54047954866008463</v>
      </c>
      <c r="GH390" s="50" t="e">
        <v>#VALUE!</v>
      </c>
      <c r="GI390" s="70" t="e">
        <v>#VALUE!</v>
      </c>
      <c r="GJ390" s="50">
        <v>72.992676265937618</v>
      </c>
      <c r="GK390" s="50">
        <v>17.931739262558974</v>
      </c>
      <c r="GL390" s="50">
        <v>9.0755844715033991</v>
      </c>
      <c r="GM390" s="50" t="e">
        <v>#VALUE!</v>
      </c>
      <c r="GN390" s="50" t="e">
        <v>#VALUE!</v>
      </c>
      <c r="GO390" s="50" t="e">
        <v>#VALUE!</v>
      </c>
    </row>
    <row r="391" spans="1:2145" s="71" customFormat="1">
      <c r="A391" s="63">
        <v>64</v>
      </c>
      <c r="B391" s="63">
        <v>24</v>
      </c>
      <c r="C391" s="64" t="s">
        <v>197</v>
      </c>
      <c r="D391" s="64" t="s">
        <v>1704</v>
      </c>
      <c r="E391" s="65">
        <v>194</v>
      </c>
      <c r="F391" s="65">
        <v>4</v>
      </c>
      <c r="G391" s="66" t="s">
        <v>666</v>
      </c>
      <c r="H391" s="66" t="s">
        <v>667</v>
      </c>
      <c r="I391" s="64" t="s">
        <v>1720</v>
      </c>
      <c r="J391" s="64" t="s">
        <v>1903</v>
      </c>
      <c r="K391" s="67">
        <v>44800</v>
      </c>
      <c r="L391" s="68">
        <v>0.63888888888888895</v>
      </c>
      <c r="M391" s="63">
        <v>8406041</v>
      </c>
      <c r="N391" s="63">
        <v>309794</v>
      </c>
      <c r="O391" s="63">
        <v>4277</v>
      </c>
      <c r="P391" s="64" t="s">
        <v>203</v>
      </c>
      <c r="Q391" s="64" t="s">
        <v>1722</v>
      </c>
      <c r="R391" s="66" t="s">
        <v>486</v>
      </c>
      <c r="S391" s="66" t="s">
        <v>205</v>
      </c>
      <c r="T391" s="66" t="s">
        <v>1707</v>
      </c>
      <c r="U391" s="66" t="s">
        <v>207</v>
      </c>
      <c r="V391" s="66" t="s">
        <v>487</v>
      </c>
      <c r="W391" s="64"/>
      <c r="X391" s="64" t="s">
        <v>208</v>
      </c>
      <c r="Y391" s="64" t="s">
        <v>209</v>
      </c>
      <c r="Z391" s="69"/>
      <c r="AA391" s="66" t="s">
        <v>210</v>
      </c>
      <c r="AB391" s="66" t="s">
        <v>211</v>
      </c>
      <c r="AC391" s="66" t="s">
        <v>212</v>
      </c>
      <c r="AD391" s="66" t="s">
        <v>213</v>
      </c>
      <c r="AE391" s="69" t="s">
        <v>211</v>
      </c>
      <c r="AF391" s="69"/>
      <c r="AG391" s="69"/>
      <c r="AH391" s="69"/>
      <c r="AI391" s="66" t="s">
        <v>1708</v>
      </c>
      <c r="AJ391" s="66" t="s">
        <v>1904</v>
      </c>
      <c r="AK391" s="66"/>
      <c r="AL391" s="66" t="s">
        <v>256</v>
      </c>
      <c r="AM391" s="66" t="s">
        <v>1753</v>
      </c>
      <c r="AN391" s="66" t="s">
        <v>218</v>
      </c>
      <c r="AO391" s="66" t="s">
        <v>219</v>
      </c>
      <c r="AP391" s="66" t="s">
        <v>220</v>
      </c>
      <c r="AQ391" s="66">
        <v>14.1</v>
      </c>
      <c r="AR391" s="66"/>
      <c r="AS391" s="66">
        <v>8.48</v>
      </c>
      <c r="AT391" s="66"/>
      <c r="AU391" s="66">
        <v>-153.80000000000001</v>
      </c>
      <c r="AV391" s="66">
        <v>44.5</v>
      </c>
      <c r="AW391" s="66">
        <v>867.2</v>
      </c>
      <c r="AX391" s="66">
        <v>425.4</v>
      </c>
      <c r="AY391" s="66">
        <v>0.46600000000000003</v>
      </c>
      <c r="AZ391" s="66">
        <v>1.153</v>
      </c>
      <c r="BA391" s="66">
        <v>8.5</v>
      </c>
      <c r="BB391" s="66">
        <v>134.6</v>
      </c>
      <c r="BC391" s="66">
        <v>2.4700000000000002</v>
      </c>
      <c r="BD391" s="66" t="s">
        <v>221</v>
      </c>
      <c r="BE391" s="66" t="s">
        <v>211</v>
      </c>
      <c r="BF391" s="66" t="s">
        <v>221</v>
      </c>
      <c r="BG391" s="66" t="s">
        <v>211</v>
      </c>
      <c r="BH391" s="66" t="s">
        <v>221</v>
      </c>
      <c r="BI391" s="66" t="s">
        <v>222</v>
      </c>
      <c r="BJ391" s="66" t="s">
        <v>221</v>
      </c>
      <c r="BK391" s="66" t="s">
        <v>210</v>
      </c>
      <c r="BL391" s="66" t="s">
        <v>221</v>
      </c>
      <c r="BM391" s="66" t="s">
        <v>223</v>
      </c>
      <c r="BN391" s="66" t="s">
        <v>221</v>
      </c>
      <c r="BO391" s="66" t="s">
        <v>1710</v>
      </c>
      <c r="BP391" s="69" t="s">
        <v>1711</v>
      </c>
      <c r="BQ391" s="66" t="s">
        <v>1712</v>
      </c>
      <c r="BR391" s="50">
        <v>104</v>
      </c>
      <c r="BS391" s="50" t="s">
        <v>225</v>
      </c>
      <c r="BT391" s="50">
        <v>126.8</v>
      </c>
      <c r="BU391" s="50">
        <v>6.2E-2</v>
      </c>
      <c r="BV391" s="50">
        <v>37.098999999999997</v>
      </c>
      <c r="BW391" s="50" t="s">
        <v>265</v>
      </c>
      <c r="BX391" s="50" t="s">
        <v>266</v>
      </c>
      <c r="BY391" s="50">
        <v>273.5</v>
      </c>
      <c r="BZ391" s="50" t="s">
        <v>226</v>
      </c>
      <c r="CA391" s="50" t="s">
        <v>227</v>
      </c>
      <c r="CB391" s="50" t="s">
        <v>228</v>
      </c>
      <c r="CC391" s="50" t="s">
        <v>229</v>
      </c>
      <c r="CD391" s="50" t="s">
        <v>230</v>
      </c>
      <c r="CE391" s="50" t="s">
        <v>231</v>
      </c>
      <c r="CF391" s="50">
        <v>8.9999999999999993E-3</v>
      </c>
      <c r="CG391" s="50">
        <v>3.4000000000000002E-4</v>
      </c>
      <c r="CH391" s="50">
        <v>1.6E-2</v>
      </c>
      <c r="CI391" s="50">
        <v>8.5599999999999996E-2</v>
      </c>
      <c r="CJ391" s="50" t="s">
        <v>233</v>
      </c>
      <c r="CK391" s="50" t="s">
        <v>234</v>
      </c>
      <c r="CL391" s="50">
        <v>116.72499999999999</v>
      </c>
      <c r="CM391" s="50">
        <v>1.0000000000000001E-5</v>
      </c>
      <c r="CN391" s="50" t="s">
        <v>235</v>
      </c>
      <c r="CO391" s="50">
        <v>3.0000000000000001E-5</v>
      </c>
      <c r="CP391" s="50">
        <v>2.0000000000000001E-4</v>
      </c>
      <c r="CQ391" s="50" t="s">
        <v>236</v>
      </c>
      <c r="CR391" s="50" t="s">
        <v>232</v>
      </c>
      <c r="CS391" s="50">
        <v>4.2500000000000003E-2</v>
      </c>
      <c r="CT391" s="50">
        <v>6.9999999999999994E-5</v>
      </c>
      <c r="CU391" s="50" t="s">
        <v>238</v>
      </c>
      <c r="CV391" s="50" t="s">
        <v>239</v>
      </c>
      <c r="CW391" s="50" t="s">
        <v>232</v>
      </c>
      <c r="CX391" s="50">
        <v>0.82</v>
      </c>
      <c r="CY391" s="50" t="s">
        <v>240</v>
      </c>
      <c r="CZ391" s="50">
        <v>4.7000000000000002E-3</v>
      </c>
      <c r="DA391" s="50" t="s">
        <v>233</v>
      </c>
      <c r="DB391" s="50">
        <v>17.841999999999999</v>
      </c>
      <c r="DC391" s="50">
        <v>3.5549999999999998E-2</v>
      </c>
      <c r="DD391" s="50">
        <v>1.01E-3</v>
      </c>
      <c r="DE391" s="50">
        <v>34.518000000000001</v>
      </c>
      <c r="DF391" s="50" t="s">
        <v>240</v>
      </c>
      <c r="DG391" s="50">
        <v>5.9999999999999995E-4</v>
      </c>
      <c r="DH391" s="50" t="s">
        <v>246</v>
      </c>
      <c r="DI391" s="50">
        <v>2.9999999999999997E-4</v>
      </c>
      <c r="DJ391" s="50">
        <v>4.0000000000000002E-4</v>
      </c>
      <c r="DK391" s="50" t="s">
        <v>237</v>
      </c>
      <c r="DL391" s="50">
        <v>6.9999999999999999E-4</v>
      </c>
      <c r="DM391" s="50">
        <v>21.32</v>
      </c>
      <c r="DN391" s="50">
        <v>9.9700000000000006</v>
      </c>
      <c r="DO391" s="50" t="s">
        <v>232</v>
      </c>
      <c r="DP391" s="50">
        <v>1.0861000000000001</v>
      </c>
      <c r="DQ391" s="50" t="s">
        <v>242</v>
      </c>
      <c r="DR391" s="50" t="s">
        <v>227</v>
      </c>
      <c r="DS391" s="50" t="s">
        <v>247</v>
      </c>
      <c r="DT391" s="50">
        <v>5.9999999999999995E-4</v>
      </c>
      <c r="DU391" s="50" t="s">
        <v>233</v>
      </c>
      <c r="DV391" s="50">
        <v>1.17E-4</v>
      </c>
      <c r="DW391" s="50">
        <v>8.9999999999999998E-4</v>
      </c>
      <c r="DX391" s="50" t="s">
        <v>238</v>
      </c>
      <c r="DY391" s="50" t="s">
        <v>233</v>
      </c>
      <c r="DZ391" s="50">
        <v>6.7999999999999996E-3</v>
      </c>
      <c r="EA391" s="50" t="s">
        <v>244</v>
      </c>
      <c r="EB391" s="50" t="s">
        <v>245</v>
      </c>
      <c r="EC391" s="50">
        <v>2.9000000000000001E-2</v>
      </c>
      <c r="ED391" s="50">
        <v>6.3000000000000003E-4</v>
      </c>
      <c r="EE391" s="50">
        <v>1.7999999999999999E-2</v>
      </c>
      <c r="EF391" s="50">
        <v>8.8400000000000006E-2</v>
      </c>
      <c r="EG391" s="50" t="s">
        <v>233</v>
      </c>
      <c r="EH391" s="50" t="s">
        <v>234</v>
      </c>
      <c r="EI391" s="50">
        <v>119.355</v>
      </c>
      <c r="EJ391" s="50" t="s">
        <v>234</v>
      </c>
      <c r="EK391" s="50" t="s">
        <v>235</v>
      </c>
      <c r="EL391" s="50">
        <v>4.0000000000000003E-5</v>
      </c>
      <c r="EM391" s="50">
        <v>2.9999999999999997E-4</v>
      </c>
      <c r="EN391" s="50" t="s">
        <v>236</v>
      </c>
      <c r="EO391" s="50">
        <v>4.8999999999999998E-4</v>
      </c>
      <c r="EP391" s="50">
        <v>0.313</v>
      </c>
      <c r="EQ391" s="50" t="s">
        <v>237</v>
      </c>
      <c r="ER391" s="50" t="s">
        <v>238</v>
      </c>
      <c r="ES391" s="50" t="s">
        <v>239</v>
      </c>
      <c r="ET391" s="50" t="s">
        <v>232</v>
      </c>
      <c r="EU391" s="50">
        <v>0.92</v>
      </c>
      <c r="EV391" s="50" t="s">
        <v>240</v>
      </c>
      <c r="EW391" s="50">
        <v>4.7999999999999996E-3</v>
      </c>
      <c r="EX391" s="50" t="s">
        <v>233</v>
      </c>
      <c r="EY391" s="50">
        <v>18.86</v>
      </c>
      <c r="EZ391" s="50">
        <v>3.6179999999999997E-2</v>
      </c>
      <c r="FA391" s="50">
        <v>1.0499999999999999E-3</v>
      </c>
      <c r="FB391" s="50">
        <v>36.164000000000001</v>
      </c>
      <c r="FC391" s="50" t="s">
        <v>240</v>
      </c>
      <c r="FD391" s="50" t="s">
        <v>238</v>
      </c>
      <c r="FE391" s="50" t="s">
        <v>246</v>
      </c>
      <c r="FF391" s="50">
        <v>2.0000000000000001E-4</v>
      </c>
      <c r="FG391" s="50">
        <v>5.0000000000000001E-4</v>
      </c>
      <c r="FH391" s="50">
        <v>1.4999999999999999E-4</v>
      </c>
      <c r="FI391" s="50">
        <v>5.0000000000000001E-4</v>
      </c>
      <c r="FJ391" s="50">
        <v>23.49</v>
      </c>
      <c r="FK391" s="50">
        <v>10.98</v>
      </c>
      <c r="FL391" s="50" t="s">
        <v>232</v>
      </c>
      <c r="FM391" s="50">
        <v>1.1005</v>
      </c>
      <c r="FN391" s="50" t="s">
        <v>242</v>
      </c>
      <c r="FO391" s="50" t="s">
        <v>227</v>
      </c>
      <c r="FP391" s="50" t="s">
        <v>247</v>
      </c>
      <c r="FQ391" s="50">
        <v>8.0000000000000004E-4</v>
      </c>
      <c r="FR391" s="50" t="s">
        <v>233</v>
      </c>
      <c r="FS391" s="50">
        <v>1.4300000000000001E-4</v>
      </c>
      <c r="FT391" s="50">
        <v>1.4E-3</v>
      </c>
      <c r="FU391" s="50" t="s">
        <v>238</v>
      </c>
      <c r="FV391" s="50" t="s">
        <v>233</v>
      </c>
      <c r="FW391" s="50">
        <v>1.37E-2</v>
      </c>
      <c r="FX391" s="50" t="s">
        <v>244</v>
      </c>
      <c r="FY391" s="50">
        <v>5.8362499999999997</v>
      </c>
      <c r="FZ391" s="50">
        <v>1.5249572649572649</v>
      </c>
      <c r="GA391" s="50">
        <v>1.5007826086956522</v>
      </c>
      <c r="GB391" s="50">
        <v>2.0971867007672632E-2</v>
      </c>
      <c r="GC391" s="50">
        <v>8.8829617406605887</v>
      </c>
      <c r="GD391" s="50">
        <v>2.0786885245901638</v>
      </c>
      <c r="GE391" s="50" t="e">
        <v>#VALUE!</v>
      </c>
      <c r="GF391" s="50">
        <v>5.697916666666667</v>
      </c>
      <c r="GG391" s="50">
        <v>1.0465162200282085</v>
      </c>
      <c r="GH391" s="50" t="e">
        <v>#VALUE!</v>
      </c>
      <c r="GI391" s="70" t="e">
        <v>#VALUE!</v>
      </c>
      <c r="GJ391" s="50">
        <v>65.701622616309749</v>
      </c>
      <c r="GK391" s="50">
        <v>17.167216402351183</v>
      </c>
      <c r="GL391" s="50">
        <v>17.131160981339072</v>
      </c>
      <c r="GM391" s="50" t="e">
        <v>#VALUE!</v>
      </c>
      <c r="GN391" s="50" t="e">
        <v>#VALUE!</v>
      </c>
      <c r="GO391" s="50" t="e">
        <v>#VALUE!</v>
      </c>
    </row>
    <row r="392" spans="1:2145" s="71" customFormat="1">
      <c r="A392" s="63">
        <v>65</v>
      </c>
      <c r="B392" s="63">
        <v>1</v>
      </c>
      <c r="C392" s="64" t="s">
        <v>197</v>
      </c>
      <c r="D392" s="64" t="s">
        <v>1704</v>
      </c>
      <c r="E392" s="65">
        <v>194</v>
      </c>
      <c r="F392" s="65">
        <v>4</v>
      </c>
      <c r="G392" s="66" t="s">
        <v>669</v>
      </c>
      <c r="H392" s="66" t="s">
        <v>670</v>
      </c>
      <c r="I392" s="64" t="s">
        <v>671</v>
      </c>
      <c r="J392" s="64" t="s">
        <v>672</v>
      </c>
      <c r="K392" s="67">
        <v>44797</v>
      </c>
      <c r="L392" s="68">
        <v>0.47083333333333338</v>
      </c>
      <c r="M392" s="63">
        <v>8403743</v>
      </c>
      <c r="N392" s="63">
        <v>310367</v>
      </c>
      <c r="O392" s="63">
        <v>4294</v>
      </c>
      <c r="P392" s="64" t="s">
        <v>203</v>
      </c>
      <c r="Q392" s="64" t="s">
        <v>671</v>
      </c>
      <c r="R392" s="66" t="s">
        <v>486</v>
      </c>
      <c r="S392" s="66" t="s">
        <v>205</v>
      </c>
      <c r="T392" s="66" t="s">
        <v>1707</v>
      </c>
      <c r="U392" s="66" t="s">
        <v>207</v>
      </c>
      <c r="V392" s="66" t="s">
        <v>487</v>
      </c>
      <c r="W392" s="64"/>
      <c r="X392" s="64" t="s">
        <v>208</v>
      </c>
      <c r="Y392" s="64" t="s">
        <v>209</v>
      </c>
      <c r="Z392" s="69"/>
      <c r="AA392" s="66" t="s">
        <v>210</v>
      </c>
      <c r="AB392" s="66" t="s">
        <v>211</v>
      </c>
      <c r="AC392" s="66" t="s">
        <v>212</v>
      </c>
      <c r="AD392" s="66" t="s">
        <v>213</v>
      </c>
      <c r="AE392" s="69" t="s">
        <v>211</v>
      </c>
      <c r="AF392" s="69"/>
      <c r="AG392" s="69"/>
      <c r="AH392" s="69"/>
      <c r="AI392" s="66" t="s">
        <v>1905</v>
      </c>
      <c r="AJ392" s="66" t="s">
        <v>673</v>
      </c>
      <c r="AK392" s="66"/>
      <c r="AL392" s="66" t="s">
        <v>256</v>
      </c>
      <c r="AM392" s="66" t="s">
        <v>1753</v>
      </c>
      <c r="AN392" s="66" t="s">
        <v>218</v>
      </c>
      <c r="AO392" s="66" t="s">
        <v>219</v>
      </c>
      <c r="AP392" s="66" t="s">
        <v>220</v>
      </c>
      <c r="AQ392" s="66">
        <v>10.9</v>
      </c>
      <c r="AR392" s="66"/>
      <c r="AS392" s="66">
        <v>8.76</v>
      </c>
      <c r="AT392" s="66"/>
      <c r="AU392" s="66">
        <v>-70.8</v>
      </c>
      <c r="AV392" s="66">
        <v>127.6</v>
      </c>
      <c r="AW392" s="66">
        <v>745.1</v>
      </c>
      <c r="AX392" s="66">
        <v>365.6</v>
      </c>
      <c r="AY392" s="66">
        <v>0.40200000000000002</v>
      </c>
      <c r="AZ392" s="66">
        <v>1.3420000000000001</v>
      </c>
      <c r="BA392" s="66">
        <v>8.57</v>
      </c>
      <c r="BB392" s="66">
        <v>127.3</v>
      </c>
      <c r="BC392" s="66">
        <v>0.65</v>
      </c>
      <c r="BD392" s="66" t="s">
        <v>221</v>
      </c>
      <c r="BE392" s="66" t="s">
        <v>211</v>
      </c>
      <c r="BF392" s="66" t="s">
        <v>221</v>
      </c>
      <c r="BG392" s="66" t="s">
        <v>211</v>
      </c>
      <c r="BH392" s="66" t="s">
        <v>221</v>
      </c>
      <c r="BI392" s="66" t="s">
        <v>222</v>
      </c>
      <c r="BJ392" s="66" t="s">
        <v>221</v>
      </c>
      <c r="BK392" s="66" t="s">
        <v>210</v>
      </c>
      <c r="BL392" s="66" t="s">
        <v>221</v>
      </c>
      <c r="BM392" s="66" t="s">
        <v>223</v>
      </c>
      <c r="BN392" s="66" t="s">
        <v>221</v>
      </c>
      <c r="BO392" s="66" t="s">
        <v>1710</v>
      </c>
      <c r="BP392" s="69" t="s">
        <v>1711</v>
      </c>
      <c r="BQ392" s="66" t="s">
        <v>1712</v>
      </c>
      <c r="BR392" s="50">
        <v>104.6</v>
      </c>
      <c r="BS392" s="50" t="s">
        <v>225</v>
      </c>
      <c r="BT392" s="50">
        <v>127.6</v>
      </c>
      <c r="BU392" s="50">
        <v>5.1999999999999998E-2</v>
      </c>
      <c r="BV392" s="50">
        <v>1.3540000000000001</v>
      </c>
      <c r="BW392" s="50" t="s">
        <v>265</v>
      </c>
      <c r="BX392" s="50" t="s">
        <v>266</v>
      </c>
      <c r="BY392" s="50">
        <v>240.79</v>
      </c>
      <c r="BZ392" s="50" t="s">
        <v>226</v>
      </c>
      <c r="CA392" s="50" t="s">
        <v>227</v>
      </c>
      <c r="CB392" s="50" t="s">
        <v>228</v>
      </c>
      <c r="CC392" s="50" t="s">
        <v>229</v>
      </c>
      <c r="CD392" s="50" t="s">
        <v>230</v>
      </c>
      <c r="CE392" s="50" t="s">
        <v>231</v>
      </c>
      <c r="CF392" s="50">
        <v>2E-3</v>
      </c>
      <c r="CG392" s="50">
        <v>4.8000000000000001E-4</v>
      </c>
      <c r="CH392" s="50">
        <v>1.6E-2</v>
      </c>
      <c r="CI392" s="50">
        <v>0.1051</v>
      </c>
      <c r="CJ392" s="50" t="s">
        <v>233</v>
      </c>
      <c r="CK392" s="50" t="s">
        <v>234</v>
      </c>
      <c r="CL392" s="50">
        <v>109.121</v>
      </c>
      <c r="CM392" s="50" t="s">
        <v>234</v>
      </c>
      <c r="CN392" s="50" t="s">
        <v>235</v>
      </c>
      <c r="CO392" s="50" t="s">
        <v>234</v>
      </c>
      <c r="CP392" s="50">
        <v>4.0000000000000002E-4</v>
      </c>
      <c r="CQ392" s="50" t="s">
        <v>236</v>
      </c>
      <c r="CR392" s="50" t="s">
        <v>232</v>
      </c>
      <c r="CS392" s="50">
        <v>1.2E-2</v>
      </c>
      <c r="CT392" s="50">
        <v>6.0000000000000002E-5</v>
      </c>
      <c r="CU392" s="50" t="s">
        <v>238</v>
      </c>
      <c r="CV392" s="50" t="s">
        <v>239</v>
      </c>
      <c r="CW392" s="50" t="s">
        <v>232</v>
      </c>
      <c r="CX392" s="50">
        <v>0.52</v>
      </c>
      <c r="CY392" s="50" t="s">
        <v>240</v>
      </c>
      <c r="CZ392" s="50">
        <v>3.8E-3</v>
      </c>
      <c r="DA392" s="50" t="s">
        <v>233</v>
      </c>
      <c r="DB392" s="50">
        <v>12.718999999999999</v>
      </c>
      <c r="DC392" s="50">
        <v>8.9139999999999997E-2</v>
      </c>
      <c r="DD392" s="50">
        <v>1.1100000000000001E-3</v>
      </c>
      <c r="DE392" s="50">
        <v>5.891</v>
      </c>
      <c r="DF392" s="50" t="s">
        <v>240</v>
      </c>
      <c r="DG392" s="50">
        <v>4.0000000000000002E-4</v>
      </c>
      <c r="DH392" s="50" t="s">
        <v>246</v>
      </c>
      <c r="DI392" s="50" t="s">
        <v>238</v>
      </c>
      <c r="DJ392" s="50" t="s">
        <v>259</v>
      </c>
      <c r="DK392" s="50" t="s">
        <v>237</v>
      </c>
      <c r="DL392" s="50" t="s">
        <v>241</v>
      </c>
      <c r="DM392" s="50">
        <v>11.41</v>
      </c>
      <c r="DN392" s="50">
        <v>5.33</v>
      </c>
      <c r="DO392" s="50" t="s">
        <v>232</v>
      </c>
      <c r="DP392" s="50">
        <v>1.0068999999999999</v>
      </c>
      <c r="DQ392" s="50" t="s">
        <v>242</v>
      </c>
      <c r="DR392" s="50" t="s">
        <v>227</v>
      </c>
      <c r="DS392" s="50" t="s">
        <v>247</v>
      </c>
      <c r="DT392" s="50">
        <v>5.0000000000000001E-4</v>
      </c>
      <c r="DU392" s="50" t="s">
        <v>233</v>
      </c>
      <c r="DV392" s="50">
        <v>1.2999999999999999E-4</v>
      </c>
      <c r="DW392" s="50" t="s">
        <v>236</v>
      </c>
      <c r="DX392" s="50" t="s">
        <v>238</v>
      </c>
      <c r="DY392" s="50" t="s">
        <v>233</v>
      </c>
      <c r="DZ392" s="50">
        <v>6.6E-3</v>
      </c>
      <c r="EA392" s="50" t="s">
        <v>244</v>
      </c>
      <c r="EB392" s="50" t="s">
        <v>245</v>
      </c>
      <c r="EC392" s="50">
        <v>2.5000000000000001E-2</v>
      </c>
      <c r="ED392" s="50">
        <v>1.4300000000000001E-3</v>
      </c>
      <c r="EE392" s="50">
        <v>1.6E-2</v>
      </c>
      <c r="EF392" s="50">
        <v>0.10580000000000001</v>
      </c>
      <c r="EG392" s="50" t="s">
        <v>233</v>
      </c>
      <c r="EH392" s="50" t="s">
        <v>234</v>
      </c>
      <c r="EI392" s="50">
        <v>120.874</v>
      </c>
      <c r="EJ392" s="50">
        <v>6.0000000000000002E-5</v>
      </c>
      <c r="EK392" s="50" t="s">
        <v>235</v>
      </c>
      <c r="EL392" s="50">
        <v>9.0000000000000006E-5</v>
      </c>
      <c r="EM392" s="50">
        <v>1E-3</v>
      </c>
      <c r="EN392" s="50" t="s">
        <v>236</v>
      </c>
      <c r="EO392" s="50" t="s">
        <v>232</v>
      </c>
      <c r="EP392" s="50">
        <v>0.1772</v>
      </c>
      <c r="EQ392" s="50" t="s">
        <v>237</v>
      </c>
      <c r="ER392" s="50" t="s">
        <v>238</v>
      </c>
      <c r="ES392" s="50" t="s">
        <v>239</v>
      </c>
      <c r="ET392" s="50" t="s">
        <v>232</v>
      </c>
      <c r="EU392" s="50">
        <v>0.54</v>
      </c>
      <c r="EV392" s="50" t="s">
        <v>240</v>
      </c>
      <c r="EW392" s="50">
        <v>4.1999999999999997E-3</v>
      </c>
      <c r="EX392" s="50" t="s">
        <v>233</v>
      </c>
      <c r="EY392" s="50">
        <v>13.734</v>
      </c>
      <c r="EZ392" s="50">
        <v>9.0950000000000003E-2</v>
      </c>
      <c r="FA392" s="50">
        <v>1.15E-3</v>
      </c>
      <c r="FB392" s="50">
        <v>6.1970000000000001</v>
      </c>
      <c r="FC392" s="50" t="s">
        <v>240</v>
      </c>
      <c r="FD392" s="50">
        <v>8.9999999999999998E-4</v>
      </c>
      <c r="FE392" s="50" t="s">
        <v>246</v>
      </c>
      <c r="FF392" s="50">
        <v>5.0000000000000001E-4</v>
      </c>
      <c r="FG392" s="50">
        <v>4.0000000000000002E-4</v>
      </c>
      <c r="FH392" s="50" t="s">
        <v>237</v>
      </c>
      <c r="FI392" s="50" t="s">
        <v>241</v>
      </c>
      <c r="FJ392" s="50">
        <v>12.39</v>
      </c>
      <c r="FK392" s="50">
        <v>5.79</v>
      </c>
      <c r="FL392" s="50">
        <v>1.4999999999999999E-4</v>
      </c>
      <c r="FM392" s="50">
        <v>1.0322</v>
      </c>
      <c r="FN392" s="50" t="s">
        <v>242</v>
      </c>
      <c r="FO392" s="50" t="s">
        <v>227</v>
      </c>
      <c r="FP392" s="50" t="s">
        <v>247</v>
      </c>
      <c r="FQ392" s="50">
        <v>8.0000000000000004E-4</v>
      </c>
      <c r="FR392" s="50" t="s">
        <v>233</v>
      </c>
      <c r="FS392" s="50">
        <v>1.4999999999999999E-4</v>
      </c>
      <c r="FT392" s="50">
        <v>1.1000000000000001E-3</v>
      </c>
      <c r="FU392" s="50" t="s">
        <v>238</v>
      </c>
      <c r="FV392" s="50" t="s">
        <v>233</v>
      </c>
      <c r="FW392" s="50">
        <v>8.8999999999999999E-3</v>
      </c>
      <c r="FX392" s="50" t="s">
        <v>244</v>
      </c>
      <c r="FY392" s="50">
        <v>5.4560499999999994</v>
      </c>
      <c r="FZ392" s="50">
        <v>1.0870940170940171</v>
      </c>
      <c r="GA392" s="50">
        <v>0.25613043478260872</v>
      </c>
      <c r="GB392" s="50">
        <v>1.3299232736572891E-2</v>
      </c>
      <c r="GC392" s="50">
        <v>6.8125736846131986</v>
      </c>
      <c r="GD392" s="50">
        <v>2.0918032786885243</v>
      </c>
      <c r="GE392" s="50" t="e">
        <v>#VALUE!</v>
      </c>
      <c r="GF392" s="50">
        <v>5.0164583333333335</v>
      </c>
      <c r="GG392" s="50">
        <v>3.8194640338504934E-2</v>
      </c>
      <c r="GH392" s="50" t="e">
        <v>#VALUE!</v>
      </c>
      <c r="GI392" s="70" t="e">
        <v>#VALUE!</v>
      </c>
      <c r="GJ392" s="50">
        <v>80.087941101069802</v>
      </c>
      <c r="GK392" s="50">
        <v>15.957170775991978</v>
      </c>
      <c r="GL392" s="50">
        <v>3.9548881229382138</v>
      </c>
      <c r="GM392" s="50" t="e">
        <v>#VALUE!</v>
      </c>
      <c r="GN392" s="50" t="e">
        <v>#VALUE!</v>
      </c>
      <c r="GO392" s="50" t="e">
        <v>#VALUE!</v>
      </c>
    </row>
    <row r="393" spans="1:2145" s="71" customFormat="1">
      <c r="A393" s="76">
        <v>66</v>
      </c>
      <c r="B393" s="76">
        <v>106</v>
      </c>
      <c r="C393" s="77" t="s">
        <v>197</v>
      </c>
      <c r="D393" s="77" t="s">
        <v>1704</v>
      </c>
      <c r="E393" s="86">
        <v>194</v>
      </c>
      <c r="F393" s="86">
        <v>4</v>
      </c>
      <c r="G393" s="77" t="s">
        <v>674</v>
      </c>
      <c r="H393" s="77" t="s">
        <v>675</v>
      </c>
      <c r="I393" s="77"/>
      <c r="J393" s="77"/>
      <c r="K393" s="87">
        <v>44800</v>
      </c>
      <c r="L393" s="79">
        <v>0.33680555555555558</v>
      </c>
      <c r="M393" s="76"/>
      <c r="N393" s="76"/>
      <c r="O393" s="76"/>
      <c r="P393" s="77"/>
      <c r="Q393" s="84"/>
      <c r="R393" s="84"/>
      <c r="S393" s="84"/>
      <c r="T393" s="84"/>
      <c r="U393" s="84"/>
      <c r="V393" s="84"/>
      <c r="W393" s="84"/>
      <c r="X393" s="84"/>
      <c r="Y393" s="84"/>
      <c r="Z393" s="84"/>
      <c r="AA393" s="84"/>
      <c r="AB393" s="84"/>
      <c r="AC393" s="81" t="s">
        <v>212</v>
      </c>
      <c r="AD393" s="81" t="s">
        <v>396</v>
      </c>
      <c r="AE393" s="81" t="s">
        <v>1906</v>
      </c>
      <c r="AF393" s="84"/>
      <c r="AG393" s="84" t="s">
        <v>211</v>
      </c>
      <c r="AH393" s="84"/>
      <c r="AI393" s="84"/>
      <c r="AJ393" s="84"/>
      <c r="AK393" s="84"/>
      <c r="AL393" s="81"/>
      <c r="AM393" s="81"/>
      <c r="AN393" s="81"/>
      <c r="AO393" s="81"/>
      <c r="AP393" s="81"/>
      <c r="AQ393" s="81"/>
      <c r="AR393" s="81"/>
      <c r="AS393" s="81"/>
      <c r="AT393" s="81"/>
      <c r="AU393" s="81"/>
      <c r="AV393" s="81"/>
      <c r="AW393" s="81"/>
      <c r="AX393" s="81"/>
      <c r="AY393" s="81"/>
      <c r="AZ393" s="81"/>
      <c r="BA393" s="81"/>
      <c r="BB393" s="81"/>
      <c r="BC393" s="81"/>
      <c r="BD393" s="81"/>
      <c r="BE393" s="81"/>
      <c r="BF393" s="81"/>
      <c r="BG393" s="81"/>
      <c r="BH393" s="81"/>
      <c r="BI393" s="81"/>
      <c r="BJ393" s="81"/>
      <c r="BK393" s="81"/>
      <c r="BL393" s="81"/>
      <c r="BM393" s="81"/>
      <c r="BN393" s="81"/>
      <c r="BO393" s="81"/>
      <c r="BP393" s="81" t="s">
        <v>398</v>
      </c>
      <c r="BQ393" s="81" t="s">
        <v>1712</v>
      </c>
      <c r="BR393" s="82">
        <v>1.9</v>
      </c>
      <c r="BS393" s="82" t="s">
        <v>225</v>
      </c>
      <c r="BT393" s="82">
        <v>2.2999999999999998</v>
      </c>
      <c r="BU393" s="82" t="s">
        <v>264</v>
      </c>
      <c r="BV393" s="82" t="s">
        <v>399</v>
      </c>
      <c r="BW393" s="82" t="s">
        <v>265</v>
      </c>
      <c r="BX393" s="82" t="s">
        <v>266</v>
      </c>
      <c r="BY393" s="82">
        <v>0.01</v>
      </c>
      <c r="BZ393" s="82" t="s">
        <v>226</v>
      </c>
      <c r="CA393" s="82" t="s">
        <v>227</v>
      </c>
      <c r="CB393" s="82" t="s">
        <v>228</v>
      </c>
      <c r="CC393" s="82" t="s">
        <v>229</v>
      </c>
      <c r="CD393" s="82" t="s">
        <v>230</v>
      </c>
      <c r="CE393" s="82" t="s">
        <v>231</v>
      </c>
      <c r="CF393" s="82">
        <v>4.0000000000000001E-3</v>
      </c>
      <c r="CG393" s="82" t="s">
        <v>232</v>
      </c>
      <c r="CH393" s="82" t="s">
        <v>264</v>
      </c>
      <c r="CI393" s="82">
        <v>3.0000000000000001E-3</v>
      </c>
      <c r="CJ393" s="82" t="s">
        <v>233</v>
      </c>
      <c r="CK393" s="82" t="s">
        <v>234</v>
      </c>
      <c r="CL393" s="82">
        <v>5.0000000000000001E-3</v>
      </c>
      <c r="CM393" s="82" t="s">
        <v>234</v>
      </c>
      <c r="CN393" s="82" t="s">
        <v>235</v>
      </c>
      <c r="CO393" s="82" t="s">
        <v>234</v>
      </c>
      <c r="CP393" s="82" t="s">
        <v>236</v>
      </c>
      <c r="CQ393" s="82" t="s">
        <v>236</v>
      </c>
      <c r="CR393" s="82" t="s">
        <v>232</v>
      </c>
      <c r="CS393" s="82" t="s">
        <v>241</v>
      </c>
      <c r="CT393" s="82">
        <v>1E-4</v>
      </c>
      <c r="CU393" s="82">
        <v>2.9999999999999997E-4</v>
      </c>
      <c r="CV393" s="82" t="s">
        <v>239</v>
      </c>
      <c r="CW393" s="82" t="s">
        <v>232</v>
      </c>
      <c r="CX393" s="82">
        <v>0.05</v>
      </c>
      <c r="CY393" s="82" t="s">
        <v>240</v>
      </c>
      <c r="CZ393" s="82" t="s">
        <v>236</v>
      </c>
      <c r="DA393" s="82" t="s">
        <v>233</v>
      </c>
      <c r="DB393" s="82">
        <v>6.0000000000000001E-3</v>
      </c>
      <c r="DC393" s="82">
        <v>1E-4</v>
      </c>
      <c r="DD393" s="82" t="s">
        <v>233</v>
      </c>
      <c r="DE393" s="82">
        <v>0.05</v>
      </c>
      <c r="DF393" s="82" t="s">
        <v>240</v>
      </c>
      <c r="DG393" s="82" t="s">
        <v>238</v>
      </c>
      <c r="DH393" s="82" t="s">
        <v>246</v>
      </c>
      <c r="DI393" s="82" t="s">
        <v>238</v>
      </c>
      <c r="DJ393" s="82" t="s">
        <v>259</v>
      </c>
      <c r="DK393" s="82" t="s">
        <v>237</v>
      </c>
      <c r="DL393" s="82" t="s">
        <v>241</v>
      </c>
      <c r="DM393" s="82">
        <v>0.19</v>
      </c>
      <c r="DN393" s="82">
        <v>0.09</v>
      </c>
      <c r="DO393" s="82" t="s">
        <v>232</v>
      </c>
      <c r="DP393" s="82" t="s">
        <v>238</v>
      </c>
      <c r="DQ393" s="82" t="s">
        <v>242</v>
      </c>
      <c r="DR393" s="82" t="s">
        <v>227</v>
      </c>
      <c r="DS393" s="82" t="s">
        <v>247</v>
      </c>
      <c r="DT393" s="82" t="s">
        <v>238</v>
      </c>
      <c r="DU393" s="82" t="s">
        <v>233</v>
      </c>
      <c r="DV393" s="82" t="s">
        <v>231</v>
      </c>
      <c r="DW393" s="82" t="s">
        <v>236</v>
      </c>
      <c r="DX393" s="82" t="s">
        <v>238</v>
      </c>
      <c r="DY393" s="82" t="s">
        <v>233</v>
      </c>
      <c r="DZ393" s="82">
        <v>9.4000000000000004E-3</v>
      </c>
      <c r="EA393" s="82" t="s">
        <v>244</v>
      </c>
      <c r="EB393" s="82">
        <v>1.1272740000000001</v>
      </c>
      <c r="EC393" s="82">
        <v>5.2939999999999996</v>
      </c>
      <c r="ED393" s="82">
        <v>4.4263300000000001</v>
      </c>
      <c r="EE393" s="82">
        <v>4.9809999999999999</v>
      </c>
      <c r="EF393" s="82">
        <v>4.2302999999999997</v>
      </c>
      <c r="EG393" s="82" t="s">
        <v>1846</v>
      </c>
      <c r="EH393" s="82" t="s">
        <v>234</v>
      </c>
      <c r="EI393" s="82">
        <v>4.516</v>
      </c>
      <c r="EJ393" s="82">
        <v>4.5280699999999996</v>
      </c>
      <c r="EK393" s="82" t="s">
        <v>235</v>
      </c>
      <c r="EL393" s="82">
        <v>4.9124499999999998</v>
      </c>
      <c r="EM393" s="82">
        <v>4.7518000000000002</v>
      </c>
      <c r="EN393" s="82" t="s">
        <v>236</v>
      </c>
      <c r="EO393" s="82">
        <v>5.2229799999999997</v>
      </c>
      <c r="EP393" s="82">
        <v>5.3247999999999998</v>
      </c>
      <c r="EQ393" s="82">
        <v>5.0000000000000002E-5</v>
      </c>
      <c r="ER393" s="82" t="s">
        <v>238</v>
      </c>
      <c r="ES393" s="82">
        <v>1.7000000000000001E-4</v>
      </c>
      <c r="ET393" s="82" t="s">
        <v>232</v>
      </c>
      <c r="EU393" s="82">
        <v>108.21</v>
      </c>
      <c r="EV393" s="82" t="s">
        <v>240</v>
      </c>
      <c r="EW393" s="82" t="s">
        <v>236</v>
      </c>
      <c r="EX393" s="82" t="s">
        <v>233</v>
      </c>
      <c r="EY393" s="82">
        <v>5.8390000000000004</v>
      </c>
      <c r="EZ393" s="82">
        <v>5.1310399999999996</v>
      </c>
      <c r="FA393" s="82">
        <v>5.5991400000000002</v>
      </c>
      <c r="FB393" s="82">
        <v>5.9420000000000002</v>
      </c>
      <c r="FC393" s="82" t="s">
        <v>240</v>
      </c>
      <c r="FD393" s="82">
        <v>4.8807999999999998</v>
      </c>
      <c r="FE393" s="82">
        <v>0.02</v>
      </c>
      <c r="FF393" s="82">
        <v>4.3727</v>
      </c>
      <c r="FG393" s="82">
        <v>5.3E-3</v>
      </c>
      <c r="FH393" s="82">
        <v>4.6092500000000003</v>
      </c>
      <c r="FI393" s="82">
        <v>4.1546000000000003</v>
      </c>
      <c r="FJ393" s="82">
        <v>27.68</v>
      </c>
      <c r="FK393" s="82">
        <v>12.94</v>
      </c>
      <c r="FL393" s="82">
        <v>1.9000000000000001E-4</v>
      </c>
      <c r="FM393" s="82" t="s">
        <v>238</v>
      </c>
      <c r="FN393" s="82">
        <v>2.0999999999999999E-3</v>
      </c>
      <c r="FO393" s="82" t="s">
        <v>227</v>
      </c>
      <c r="FP393" s="82">
        <v>6.9999999999999994E-5</v>
      </c>
      <c r="FQ393" s="82">
        <v>4.6165000000000003</v>
      </c>
      <c r="FR393" s="82">
        <v>5.3720699999999999</v>
      </c>
      <c r="FS393" s="82" t="s">
        <v>231</v>
      </c>
      <c r="FT393" s="82">
        <v>4.9164000000000003</v>
      </c>
      <c r="FU393" s="82">
        <v>4.0000000000000002E-4</v>
      </c>
      <c r="FV393" s="82" t="s">
        <v>233</v>
      </c>
      <c r="FW393" s="82">
        <v>4.49</v>
      </c>
      <c r="FX393" s="82">
        <v>1.7000000000000001E-4</v>
      </c>
      <c r="FY393" s="82">
        <v>2.5000000000000001E-4</v>
      </c>
      <c r="FZ393" s="82">
        <v>5.1282051282051282E-4</v>
      </c>
      <c r="GA393" s="82">
        <v>2.1739130434782609E-3</v>
      </c>
      <c r="GB393" s="82">
        <v>1.2787723785166241E-3</v>
      </c>
      <c r="GC393" s="82">
        <v>4.2155059348153983E-3</v>
      </c>
      <c r="GD393" s="82">
        <v>3.7704918032786881E-2</v>
      </c>
      <c r="GE393" s="82" t="e">
        <v>#VALUE!</v>
      </c>
      <c r="GF393" s="82">
        <v>2.0833333333333335E-4</v>
      </c>
      <c r="GG393" s="82" t="e">
        <v>#VALUE!</v>
      </c>
      <c r="GH393" s="82" t="e">
        <v>#VALUE!</v>
      </c>
      <c r="GI393" s="83" t="e">
        <v>#VALUE!</v>
      </c>
      <c r="GJ393" s="82">
        <v>5.9304862539814636</v>
      </c>
      <c r="GK393" s="82">
        <v>12.165100008167105</v>
      </c>
      <c r="GL393" s="82">
        <v>81.904413737851414</v>
      </c>
      <c r="GM393" s="82" t="e">
        <v>#VALUE!</v>
      </c>
      <c r="GN393" s="82" t="e">
        <v>#VALUE!</v>
      </c>
      <c r="GO393" s="82" t="e">
        <v>#VALUE!</v>
      </c>
    </row>
    <row r="394" spans="1:2145" s="85" customFormat="1">
      <c r="A394" s="63">
        <v>67</v>
      </c>
      <c r="B394" s="63">
        <v>13</v>
      </c>
      <c r="C394" s="64" t="s">
        <v>197</v>
      </c>
      <c r="D394" s="64" t="s">
        <v>1704</v>
      </c>
      <c r="E394" s="63">
        <v>194</v>
      </c>
      <c r="F394" s="63">
        <v>4</v>
      </c>
      <c r="G394" s="66" t="s">
        <v>677</v>
      </c>
      <c r="H394" s="66" t="s">
        <v>678</v>
      </c>
      <c r="I394" s="66" t="s">
        <v>663</v>
      </c>
      <c r="J394" s="66" t="s">
        <v>662</v>
      </c>
      <c r="K394" s="73">
        <v>44800</v>
      </c>
      <c r="L394" s="68">
        <v>0.56736111111111109</v>
      </c>
      <c r="M394" s="74">
        <v>8408199</v>
      </c>
      <c r="N394" s="74">
        <v>307726</v>
      </c>
      <c r="O394" s="74">
        <v>4216</v>
      </c>
      <c r="P394" s="66" t="s">
        <v>203</v>
      </c>
      <c r="Q394" s="66" t="s">
        <v>663</v>
      </c>
      <c r="R394" s="66" t="s">
        <v>486</v>
      </c>
      <c r="S394" s="66" t="s">
        <v>205</v>
      </c>
      <c r="T394" s="66" t="s">
        <v>1707</v>
      </c>
      <c r="U394" s="66" t="s">
        <v>207</v>
      </c>
      <c r="V394" s="66" t="s">
        <v>487</v>
      </c>
      <c r="W394" s="66"/>
      <c r="X394" s="66" t="s">
        <v>208</v>
      </c>
      <c r="Y394" s="66" t="s">
        <v>209</v>
      </c>
      <c r="Z394" s="66"/>
      <c r="AA394" s="66" t="s">
        <v>406</v>
      </c>
      <c r="AB394" s="66" t="s">
        <v>211</v>
      </c>
      <c r="AC394" s="66" t="s">
        <v>212</v>
      </c>
      <c r="AD394" s="66" t="s">
        <v>30</v>
      </c>
      <c r="AE394" s="66" t="s">
        <v>211</v>
      </c>
      <c r="AF394" s="69"/>
      <c r="AG394" s="69"/>
      <c r="AH394" s="69"/>
      <c r="AI394" s="66" t="s">
        <v>1708</v>
      </c>
      <c r="AJ394" s="66" t="s">
        <v>1898</v>
      </c>
      <c r="AK394" s="69"/>
      <c r="AL394" s="66" t="s">
        <v>256</v>
      </c>
      <c r="AM394" s="66" t="s">
        <v>1753</v>
      </c>
      <c r="AN394" s="66" t="s">
        <v>218</v>
      </c>
      <c r="AO394" s="66" t="s">
        <v>219</v>
      </c>
      <c r="AP394" s="66" t="s">
        <v>220</v>
      </c>
      <c r="AQ394" s="66">
        <v>14.4</v>
      </c>
      <c r="AR394" s="66"/>
      <c r="AS394" s="66">
        <v>7.46</v>
      </c>
      <c r="AT394" s="66"/>
      <c r="AU394" s="66"/>
      <c r="AV394" s="66">
        <v>290.8</v>
      </c>
      <c r="AW394" s="66">
        <v>830.5</v>
      </c>
      <c r="AX394" s="66">
        <v>407.4</v>
      </c>
      <c r="AY394" s="66">
        <v>0.45</v>
      </c>
      <c r="AZ394" s="66">
        <v>1.204</v>
      </c>
      <c r="BA394" s="66"/>
      <c r="BB394" s="66"/>
      <c r="BC394" s="66">
        <v>0.48</v>
      </c>
      <c r="BD394" s="66" t="s">
        <v>211</v>
      </c>
      <c r="BE394" s="66" t="s">
        <v>221</v>
      </c>
      <c r="BF394" s="66" t="s">
        <v>221</v>
      </c>
      <c r="BG394" s="66" t="s">
        <v>211</v>
      </c>
      <c r="BH394" s="66" t="s">
        <v>221</v>
      </c>
      <c r="BI394" s="66" t="s">
        <v>222</v>
      </c>
      <c r="BJ394" s="66" t="s">
        <v>221</v>
      </c>
      <c r="BK394" s="66" t="s">
        <v>1745</v>
      </c>
      <c r="BL394" s="66" t="s">
        <v>221</v>
      </c>
      <c r="BM394" s="66" t="s">
        <v>223</v>
      </c>
      <c r="BN394" s="66" t="s">
        <v>221</v>
      </c>
      <c r="BO394" s="66" t="s">
        <v>1746</v>
      </c>
      <c r="BP394" s="66" t="s">
        <v>1711</v>
      </c>
      <c r="BQ394" s="66" t="s">
        <v>1747</v>
      </c>
      <c r="BR394" s="50">
        <v>98.4</v>
      </c>
      <c r="BS394" s="50" t="s">
        <v>225</v>
      </c>
      <c r="BT394" s="50">
        <v>120</v>
      </c>
      <c r="BU394" s="50">
        <v>5.7000000000000002E-2</v>
      </c>
      <c r="BV394" s="50">
        <v>7.5410000000000004</v>
      </c>
      <c r="BW394" s="50" t="s">
        <v>265</v>
      </c>
      <c r="BX394" s="50" t="s">
        <v>266</v>
      </c>
      <c r="BY394" s="50">
        <v>333.55</v>
      </c>
      <c r="BZ394" s="50" t="s">
        <v>226</v>
      </c>
      <c r="CA394" s="50" t="s">
        <v>227</v>
      </c>
      <c r="CB394" s="50" t="s">
        <v>228</v>
      </c>
      <c r="CC394" s="50" t="s">
        <v>229</v>
      </c>
      <c r="CD394" s="50" t="s">
        <v>230</v>
      </c>
      <c r="CE394" s="50" t="s">
        <v>231</v>
      </c>
      <c r="CF394" s="50" t="s">
        <v>227</v>
      </c>
      <c r="CG394" s="50">
        <v>1E-4</v>
      </c>
      <c r="CH394" s="50">
        <v>4.9000000000000002E-2</v>
      </c>
      <c r="CI394" s="50">
        <v>7.9399999999999998E-2</v>
      </c>
      <c r="CJ394" s="50" t="s">
        <v>233</v>
      </c>
      <c r="CK394" s="50" t="s">
        <v>234</v>
      </c>
      <c r="CL394" s="50">
        <v>139.739</v>
      </c>
      <c r="CM394" s="50" t="s">
        <v>234</v>
      </c>
      <c r="CN394" s="50" t="s">
        <v>235</v>
      </c>
      <c r="CO394" s="50">
        <v>6.0000000000000002E-5</v>
      </c>
      <c r="CP394" s="50" t="s">
        <v>236</v>
      </c>
      <c r="CQ394" s="50" t="s">
        <v>236</v>
      </c>
      <c r="CR394" s="50">
        <v>5.5000000000000003E-4</v>
      </c>
      <c r="CS394" s="50">
        <v>1.7500000000000002E-2</v>
      </c>
      <c r="CT394" s="50" t="s">
        <v>237</v>
      </c>
      <c r="CU394" s="50" t="s">
        <v>238</v>
      </c>
      <c r="CV394" s="50" t="s">
        <v>239</v>
      </c>
      <c r="CW394" s="50" t="s">
        <v>232</v>
      </c>
      <c r="CX394" s="50">
        <v>1.49</v>
      </c>
      <c r="CY394" s="50" t="s">
        <v>240</v>
      </c>
      <c r="CZ394" s="50">
        <v>7.7000000000000002E-3</v>
      </c>
      <c r="DA394" s="50" t="s">
        <v>233</v>
      </c>
      <c r="DB394" s="50">
        <v>23.553000000000001</v>
      </c>
      <c r="DC394" s="50">
        <v>6.6499999999999997E-3</v>
      </c>
      <c r="DD394" s="50">
        <v>4.4999999999999999E-4</v>
      </c>
      <c r="DE394" s="50">
        <v>12.722</v>
      </c>
      <c r="DF394" s="50" t="s">
        <v>240</v>
      </c>
      <c r="DG394" s="50">
        <v>5.0000000000000001E-4</v>
      </c>
      <c r="DH394" s="50" t="s">
        <v>246</v>
      </c>
      <c r="DI394" s="50" t="s">
        <v>238</v>
      </c>
      <c r="DJ394" s="50">
        <v>8.0000000000000004E-4</v>
      </c>
      <c r="DK394" s="50">
        <v>1.8000000000000001E-4</v>
      </c>
      <c r="DL394" s="50">
        <v>5.0000000000000001E-4</v>
      </c>
      <c r="DM394" s="50">
        <v>21.65</v>
      </c>
      <c r="DN394" s="50">
        <v>10.119999999999999</v>
      </c>
      <c r="DO394" s="50" t="s">
        <v>232</v>
      </c>
      <c r="DP394" s="50">
        <v>1.2853000000000001</v>
      </c>
      <c r="DQ394" s="50" t="s">
        <v>242</v>
      </c>
      <c r="DR394" s="50" t="s">
        <v>227</v>
      </c>
      <c r="DS394" s="50" t="s">
        <v>247</v>
      </c>
      <c r="DT394" s="50">
        <v>5.9999999999999995E-4</v>
      </c>
      <c r="DU394" s="50" t="s">
        <v>233</v>
      </c>
      <c r="DV394" s="50">
        <v>2.04E-4</v>
      </c>
      <c r="DW394" s="50" t="s">
        <v>236</v>
      </c>
      <c r="DX394" s="50" t="s">
        <v>238</v>
      </c>
      <c r="DY394" s="50" t="s">
        <v>233</v>
      </c>
      <c r="DZ394" s="50">
        <v>3.7000000000000002E-3</v>
      </c>
      <c r="EA394" s="50" t="s">
        <v>244</v>
      </c>
      <c r="EB394" s="50" t="s">
        <v>245</v>
      </c>
      <c r="EC394" s="50" t="s">
        <v>227</v>
      </c>
      <c r="ED394" s="50">
        <v>1.4999999999999999E-4</v>
      </c>
      <c r="EE394" s="50">
        <v>5.3999999999999999E-2</v>
      </c>
      <c r="EF394" s="50">
        <v>8.0600000000000005E-2</v>
      </c>
      <c r="EG394" s="50">
        <v>8.0000000000000007E-5</v>
      </c>
      <c r="EH394" s="50" t="s">
        <v>234</v>
      </c>
      <c r="EI394" s="50">
        <v>140.01400000000001</v>
      </c>
      <c r="EJ394" s="50" t="s">
        <v>234</v>
      </c>
      <c r="EK394" s="50" t="s">
        <v>235</v>
      </c>
      <c r="EL394" s="50">
        <v>1.1E-4</v>
      </c>
      <c r="EM394" s="50">
        <v>5.0000000000000001E-4</v>
      </c>
      <c r="EN394" s="50" t="s">
        <v>236</v>
      </c>
      <c r="EO394" s="50">
        <v>1.4599999999999999E-3</v>
      </c>
      <c r="EP394" s="50">
        <v>7.9000000000000001E-2</v>
      </c>
      <c r="EQ394" s="50" t="s">
        <v>237</v>
      </c>
      <c r="ER394" s="50" t="s">
        <v>238</v>
      </c>
      <c r="ES394" s="50" t="s">
        <v>239</v>
      </c>
      <c r="ET394" s="50" t="s">
        <v>232</v>
      </c>
      <c r="EU394" s="50">
        <v>1.67</v>
      </c>
      <c r="EV394" s="50" t="s">
        <v>240</v>
      </c>
      <c r="EW394" s="50">
        <v>7.9000000000000008E-3</v>
      </c>
      <c r="EX394" s="50" t="s">
        <v>233</v>
      </c>
      <c r="EY394" s="50">
        <v>23.850999999999999</v>
      </c>
      <c r="EZ394" s="50">
        <v>7.1700000000000002E-3</v>
      </c>
      <c r="FA394" s="50">
        <v>5.9999999999999995E-4</v>
      </c>
      <c r="FB394" s="50">
        <v>13.992000000000001</v>
      </c>
      <c r="FC394" s="50" t="s">
        <v>240</v>
      </c>
      <c r="FD394" s="50">
        <v>5.9999999999999995E-4</v>
      </c>
      <c r="FE394" s="50" t="s">
        <v>246</v>
      </c>
      <c r="FF394" s="50" t="s">
        <v>238</v>
      </c>
      <c r="FG394" s="50">
        <v>8.9999999999999998E-4</v>
      </c>
      <c r="FH394" s="50">
        <v>2.5000000000000001E-4</v>
      </c>
      <c r="FI394" s="50">
        <v>5.9999999999999995E-4</v>
      </c>
      <c r="FJ394" s="50">
        <v>21.98</v>
      </c>
      <c r="FK394" s="50">
        <v>10.27</v>
      </c>
      <c r="FL394" s="50" t="s">
        <v>232</v>
      </c>
      <c r="FM394" s="50">
        <v>1.3848</v>
      </c>
      <c r="FN394" s="50" t="s">
        <v>242</v>
      </c>
      <c r="FO394" s="50" t="s">
        <v>227</v>
      </c>
      <c r="FP394" s="50" t="s">
        <v>247</v>
      </c>
      <c r="FQ394" s="50">
        <v>6.9999999999999999E-4</v>
      </c>
      <c r="FR394" s="50">
        <v>1.4999999999999999E-4</v>
      </c>
      <c r="FS394" s="50">
        <v>2.1599999999999999E-4</v>
      </c>
      <c r="FT394" s="50" t="s">
        <v>236</v>
      </c>
      <c r="FU394" s="50" t="s">
        <v>238</v>
      </c>
      <c r="FV394" s="50" t="s">
        <v>233</v>
      </c>
      <c r="FW394" s="50">
        <v>0.01</v>
      </c>
      <c r="FX394" s="50" t="s">
        <v>244</v>
      </c>
      <c r="FY394" s="50">
        <v>6.9869500000000002</v>
      </c>
      <c r="FZ394" s="50">
        <v>2.0130769230769232</v>
      </c>
      <c r="GA394" s="50">
        <v>0.5531304347826087</v>
      </c>
      <c r="GB394" s="50">
        <v>3.8107416879795394E-2</v>
      </c>
      <c r="GC394" s="50">
        <v>9.5912647747393276</v>
      </c>
      <c r="GD394" s="50">
        <v>1.9672131147540983</v>
      </c>
      <c r="GE394" s="50" t="e">
        <v>#VALUE!</v>
      </c>
      <c r="GF394" s="50">
        <v>6.9489583333333336</v>
      </c>
      <c r="GG394" s="50">
        <v>0.21272214386459801</v>
      </c>
      <c r="GH394" s="50" t="e">
        <v>#VALUE!</v>
      </c>
      <c r="GI394" s="70" t="e">
        <v>#VALUE!</v>
      </c>
      <c r="GJ394" s="50">
        <v>72.847014070570197</v>
      </c>
      <c r="GK394" s="50">
        <v>20.988649259050767</v>
      </c>
      <c r="GL394" s="50">
        <v>6.1643366703790408</v>
      </c>
      <c r="GM394" s="50" t="e">
        <v>#VALUE!</v>
      </c>
      <c r="GN394" s="50" t="e">
        <v>#VALUE!</v>
      </c>
      <c r="GO394" s="50" t="e">
        <v>#VALUE!</v>
      </c>
      <c r="GP394" s="71"/>
      <c r="GQ394" s="71"/>
      <c r="GR394" s="71"/>
      <c r="GS394" s="71"/>
      <c r="GT394" s="71"/>
      <c r="GU394" s="71"/>
      <c r="GV394" s="71"/>
      <c r="GW394" s="71"/>
      <c r="GX394" s="71"/>
      <c r="GY394" s="71"/>
      <c r="GZ394" s="71"/>
      <c r="HA394" s="71"/>
      <c r="HB394" s="71"/>
      <c r="HC394" s="71"/>
      <c r="HD394" s="71"/>
      <c r="HE394" s="71"/>
      <c r="HF394" s="71"/>
      <c r="HG394" s="71"/>
      <c r="HH394" s="71"/>
      <c r="HI394" s="71"/>
      <c r="HJ394" s="71"/>
      <c r="HK394" s="71"/>
      <c r="HL394" s="71"/>
      <c r="HM394" s="71"/>
      <c r="HN394" s="71"/>
      <c r="HO394" s="71"/>
      <c r="HP394" s="71"/>
      <c r="HQ394" s="71"/>
      <c r="HR394" s="71"/>
      <c r="HS394" s="71"/>
      <c r="HT394" s="71"/>
      <c r="HU394" s="71"/>
      <c r="HV394" s="71"/>
      <c r="HW394" s="71"/>
      <c r="HX394" s="71"/>
      <c r="HY394" s="71"/>
      <c r="HZ394" s="71"/>
      <c r="IA394" s="71"/>
      <c r="IB394" s="71"/>
      <c r="IC394" s="71"/>
      <c r="ID394" s="71"/>
      <c r="IE394" s="71"/>
      <c r="IF394" s="71"/>
      <c r="IG394" s="71"/>
      <c r="IH394" s="71"/>
      <c r="II394" s="71"/>
      <c r="IJ394" s="71"/>
      <c r="IK394" s="71"/>
      <c r="IL394" s="71"/>
      <c r="IM394" s="71"/>
      <c r="IN394" s="71"/>
      <c r="IO394" s="71"/>
      <c r="IP394" s="71"/>
      <c r="IQ394" s="71"/>
      <c r="IR394" s="71"/>
      <c r="IS394" s="71"/>
      <c r="IT394" s="71"/>
      <c r="IU394" s="71"/>
      <c r="IV394" s="71"/>
      <c r="IW394" s="71"/>
      <c r="IX394" s="71"/>
      <c r="IY394" s="71"/>
      <c r="IZ394" s="71"/>
      <c r="JA394" s="71"/>
      <c r="JB394" s="71"/>
      <c r="JC394" s="71"/>
      <c r="JD394" s="71"/>
      <c r="JE394" s="71"/>
      <c r="JF394" s="71"/>
      <c r="JG394" s="71"/>
      <c r="JH394" s="71"/>
      <c r="JI394" s="71"/>
      <c r="JJ394" s="71"/>
      <c r="JK394" s="71"/>
      <c r="JL394" s="71"/>
      <c r="JM394" s="71"/>
      <c r="JN394" s="71"/>
      <c r="JO394" s="71"/>
      <c r="JP394" s="71"/>
      <c r="JQ394" s="71"/>
      <c r="JR394" s="71"/>
      <c r="JS394" s="71"/>
      <c r="JT394" s="71"/>
      <c r="JU394" s="71"/>
      <c r="JV394" s="71"/>
      <c r="JW394" s="71"/>
      <c r="JX394" s="71"/>
      <c r="JY394" s="71"/>
      <c r="JZ394" s="71"/>
      <c r="KA394" s="71"/>
      <c r="KB394" s="71"/>
      <c r="KC394" s="71"/>
      <c r="KD394" s="71"/>
      <c r="KE394" s="71"/>
      <c r="KF394" s="71"/>
      <c r="KG394" s="71"/>
      <c r="KH394" s="71"/>
      <c r="KI394" s="71"/>
      <c r="KJ394" s="71"/>
      <c r="KK394" s="71"/>
      <c r="KL394" s="71"/>
      <c r="KM394" s="71"/>
      <c r="KN394" s="71"/>
      <c r="KO394" s="71"/>
      <c r="KP394" s="71"/>
      <c r="KQ394" s="71"/>
      <c r="KR394" s="71"/>
      <c r="KS394" s="71"/>
      <c r="KT394" s="71"/>
      <c r="KU394" s="71"/>
      <c r="KV394" s="71"/>
      <c r="KW394" s="71"/>
      <c r="KX394" s="71"/>
      <c r="KY394" s="71"/>
      <c r="KZ394" s="71"/>
      <c r="LA394" s="71"/>
      <c r="LB394" s="71"/>
      <c r="LC394" s="71"/>
      <c r="LD394" s="71"/>
      <c r="LE394" s="71"/>
      <c r="LF394" s="71"/>
      <c r="LG394" s="71"/>
      <c r="LH394" s="71"/>
      <c r="LI394" s="71"/>
      <c r="LJ394" s="71"/>
      <c r="LK394" s="71"/>
      <c r="LL394" s="71"/>
      <c r="LM394" s="71"/>
      <c r="LN394" s="71"/>
      <c r="LO394" s="71"/>
      <c r="LP394" s="71"/>
      <c r="LQ394" s="71"/>
      <c r="LR394" s="71"/>
      <c r="LS394" s="71"/>
      <c r="LT394" s="71"/>
      <c r="LU394" s="71"/>
      <c r="LV394" s="71"/>
      <c r="LW394" s="71"/>
      <c r="LX394" s="71"/>
      <c r="LY394" s="71"/>
      <c r="LZ394" s="71"/>
      <c r="MA394" s="71"/>
      <c r="MB394" s="71"/>
      <c r="MC394" s="71"/>
      <c r="MD394" s="71"/>
      <c r="ME394" s="71"/>
      <c r="MF394" s="71"/>
      <c r="MG394" s="71"/>
      <c r="MH394" s="71"/>
      <c r="MI394" s="71"/>
      <c r="MJ394" s="71"/>
      <c r="MK394" s="71"/>
      <c r="ML394" s="71"/>
      <c r="MM394" s="71"/>
      <c r="MN394" s="71"/>
      <c r="MO394" s="71"/>
      <c r="MP394" s="71"/>
      <c r="MQ394" s="71"/>
      <c r="MR394" s="71"/>
      <c r="MS394" s="71"/>
      <c r="MT394" s="71"/>
      <c r="MU394" s="71"/>
      <c r="MV394" s="71"/>
      <c r="MW394" s="71"/>
      <c r="MX394" s="71"/>
      <c r="MY394" s="71"/>
      <c r="MZ394" s="71"/>
      <c r="NA394" s="71"/>
      <c r="NB394" s="71"/>
      <c r="NC394" s="71"/>
      <c r="ND394" s="71"/>
      <c r="NE394" s="71"/>
      <c r="NF394" s="71"/>
      <c r="NG394" s="71"/>
      <c r="NH394" s="71"/>
      <c r="NI394" s="71"/>
      <c r="NJ394" s="71"/>
      <c r="NK394" s="71"/>
      <c r="NL394" s="71"/>
      <c r="NM394" s="71"/>
      <c r="NN394" s="71"/>
      <c r="NO394" s="71"/>
      <c r="NP394" s="71"/>
      <c r="NQ394" s="71"/>
      <c r="NR394" s="71"/>
      <c r="NS394" s="71"/>
      <c r="NT394" s="71"/>
      <c r="NU394" s="71"/>
      <c r="NV394" s="71"/>
      <c r="NW394" s="71"/>
      <c r="NX394" s="71"/>
      <c r="NY394" s="71"/>
      <c r="NZ394" s="71"/>
      <c r="OA394" s="71"/>
      <c r="OB394" s="71"/>
      <c r="OC394" s="71"/>
      <c r="OD394" s="71"/>
      <c r="OE394" s="71"/>
      <c r="OF394" s="71"/>
      <c r="OG394" s="71"/>
      <c r="OH394" s="71"/>
      <c r="OI394" s="71"/>
      <c r="OJ394" s="71"/>
      <c r="OK394" s="71"/>
      <c r="OL394" s="71"/>
      <c r="OM394" s="71"/>
      <c r="ON394" s="71"/>
      <c r="OO394" s="71"/>
      <c r="OP394" s="71"/>
      <c r="OQ394" s="71"/>
      <c r="OR394" s="71"/>
      <c r="OS394" s="71"/>
      <c r="OT394" s="71"/>
      <c r="OU394" s="71"/>
      <c r="OV394" s="71"/>
      <c r="OW394" s="71"/>
      <c r="OX394" s="71"/>
      <c r="OY394" s="71"/>
      <c r="OZ394" s="71"/>
      <c r="PA394" s="71"/>
      <c r="PB394" s="71"/>
      <c r="PC394" s="71"/>
      <c r="PD394" s="71"/>
      <c r="PE394" s="71"/>
      <c r="PF394" s="71"/>
      <c r="PG394" s="71"/>
      <c r="PH394" s="71"/>
      <c r="PI394" s="71"/>
      <c r="PJ394" s="71"/>
      <c r="PK394" s="71"/>
      <c r="PL394" s="71"/>
      <c r="PM394" s="71"/>
      <c r="PN394" s="71"/>
      <c r="PO394" s="71"/>
      <c r="PP394" s="71"/>
      <c r="PQ394" s="71"/>
      <c r="PR394" s="71"/>
      <c r="PS394" s="71"/>
      <c r="PT394" s="71"/>
      <c r="PU394" s="71"/>
      <c r="PV394" s="71"/>
      <c r="PW394" s="71"/>
      <c r="PX394" s="71"/>
      <c r="PY394" s="71"/>
      <c r="PZ394" s="71"/>
      <c r="QA394" s="71"/>
      <c r="QB394" s="71"/>
      <c r="QC394" s="71"/>
      <c r="QD394" s="71"/>
      <c r="QE394" s="71"/>
      <c r="QF394" s="71"/>
      <c r="QG394" s="71"/>
      <c r="QH394" s="71"/>
      <c r="QI394" s="71"/>
      <c r="QJ394" s="71"/>
      <c r="QK394" s="71"/>
      <c r="QL394" s="71"/>
      <c r="QM394" s="71"/>
      <c r="QN394" s="71"/>
      <c r="QO394" s="71"/>
      <c r="QP394" s="71"/>
      <c r="QQ394" s="71"/>
      <c r="QR394" s="71"/>
      <c r="QS394" s="71"/>
      <c r="QT394" s="71"/>
      <c r="QU394" s="71"/>
      <c r="QV394" s="71"/>
      <c r="QW394" s="71"/>
      <c r="QX394" s="71"/>
      <c r="QY394" s="71"/>
      <c r="QZ394" s="71"/>
      <c r="RA394" s="71"/>
      <c r="RB394" s="71"/>
      <c r="RC394" s="71"/>
      <c r="RD394" s="71"/>
      <c r="RE394" s="71"/>
      <c r="RF394" s="71"/>
      <c r="RG394" s="71"/>
      <c r="RH394" s="71"/>
      <c r="RI394" s="71"/>
      <c r="RJ394" s="71"/>
      <c r="RK394" s="71"/>
      <c r="RL394" s="71"/>
      <c r="RM394" s="71"/>
      <c r="RN394" s="71"/>
      <c r="RO394" s="71"/>
      <c r="RP394" s="71"/>
      <c r="RQ394" s="71"/>
      <c r="RR394" s="71"/>
      <c r="RS394" s="71"/>
      <c r="RT394" s="71"/>
      <c r="RU394" s="71"/>
      <c r="RV394" s="71"/>
      <c r="RW394" s="71"/>
      <c r="RX394" s="71"/>
      <c r="RY394" s="71"/>
      <c r="RZ394" s="71"/>
      <c r="SA394" s="71"/>
      <c r="SB394" s="71"/>
      <c r="SC394" s="71"/>
      <c r="SD394" s="71"/>
      <c r="SE394" s="71"/>
      <c r="SF394" s="71"/>
      <c r="SG394" s="71"/>
      <c r="SH394" s="71"/>
      <c r="SI394" s="71"/>
      <c r="SJ394" s="71"/>
      <c r="SK394" s="71"/>
      <c r="SL394" s="71"/>
      <c r="SM394" s="71"/>
      <c r="SN394" s="71"/>
      <c r="SO394" s="71"/>
      <c r="SP394" s="71"/>
      <c r="SQ394" s="71"/>
      <c r="SR394" s="71"/>
      <c r="SS394" s="71"/>
      <c r="ST394" s="71"/>
      <c r="SU394" s="71"/>
      <c r="SV394" s="71"/>
      <c r="SW394" s="71"/>
      <c r="SX394" s="71"/>
      <c r="SY394" s="71"/>
      <c r="SZ394" s="71"/>
      <c r="TA394" s="71"/>
      <c r="TB394" s="71"/>
      <c r="TC394" s="71"/>
      <c r="TD394" s="71"/>
      <c r="TE394" s="71"/>
      <c r="TF394" s="71"/>
      <c r="TG394" s="71"/>
      <c r="TH394" s="71"/>
      <c r="TI394" s="71"/>
      <c r="TJ394" s="71"/>
      <c r="TK394" s="71"/>
      <c r="TL394" s="71"/>
      <c r="TM394" s="71"/>
      <c r="TN394" s="71"/>
      <c r="TO394" s="71"/>
      <c r="TP394" s="71"/>
      <c r="TQ394" s="71"/>
      <c r="TR394" s="71"/>
      <c r="TS394" s="71"/>
      <c r="TT394" s="71"/>
      <c r="TU394" s="71"/>
      <c r="TV394" s="71"/>
      <c r="TW394" s="71"/>
      <c r="TX394" s="71"/>
      <c r="TY394" s="71"/>
      <c r="TZ394" s="71"/>
      <c r="UA394" s="71"/>
      <c r="UB394" s="71"/>
      <c r="UC394" s="71"/>
      <c r="UD394" s="71"/>
      <c r="UE394" s="71"/>
      <c r="UF394" s="71"/>
      <c r="UG394" s="71"/>
      <c r="UH394" s="71"/>
      <c r="UI394" s="71"/>
      <c r="UJ394" s="71"/>
      <c r="UK394" s="71"/>
      <c r="UL394" s="71"/>
      <c r="UM394" s="71"/>
      <c r="UN394" s="71"/>
      <c r="UO394" s="71"/>
      <c r="UP394" s="71"/>
      <c r="UQ394" s="71"/>
      <c r="UR394" s="71"/>
      <c r="US394" s="71"/>
      <c r="UT394" s="71"/>
      <c r="UU394" s="71"/>
      <c r="UV394" s="71"/>
      <c r="UW394" s="71"/>
      <c r="UX394" s="71"/>
      <c r="UY394" s="71"/>
      <c r="UZ394" s="71"/>
      <c r="VA394" s="71"/>
      <c r="VB394" s="71"/>
      <c r="VC394" s="71"/>
      <c r="VD394" s="71"/>
      <c r="VE394" s="71"/>
      <c r="VF394" s="71"/>
      <c r="VG394" s="71"/>
      <c r="VH394" s="71"/>
      <c r="VI394" s="71"/>
      <c r="VJ394" s="71"/>
      <c r="VK394" s="71"/>
      <c r="VL394" s="71"/>
      <c r="VM394" s="71"/>
      <c r="VN394" s="71"/>
      <c r="VO394" s="71"/>
      <c r="VP394" s="71"/>
      <c r="VQ394" s="71"/>
      <c r="VR394" s="71"/>
      <c r="VS394" s="71"/>
      <c r="VT394" s="71"/>
      <c r="VU394" s="71"/>
      <c r="VV394" s="71"/>
      <c r="VW394" s="71"/>
      <c r="VX394" s="71"/>
      <c r="VY394" s="71"/>
      <c r="VZ394" s="71"/>
      <c r="WA394" s="71"/>
      <c r="WB394" s="71"/>
      <c r="WC394" s="71"/>
      <c r="WD394" s="71"/>
      <c r="WE394" s="71"/>
      <c r="WF394" s="71"/>
      <c r="WG394" s="71"/>
      <c r="WH394" s="71"/>
      <c r="WI394" s="71"/>
      <c r="WJ394" s="71"/>
      <c r="WK394" s="71"/>
      <c r="WL394" s="71"/>
      <c r="WM394" s="71"/>
      <c r="WN394" s="71"/>
      <c r="WO394" s="71"/>
      <c r="WP394" s="71"/>
      <c r="WQ394" s="71"/>
      <c r="WR394" s="71"/>
      <c r="WS394" s="71"/>
      <c r="WT394" s="71"/>
      <c r="WU394" s="71"/>
      <c r="WV394" s="71"/>
      <c r="WW394" s="71"/>
      <c r="WX394" s="71"/>
      <c r="WY394" s="71"/>
      <c r="WZ394" s="71"/>
      <c r="XA394" s="71"/>
      <c r="XB394" s="71"/>
      <c r="XC394" s="71"/>
      <c r="XD394" s="71"/>
      <c r="XE394" s="71"/>
      <c r="XF394" s="71"/>
      <c r="XG394" s="71"/>
      <c r="XH394" s="71"/>
      <c r="XI394" s="71"/>
      <c r="XJ394" s="71"/>
      <c r="XK394" s="71"/>
      <c r="XL394" s="71"/>
      <c r="XM394" s="71"/>
      <c r="XN394" s="71"/>
      <c r="XO394" s="71"/>
      <c r="XP394" s="71"/>
      <c r="XQ394" s="71"/>
      <c r="XR394" s="71"/>
      <c r="XS394" s="71"/>
      <c r="XT394" s="71"/>
      <c r="XU394" s="71"/>
      <c r="XV394" s="71"/>
      <c r="XW394" s="71"/>
      <c r="XX394" s="71"/>
      <c r="XY394" s="71"/>
      <c r="XZ394" s="71"/>
      <c r="YA394" s="71"/>
      <c r="YB394" s="71"/>
      <c r="YC394" s="71"/>
      <c r="YD394" s="71"/>
      <c r="YE394" s="71"/>
      <c r="YF394" s="71"/>
      <c r="YG394" s="71"/>
      <c r="YH394" s="71"/>
      <c r="YI394" s="71"/>
      <c r="YJ394" s="71"/>
      <c r="YK394" s="71"/>
      <c r="YL394" s="71"/>
      <c r="YM394" s="71"/>
      <c r="YN394" s="71"/>
      <c r="YO394" s="71"/>
      <c r="YP394" s="71"/>
      <c r="YQ394" s="71"/>
      <c r="YR394" s="71"/>
      <c r="YS394" s="71"/>
      <c r="YT394" s="71"/>
      <c r="YU394" s="71"/>
      <c r="YV394" s="71"/>
      <c r="YW394" s="71"/>
      <c r="YX394" s="71"/>
      <c r="YY394" s="71"/>
      <c r="YZ394" s="71"/>
      <c r="ZA394" s="71"/>
      <c r="ZB394" s="71"/>
      <c r="ZC394" s="71"/>
      <c r="ZD394" s="71"/>
      <c r="ZE394" s="71"/>
      <c r="ZF394" s="71"/>
      <c r="ZG394" s="71"/>
      <c r="ZH394" s="71"/>
      <c r="ZI394" s="71"/>
      <c r="ZJ394" s="71"/>
      <c r="ZK394" s="71"/>
      <c r="ZL394" s="71"/>
      <c r="ZM394" s="71"/>
      <c r="ZN394" s="71"/>
      <c r="ZO394" s="71"/>
      <c r="ZP394" s="71"/>
      <c r="ZQ394" s="71"/>
      <c r="ZR394" s="71"/>
      <c r="ZS394" s="71"/>
      <c r="ZT394" s="71"/>
      <c r="ZU394" s="71"/>
      <c r="ZV394" s="71"/>
      <c r="ZW394" s="71"/>
      <c r="ZX394" s="71"/>
      <c r="ZY394" s="71"/>
      <c r="ZZ394" s="71"/>
      <c r="AAA394" s="71"/>
      <c r="AAB394" s="71"/>
      <c r="AAC394" s="71"/>
      <c r="AAD394" s="71"/>
      <c r="AAE394" s="71"/>
      <c r="AAF394" s="71"/>
      <c r="AAG394" s="71"/>
      <c r="AAH394" s="71"/>
      <c r="AAI394" s="71"/>
      <c r="AAJ394" s="71"/>
      <c r="AAK394" s="71"/>
      <c r="AAL394" s="71"/>
      <c r="AAM394" s="71"/>
      <c r="AAN394" s="71"/>
      <c r="AAO394" s="71"/>
      <c r="AAP394" s="71"/>
      <c r="AAQ394" s="71"/>
      <c r="AAR394" s="71"/>
      <c r="AAS394" s="71"/>
      <c r="AAT394" s="71"/>
      <c r="AAU394" s="71"/>
      <c r="AAV394" s="71"/>
      <c r="AAW394" s="71"/>
      <c r="AAX394" s="71"/>
      <c r="AAY394" s="71"/>
      <c r="AAZ394" s="71"/>
      <c r="ABA394" s="71"/>
      <c r="ABB394" s="71"/>
      <c r="ABC394" s="71"/>
      <c r="ABD394" s="71"/>
      <c r="ABE394" s="71"/>
      <c r="ABF394" s="71"/>
      <c r="ABG394" s="71"/>
      <c r="ABH394" s="71"/>
      <c r="ABI394" s="71"/>
      <c r="ABJ394" s="71"/>
      <c r="ABK394" s="71"/>
      <c r="ABL394" s="71"/>
      <c r="ABM394" s="71"/>
      <c r="ABN394" s="71"/>
      <c r="ABO394" s="71"/>
      <c r="ABP394" s="71"/>
      <c r="ABQ394" s="71"/>
      <c r="ABR394" s="71"/>
      <c r="ABS394" s="71"/>
      <c r="ABT394" s="71"/>
      <c r="ABU394" s="71"/>
      <c r="ABV394" s="71"/>
      <c r="ABW394" s="71"/>
      <c r="ABX394" s="71"/>
      <c r="ABY394" s="71"/>
      <c r="ABZ394" s="71"/>
      <c r="ACA394" s="71"/>
      <c r="ACB394" s="71"/>
      <c r="ACC394" s="71"/>
      <c r="ACD394" s="71"/>
      <c r="ACE394" s="71"/>
      <c r="ACF394" s="71"/>
      <c r="ACG394" s="71"/>
      <c r="ACH394" s="71"/>
      <c r="ACI394" s="71"/>
      <c r="ACJ394" s="71"/>
      <c r="ACK394" s="71"/>
      <c r="ACL394" s="71"/>
      <c r="ACM394" s="71"/>
      <c r="ACN394" s="71"/>
      <c r="ACO394" s="71"/>
      <c r="ACP394" s="71"/>
      <c r="ACQ394" s="71"/>
      <c r="ACR394" s="71"/>
      <c r="ACS394" s="71"/>
      <c r="ACT394" s="71"/>
      <c r="ACU394" s="71"/>
      <c r="ACV394" s="71"/>
      <c r="ACW394" s="71"/>
      <c r="ACX394" s="71"/>
      <c r="ACY394" s="71"/>
      <c r="ACZ394" s="71"/>
      <c r="ADA394" s="71"/>
      <c r="ADB394" s="71"/>
      <c r="ADC394" s="71"/>
      <c r="ADD394" s="71"/>
      <c r="ADE394" s="71"/>
      <c r="ADF394" s="71"/>
      <c r="ADG394" s="71"/>
      <c r="ADH394" s="71"/>
      <c r="ADI394" s="71"/>
      <c r="ADJ394" s="71"/>
      <c r="ADK394" s="71"/>
      <c r="ADL394" s="71"/>
      <c r="ADM394" s="71"/>
      <c r="ADN394" s="71"/>
      <c r="ADO394" s="71"/>
      <c r="ADP394" s="71"/>
      <c r="ADQ394" s="71"/>
      <c r="ADR394" s="71"/>
      <c r="ADS394" s="71"/>
      <c r="ADT394" s="71"/>
      <c r="ADU394" s="71"/>
      <c r="ADV394" s="71"/>
      <c r="ADW394" s="71"/>
      <c r="ADX394" s="71"/>
      <c r="ADY394" s="71"/>
      <c r="ADZ394" s="71"/>
      <c r="AEA394" s="71"/>
      <c r="AEB394" s="71"/>
      <c r="AEC394" s="71"/>
      <c r="AED394" s="71"/>
      <c r="AEE394" s="71"/>
      <c r="AEF394" s="71"/>
      <c r="AEG394" s="71"/>
      <c r="AEH394" s="71"/>
      <c r="AEI394" s="71"/>
      <c r="AEJ394" s="71"/>
      <c r="AEK394" s="71"/>
      <c r="AEL394" s="71"/>
      <c r="AEM394" s="71"/>
      <c r="AEN394" s="71"/>
      <c r="AEO394" s="71"/>
      <c r="AEP394" s="71"/>
      <c r="AEQ394" s="71"/>
      <c r="AER394" s="71"/>
      <c r="AES394" s="71"/>
      <c r="AET394" s="71"/>
      <c r="AEU394" s="71"/>
      <c r="AEV394" s="71"/>
      <c r="AEW394" s="71"/>
      <c r="AEX394" s="71"/>
      <c r="AEY394" s="71"/>
      <c r="AEZ394" s="71"/>
      <c r="AFA394" s="71"/>
      <c r="AFB394" s="71"/>
      <c r="AFC394" s="71"/>
      <c r="AFD394" s="71"/>
      <c r="AFE394" s="71"/>
      <c r="AFF394" s="71"/>
      <c r="AFG394" s="71"/>
      <c r="AFH394" s="71"/>
      <c r="AFI394" s="71"/>
      <c r="AFJ394" s="71"/>
      <c r="AFK394" s="71"/>
      <c r="AFL394" s="71"/>
      <c r="AFM394" s="71"/>
      <c r="AFN394" s="71"/>
      <c r="AFO394" s="71"/>
      <c r="AFP394" s="71"/>
      <c r="AFQ394" s="71"/>
      <c r="AFR394" s="71"/>
      <c r="AFS394" s="71"/>
      <c r="AFT394" s="71"/>
      <c r="AFU394" s="71"/>
      <c r="AFV394" s="71"/>
      <c r="AFW394" s="71"/>
      <c r="AFX394" s="71"/>
      <c r="AFY394" s="71"/>
      <c r="AFZ394" s="71"/>
      <c r="AGA394" s="71"/>
      <c r="AGB394" s="71"/>
      <c r="AGC394" s="71"/>
      <c r="AGD394" s="71"/>
      <c r="AGE394" s="71"/>
      <c r="AGF394" s="71"/>
      <c r="AGG394" s="71"/>
      <c r="AGH394" s="71"/>
      <c r="AGI394" s="71"/>
      <c r="AGJ394" s="71"/>
      <c r="AGK394" s="71"/>
      <c r="AGL394" s="71"/>
      <c r="AGM394" s="71"/>
      <c r="AGN394" s="71"/>
      <c r="AGO394" s="71"/>
      <c r="AGP394" s="71"/>
      <c r="AGQ394" s="71"/>
      <c r="AGR394" s="71"/>
      <c r="AGS394" s="71"/>
      <c r="AGT394" s="71"/>
      <c r="AGU394" s="71"/>
      <c r="AGV394" s="71"/>
      <c r="AGW394" s="71"/>
      <c r="AGX394" s="71"/>
      <c r="AGY394" s="71"/>
      <c r="AGZ394" s="71"/>
      <c r="AHA394" s="71"/>
      <c r="AHB394" s="71"/>
      <c r="AHC394" s="71"/>
      <c r="AHD394" s="71"/>
      <c r="AHE394" s="71"/>
      <c r="AHF394" s="71"/>
      <c r="AHG394" s="71"/>
      <c r="AHH394" s="71"/>
      <c r="AHI394" s="71"/>
      <c r="AHJ394" s="71"/>
      <c r="AHK394" s="71"/>
      <c r="AHL394" s="71"/>
      <c r="AHM394" s="71"/>
      <c r="AHN394" s="71"/>
      <c r="AHO394" s="71"/>
      <c r="AHP394" s="71"/>
      <c r="AHQ394" s="71"/>
      <c r="AHR394" s="71"/>
      <c r="AHS394" s="71"/>
      <c r="AHT394" s="71"/>
      <c r="AHU394" s="71"/>
      <c r="AHV394" s="71"/>
      <c r="AHW394" s="71"/>
      <c r="AHX394" s="71"/>
      <c r="AHY394" s="71"/>
      <c r="AHZ394" s="71"/>
      <c r="AIA394" s="71"/>
      <c r="AIB394" s="71"/>
      <c r="AIC394" s="71"/>
      <c r="AID394" s="71"/>
      <c r="AIE394" s="71"/>
      <c r="AIF394" s="71"/>
      <c r="AIG394" s="71"/>
      <c r="AIH394" s="71"/>
      <c r="AII394" s="71"/>
      <c r="AIJ394" s="71"/>
      <c r="AIK394" s="71"/>
      <c r="AIL394" s="71"/>
      <c r="AIM394" s="71"/>
      <c r="AIN394" s="71"/>
      <c r="AIO394" s="71"/>
      <c r="AIP394" s="71"/>
      <c r="AIQ394" s="71"/>
      <c r="AIR394" s="71"/>
      <c r="AIS394" s="71"/>
      <c r="AIT394" s="71"/>
      <c r="AIU394" s="71"/>
      <c r="AIV394" s="71"/>
      <c r="AIW394" s="71"/>
      <c r="AIX394" s="71"/>
      <c r="AIY394" s="71"/>
      <c r="AIZ394" s="71"/>
      <c r="AJA394" s="71"/>
      <c r="AJB394" s="71"/>
      <c r="AJC394" s="71"/>
      <c r="AJD394" s="71"/>
      <c r="AJE394" s="71"/>
      <c r="AJF394" s="71"/>
      <c r="AJG394" s="71"/>
      <c r="AJH394" s="71"/>
      <c r="AJI394" s="71"/>
      <c r="AJJ394" s="71"/>
      <c r="AJK394" s="71"/>
      <c r="AJL394" s="71"/>
      <c r="AJM394" s="71"/>
      <c r="AJN394" s="71"/>
      <c r="AJO394" s="71"/>
      <c r="AJP394" s="71"/>
      <c r="AJQ394" s="71"/>
      <c r="AJR394" s="71"/>
      <c r="AJS394" s="71"/>
      <c r="AJT394" s="71"/>
      <c r="AJU394" s="71"/>
      <c r="AJV394" s="71"/>
      <c r="AJW394" s="71"/>
      <c r="AJX394" s="71"/>
      <c r="AJY394" s="71"/>
      <c r="AJZ394" s="71"/>
      <c r="AKA394" s="71"/>
      <c r="AKB394" s="71"/>
      <c r="AKC394" s="71"/>
      <c r="AKD394" s="71"/>
      <c r="AKE394" s="71"/>
      <c r="AKF394" s="71"/>
      <c r="AKG394" s="71"/>
      <c r="AKH394" s="71"/>
      <c r="AKI394" s="71"/>
      <c r="AKJ394" s="71"/>
      <c r="AKK394" s="71"/>
      <c r="AKL394" s="71"/>
      <c r="AKM394" s="71"/>
      <c r="AKN394" s="71"/>
      <c r="AKO394" s="71"/>
      <c r="AKP394" s="71"/>
      <c r="AKQ394" s="71"/>
      <c r="AKR394" s="71"/>
      <c r="AKS394" s="71"/>
      <c r="AKT394" s="71"/>
      <c r="AKU394" s="71"/>
      <c r="AKV394" s="71"/>
      <c r="AKW394" s="71"/>
      <c r="AKX394" s="71"/>
      <c r="AKY394" s="71"/>
      <c r="AKZ394" s="71"/>
      <c r="ALA394" s="71"/>
      <c r="ALB394" s="71"/>
      <c r="ALC394" s="71"/>
      <c r="ALD394" s="71"/>
      <c r="ALE394" s="71"/>
      <c r="ALF394" s="71"/>
      <c r="ALG394" s="71"/>
      <c r="ALH394" s="71"/>
      <c r="ALI394" s="71"/>
      <c r="ALJ394" s="71"/>
      <c r="ALK394" s="71"/>
      <c r="ALL394" s="71"/>
      <c r="ALM394" s="71"/>
      <c r="ALN394" s="71"/>
      <c r="ALO394" s="71"/>
      <c r="ALP394" s="71"/>
      <c r="ALQ394" s="71"/>
      <c r="ALR394" s="71"/>
      <c r="ALS394" s="71"/>
      <c r="ALT394" s="71"/>
      <c r="ALU394" s="71"/>
      <c r="ALV394" s="71"/>
      <c r="ALW394" s="71"/>
      <c r="ALX394" s="71"/>
      <c r="ALY394" s="71"/>
      <c r="ALZ394" s="71"/>
      <c r="AMA394" s="71"/>
      <c r="AMB394" s="71"/>
      <c r="AMC394" s="71"/>
      <c r="AMD394" s="71"/>
      <c r="AME394" s="71"/>
      <c r="AMF394" s="71"/>
      <c r="AMG394" s="71"/>
      <c r="AMH394" s="71"/>
      <c r="AMI394" s="71"/>
      <c r="AMJ394" s="71"/>
      <c r="AMK394" s="71"/>
      <c r="AML394" s="71"/>
      <c r="AMM394" s="71"/>
      <c r="AMN394" s="71"/>
      <c r="AMO394" s="71"/>
      <c r="AMP394" s="71"/>
      <c r="AMQ394" s="71"/>
      <c r="AMR394" s="71"/>
      <c r="AMS394" s="71"/>
      <c r="AMT394" s="71"/>
      <c r="AMU394" s="71"/>
      <c r="AMV394" s="71"/>
      <c r="AMW394" s="71"/>
      <c r="AMX394" s="71"/>
      <c r="AMY394" s="71"/>
      <c r="AMZ394" s="71"/>
      <c r="ANA394" s="71"/>
      <c r="ANB394" s="71"/>
      <c r="ANC394" s="71"/>
      <c r="AND394" s="71"/>
      <c r="ANE394" s="71"/>
      <c r="ANF394" s="71"/>
      <c r="ANG394" s="71"/>
      <c r="ANH394" s="71"/>
      <c r="ANI394" s="71"/>
      <c r="ANJ394" s="71"/>
      <c r="ANK394" s="71"/>
      <c r="ANL394" s="71"/>
      <c r="ANM394" s="71"/>
      <c r="ANN394" s="71"/>
      <c r="ANO394" s="71"/>
      <c r="ANP394" s="71"/>
      <c r="ANQ394" s="71"/>
      <c r="ANR394" s="71"/>
      <c r="ANS394" s="71"/>
      <c r="ANT394" s="71"/>
      <c r="ANU394" s="71"/>
      <c r="ANV394" s="71"/>
      <c r="ANW394" s="71"/>
      <c r="ANX394" s="71"/>
      <c r="ANY394" s="71"/>
      <c r="ANZ394" s="71"/>
      <c r="AOA394" s="71"/>
      <c r="AOB394" s="71"/>
      <c r="AOC394" s="71"/>
      <c r="AOD394" s="71"/>
      <c r="AOE394" s="71"/>
      <c r="AOF394" s="71"/>
      <c r="AOG394" s="71"/>
      <c r="AOH394" s="71"/>
      <c r="AOI394" s="71"/>
      <c r="AOJ394" s="71"/>
      <c r="AOK394" s="71"/>
      <c r="AOL394" s="71"/>
      <c r="AOM394" s="71"/>
      <c r="AON394" s="71"/>
      <c r="AOO394" s="71"/>
      <c r="AOP394" s="71"/>
      <c r="AOQ394" s="71"/>
      <c r="AOR394" s="71"/>
      <c r="AOS394" s="71"/>
      <c r="AOT394" s="71"/>
      <c r="AOU394" s="71"/>
      <c r="AOV394" s="71"/>
      <c r="AOW394" s="71"/>
      <c r="AOX394" s="71"/>
      <c r="AOY394" s="71"/>
      <c r="AOZ394" s="71"/>
      <c r="APA394" s="71"/>
      <c r="APB394" s="71"/>
      <c r="APC394" s="71"/>
      <c r="APD394" s="71"/>
      <c r="APE394" s="71"/>
      <c r="APF394" s="71"/>
      <c r="APG394" s="71"/>
      <c r="APH394" s="71"/>
      <c r="API394" s="71"/>
      <c r="APJ394" s="71"/>
      <c r="APK394" s="71"/>
      <c r="APL394" s="71"/>
      <c r="APM394" s="71"/>
      <c r="APN394" s="71"/>
      <c r="APO394" s="71"/>
      <c r="APP394" s="71"/>
      <c r="APQ394" s="71"/>
      <c r="APR394" s="71"/>
      <c r="APS394" s="71"/>
      <c r="APT394" s="71"/>
      <c r="APU394" s="71"/>
      <c r="APV394" s="71"/>
      <c r="APW394" s="71"/>
      <c r="APX394" s="71"/>
      <c r="APY394" s="71"/>
      <c r="APZ394" s="71"/>
      <c r="AQA394" s="71"/>
      <c r="AQB394" s="71"/>
      <c r="AQC394" s="71"/>
      <c r="AQD394" s="71"/>
      <c r="AQE394" s="71"/>
      <c r="AQF394" s="71"/>
      <c r="AQG394" s="71"/>
      <c r="AQH394" s="71"/>
      <c r="AQI394" s="71"/>
      <c r="AQJ394" s="71"/>
      <c r="AQK394" s="71"/>
      <c r="AQL394" s="71"/>
      <c r="AQM394" s="71"/>
      <c r="AQN394" s="71"/>
      <c r="AQO394" s="71"/>
      <c r="AQP394" s="71"/>
      <c r="AQQ394" s="71"/>
      <c r="AQR394" s="71"/>
      <c r="AQS394" s="71"/>
      <c r="AQT394" s="71"/>
      <c r="AQU394" s="71"/>
      <c r="AQV394" s="71"/>
      <c r="AQW394" s="71"/>
      <c r="AQX394" s="71"/>
      <c r="AQY394" s="71"/>
      <c r="AQZ394" s="71"/>
      <c r="ARA394" s="71"/>
      <c r="ARB394" s="71"/>
      <c r="ARC394" s="71"/>
      <c r="ARD394" s="71"/>
      <c r="ARE394" s="71"/>
      <c r="ARF394" s="71"/>
      <c r="ARG394" s="71"/>
      <c r="ARH394" s="71"/>
      <c r="ARI394" s="71"/>
      <c r="ARJ394" s="71"/>
      <c r="ARK394" s="71"/>
      <c r="ARL394" s="71"/>
      <c r="ARM394" s="71"/>
      <c r="ARN394" s="71"/>
      <c r="ARO394" s="71"/>
      <c r="ARP394" s="71"/>
      <c r="ARQ394" s="71"/>
      <c r="ARR394" s="71"/>
      <c r="ARS394" s="71"/>
      <c r="ART394" s="71"/>
      <c r="ARU394" s="71"/>
      <c r="ARV394" s="71"/>
      <c r="ARW394" s="71"/>
      <c r="ARX394" s="71"/>
      <c r="ARY394" s="71"/>
      <c r="ARZ394" s="71"/>
      <c r="ASA394" s="71"/>
      <c r="ASB394" s="71"/>
      <c r="ASC394" s="71"/>
      <c r="ASD394" s="71"/>
      <c r="ASE394" s="71"/>
      <c r="ASF394" s="71"/>
      <c r="ASG394" s="71"/>
      <c r="ASH394" s="71"/>
      <c r="ASI394" s="71"/>
      <c r="ASJ394" s="71"/>
      <c r="ASK394" s="71"/>
      <c r="ASL394" s="71"/>
      <c r="ASM394" s="71"/>
      <c r="ASN394" s="71"/>
      <c r="ASO394" s="71"/>
      <c r="ASP394" s="71"/>
      <c r="ASQ394" s="71"/>
      <c r="ASR394" s="71"/>
      <c r="ASS394" s="71"/>
      <c r="AST394" s="71"/>
      <c r="ASU394" s="71"/>
      <c r="ASV394" s="71"/>
      <c r="ASW394" s="71"/>
      <c r="ASX394" s="71"/>
      <c r="ASY394" s="71"/>
      <c r="ASZ394" s="71"/>
      <c r="ATA394" s="71"/>
      <c r="ATB394" s="71"/>
      <c r="ATC394" s="71"/>
      <c r="ATD394" s="71"/>
      <c r="ATE394" s="71"/>
      <c r="ATF394" s="71"/>
      <c r="ATG394" s="71"/>
      <c r="ATH394" s="71"/>
      <c r="ATI394" s="71"/>
      <c r="ATJ394" s="71"/>
      <c r="ATK394" s="71"/>
      <c r="ATL394" s="71"/>
      <c r="ATM394" s="71"/>
      <c r="ATN394" s="71"/>
      <c r="ATO394" s="71"/>
      <c r="ATP394" s="71"/>
      <c r="ATQ394" s="71"/>
      <c r="ATR394" s="71"/>
      <c r="ATS394" s="71"/>
      <c r="ATT394" s="71"/>
      <c r="ATU394" s="71"/>
      <c r="ATV394" s="71"/>
      <c r="ATW394" s="71"/>
      <c r="ATX394" s="71"/>
      <c r="ATY394" s="71"/>
      <c r="ATZ394" s="71"/>
      <c r="AUA394" s="71"/>
      <c r="AUB394" s="71"/>
      <c r="AUC394" s="71"/>
      <c r="AUD394" s="71"/>
      <c r="AUE394" s="71"/>
      <c r="AUF394" s="71"/>
      <c r="AUG394" s="71"/>
      <c r="AUH394" s="71"/>
      <c r="AUI394" s="71"/>
      <c r="AUJ394" s="71"/>
      <c r="AUK394" s="71"/>
      <c r="AUL394" s="71"/>
      <c r="AUM394" s="71"/>
      <c r="AUN394" s="71"/>
      <c r="AUO394" s="71"/>
      <c r="AUP394" s="71"/>
      <c r="AUQ394" s="71"/>
      <c r="AUR394" s="71"/>
      <c r="AUS394" s="71"/>
      <c r="AUT394" s="71"/>
      <c r="AUU394" s="71"/>
      <c r="AUV394" s="71"/>
      <c r="AUW394" s="71"/>
      <c r="AUX394" s="71"/>
      <c r="AUY394" s="71"/>
      <c r="AUZ394" s="71"/>
      <c r="AVA394" s="71"/>
      <c r="AVB394" s="71"/>
      <c r="AVC394" s="71"/>
      <c r="AVD394" s="71"/>
      <c r="AVE394" s="71"/>
      <c r="AVF394" s="71"/>
      <c r="AVG394" s="71"/>
      <c r="AVH394" s="71"/>
      <c r="AVI394" s="71"/>
      <c r="AVJ394" s="71"/>
      <c r="AVK394" s="71"/>
      <c r="AVL394" s="71"/>
      <c r="AVM394" s="71"/>
      <c r="AVN394" s="71"/>
      <c r="AVO394" s="71"/>
      <c r="AVP394" s="71"/>
      <c r="AVQ394" s="71"/>
      <c r="AVR394" s="71"/>
      <c r="AVS394" s="71"/>
      <c r="AVT394" s="71"/>
      <c r="AVU394" s="71"/>
      <c r="AVV394" s="71"/>
      <c r="AVW394" s="71"/>
      <c r="AVX394" s="71"/>
      <c r="AVY394" s="71"/>
      <c r="AVZ394" s="71"/>
      <c r="AWA394" s="71"/>
      <c r="AWB394" s="71"/>
      <c r="AWC394" s="71"/>
      <c r="AWD394" s="71"/>
      <c r="AWE394" s="71"/>
      <c r="AWF394" s="71"/>
      <c r="AWG394" s="71"/>
      <c r="AWH394" s="71"/>
      <c r="AWI394" s="71"/>
      <c r="AWJ394" s="71"/>
      <c r="AWK394" s="71"/>
      <c r="AWL394" s="71"/>
      <c r="AWM394" s="71"/>
      <c r="AWN394" s="71"/>
      <c r="AWO394" s="71"/>
      <c r="AWP394" s="71"/>
      <c r="AWQ394" s="71"/>
      <c r="AWR394" s="71"/>
      <c r="AWS394" s="71"/>
      <c r="AWT394" s="71"/>
      <c r="AWU394" s="71"/>
      <c r="AWV394" s="71"/>
      <c r="AWW394" s="71"/>
      <c r="AWX394" s="71"/>
      <c r="AWY394" s="71"/>
      <c r="AWZ394" s="71"/>
      <c r="AXA394" s="71"/>
      <c r="AXB394" s="71"/>
      <c r="AXC394" s="71"/>
      <c r="AXD394" s="71"/>
      <c r="AXE394" s="71"/>
      <c r="AXF394" s="71"/>
      <c r="AXG394" s="71"/>
      <c r="AXH394" s="71"/>
      <c r="AXI394" s="71"/>
      <c r="AXJ394" s="71"/>
      <c r="AXK394" s="71"/>
      <c r="AXL394" s="71"/>
      <c r="AXM394" s="71"/>
      <c r="AXN394" s="71"/>
      <c r="AXO394" s="71"/>
      <c r="AXP394" s="71"/>
      <c r="AXQ394" s="71"/>
      <c r="AXR394" s="71"/>
      <c r="AXS394" s="71"/>
      <c r="AXT394" s="71"/>
      <c r="AXU394" s="71"/>
      <c r="AXV394" s="71"/>
      <c r="AXW394" s="71"/>
      <c r="AXX394" s="71"/>
      <c r="AXY394" s="71"/>
      <c r="AXZ394" s="71"/>
      <c r="AYA394" s="71"/>
      <c r="AYB394" s="71"/>
      <c r="AYC394" s="71"/>
      <c r="AYD394" s="71"/>
      <c r="AYE394" s="71"/>
      <c r="AYF394" s="71"/>
      <c r="AYG394" s="71"/>
      <c r="AYH394" s="71"/>
      <c r="AYI394" s="71"/>
      <c r="AYJ394" s="71"/>
      <c r="AYK394" s="71"/>
      <c r="AYL394" s="71"/>
      <c r="AYM394" s="71"/>
      <c r="AYN394" s="71"/>
      <c r="AYO394" s="71"/>
      <c r="AYP394" s="71"/>
      <c r="AYQ394" s="71"/>
      <c r="AYR394" s="71"/>
      <c r="AYS394" s="71"/>
      <c r="AYT394" s="71"/>
      <c r="AYU394" s="71"/>
      <c r="AYV394" s="71"/>
      <c r="AYW394" s="71"/>
      <c r="AYX394" s="71"/>
      <c r="AYY394" s="71"/>
      <c r="AYZ394" s="71"/>
      <c r="AZA394" s="71"/>
      <c r="AZB394" s="71"/>
      <c r="AZC394" s="71"/>
      <c r="AZD394" s="71"/>
      <c r="AZE394" s="71"/>
      <c r="AZF394" s="71"/>
      <c r="AZG394" s="71"/>
      <c r="AZH394" s="71"/>
      <c r="AZI394" s="71"/>
      <c r="AZJ394" s="71"/>
      <c r="AZK394" s="71"/>
      <c r="AZL394" s="71"/>
      <c r="AZM394" s="71"/>
      <c r="AZN394" s="71"/>
      <c r="AZO394" s="71"/>
      <c r="AZP394" s="71"/>
      <c r="AZQ394" s="71"/>
      <c r="AZR394" s="71"/>
      <c r="AZS394" s="71"/>
      <c r="AZT394" s="71"/>
      <c r="AZU394" s="71"/>
      <c r="AZV394" s="71"/>
      <c r="AZW394" s="71"/>
      <c r="AZX394" s="71"/>
      <c r="AZY394" s="71"/>
      <c r="AZZ394" s="71"/>
      <c r="BAA394" s="71"/>
      <c r="BAB394" s="71"/>
      <c r="BAC394" s="71"/>
      <c r="BAD394" s="71"/>
      <c r="BAE394" s="71"/>
      <c r="BAF394" s="71"/>
      <c r="BAG394" s="71"/>
      <c r="BAH394" s="71"/>
      <c r="BAI394" s="71"/>
      <c r="BAJ394" s="71"/>
      <c r="BAK394" s="71"/>
      <c r="BAL394" s="71"/>
      <c r="BAM394" s="71"/>
      <c r="BAN394" s="71"/>
      <c r="BAO394" s="71"/>
      <c r="BAP394" s="71"/>
      <c r="BAQ394" s="71"/>
      <c r="BAR394" s="71"/>
      <c r="BAS394" s="71"/>
      <c r="BAT394" s="71"/>
      <c r="BAU394" s="71"/>
      <c r="BAV394" s="71"/>
      <c r="BAW394" s="71"/>
      <c r="BAX394" s="71"/>
      <c r="BAY394" s="71"/>
      <c r="BAZ394" s="71"/>
      <c r="BBA394" s="71"/>
      <c r="BBB394" s="71"/>
      <c r="BBC394" s="71"/>
      <c r="BBD394" s="71"/>
      <c r="BBE394" s="71"/>
      <c r="BBF394" s="71"/>
      <c r="BBG394" s="71"/>
      <c r="BBH394" s="71"/>
      <c r="BBI394" s="71"/>
      <c r="BBJ394" s="71"/>
      <c r="BBK394" s="71"/>
      <c r="BBL394" s="71"/>
      <c r="BBM394" s="71"/>
      <c r="BBN394" s="71"/>
      <c r="BBO394" s="71"/>
      <c r="BBP394" s="71"/>
      <c r="BBQ394" s="71"/>
      <c r="BBR394" s="71"/>
      <c r="BBS394" s="71"/>
      <c r="BBT394" s="71"/>
      <c r="BBU394" s="71"/>
      <c r="BBV394" s="71"/>
      <c r="BBW394" s="71"/>
      <c r="BBX394" s="71"/>
      <c r="BBY394" s="71"/>
      <c r="BBZ394" s="71"/>
      <c r="BCA394" s="71"/>
      <c r="BCB394" s="71"/>
      <c r="BCC394" s="71"/>
      <c r="BCD394" s="71"/>
      <c r="BCE394" s="71"/>
      <c r="BCF394" s="71"/>
      <c r="BCG394" s="71"/>
      <c r="BCH394" s="71"/>
      <c r="BCI394" s="71"/>
      <c r="BCJ394" s="71"/>
      <c r="BCK394" s="71"/>
      <c r="BCL394" s="71"/>
      <c r="BCM394" s="71"/>
      <c r="BCN394" s="71"/>
      <c r="BCO394" s="71"/>
      <c r="BCP394" s="71"/>
      <c r="BCQ394" s="71"/>
      <c r="BCR394" s="71"/>
      <c r="BCS394" s="71"/>
      <c r="BCT394" s="71"/>
      <c r="BCU394" s="71"/>
      <c r="BCV394" s="71"/>
      <c r="BCW394" s="71"/>
      <c r="BCX394" s="71"/>
      <c r="BCY394" s="71"/>
      <c r="BCZ394" s="71"/>
      <c r="BDA394" s="71"/>
      <c r="BDB394" s="71"/>
      <c r="BDC394" s="71"/>
      <c r="BDD394" s="71"/>
      <c r="BDE394" s="71"/>
      <c r="BDF394" s="71"/>
      <c r="BDG394" s="71"/>
      <c r="BDH394" s="71"/>
      <c r="BDI394" s="71"/>
      <c r="BDJ394" s="71"/>
      <c r="BDK394" s="71"/>
      <c r="BDL394" s="71"/>
      <c r="BDM394" s="71"/>
      <c r="BDN394" s="71"/>
      <c r="BDO394" s="71"/>
      <c r="BDP394" s="71"/>
      <c r="BDQ394" s="71"/>
      <c r="BDR394" s="71"/>
      <c r="BDS394" s="71"/>
      <c r="BDT394" s="71"/>
      <c r="BDU394" s="71"/>
      <c r="BDV394" s="71"/>
      <c r="BDW394" s="71"/>
      <c r="BDX394" s="71"/>
      <c r="BDY394" s="71"/>
      <c r="BDZ394" s="71"/>
      <c r="BEA394" s="71"/>
      <c r="BEB394" s="71"/>
      <c r="BEC394" s="71"/>
      <c r="BED394" s="71"/>
      <c r="BEE394" s="71"/>
      <c r="BEF394" s="71"/>
      <c r="BEG394" s="71"/>
      <c r="BEH394" s="71"/>
      <c r="BEI394" s="71"/>
      <c r="BEJ394" s="71"/>
      <c r="BEK394" s="71"/>
      <c r="BEL394" s="71"/>
      <c r="BEM394" s="71"/>
      <c r="BEN394" s="71"/>
      <c r="BEO394" s="71"/>
      <c r="BEP394" s="71"/>
      <c r="BEQ394" s="71"/>
      <c r="BER394" s="71"/>
      <c r="BES394" s="71"/>
      <c r="BET394" s="71"/>
      <c r="BEU394" s="71"/>
      <c r="BEV394" s="71"/>
      <c r="BEW394" s="71"/>
      <c r="BEX394" s="71"/>
      <c r="BEY394" s="71"/>
      <c r="BEZ394" s="71"/>
      <c r="BFA394" s="71"/>
      <c r="BFB394" s="71"/>
      <c r="BFC394" s="71"/>
      <c r="BFD394" s="71"/>
      <c r="BFE394" s="71"/>
      <c r="BFF394" s="71"/>
      <c r="BFG394" s="71"/>
      <c r="BFH394" s="71"/>
      <c r="BFI394" s="71"/>
      <c r="BFJ394" s="71"/>
      <c r="BFK394" s="71"/>
      <c r="BFL394" s="71"/>
      <c r="BFM394" s="71"/>
      <c r="BFN394" s="71"/>
      <c r="BFO394" s="71"/>
      <c r="BFP394" s="71"/>
      <c r="BFQ394" s="71"/>
      <c r="BFR394" s="71"/>
      <c r="BFS394" s="71"/>
      <c r="BFT394" s="71"/>
      <c r="BFU394" s="71"/>
      <c r="BFV394" s="71"/>
      <c r="BFW394" s="71"/>
      <c r="BFX394" s="71"/>
      <c r="BFY394" s="71"/>
      <c r="BFZ394" s="71"/>
      <c r="BGA394" s="71"/>
      <c r="BGB394" s="71"/>
      <c r="BGC394" s="71"/>
      <c r="BGD394" s="71"/>
      <c r="BGE394" s="71"/>
      <c r="BGF394" s="71"/>
      <c r="BGG394" s="71"/>
      <c r="BGH394" s="71"/>
      <c r="BGI394" s="71"/>
      <c r="BGJ394" s="71"/>
      <c r="BGK394" s="71"/>
      <c r="BGL394" s="71"/>
      <c r="BGM394" s="71"/>
      <c r="BGN394" s="71"/>
      <c r="BGO394" s="71"/>
      <c r="BGP394" s="71"/>
      <c r="BGQ394" s="71"/>
      <c r="BGR394" s="71"/>
      <c r="BGS394" s="71"/>
      <c r="BGT394" s="71"/>
      <c r="BGU394" s="71"/>
      <c r="BGV394" s="71"/>
      <c r="BGW394" s="71"/>
      <c r="BGX394" s="71"/>
      <c r="BGY394" s="71"/>
      <c r="BGZ394" s="71"/>
      <c r="BHA394" s="71"/>
      <c r="BHB394" s="71"/>
      <c r="BHC394" s="71"/>
      <c r="BHD394" s="71"/>
      <c r="BHE394" s="71"/>
      <c r="BHF394" s="71"/>
      <c r="BHG394" s="71"/>
      <c r="BHH394" s="71"/>
      <c r="BHI394" s="71"/>
      <c r="BHJ394" s="71"/>
      <c r="BHK394" s="71"/>
      <c r="BHL394" s="71"/>
      <c r="BHM394" s="71"/>
      <c r="BHN394" s="71"/>
      <c r="BHO394" s="71"/>
      <c r="BHP394" s="71"/>
      <c r="BHQ394" s="71"/>
      <c r="BHR394" s="71"/>
      <c r="BHS394" s="71"/>
      <c r="BHT394" s="71"/>
      <c r="BHU394" s="71"/>
      <c r="BHV394" s="71"/>
      <c r="BHW394" s="71"/>
      <c r="BHX394" s="71"/>
      <c r="BHY394" s="71"/>
      <c r="BHZ394" s="71"/>
      <c r="BIA394" s="71"/>
      <c r="BIB394" s="71"/>
      <c r="BIC394" s="71"/>
      <c r="BID394" s="71"/>
      <c r="BIE394" s="71"/>
      <c r="BIF394" s="71"/>
      <c r="BIG394" s="71"/>
      <c r="BIH394" s="71"/>
      <c r="BII394" s="71"/>
      <c r="BIJ394" s="71"/>
      <c r="BIK394" s="71"/>
      <c r="BIL394" s="71"/>
      <c r="BIM394" s="71"/>
      <c r="BIN394" s="71"/>
      <c r="BIO394" s="71"/>
      <c r="BIP394" s="71"/>
      <c r="BIQ394" s="71"/>
      <c r="BIR394" s="71"/>
      <c r="BIS394" s="71"/>
      <c r="BIT394" s="71"/>
      <c r="BIU394" s="71"/>
      <c r="BIV394" s="71"/>
      <c r="BIW394" s="71"/>
      <c r="BIX394" s="71"/>
      <c r="BIY394" s="71"/>
      <c r="BIZ394" s="71"/>
      <c r="BJA394" s="71"/>
      <c r="BJB394" s="71"/>
      <c r="BJC394" s="71"/>
      <c r="BJD394" s="71"/>
      <c r="BJE394" s="71"/>
      <c r="BJF394" s="71"/>
      <c r="BJG394" s="71"/>
      <c r="BJH394" s="71"/>
      <c r="BJI394" s="71"/>
      <c r="BJJ394" s="71"/>
      <c r="BJK394" s="71"/>
      <c r="BJL394" s="71"/>
      <c r="BJM394" s="71"/>
      <c r="BJN394" s="71"/>
      <c r="BJO394" s="71"/>
      <c r="BJP394" s="71"/>
      <c r="BJQ394" s="71"/>
      <c r="BJR394" s="71"/>
      <c r="BJS394" s="71"/>
      <c r="BJT394" s="71"/>
      <c r="BJU394" s="71"/>
      <c r="BJV394" s="71"/>
      <c r="BJW394" s="71"/>
      <c r="BJX394" s="71"/>
      <c r="BJY394" s="71"/>
      <c r="BJZ394" s="71"/>
      <c r="BKA394" s="71"/>
      <c r="BKB394" s="71"/>
      <c r="BKC394" s="71"/>
      <c r="BKD394" s="71"/>
      <c r="BKE394" s="71"/>
      <c r="BKF394" s="71"/>
      <c r="BKG394" s="71"/>
      <c r="BKH394" s="71"/>
      <c r="BKI394" s="71"/>
      <c r="BKJ394" s="71"/>
      <c r="BKK394" s="71"/>
      <c r="BKL394" s="71"/>
      <c r="BKM394" s="71"/>
      <c r="BKN394" s="71"/>
      <c r="BKO394" s="71"/>
      <c r="BKP394" s="71"/>
      <c r="BKQ394" s="71"/>
      <c r="BKR394" s="71"/>
      <c r="BKS394" s="71"/>
      <c r="BKT394" s="71"/>
      <c r="BKU394" s="71"/>
      <c r="BKV394" s="71"/>
      <c r="BKW394" s="71"/>
      <c r="BKX394" s="71"/>
      <c r="BKY394" s="71"/>
      <c r="BKZ394" s="71"/>
      <c r="BLA394" s="71"/>
      <c r="BLB394" s="71"/>
      <c r="BLC394" s="71"/>
      <c r="BLD394" s="71"/>
      <c r="BLE394" s="71"/>
      <c r="BLF394" s="71"/>
      <c r="BLG394" s="71"/>
      <c r="BLH394" s="71"/>
      <c r="BLI394" s="71"/>
      <c r="BLJ394" s="71"/>
      <c r="BLK394" s="71"/>
      <c r="BLL394" s="71"/>
      <c r="BLM394" s="71"/>
      <c r="BLN394" s="71"/>
      <c r="BLO394" s="71"/>
      <c r="BLP394" s="71"/>
      <c r="BLQ394" s="71"/>
      <c r="BLR394" s="71"/>
      <c r="BLS394" s="71"/>
      <c r="BLT394" s="71"/>
      <c r="BLU394" s="71"/>
      <c r="BLV394" s="71"/>
      <c r="BLW394" s="71"/>
      <c r="BLX394" s="71"/>
      <c r="BLY394" s="71"/>
      <c r="BLZ394" s="71"/>
      <c r="BMA394" s="71"/>
      <c r="BMB394" s="71"/>
      <c r="BMC394" s="71"/>
      <c r="BMD394" s="71"/>
      <c r="BME394" s="71"/>
      <c r="BMF394" s="71"/>
      <c r="BMG394" s="71"/>
      <c r="BMH394" s="71"/>
      <c r="BMI394" s="71"/>
      <c r="BMJ394" s="71"/>
      <c r="BMK394" s="71"/>
      <c r="BML394" s="71"/>
      <c r="BMM394" s="71"/>
      <c r="BMN394" s="71"/>
      <c r="BMO394" s="71"/>
      <c r="BMP394" s="71"/>
      <c r="BMQ394" s="71"/>
      <c r="BMR394" s="71"/>
      <c r="BMS394" s="71"/>
      <c r="BMT394" s="71"/>
      <c r="BMU394" s="71"/>
      <c r="BMV394" s="71"/>
      <c r="BMW394" s="71"/>
      <c r="BMX394" s="71"/>
      <c r="BMY394" s="71"/>
      <c r="BMZ394" s="71"/>
      <c r="BNA394" s="71"/>
      <c r="BNB394" s="71"/>
      <c r="BNC394" s="71"/>
      <c r="BND394" s="71"/>
      <c r="BNE394" s="71"/>
      <c r="BNF394" s="71"/>
      <c r="BNG394" s="71"/>
      <c r="BNH394" s="71"/>
      <c r="BNI394" s="71"/>
      <c r="BNJ394" s="71"/>
      <c r="BNK394" s="71"/>
      <c r="BNL394" s="71"/>
      <c r="BNM394" s="71"/>
      <c r="BNN394" s="71"/>
      <c r="BNO394" s="71"/>
      <c r="BNP394" s="71"/>
      <c r="BNQ394" s="71"/>
      <c r="BNR394" s="71"/>
      <c r="BNS394" s="71"/>
      <c r="BNT394" s="71"/>
      <c r="BNU394" s="71"/>
      <c r="BNV394" s="71"/>
      <c r="BNW394" s="71"/>
      <c r="BNX394" s="71"/>
      <c r="BNY394" s="71"/>
      <c r="BNZ394" s="71"/>
      <c r="BOA394" s="71"/>
      <c r="BOB394" s="71"/>
      <c r="BOC394" s="71"/>
      <c r="BOD394" s="71"/>
      <c r="BOE394" s="71"/>
      <c r="BOF394" s="71"/>
      <c r="BOG394" s="71"/>
      <c r="BOH394" s="71"/>
      <c r="BOI394" s="71"/>
      <c r="BOJ394" s="71"/>
      <c r="BOK394" s="71"/>
      <c r="BOL394" s="71"/>
      <c r="BOM394" s="71"/>
      <c r="BON394" s="71"/>
      <c r="BOO394" s="71"/>
      <c r="BOP394" s="71"/>
      <c r="BOQ394" s="71"/>
      <c r="BOR394" s="71"/>
      <c r="BOS394" s="71"/>
      <c r="BOT394" s="71"/>
      <c r="BOU394" s="71"/>
      <c r="BOV394" s="71"/>
      <c r="BOW394" s="71"/>
      <c r="BOX394" s="71"/>
      <c r="BOY394" s="71"/>
      <c r="BOZ394" s="71"/>
      <c r="BPA394" s="71"/>
      <c r="BPB394" s="71"/>
      <c r="BPC394" s="71"/>
      <c r="BPD394" s="71"/>
      <c r="BPE394" s="71"/>
      <c r="BPF394" s="71"/>
      <c r="BPG394" s="71"/>
      <c r="BPH394" s="71"/>
      <c r="BPI394" s="71"/>
      <c r="BPJ394" s="71"/>
      <c r="BPK394" s="71"/>
      <c r="BPL394" s="71"/>
      <c r="BPM394" s="71"/>
      <c r="BPN394" s="71"/>
      <c r="BPO394" s="71"/>
      <c r="BPP394" s="71"/>
      <c r="BPQ394" s="71"/>
      <c r="BPR394" s="71"/>
      <c r="BPS394" s="71"/>
      <c r="BPT394" s="71"/>
      <c r="BPU394" s="71"/>
      <c r="BPV394" s="71"/>
      <c r="BPW394" s="71"/>
      <c r="BPX394" s="71"/>
      <c r="BPY394" s="71"/>
      <c r="BPZ394" s="71"/>
      <c r="BQA394" s="71"/>
      <c r="BQB394" s="71"/>
      <c r="BQC394" s="71"/>
      <c r="BQD394" s="71"/>
      <c r="BQE394" s="71"/>
      <c r="BQF394" s="71"/>
      <c r="BQG394" s="71"/>
      <c r="BQH394" s="71"/>
      <c r="BQI394" s="71"/>
      <c r="BQJ394" s="71"/>
      <c r="BQK394" s="71"/>
      <c r="BQL394" s="71"/>
      <c r="BQM394" s="71"/>
      <c r="BQN394" s="71"/>
      <c r="BQO394" s="71"/>
      <c r="BQP394" s="71"/>
      <c r="BQQ394" s="71"/>
      <c r="BQR394" s="71"/>
      <c r="BQS394" s="71"/>
      <c r="BQT394" s="71"/>
      <c r="BQU394" s="71"/>
      <c r="BQV394" s="71"/>
      <c r="BQW394" s="71"/>
      <c r="BQX394" s="71"/>
      <c r="BQY394" s="71"/>
      <c r="BQZ394" s="71"/>
      <c r="BRA394" s="71"/>
      <c r="BRB394" s="71"/>
      <c r="BRC394" s="71"/>
      <c r="BRD394" s="71"/>
      <c r="BRE394" s="71"/>
      <c r="BRF394" s="71"/>
      <c r="BRG394" s="71"/>
      <c r="BRH394" s="71"/>
      <c r="BRI394" s="71"/>
      <c r="BRJ394" s="71"/>
      <c r="BRK394" s="71"/>
      <c r="BRL394" s="71"/>
      <c r="BRM394" s="71"/>
      <c r="BRN394" s="71"/>
      <c r="BRO394" s="71"/>
      <c r="BRP394" s="71"/>
      <c r="BRQ394" s="71"/>
      <c r="BRR394" s="71"/>
      <c r="BRS394" s="71"/>
      <c r="BRT394" s="71"/>
      <c r="BRU394" s="71"/>
      <c r="BRV394" s="71"/>
      <c r="BRW394" s="71"/>
      <c r="BRX394" s="71"/>
      <c r="BRY394" s="71"/>
      <c r="BRZ394" s="71"/>
      <c r="BSA394" s="71"/>
      <c r="BSB394" s="71"/>
      <c r="BSC394" s="71"/>
      <c r="BSD394" s="71"/>
      <c r="BSE394" s="71"/>
      <c r="BSF394" s="71"/>
      <c r="BSG394" s="71"/>
      <c r="BSH394" s="71"/>
      <c r="BSI394" s="71"/>
      <c r="BSJ394" s="71"/>
      <c r="BSK394" s="71"/>
      <c r="BSL394" s="71"/>
      <c r="BSM394" s="71"/>
      <c r="BSN394" s="71"/>
      <c r="BSO394" s="71"/>
      <c r="BSP394" s="71"/>
      <c r="BSQ394" s="71"/>
      <c r="BSR394" s="71"/>
      <c r="BSS394" s="71"/>
      <c r="BST394" s="71"/>
      <c r="BSU394" s="71"/>
      <c r="BSV394" s="71"/>
      <c r="BSW394" s="71"/>
      <c r="BSX394" s="71"/>
      <c r="BSY394" s="71"/>
      <c r="BSZ394" s="71"/>
      <c r="BTA394" s="71"/>
      <c r="BTB394" s="71"/>
      <c r="BTC394" s="71"/>
      <c r="BTD394" s="71"/>
      <c r="BTE394" s="71"/>
      <c r="BTF394" s="71"/>
      <c r="BTG394" s="71"/>
      <c r="BTH394" s="71"/>
      <c r="BTI394" s="71"/>
      <c r="BTJ394" s="71"/>
      <c r="BTK394" s="71"/>
      <c r="BTL394" s="71"/>
      <c r="BTM394" s="71"/>
      <c r="BTN394" s="71"/>
      <c r="BTO394" s="71"/>
      <c r="BTP394" s="71"/>
      <c r="BTQ394" s="71"/>
      <c r="BTR394" s="71"/>
      <c r="BTS394" s="71"/>
      <c r="BTT394" s="71"/>
      <c r="BTU394" s="71"/>
      <c r="BTV394" s="71"/>
      <c r="BTW394" s="71"/>
      <c r="BTX394" s="71"/>
      <c r="BTY394" s="71"/>
      <c r="BTZ394" s="71"/>
      <c r="BUA394" s="71"/>
      <c r="BUB394" s="71"/>
      <c r="BUC394" s="71"/>
      <c r="BUD394" s="71"/>
      <c r="BUE394" s="71"/>
      <c r="BUF394" s="71"/>
      <c r="BUG394" s="71"/>
      <c r="BUH394" s="71"/>
      <c r="BUI394" s="71"/>
      <c r="BUJ394" s="71"/>
      <c r="BUK394" s="71"/>
      <c r="BUL394" s="71"/>
      <c r="BUM394" s="71"/>
      <c r="BUN394" s="71"/>
      <c r="BUO394" s="71"/>
      <c r="BUP394" s="71"/>
      <c r="BUQ394" s="71"/>
      <c r="BUR394" s="71"/>
      <c r="BUS394" s="71"/>
      <c r="BUT394" s="71"/>
      <c r="BUU394" s="71"/>
      <c r="BUV394" s="71"/>
      <c r="BUW394" s="71"/>
      <c r="BUX394" s="71"/>
      <c r="BUY394" s="71"/>
      <c r="BUZ394" s="71"/>
      <c r="BVA394" s="71"/>
      <c r="BVB394" s="71"/>
      <c r="BVC394" s="71"/>
      <c r="BVD394" s="71"/>
      <c r="BVE394" s="71"/>
      <c r="BVF394" s="71"/>
      <c r="BVG394" s="71"/>
      <c r="BVH394" s="71"/>
      <c r="BVI394" s="71"/>
      <c r="BVJ394" s="71"/>
      <c r="BVK394" s="71"/>
      <c r="BVL394" s="71"/>
      <c r="BVM394" s="71"/>
      <c r="BVN394" s="71"/>
      <c r="BVO394" s="71"/>
      <c r="BVP394" s="71"/>
      <c r="BVQ394" s="71"/>
      <c r="BVR394" s="71"/>
      <c r="BVS394" s="71"/>
      <c r="BVT394" s="71"/>
      <c r="BVU394" s="71"/>
      <c r="BVV394" s="71"/>
      <c r="BVW394" s="71"/>
      <c r="BVX394" s="71"/>
      <c r="BVY394" s="71"/>
      <c r="BVZ394" s="71"/>
      <c r="BWA394" s="71"/>
      <c r="BWB394" s="71"/>
      <c r="BWC394" s="71"/>
      <c r="BWD394" s="71"/>
      <c r="BWE394" s="71"/>
      <c r="BWF394" s="71"/>
      <c r="BWG394" s="71"/>
      <c r="BWH394" s="71"/>
      <c r="BWI394" s="71"/>
      <c r="BWJ394" s="71"/>
      <c r="BWK394" s="71"/>
      <c r="BWL394" s="71"/>
      <c r="BWM394" s="71"/>
      <c r="BWN394" s="71"/>
      <c r="BWO394" s="71"/>
      <c r="BWP394" s="71"/>
      <c r="BWQ394" s="71"/>
      <c r="BWR394" s="71"/>
      <c r="BWS394" s="71"/>
      <c r="BWT394" s="71"/>
      <c r="BWU394" s="71"/>
      <c r="BWV394" s="71"/>
      <c r="BWW394" s="71"/>
      <c r="BWX394" s="71"/>
      <c r="BWY394" s="71"/>
      <c r="BWZ394" s="71"/>
      <c r="BXA394" s="71"/>
      <c r="BXB394" s="71"/>
      <c r="BXC394" s="71"/>
      <c r="BXD394" s="71"/>
      <c r="BXE394" s="71"/>
      <c r="BXF394" s="71"/>
      <c r="BXG394" s="71"/>
      <c r="BXH394" s="71"/>
      <c r="BXI394" s="71"/>
      <c r="BXJ394" s="71"/>
      <c r="BXK394" s="71"/>
      <c r="BXL394" s="71"/>
      <c r="BXM394" s="71"/>
      <c r="BXN394" s="71"/>
      <c r="BXO394" s="71"/>
      <c r="BXP394" s="71"/>
      <c r="BXQ394" s="71"/>
      <c r="BXR394" s="71"/>
      <c r="BXS394" s="71"/>
      <c r="BXT394" s="71"/>
      <c r="BXU394" s="71"/>
      <c r="BXV394" s="71"/>
      <c r="BXW394" s="71"/>
      <c r="BXX394" s="71"/>
      <c r="BXY394" s="71"/>
      <c r="BXZ394" s="71"/>
      <c r="BYA394" s="71"/>
      <c r="BYB394" s="71"/>
      <c r="BYC394" s="71"/>
      <c r="BYD394" s="71"/>
      <c r="BYE394" s="71"/>
      <c r="BYF394" s="71"/>
      <c r="BYG394" s="71"/>
      <c r="BYH394" s="71"/>
      <c r="BYI394" s="71"/>
      <c r="BYJ394" s="71"/>
      <c r="BYK394" s="71"/>
      <c r="BYL394" s="71"/>
      <c r="BYM394" s="71"/>
      <c r="BYN394" s="71"/>
      <c r="BYO394" s="71"/>
      <c r="BYP394" s="71"/>
      <c r="BYQ394" s="71"/>
      <c r="BYR394" s="71"/>
      <c r="BYS394" s="71"/>
      <c r="BYT394" s="71"/>
      <c r="BYU394" s="71"/>
      <c r="BYV394" s="71"/>
      <c r="BYW394" s="71"/>
      <c r="BYX394" s="71"/>
      <c r="BYY394" s="71"/>
      <c r="BYZ394" s="71"/>
      <c r="BZA394" s="71"/>
      <c r="BZB394" s="71"/>
      <c r="BZC394" s="71"/>
      <c r="BZD394" s="71"/>
      <c r="BZE394" s="71"/>
      <c r="BZF394" s="71"/>
      <c r="BZG394" s="71"/>
      <c r="BZH394" s="71"/>
      <c r="BZI394" s="71"/>
      <c r="BZJ394" s="71"/>
      <c r="BZK394" s="71"/>
      <c r="BZL394" s="71"/>
      <c r="BZM394" s="71"/>
      <c r="BZN394" s="71"/>
      <c r="BZO394" s="71"/>
      <c r="BZP394" s="71"/>
      <c r="BZQ394" s="71"/>
      <c r="BZR394" s="71"/>
      <c r="BZS394" s="71"/>
      <c r="BZT394" s="71"/>
      <c r="BZU394" s="71"/>
      <c r="BZV394" s="71"/>
      <c r="BZW394" s="71"/>
      <c r="BZX394" s="71"/>
      <c r="BZY394" s="71"/>
      <c r="BZZ394" s="71"/>
      <c r="CAA394" s="71"/>
      <c r="CAB394" s="71"/>
      <c r="CAC394" s="71"/>
      <c r="CAD394" s="71"/>
      <c r="CAE394" s="71"/>
      <c r="CAF394" s="71"/>
      <c r="CAG394" s="71"/>
      <c r="CAH394" s="71"/>
      <c r="CAI394" s="71"/>
      <c r="CAJ394" s="71"/>
      <c r="CAK394" s="71"/>
      <c r="CAL394" s="71"/>
      <c r="CAM394" s="71"/>
      <c r="CAN394" s="71"/>
      <c r="CAO394" s="71"/>
      <c r="CAP394" s="71"/>
      <c r="CAQ394" s="71"/>
      <c r="CAR394" s="71"/>
      <c r="CAS394" s="71"/>
      <c r="CAT394" s="71"/>
      <c r="CAU394" s="71"/>
      <c r="CAV394" s="71"/>
      <c r="CAW394" s="71"/>
      <c r="CAX394" s="71"/>
      <c r="CAY394" s="71"/>
      <c r="CAZ394" s="71"/>
      <c r="CBA394" s="71"/>
      <c r="CBB394" s="71"/>
      <c r="CBC394" s="71"/>
      <c r="CBD394" s="71"/>
      <c r="CBE394" s="71"/>
      <c r="CBF394" s="71"/>
      <c r="CBG394" s="71"/>
      <c r="CBH394" s="71"/>
      <c r="CBI394" s="71"/>
      <c r="CBJ394" s="71"/>
      <c r="CBK394" s="71"/>
      <c r="CBL394" s="71"/>
      <c r="CBM394" s="71"/>
      <c r="CBN394" s="71"/>
      <c r="CBO394" s="71"/>
      <c r="CBP394" s="71"/>
      <c r="CBQ394" s="71"/>
      <c r="CBR394" s="71"/>
      <c r="CBS394" s="71"/>
      <c r="CBT394" s="71"/>
      <c r="CBU394" s="71"/>
      <c r="CBV394" s="71"/>
      <c r="CBW394" s="71"/>
      <c r="CBX394" s="71"/>
      <c r="CBY394" s="71"/>
      <c r="CBZ394" s="71"/>
      <c r="CCA394" s="71"/>
      <c r="CCB394" s="71"/>
      <c r="CCC394" s="71"/>
      <c r="CCD394" s="71"/>
      <c r="CCE394" s="71"/>
      <c r="CCF394" s="71"/>
      <c r="CCG394" s="71"/>
      <c r="CCH394" s="71"/>
      <c r="CCI394" s="71"/>
      <c r="CCJ394" s="71"/>
      <c r="CCK394" s="71"/>
      <c r="CCL394" s="71"/>
      <c r="CCM394" s="71"/>
      <c r="CCN394" s="71"/>
      <c r="CCO394" s="71"/>
      <c r="CCP394" s="71"/>
      <c r="CCQ394" s="71"/>
      <c r="CCR394" s="71"/>
      <c r="CCS394" s="71"/>
      <c r="CCT394" s="71"/>
      <c r="CCU394" s="71"/>
      <c r="CCV394" s="71"/>
      <c r="CCW394" s="71"/>
      <c r="CCX394" s="71"/>
      <c r="CCY394" s="71"/>
      <c r="CCZ394" s="71"/>
      <c r="CDA394" s="71"/>
      <c r="CDB394" s="71"/>
      <c r="CDC394" s="71"/>
      <c r="CDD394" s="71"/>
      <c r="CDE394" s="71"/>
      <c r="CDF394" s="71"/>
      <c r="CDG394" s="71"/>
      <c r="CDH394" s="71"/>
      <c r="CDI394" s="71"/>
      <c r="CDJ394" s="71"/>
      <c r="CDK394" s="71"/>
      <c r="CDL394" s="71"/>
      <c r="CDM394" s="71"/>
    </row>
    <row r="395" spans="1:2145" s="71" customFormat="1">
      <c r="A395" s="63">
        <v>68</v>
      </c>
      <c r="B395" s="63">
        <v>26</v>
      </c>
      <c r="C395" s="64" t="s">
        <v>197</v>
      </c>
      <c r="D395" s="64" t="s">
        <v>1704</v>
      </c>
      <c r="E395" s="65">
        <v>194</v>
      </c>
      <c r="F395" s="65">
        <v>4</v>
      </c>
      <c r="G395" s="66" t="s">
        <v>682</v>
      </c>
      <c r="H395" s="66" t="s">
        <v>683</v>
      </c>
      <c r="I395" s="64" t="s">
        <v>684</v>
      </c>
      <c r="J395" s="64" t="s">
        <v>685</v>
      </c>
      <c r="K395" s="67">
        <v>44800</v>
      </c>
      <c r="L395" s="68">
        <v>0.68402777777777779</v>
      </c>
      <c r="M395" s="63">
        <v>8408147</v>
      </c>
      <c r="N395" s="63">
        <v>309896</v>
      </c>
      <c r="O395" s="63">
        <v>4217</v>
      </c>
      <c r="P395" s="64" t="s">
        <v>203</v>
      </c>
      <c r="Q395" s="64" t="s">
        <v>684</v>
      </c>
      <c r="R395" s="66" t="s">
        <v>486</v>
      </c>
      <c r="S395" s="66" t="s">
        <v>205</v>
      </c>
      <c r="T395" s="66" t="s">
        <v>1707</v>
      </c>
      <c r="U395" s="66" t="s">
        <v>207</v>
      </c>
      <c r="V395" s="66" t="s">
        <v>487</v>
      </c>
      <c r="W395" s="64"/>
      <c r="X395" s="64" t="s">
        <v>208</v>
      </c>
      <c r="Y395" s="64" t="s">
        <v>209</v>
      </c>
      <c r="Z395" s="69"/>
      <c r="AA395" s="66" t="s">
        <v>1715</v>
      </c>
      <c r="AB395" s="66" t="s">
        <v>221</v>
      </c>
      <c r="AC395" s="66" t="s">
        <v>1716</v>
      </c>
      <c r="AD395" s="66" t="s">
        <v>1716</v>
      </c>
      <c r="AE395" s="69"/>
      <c r="AF395" s="69"/>
      <c r="AG395" s="69"/>
      <c r="AH395" s="69"/>
      <c r="AI395" s="69"/>
      <c r="AJ395" s="66"/>
      <c r="AK395" s="66"/>
      <c r="AL395" s="66"/>
      <c r="AM395" s="66"/>
      <c r="AN395" s="66"/>
      <c r="AO395" s="66"/>
      <c r="AP395" s="66"/>
      <c r="AQ395" s="66"/>
      <c r="AR395" s="66"/>
      <c r="AS395" s="66"/>
      <c r="AT395" s="66"/>
      <c r="AU395" s="66"/>
      <c r="AV395" s="66"/>
      <c r="AW395" s="66"/>
      <c r="AX395" s="66"/>
      <c r="AY395" s="66"/>
      <c r="AZ395" s="66"/>
      <c r="BA395" s="66"/>
      <c r="BB395" s="66"/>
      <c r="BC395" s="66"/>
      <c r="BD395" s="66"/>
      <c r="BE395" s="66"/>
      <c r="BF395" s="66"/>
      <c r="BG395" s="66"/>
      <c r="BH395" s="66"/>
      <c r="BI395" s="66"/>
      <c r="BJ395" s="66"/>
      <c r="BK395" s="66"/>
      <c r="BL395" s="66"/>
      <c r="BM395" s="66"/>
      <c r="BN395" s="66"/>
      <c r="BO395" s="66" t="s">
        <v>1710</v>
      </c>
      <c r="BP395" s="66" t="s">
        <v>757</v>
      </c>
      <c r="BQ395" s="66" t="s">
        <v>1712</v>
      </c>
      <c r="BR395" s="50" t="s">
        <v>1718</v>
      </c>
      <c r="BS395" s="50" t="s">
        <v>1718</v>
      </c>
      <c r="BT395" s="50" t="s">
        <v>1718</v>
      </c>
      <c r="BU395" s="50" t="s">
        <v>1718</v>
      </c>
      <c r="BV395" s="50" t="s">
        <v>1718</v>
      </c>
      <c r="BW395" s="50" t="s">
        <v>1718</v>
      </c>
      <c r="BX395" s="50" t="s">
        <v>1718</v>
      </c>
      <c r="BY395" s="50" t="s">
        <v>1718</v>
      </c>
      <c r="BZ395" s="50" t="s">
        <v>1718</v>
      </c>
      <c r="CA395" s="50" t="s">
        <v>1718</v>
      </c>
      <c r="CB395" s="50" t="s">
        <v>1718</v>
      </c>
      <c r="CC395" s="50" t="s">
        <v>1718</v>
      </c>
      <c r="CD395" s="50" t="s">
        <v>1718</v>
      </c>
      <c r="CE395" s="50" t="s">
        <v>1718</v>
      </c>
      <c r="CF395" s="50" t="s">
        <v>1718</v>
      </c>
      <c r="CG395" s="50" t="s">
        <v>1718</v>
      </c>
      <c r="CH395" s="50" t="s">
        <v>1718</v>
      </c>
      <c r="CI395" s="50" t="s">
        <v>1718</v>
      </c>
      <c r="CJ395" s="50" t="s">
        <v>1718</v>
      </c>
      <c r="CK395" s="50" t="s">
        <v>1718</v>
      </c>
      <c r="CL395" s="50" t="s">
        <v>1718</v>
      </c>
      <c r="CM395" s="50" t="s">
        <v>1718</v>
      </c>
      <c r="CN395" s="50" t="s">
        <v>1718</v>
      </c>
      <c r="CO395" s="50" t="s">
        <v>1718</v>
      </c>
      <c r="CP395" s="50" t="s">
        <v>1718</v>
      </c>
      <c r="CQ395" s="50" t="s">
        <v>1718</v>
      </c>
      <c r="CR395" s="50" t="s">
        <v>1718</v>
      </c>
      <c r="CS395" s="50" t="s">
        <v>1718</v>
      </c>
      <c r="CT395" s="50" t="s">
        <v>1718</v>
      </c>
      <c r="CU395" s="50" t="s">
        <v>1718</v>
      </c>
      <c r="CV395" s="50" t="s">
        <v>1718</v>
      </c>
      <c r="CW395" s="50" t="s">
        <v>1718</v>
      </c>
      <c r="CX395" s="50" t="s">
        <v>1718</v>
      </c>
      <c r="CY395" s="50" t="s">
        <v>1718</v>
      </c>
      <c r="CZ395" s="50" t="s">
        <v>1718</v>
      </c>
      <c r="DA395" s="50" t="s">
        <v>1718</v>
      </c>
      <c r="DB395" s="50" t="s">
        <v>1718</v>
      </c>
      <c r="DC395" s="50" t="s">
        <v>1718</v>
      </c>
      <c r="DD395" s="50" t="s">
        <v>1718</v>
      </c>
      <c r="DE395" s="50" t="s">
        <v>1718</v>
      </c>
      <c r="DF395" s="50" t="s">
        <v>1718</v>
      </c>
      <c r="DG395" s="50" t="s">
        <v>1718</v>
      </c>
      <c r="DH395" s="50" t="s">
        <v>1718</v>
      </c>
      <c r="DI395" s="50" t="s">
        <v>1718</v>
      </c>
      <c r="DJ395" s="50" t="s">
        <v>1718</v>
      </c>
      <c r="DK395" s="50" t="s">
        <v>1718</v>
      </c>
      <c r="DL395" s="50" t="s">
        <v>1718</v>
      </c>
      <c r="DM395" s="50" t="s">
        <v>1718</v>
      </c>
      <c r="DN395" s="50" t="s">
        <v>1718</v>
      </c>
      <c r="DO395" s="50" t="s">
        <v>1718</v>
      </c>
      <c r="DP395" s="50" t="s">
        <v>1718</v>
      </c>
      <c r="DQ395" s="50" t="s">
        <v>1718</v>
      </c>
      <c r="DR395" s="50" t="s">
        <v>1718</v>
      </c>
      <c r="DS395" s="50" t="s">
        <v>1718</v>
      </c>
      <c r="DT395" s="50" t="s">
        <v>1718</v>
      </c>
      <c r="DU395" s="50" t="s">
        <v>1718</v>
      </c>
      <c r="DV395" s="50" t="s">
        <v>1718</v>
      </c>
      <c r="DW395" s="50" t="s">
        <v>1718</v>
      </c>
      <c r="DX395" s="50" t="s">
        <v>1718</v>
      </c>
      <c r="DY395" s="50" t="s">
        <v>1718</v>
      </c>
      <c r="DZ395" s="50" t="s">
        <v>1718</v>
      </c>
      <c r="EA395" s="50" t="s">
        <v>1718</v>
      </c>
      <c r="EB395" s="50" t="s">
        <v>1718</v>
      </c>
      <c r="EC395" s="50" t="s">
        <v>1718</v>
      </c>
      <c r="ED395" s="50" t="s">
        <v>1718</v>
      </c>
      <c r="EE395" s="50" t="s">
        <v>1718</v>
      </c>
      <c r="EF395" s="50" t="s">
        <v>1718</v>
      </c>
      <c r="EG395" s="50" t="s">
        <v>1718</v>
      </c>
      <c r="EH395" s="50" t="s">
        <v>1718</v>
      </c>
      <c r="EI395" s="50" t="s">
        <v>1718</v>
      </c>
      <c r="EJ395" s="50" t="s">
        <v>1718</v>
      </c>
      <c r="EK395" s="50" t="s">
        <v>1718</v>
      </c>
      <c r="EL395" s="50" t="s">
        <v>1718</v>
      </c>
      <c r="EM395" s="50" t="s">
        <v>1718</v>
      </c>
      <c r="EN395" s="50" t="s">
        <v>1718</v>
      </c>
      <c r="EO395" s="50" t="s">
        <v>1718</v>
      </c>
      <c r="EP395" s="50" t="s">
        <v>1718</v>
      </c>
      <c r="EQ395" s="50" t="s">
        <v>1718</v>
      </c>
      <c r="ER395" s="50" t="s">
        <v>1718</v>
      </c>
      <c r="ES395" s="50" t="s">
        <v>1718</v>
      </c>
      <c r="ET395" s="50" t="s">
        <v>1718</v>
      </c>
      <c r="EU395" s="50" t="s">
        <v>1718</v>
      </c>
      <c r="EV395" s="50" t="s">
        <v>1718</v>
      </c>
      <c r="EW395" s="50" t="s">
        <v>1718</v>
      </c>
      <c r="EX395" s="50" t="s">
        <v>1718</v>
      </c>
      <c r="EY395" s="50" t="s">
        <v>1718</v>
      </c>
      <c r="EZ395" s="50" t="s">
        <v>1718</v>
      </c>
      <c r="FA395" s="50" t="s">
        <v>1718</v>
      </c>
      <c r="FB395" s="50" t="s">
        <v>1718</v>
      </c>
      <c r="FC395" s="50" t="s">
        <v>1718</v>
      </c>
      <c r="FD395" s="50" t="s">
        <v>1718</v>
      </c>
      <c r="FE395" s="50" t="s">
        <v>1718</v>
      </c>
      <c r="FF395" s="50" t="s">
        <v>1718</v>
      </c>
      <c r="FG395" s="50" t="s">
        <v>1718</v>
      </c>
      <c r="FH395" s="50" t="s">
        <v>1718</v>
      </c>
      <c r="FI395" s="50" t="s">
        <v>1718</v>
      </c>
      <c r="FJ395" s="50" t="s">
        <v>1718</v>
      </c>
      <c r="FK395" s="50" t="s">
        <v>1718</v>
      </c>
      <c r="FL395" s="50" t="s">
        <v>1718</v>
      </c>
      <c r="FM395" s="50" t="s">
        <v>1718</v>
      </c>
      <c r="FN395" s="50" t="s">
        <v>1718</v>
      </c>
      <c r="FO395" s="50" t="s">
        <v>1718</v>
      </c>
      <c r="FP395" s="50" t="s">
        <v>1718</v>
      </c>
      <c r="FQ395" s="50" t="s">
        <v>1718</v>
      </c>
      <c r="FR395" s="50" t="s">
        <v>1718</v>
      </c>
      <c r="FS395" s="50" t="s">
        <v>1718</v>
      </c>
      <c r="FT395" s="50" t="s">
        <v>1718</v>
      </c>
      <c r="FU395" s="50" t="s">
        <v>1718</v>
      </c>
      <c r="FV395" s="50" t="s">
        <v>1718</v>
      </c>
      <c r="FW395" s="50" t="s">
        <v>1718</v>
      </c>
      <c r="FX395" s="50" t="s">
        <v>1718</v>
      </c>
      <c r="FY395" s="72"/>
      <c r="FZ395" s="72"/>
      <c r="GA395" s="72"/>
      <c r="GB395" s="72"/>
      <c r="GC395" s="72"/>
      <c r="GD395" s="72"/>
      <c r="GE395" s="72"/>
      <c r="GF395" s="72"/>
      <c r="GG395" s="72"/>
      <c r="GH395" s="72"/>
      <c r="GI395" s="72"/>
      <c r="GJ395" s="72"/>
      <c r="GK395" s="72"/>
      <c r="GL395" s="72"/>
      <c r="GM395" s="72"/>
      <c r="GN395" s="72"/>
      <c r="GO395" s="72"/>
    </row>
    <row r="396" spans="1:2145" s="71" customFormat="1">
      <c r="A396" s="63">
        <v>69</v>
      </c>
      <c r="B396" s="63">
        <v>19</v>
      </c>
      <c r="C396" s="64" t="s">
        <v>197</v>
      </c>
      <c r="D396" s="64" t="s">
        <v>1704</v>
      </c>
      <c r="E396" s="63">
        <v>194</v>
      </c>
      <c r="F396" s="63">
        <v>4</v>
      </c>
      <c r="G396" s="66" t="s">
        <v>689</v>
      </c>
      <c r="H396" s="66" t="s">
        <v>690</v>
      </c>
      <c r="I396" s="66" t="s">
        <v>684</v>
      </c>
      <c r="J396" s="66" t="s">
        <v>1907</v>
      </c>
      <c r="K396" s="73">
        <v>44800</v>
      </c>
      <c r="L396" s="68">
        <v>0.67222222222222217</v>
      </c>
      <c r="M396" s="74">
        <v>8408858</v>
      </c>
      <c r="N396" s="74">
        <v>312483</v>
      </c>
      <c r="O396" s="74">
        <v>4171</v>
      </c>
      <c r="P396" s="66" t="s">
        <v>203</v>
      </c>
      <c r="Q396" s="66" t="s">
        <v>684</v>
      </c>
      <c r="R396" s="66" t="s">
        <v>486</v>
      </c>
      <c r="S396" s="66" t="s">
        <v>205</v>
      </c>
      <c r="T396" s="66" t="s">
        <v>1707</v>
      </c>
      <c r="U396" s="66" t="s">
        <v>207</v>
      </c>
      <c r="V396" s="66" t="s">
        <v>487</v>
      </c>
      <c r="W396" s="66"/>
      <c r="X396" s="66" t="s">
        <v>208</v>
      </c>
      <c r="Y396" s="66" t="s">
        <v>209</v>
      </c>
      <c r="Z396" s="66"/>
      <c r="AA396" s="66" t="s">
        <v>1908</v>
      </c>
      <c r="AB396" s="66" t="s">
        <v>221</v>
      </c>
      <c r="AC396" s="66" t="s">
        <v>1716</v>
      </c>
      <c r="AD396" s="66" t="s">
        <v>1716</v>
      </c>
      <c r="AE396" s="66"/>
      <c r="AF396" s="69"/>
      <c r="AG396" s="69"/>
      <c r="AH396" s="69"/>
      <c r="AI396" s="66"/>
      <c r="AJ396" s="66"/>
      <c r="AK396" s="69"/>
      <c r="AL396" s="66"/>
      <c r="AM396" s="66"/>
      <c r="AN396" s="66"/>
      <c r="AO396" s="66"/>
      <c r="AP396" s="66"/>
      <c r="AQ396" s="66"/>
      <c r="AR396" s="66"/>
      <c r="AS396" s="66"/>
      <c r="AT396" s="66"/>
      <c r="AU396" s="66"/>
      <c r="AV396" s="66"/>
      <c r="AW396" s="66"/>
      <c r="AX396" s="66"/>
      <c r="AY396" s="66"/>
      <c r="AZ396" s="66"/>
      <c r="BA396" s="66"/>
      <c r="BB396" s="66"/>
      <c r="BC396" s="66"/>
      <c r="BD396" s="66"/>
      <c r="BE396" s="66"/>
      <c r="BF396" s="66"/>
      <c r="BG396" s="66"/>
      <c r="BH396" s="66"/>
      <c r="BI396" s="66"/>
      <c r="BJ396" s="66"/>
      <c r="BK396" s="66"/>
      <c r="BL396" s="66"/>
      <c r="BM396" s="66"/>
      <c r="BN396" s="66"/>
      <c r="BO396" s="66" t="s">
        <v>1746</v>
      </c>
      <c r="BP396" s="66" t="s">
        <v>1715</v>
      </c>
      <c r="BQ396" s="66" t="s">
        <v>1747</v>
      </c>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c r="DC396" s="50"/>
      <c r="DD396" s="50"/>
      <c r="DE396" s="50"/>
      <c r="DF396" s="50"/>
      <c r="DG396" s="50"/>
      <c r="DH396" s="50"/>
      <c r="DI396" s="50"/>
      <c r="DJ396" s="50"/>
      <c r="DK396" s="50"/>
      <c r="DL396" s="50"/>
      <c r="DM396" s="50"/>
      <c r="DN396" s="50"/>
      <c r="DO396" s="50"/>
      <c r="DP396" s="50"/>
      <c r="DQ396" s="50"/>
      <c r="DR396" s="50"/>
      <c r="DS396" s="50"/>
      <c r="DT396" s="50"/>
      <c r="DU396" s="50"/>
      <c r="DV396" s="50"/>
      <c r="DW396" s="50"/>
      <c r="DX396" s="50"/>
      <c r="DY396" s="50"/>
      <c r="DZ396" s="50"/>
      <c r="EA396" s="50"/>
      <c r="EB396" s="50"/>
      <c r="EC396" s="50"/>
      <c r="ED396" s="50"/>
      <c r="EE396" s="50"/>
      <c r="EF396" s="50"/>
      <c r="EG396" s="50"/>
      <c r="EH396" s="50"/>
      <c r="EI396" s="50"/>
      <c r="EJ396" s="50"/>
      <c r="EK396" s="50"/>
      <c r="EL396" s="50"/>
      <c r="EM396" s="50"/>
      <c r="EN396" s="50"/>
      <c r="EO396" s="50"/>
      <c r="EP396" s="50"/>
      <c r="EQ396" s="50"/>
      <c r="ER396" s="50"/>
      <c r="ES396" s="50"/>
      <c r="ET396" s="50"/>
      <c r="EU396" s="50"/>
      <c r="EV396" s="50"/>
      <c r="EW396" s="50"/>
      <c r="EX396" s="50"/>
      <c r="EY396" s="50"/>
      <c r="EZ396" s="50"/>
      <c r="FA396" s="50"/>
      <c r="FB396" s="50"/>
      <c r="FC396" s="50"/>
      <c r="FD396" s="50"/>
      <c r="FE396" s="50"/>
      <c r="FF396" s="50"/>
      <c r="FG396" s="50"/>
      <c r="FH396" s="50"/>
      <c r="FI396" s="50"/>
      <c r="FJ396" s="50"/>
      <c r="FK396" s="50"/>
      <c r="FL396" s="50"/>
      <c r="FM396" s="50"/>
      <c r="FN396" s="50"/>
      <c r="FO396" s="50"/>
      <c r="FP396" s="50"/>
      <c r="FQ396" s="50"/>
      <c r="FR396" s="50"/>
      <c r="FS396" s="50"/>
      <c r="FT396" s="50"/>
      <c r="FU396" s="50"/>
      <c r="FV396" s="50"/>
      <c r="FW396" s="50"/>
      <c r="FX396" s="50"/>
      <c r="FY396" s="72"/>
      <c r="FZ396" s="72"/>
      <c r="GA396" s="72"/>
      <c r="GB396" s="72"/>
      <c r="GC396" s="72"/>
      <c r="GD396" s="72"/>
      <c r="GE396" s="72"/>
      <c r="GF396" s="72"/>
      <c r="GG396" s="72"/>
      <c r="GH396" s="72"/>
      <c r="GI396" s="72"/>
      <c r="GJ396" s="72"/>
      <c r="GK396" s="72"/>
      <c r="GL396" s="72"/>
      <c r="GM396" s="72"/>
      <c r="GN396" s="72"/>
      <c r="GO396" s="72"/>
    </row>
    <row r="397" spans="1:2145" s="71" customFormat="1">
      <c r="A397" s="63">
        <v>70</v>
      </c>
      <c r="B397" s="63">
        <v>16</v>
      </c>
      <c r="C397" s="64" t="s">
        <v>197</v>
      </c>
      <c r="D397" s="64" t="s">
        <v>1704</v>
      </c>
      <c r="E397" s="63">
        <v>194</v>
      </c>
      <c r="F397" s="63">
        <v>4</v>
      </c>
      <c r="G397" s="66" t="s">
        <v>693</v>
      </c>
      <c r="H397" s="66" t="s">
        <v>694</v>
      </c>
      <c r="I397" s="66" t="s">
        <v>695</v>
      </c>
      <c r="J397" s="66" t="s">
        <v>696</v>
      </c>
      <c r="K397" s="73">
        <v>44800</v>
      </c>
      <c r="L397" s="68">
        <v>0.61944444444444446</v>
      </c>
      <c r="M397" s="74">
        <v>8410584</v>
      </c>
      <c r="N397" s="74">
        <v>306722</v>
      </c>
      <c r="O397" s="74">
        <v>4229</v>
      </c>
      <c r="P397" s="66" t="s">
        <v>203</v>
      </c>
      <c r="Q397" s="66" t="s">
        <v>695</v>
      </c>
      <c r="R397" s="66" t="s">
        <v>486</v>
      </c>
      <c r="S397" s="66" t="s">
        <v>205</v>
      </c>
      <c r="T397" s="66" t="s">
        <v>1707</v>
      </c>
      <c r="U397" s="66" t="s">
        <v>207</v>
      </c>
      <c r="V397" s="66" t="s">
        <v>487</v>
      </c>
      <c r="W397" s="66"/>
      <c r="X397" s="66" t="s">
        <v>208</v>
      </c>
      <c r="Y397" s="66" t="s">
        <v>209</v>
      </c>
      <c r="Z397" s="66"/>
      <c r="AA397" s="66" t="s">
        <v>223</v>
      </c>
      <c r="AB397" s="66" t="s">
        <v>211</v>
      </c>
      <c r="AC397" s="66" t="s">
        <v>212</v>
      </c>
      <c r="AD397" s="66" t="s">
        <v>30</v>
      </c>
      <c r="AE397" s="66" t="s">
        <v>211</v>
      </c>
      <c r="AF397" s="69"/>
      <c r="AG397" s="69"/>
      <c r="AH397" s="69"/>
      <c r="AI397" s="66" t="s">
        <v>1708</v>
      </c>
      <c r="AJ397" s="66" t="s">
        <v>1909</v>
      </c>
      <c r="AK397" s="69"/>
      <c r="AL397" s="66" t="s">
        <v>256</v>
      </c>
      <c r="AM397" s="66" t="s">
        <v>1753</v>
      </c>
      <c r="AN397" s="66" t="s">
        <v>218</v>
      </c>
      <c r="AO397" s="66" t="s">
        <v>219</v>
      </c>
      <c r="AP397" s="66" t="s">
        <v>220</v>
      </c>
      <c r="AQ397" s="66">
        <v>12</v>
      </c>
      <c r="AR397" s="66"/>
      <c r="AS397" s="66">
        <v>8.06</v>
      </c>
      <c r="AT397" s="66"/>
      <c r="AU397" s="66"/>
      <c r="AV397" s="66">
        <v>227.9</v>
      </c>
      <c r="AW397" s="66">
        <v>1129</v>
      </c>
      <c r="AX397" s="66">
        <v>553.70000000000005</v>
      </c>
      <c r="AY397" s="66">
        <v>0.59499999999999997</v>
      </c>
      <c r="AZ397" s="66">
        <v>0.88570000000000004</v>
      </c>
      <c r="BA397" s="66"/>
      <c r="BB397" s="66"/>
      <c r="BC397" s="66">
        <v>1.57</v>
      </c>
      <c r="BD397" s="66" t="s">
        <v>211</v>
      </c>
      <c r="BE397" s="66" t="s">
        <v>221</v>
      </c>
      <c r="BF397" s="66" t="s">
        <v>221</v>
      </c>
      <c r="BG397" s="66" t="s">
        <v>211</v>
      </c>
      <c r="BH397" s="66" t="s">
        <v>221</v>
      </c>
      <c r="BI397" s="66" t="s">
        <v>222</v>
      </c>
      <c r="BJ397" s="66" t="s">
        <v>221</v>
      </c>
      <c r="BK397" s="66" t="s">
        <v>1745</v>
      </c>
      <c r="BL397" s="66" t="s">
        <v>221</v>
      </c>
      <c r="BM397" s="66" t="s">
        <v>223</v>
      </c>
      <c r="BN397" s="66" t="s">
        <v>221</v>
      </c>
      <c r="BO397" s="66" t="s">
        <v>1746</v>
      </c>
      <c r="BP397" s="66" t="s">
        <v>1711</v>
      </c>
      <c r="BQ397" s="66" t="s">
        <v>1747</v>
      </c>
      <c r="BR397" s="50">
        <v>108.1</v>
      </c>
      <c r="BS397" s="50">
        <v>2</v>
      </c>
      <c r="BT397" s="50">
        <v>127.8</v>
      </c>
      <c r="BU397" s="50">
        <v>7.0999999999999994E-2</v>
      </c>
      <c r="BV397" s="50">
        <v>0.80400000000000005</v>
      </c>
      <c r="BW397" s="50">
        <v>0.96899999999999997</v>
      </c>
      <c r="BX397" s="50">
        <v>0.219</v>
      </c>
      <c r="BY397" s="50">
        <v>516.27</v>
      </c>
      <c r="BZ397" s="50" t="s">
        <v>226</v>
      </c>
      <c r="CA397" s="50" t="s">
        <v>227</v>
      </c>
      <c r="CB397" s="50" t="s">
        <v>228</v>
      </c>
      <c r="CC397" s="50" t="s">
        <v>229</v>
      </c>
      <c r="CD397" s="50" t="s">
        <v>230</v>
      </c>
      <c r="CE397" s="50" t="s">
        <v>231</v>
      </c>
      <c r="CF397" s="50" t="s">
        <v>227</v>
      </c>
      <c r="CG397" s="50">
        <v>6.4000000000000005E-4</v>
      </c>
      <c r="CH397" s="50">
        <v>7.4999999999999997E-2</v>
      </c>
      <c r="CI397" s="50">
        <v>3.56E-2</v>
      </c>
      <c r="CJ397" s="50" t="s">
        <v>233</v>
      </c>
      <c r="CK397" s="50" t="s">
        <v>234</v>
      </c>
      <c r="CL397" s="50">
        <v>230.18199999999999</v>
      </c>
      <c r="CM397" s="50" t="s">
        <v>234</v>
      </c>
      <c r="CN397" s="50" t="s">
        <v>235</v>
      </c>
      <c r="CO397" s="50">
        <v>1.0000000000000001E-5</v>
      </c>
      <c r="CP397" s="50">
        <v>1E-4</v>
      </c>
      <c r="CQ397" s="50">
        <v>5.0000000000000001E-4</v>
      </c>
      <c r="CR397" s="50" t="s">
        <v>232</v>
      </c>
      <c r="CS397" s="50">
        <v>1.8200000000000001E-2</v>
      </c>
      <c r="CT397" s="50" t="s">
        <v>237</v>
      </c>
      <c r="CU397" s="50" t="s">
        <v>238</v>
      </c>
      <c r="CV397" s="50" t="s">
        <v>239</v>
      </c>
      <c r="CW397" s="50" t="s">
        <v>232</v>
      </c>
      <c r="CX397" s="50">
        <v>1.19</v>
      </c>
      <c r="CY397" s="50" t="s">
        <v>240</v>
      </c>
      <c r="CZ397" s="50">
        <v>1.35E-2</v>
      </c>
      <c r="DA397" s="50" t="s">
        <v>233</v>
      </c>
      <c r="DB397" s="50">
        <v>21.081</v>
      </c>
      <c r="DC397" s="50">
        <v>2.044E-2</v>
      </c>
      <c r="DD397" s="50">
        <v>4.3699999999999998E-3</v>
      </c>
      <c r="DE397" s="50">
        <v>10.513</v>
      </c>
      <c r="DF397" s="50" t="s">
        <v>240</v>
      </c>
      <c r="DG397" s="50">
        <v>5.0000000000000001E-4</v>
      </c>
      <c r="DH397" s="50" t="s">
        <v>246</v>
      </c>
      <c r="DI397" s="50">
        <v>2.0000000000000001E-4</v>
      </c>
      <c r="DJ397" s="50">
        <v>8.0000000000000004E-4</v>
      </c>
      <c r="DK397" s="50">
        <v>1.2E-4</v>
      </c>
      <c r="DL397" s="50">
        <v>1.1999999999999999E-3</v>
      </c>
      <c r="DM397" s="50">
        <v>20.78</v>
      </c>
      <c r="DN397" s="50">
        <v>9.7100000000000009</v>
      </c>
      <c r="DO397" s="50" t="s">
        <v>232</v>
      </c>
      <c r="DP397" s="50">
        <v>2.2738</v>
      </c>
      <c r="DQ397" s="50" t="s">
        <v>242</v>
      </c>
      <c r="DR397" s="50" t="s">
        <v>227</v>
      </c>
      <c r="DS397" s="50" t="s">
        <v>247</v>
      </c>
      <c r="DT397" s="50" t="s">
        <v>238</v>
      </c>
      <c r="DU397" s="50" t="s">
        <v>233</v>
      </c>
      <c r="DV397" s="50">
        <v>2.7E-4</v>
      </c>
      <c r="DW397" s="50">
        <v>1.6000000000000001E-3</v>
      </c>
      <c r="DX397" s="50" t="s">
        <v>238</v>
      </c>
      <c r="DY397" s="50" t="s">
        <v>233</v>
      </c>
      <c r="DZ397" s="50">
        <v>4.0000000000000001E-3</v>
      </c>
      <c r="EA397" s="50" t="s">
        <v>244</v>
      </c>
      <c r="EB397" s="50" t="s">
        <v>245</v>
      </c>
      <c r="EC397" s="50">
        <v>7.0000000000000001E-3</v>
      </c>
      <c r="ED397" s="50">
        <v>1.9300000000000001E-3</v>
      </c>
      <c r="EE397" s="50">
        <v>7.4999999999999997E-2</v>
      </c>
      <c r="EF397" s="50">
        <v>3.5900000000000001E-2</v>
      </c>
      <c r="EG397" s="50" t="s">
        <v>233</v>
      </c>
      <c r="EH397" s="50" t="s">
        <v>234</v>
      </c>
      <c r="EI397" s="50">
        <v>230.87299999999999</v>
      </c>
      <c r="EJ397" s="50">
        <v>5.0000000000000002E-5</v>
      </c>
      <c r="EK397" s="50" t="s">
        <v>235</v>
      </c>
      <c r="EL397" s="50">
        <v>6.0000000000000002E-5</v>
      </c>
      <c r="EM397" s="50">
        <v>5.9999999999999995E-4</v>
      </c>
      <c r="EN397" s="50">
        <v>5.9999999999999995E-4</v>
      </c>
      <c r="EO397" s="50">
        <v>4.0999999999999999E-4</v>
      </c>
      <c r="EP397" s="50">
        <v>0.1014</v>
      </c>
      <c r="EQ397" s="50" t="s">
        <v>237</v>
      </c>
      <c r="ER397" s="50" t="s">
        <v>238</v>
      </c>
      <c r="ES397" s="50" t="s">
        <v>239</v>
      </c>
      <c r="ET397" s="50" t="s">
        <v>232</v>
      </c>
      <c r="EU397" s="50">
        <v>1.21</v>
      </c>
      <c r="EV397" s="50" t="s">
        <v>240</v>
      </c>
      <c r="EW397" s="50">
        <v>1.37E-2</v>
      </c>
      <c r="EX397" s="50" t="s">
        <v>233</v>
      </c>
      <c r="EY397" s="50">
        <v>21.754999999999999</v>
      </c>
      <c r="EZ397" s="50">
        <v>2.0809999999999999E-2</v>
      </c>
      <c r="FA397" s="50">
        <v>4.4299999999999999E-3</v>
      </c>
      <c r="FB397" s="50">
        <v>10.67</v>
      </c>
      <c r="FC397" s="50" t="s">
        <v>240</v>
      </c>
      <c r="FD397" s="50">
        <v>2.0000000000000001E-4</v>
      </c>
      <c r="FE397" s="50" t="s">
        <v>246</v>
      </c>
      <c r="FF397" s="50" t="s">
        <v>238</v>
      </c>
      <c r="FG397" s="50">
        <v>8.9999999999999998E-4</v>
      </c>
      <c r="FH397" s="50">
        <v>1.3999999999999999E-4</v>
      </c>
      <c r="FI397" s="50">
        <v>1E-3</v>
      </c>
      <c r="FJ397" s="50">
        <v>20.87</v>
      </c>
      <c r="FK397" s="50">
        <v>9.76</v>
      </c>
      <c r="FL397" s="50" t="s">
        <v>232</v>
      </c>
      <c r="FM397" s="50">
        <v>2.2946</v>
      </c>
      <c r="FN397" s="50" t="s">
        <v>242</v>
      </c>
      <c r="FO397" s="50" t="s">
        <v>227</v>
      </c>
      <c r="FP397" s="50" t="s">
        <v>247</v>
      </c>
      <c r="FQ397" s="50">
        <v>5.0000000000000001E-4</v>
      </c>
      <c r="FR397" s="50" t="s">
        <v>233</v>
      </c>
      <c r="FS397" s="50">
        <v>2.7500000000000002E-4</v>
      </c>
      <c r="FT397" s="50">
        <v>1.6999999999999999E-3</v>
      </c>
      <c r="FU397" s="50" t="s">
        <v>238</v>
      </c>
      <c r="FV397" s="50" t="s">
        <v>233</v>
      </c>
      <c r="FW397" s="50">
        <v>1.15E-2</v>
      </c>
      <c r="FX397" s="50" t="s">
        <v>244</v>
      </c>
      <c r="FY397" s="50">
        <v>11.5091</v>
      </c>
      <c r="FZ397" s="50">
        <v>1.801794871794872</v>
      </c>
      <c r="GA397" s="50">
        <v>0.45708695652173914</v>
      </c>
      <c r="GB397" s="50">
        <v>3.043478260869565E-2</v>
      </c>
      <c r="GC397" s="50">
        <v>13.798416610925306</v>
      </c>
      <c r="GD397" s="50">
        <v>2.0950819672131149</v>
      </c>
      <c r="GE397" s="50">
        <v>6.6666666666666666E-2</v>
      </c>
      <c r="GF397" s="50">
        <v>10.755625</v>
      </c>
      <c r="GG397" s="50">
        <v>2.2679830747531736E-2</v>
      </c>
      <c r="GH397" s="50">
        <v>12.940053464627313</v>
      </c>
      <c r="GI397" s="70">
        <v>3.2102178766121972</v>
      </c>
      <c r="GJ397" s="50">
        <v>83.408845554694494</v>
      </c>
      <c r="GK397" s="50">
        <v>13.057982829480938</v>
      </c>
      <c r="GL397" s="50">
        <v>3.5331716158245645</v>
      </c>
      <c r="GM397" s="50">
        <v>16.705870959413708</v>
      </c>
      <c r="GN397" s="50">
        <v>83.118860593593169</v>
      </c>
      <c r="GO397" s="50">
        <v>0.17526844699312019</v>
      </c>
    </row>
    <row r="398" spans="1:2145" s="71" customFormat="1">
      <c r="A398" s="63">
        <v>71</v>
      </c>
      <c r="B398" s="63">
        <v>14</v>
      </c>
      <c r="C398" s="64" t="s">
        <v>197</v>
      </c>
      <c r="D398" s="64" t="s">
        <v>1704</v>
      </c>
      <c r="E398" s="63">
        <v>194</v>
      </c>
      <c r="F398" s="63">
        <v>4</v>
      </c>
      <c r="G398" s="66" t="s">
        <v>698</v>
      </c>
      <c r="H398" s="66" t="s">
        <v>699</v>
      </c>
      <c r="I398" s="66" t="s">
        <v>1910</v>
      </c>
      <c r="J398" s="66" t="s">
        <v>1911</v>
      </c>
      <c r="K398" s="73">
        <v>44800</v>
      </c>
      <c r="L398" s="68">
        <v>0.58819444444444446</v>
      </c>
      <c r="M398" s="74">
        <v>8412696</v>
      </c>
      <c r="N398" s="74">
        <v>305538</v>
      </c>
      <c r="O398" s="74">
        <v>4243</v>
      </c>
      <c r="P398" s="66" t="s">
        <v>203</v>
      </c>
      <c r="Q398" s="66" t="s">
        <v>605</v>
      </c>
      <c r="R398" s="66" t="s">
        <v>486</v>
      </c>
      <c r="S398" s="66" t="s">
        <v>205</v>
      </c>
      <c r="T398" s="66" t="s">
        <v>1707</v>
      </c>
      <c r="U398" s="66" t="s">
        <v>207</v>
      </c>
      <c r="V398" s="66" t="s">
        <v>487</v>
      </c>
      <c r="W398" s="66"/>
      <c r="X398" s="66" t="s">
        <v>208</v>
      </c>
      <c r="Y398" s="66" t="s">
        <v>252</v>
      </c>
      <c r="Z398" s="66"/>
      <c r="AA398" s="66" t="s">
        <v>406</v>
      </c>
      <c r="AB398" s="66" t="s">
        <v>211</v>
      </c>
      <c r="AC398" s="66" t="s">
        <v>212</v>
      </c>
      <c r="AD398" s="66" t="s">
        <v>30</v>
      </c>
      <c r="AE398" s="66" t="s">
        <v>211</v>
      </c>
      <c r="AF398" s="69"/>
      <c r="AG398" s="69"/>
      <c r="AH398" s="69"/>
      <c r="AI398" s="66" t="s">
        <v>1708</v>
      </c>
      <c r="AJ398" s="66" t="s">
        <v>1909</v>
      </c>
      <c r="AK398" s="69"/>
      <c r="AL398" s="66" t="s">
        <v>256</v>
      </c>
      <c r="AM398" s="66" t="s">
        <v>1753</v>
      </c>
      <c r="AN398" s="66" t="s">
        <v>218</v>
      </c>
      <c r="AO398" s="66" t="s">
        <v>219</v>
      </c>
      <c r="AP398" s="66" t="s">
        <v>220</v>
      </c>
      <c r="AQ398" s="66">
        <v>11.5</v>
      </c>
      <c r="AR398" s="66"/>
      <c r="AS398" s="66">
        <v>8.1</v>
      </c>
      <c r="AT398" s="66"/>
      <c r="AU398" s="66"/>
      <c r="AV398" s="66">
        <v>230.3</v>
      </c>
      <c r="AW398" s="66">
        <v>1511</v>
      </c>
      <c r="AX398" s="66">
        <v>741</v>
      </c>
      <c r="AY398" s="66">
        <v>0.78800000000000003</v>
      </c>
      <c r="AZ398" s="66">
        <v>0.66170000000000007</v>
      </c>
      <c r="BA398" s="66"/>
      <c r="BB398" s="66"/>
      <c r="BC398" s="66">
        <v>0.23</v>
      </c>
      <c r="BD398" s="66" t="s">
        <v>221</v>
      </c>
      <c r="BE398" s="66" t="s">
        <v>221</v>
      </c>
      <c r="BF398" s="66" t="s">
        <v>221</v>
      </c>
      <c r="BG398" s="66" t="s">
        <v>211</v>
      </c>
      <c r="BH398" s="66" t="s">
        <v>221</v>
      </c>
      <c r="BI398" s="66" t="s">
        <v>222</v>
      </c>
      <c r="BJ398" s="66" t="s">
        <v>221</v>
      </c>
      <c r="BK398" s="66" t="s">
        <v>1745</v>
      </c>
      <c r="BL398" s="66" t="s">
        <v>221</v>
      </c>
      <c r="BM398" s="66" t="s">
        <v>223</v>
      </c>
      <c r="BN398" s="66" t="s">
        <v>221</v>
      </c>
      <c r="BO398" s="66" t="s">
        <v>1746</v>
      </c>
      <c r="BP398" s="66" t="s">
        <v>1711</v>
      </c>
      <c r="BQ398" s="66" t="s">
        <v>1747</v>
      </c>
      <c r="BR398" s="50">
        <v>120.9</v>
      </c>
      <c r="BS398" s="50">
        <v>1.6</v>
      </c>
      <c r="BT398" s="50">
        <v>144.30000000000001</v>
      </c>
      <c r="BU398" s="50">
        <v>0.06</v>
      </c>
      <c r="BV398" s="50">
        <v>0.35399999999999998</v>
      </c>
      <c r="BW398" s="50">
        <v>0.14599999999999999</v>
      </c>
      <c r="BX398" s="50">
        <v>3.3000000000000002E-2</v>
      </c>
      <c r="BY398" s="50">
        <v>373.25</v>
      </c>
      <c r="BZ398" s="50" t="s">
        <v>226</v>
      </c>
      <c r="CA398" s="50" t="s">
        <v>227</v>
      </c>
      <c r="CB398" s="50" t="s">
        <v>228</v>
      </c>
      <c r="CC398" s="50" t="s">
        <v>229</v>
      </c>
      <c r="CD398" s="50" t="s">
        <v>230</v>
      </c>
      <c r="CE398" s="50" t="s">
        <v>231</v>
      </c>
      <c r="CF398" s="50" t="s">
        <v>227</v>
      </c>
      <c r="CG398" s="50">
        <v>3.5E-4</v>
      </c>
      <c r="CH398" s="50">
        <v>3.1E-2</v>
      </c>
      <c r="CI398" s="50">
        <v>5.0799999999999998E-2</v>
      </c>
      <c r="CJ398" s="50" t="s">
        <v>233</v>
      </c>
      <c r="CK398" s="50" t="s">
        <v>234</v>
      </c>
      <c r="CL398" s="50">
        <v>177.41399999999999</v>
      </c>
      <c r="CM398" s="50">
        <v>1.0000000000000001E-5</v>
      </c>
      <c r="CN398" s="50" t="s">
        <v>235</v>
      </c>
      <c r="CO398" s="50">
        <v>2.0000000000000002E-5</v>
      </c>
      <c r="CP398" s="50" t="s">
        <v>236</v>
      </c>
      <c r="CQ398" s="50">
        <v>1.9E-3</v>
      </c>
      <c r="CR398" s="50">
        <v>1E-4</v>
      </c>
      <c r="CS398" s="50">
        <v>3.6200000000000003E-2</v>
      </c>
      <c r="CT398" s="50" t="s">
        <v>237</v>
      </c>
      <c r="CU398" s="50" t="s">
        <v>238</v>
      </c>
      <c r="CV398" s="50" t="s">
        <v>239</v>
      </c>
      <c r="CW398" s="50" t="s">
        <v>232</v>
      </c>
      <c r="CX398" s="50">
        <v>1.29</v>
      </c>
      <c r="CY398" s="50" t="s">
        <v>240</v>
      </c>
      <c r="CZ398" s="50">
        <v>1.17E-2</v>
      </c>
      <c r="DA398" s="50" t="s">
        <v>233</v>
      </c>
      <c r="DB398" s="50">
        <v>25.157</v>
      </c>
      <c r="DC398" s="50">
        <v>1.0030000000000001E-2</v>
      </c>
      <c r="DD398" s="50">
        <v>1.2999999999999999E-3</v>
      </c>
      <c r="DE398" s="50">
        <v>4.8049999999999997</v>
      </c>
      <c r="DF398" s="50" t="s">
        <v>240</v>
      </c>
      <c r="DG398" s="50" t="s">
        <v>238</v>
      </c>
      <c r="DH398" s="50" t="s">
        <v>246</v>
      </c>
      <c r="DI398" s="50">
        <v>2.9999999999999997E-4</v>
      </c>
      <c r="DJ398" s="50">
        <v>1.6999999999999999E-3</v>
      </c>
      <c r="DK398" s="50">
        <v>5.0000000000000001E-4</v>
      </c>
      <c r="DL398" s="50">
        <v>6.9999999999999999E-4</v>
      </c>
      <c r="DM398" s="50">
        <v>14.17</v>
      </c>
      <c r="DN398" s="50">
        <v>6.62</v>
      </c>
      <c r="DO398" s="50" t="s">
        <v>232</v>
      </c>
      <c r="DP398" s="50">
        <v>1.4943</v>
      </c>
      <c r="DQ398" s="50" t="s">
        <v>242</v>
      </c>
      <c r="DR398" s="50" t="s">
        <v>227</v>
      </c>
      <c r="DS398" s="50" t="s">
        <v>247</v>
      </c>
      <c r="DT398" s="50">
        <v>2.9999999999999997E-4</v>
      </c>
      <c r="DU398" s="50" t="s">
        <v>233</v>
      </c>
      <c r="DV398" s="50">
        <v>7.7200000000000001E-4</v>
      </c>
      <c r="DW398" s="50">
        <v>1.1000000000000001E-3</v>
      </c>
      <c r="DX398" s="50" t="s">
        <v>238</v>
      </c>
      <c r="DY398" s="50" t="s">
        <v>233</v>
      </c>
      <c r="DZ398" s="50" t="s">
        <v>243</v>
      </c>
      <c r="EA398" s="50" t="s">
        <v>244</v>
      </c>
      <c r="EB398" s="50" t="s">
        <v>245</v>
      </c>
      <c r="EC398" s="50" t="s">
        <v>227</v>
      </c>
      <c r="ED398" s="50">
        <v>6.0999999999999997E-4</v>
      </c>
      <c r="EE398" s="50">
        <v>3.2000000000000001E-2</v>
      </c>
      <c r="EF398" s="50">
        <v>5.2200000000000003E-2</v>
      </c>
      <c r="EG398" s="50" t="s">
        <v>233</v>
      </c>
      <c r="EH398" s="50" t="s">
        <v>234</v>
      </c>
      <c r="EI398" s="50">
        <v>178.92400000000001</v>
      </c>
      <c r="EJ398" s="50">
        <v>1.0000000000000001E-5</v>
      </c>
      <c r="EK398" s="50" t="s">
        <v>235</v>
      </c>
      <c r="EL398" s="50">
        <v>3.0000000000000001E-5</v>
      </c>
      <c r="EM398" s="50" t="s">
        <v>236</v>
      </c>
      <c r="EN398" s="50">
        <v>2.5999999999999999E-3</v>
      </c>
      <c r="EO398" s="50">
        <v>1.7000000000000001E-4</v>
      </c>
      <c r="EP398" s="50">
        <v>5.5E-2</v>
      </c>
      <c r="EQ398" s="50" t="s">
        <v>237</v>
      </c>
      <c r="ER398" s="50" t="s">
        <v>238</v>
      </c>
      <c r="ES398" s="50" t="s">
        <v>239</v>
      </c>
      <c r="ET398" s="50" t="s">
        <v>232</v>
      </c>
      <c r="EU398" s="50">
        <v>1.33</v>
      </c>
      <c r="EV398" s="50" t="s">
        <v>240</v>
      </c>
      <c r="EW398" s="50">
        <v>1.18E-2</v>
      </c>
      <c r="EX398" s="50" t="s">
        <v>233</v>
      </c>
      <c r="EY398" s="50">
        <v>25.175999999999998</v>
      </c>
      <c r="EZ398" s="50">
        <v>1.01E-2</v>
      </c>
      <c r="FA398" s="50">
        <v>1.34E-3</v>
      </c>
      <c r="FB398" s="50">
        <v>4.8310000000000004</v>
      </c>
      <c r="FC398" s="50" t="s">
        <v>240</v>
      </c>
      <c r="FD398" s="50" t="s">
        <v>238</v>
      </c>
      <c r="FE398" s="50" t="s">
        <v>246</v>
      </c>
      <c r="FF398" s="50">
        <v>2.9999999999999997E-4</v>
      </c>
      <c r="FG398" s="50">
        <v>1.8E-3</v>
      </c>
      <c r="FH398" s="50">
        <v>5.5999999999999995E-4</v>
      </c>
      <c r="FI398" s="50">
        <v>6.9999999999999999E-4</v>
      </c>
      <c r="FJ398" s="50">
        <v>17.8</v>
      </c>
      <c r="FK398" s="50">
        <v>8.32</v>
      </c>
      <c r="FL398" s="50" t="s">
        <v>232</v>
      </c>
      <c r="FM398" s="50">
        <v>1.593</v>
      </c>
      <c r="FN398" s="50" t="s">
        <v>242</v>
      </c>
      <c r="FO398" s="50" t="s">
        <v>227</v>
      </c>
      <c r="FP398" s="50" t="s">
        <v>247</v>
      </c>
      <c r="FQ398" s="50" t="s">
        <v>238</v>
      </c>
      <c r="FR398" s="50" t="s">
        <v>233</v>
      </c>
      <c r="FS398" s="50">
        <v>7.8899999999999999E-4</v>
      </c>
      <c r="FT398" s="50">
        <v>1.1000000000000001E-3</v>
      </c>
      <c r="FU398" s="50" t="s">
        <v>238</v>
      </c>
      <c r="FV398" s="50" t="s">
        <v>233</v>
      </c>
      <c r="FW398" s="50">
        <v>1.1000000000000001E-3</v>
      </c>
      <c r="FX398" s="50" t="s">
        <v>244</v>
      </c>
      <c r="FY398" s="50">
        <v>8.8706999999999994</v>
      </c>
      <c r="FZ398" s="50">
        <v>2.1501709401709403</v>
      </c>
      <c r="GA398" s="50">
        <v>0.20891304347826087</v>
      </c>
      <c r="GB398" s="50">
        <v>3.29923273657289E-2</v>
      </c>
      <c r="GC398" s="50">
        <v>11.26277631101493</v>
      </c>
      <c r="GD398" s="50">
        <v>2.3655737704918036</v>
      </c>
      <c r="GE398" s="50">
        <v>5.3333333333333337E-2</v>
      </c>
      <c r="GF398" s="50">
        <v>7.776041666666667</v>
      </c>
      <c r="GG398" s="50">
        <v>9.9858956276445681E-3</v>
      </c>
      <c r="GH398" s="50">
        <v>10.204934666119449</v>
      </c>
      <c r="GI398" s="70">
        <v>4.9275940319031024</v>
      </c>
      <c r="GJ398" s="50">
        <v>78.761219747607939</v>
      </c>
      <c r="GK398" s="50">
        <v>19.090949520750808</v>
      </c>
      <c r="GL398" s="50">
        <v>2.1478307316412537</v>
      </c>
      <c r="GM398" s="50">
        <v>23.70330808541037</v>
      </c>
      <c r="GN398" s="50">
        <v>76.19883831773322</v>
      </c>
      <c r="GO398" s="50">
        <v>9.7853596856410124E-2</v>
      </c>
    </row>
    <row r="399" spans="1:2145" s="85" customFormat="1">
      <c r="A399" s="63">
        <v>72</v>
      </c>
      <c r="B399" s="63">
        <v>15</v>
      </c>
      <c r="C399" s="64" t="s">
        <v>197</v>
      </c>
      <c r="D399" s="64" t="s">
        <v>1704</v>
      </c>
      <c r="E399" s="63">
        <v>194</v>
      </c>
      <c r="F399" s="63">
        <v>4</v>
      </c>
      <c r="G399" s="66" t="s">
        <v>701</v>
      </c>
      <c r="H399" s="66" t="s">
        <v>702</v>
      </c>
      <c r="I399" s="66" t="s">
        <v>1910</v>
      </c>
      <c r="J399" s="66" t="s">
        <v>1911</v>
      </c>
      <c r="K399" s="73">
        <v>44800</v>
      </c>
      <c r="L399" s="68">
        <v>0.60347222222222219</v>
      </c>
      <c r="M399" s="74">
        <v>8411383</v>
      </c>
      <c r="N399" s="74">
        <v>306342</v>
      </c>
      <c r="O399" s="74">
        <v>4233</v>
      </c>
      <c r="P399" s="66" t="s">
        <v>203</v>
      </c>
      <c r="Q399" s="66" t="s">
        <v>605</v>
      </c>
      <c r="R399" s="66" t="s">
        <v>486</v>
      </c>
      <c r="S399" s="66" t="s">
        <v>205</v>
      </c>
      <c r="T399" s="66" t="s">
        <v>1707</v>
      </c>
      <c r="U399" s="66" t="s">
        <v>207</v>
      </c>
      <c r="V399" s="66" t="s">
        <v>487</v>
      </c>
      <c r="W399" s="66"/>
      <c r="X399" s="66" t="s">
        <v>208</v>
      </c>
      <c r="Y399" s="66" t="s">
        <v>252</v>
      </c>
      <c r="Z399" s="66"/>
      <c r="AA399" s="66" t="s">
        <v>406</v>
      </c>
      <c r="AB399" s="66" t="s">
        <v>211</v>
      </c>
      <c r="AC399" s="66" t="s">
        <v>212</v>
      </c>
      <c r="AD399" s="66" t="s">
        <v>30</v>
      </c>
      <c r="AE399" s="66" t="s">
        <v>211</v>
      </c>
      <c r="AF399" s="69"/>
      <c r="AG399" s="69"/>
      <c r="AH399" s="69"/>
      <c r="AI399" s="66" t="s">
        <v>1708</v>
      </c>
      <c r="AJ399" s="66" t="s">
        <v>1912</v>
      </c>
      <c r="AK399" s="69"/>
      <c r="AL399" s="66" t="s">
        <v>256</v>
      </c>
      <c r="AM399" s="66" t="s">
        <v>1753</v>
      </c>
      <c r="AN399" s="66" t="s">
        <v>218</v>
      </c>
      <c r="AO399" s="66" t="s">
        <v>219</v>
      </c>
      <c r="AP399" s="66" t="s">
        <v>220</v>
      </c>
      <c r="AQ399" s="66">
        <v>10.3</v>
      </c>
      <c r="AR399" s="66"/>
      <c r="AS399" s="66">
        <v>8.16</v>
      </c>
      <c r="AT399" s="66"/>
      <c r="AU399" s="66"/>
      <c r="AV399" s="66">
        <v>247</v>
      </c>
      <c r="AW399" s="66">
        <v>999.1</v>
      </c>
      <c r="AX399" s="66">
        <v>436</v>
      </c>
      <c r="AY399" s="66">
        <v>0.432</v>
      </c>
      <c r="AZ399" s="66">
        <v>1.1000000000000001</v>
      </c>
      <c r="BA399" s="66"/>
      <c r="BB399" s="66"/>
      <c r="BC399" s="66">
        <v>0.38</v>
      </c>
      <c r="BD399" s="66" t="s">
        <v>211</v>
      </c>
      <c r="BE399" s="66" t="s">
        <v>221</v>
      </c>
      <c r="BF399" s="66" t="s">
        <v>221</v>
      </c>
      <c r="BG399" s="66" t="s">
        <v>211</v>
      </c>
      <c r="BH399" s="66" t="s">
        <v>221</v>
      </c>
      <c r="BI399" s="66" t="s">
        <v>222</v>
      </c>
      <c r="BJ399" s="66" t="s">
        <v>221</v>
      </c>
      <c r="BK399" s="66" t="s">
        <v>1745</v>
      </c>
      <c r="BL399" s="66" t="s">
        <v>221</v>
      </c>
      <c r="BM399" s="66" t="s">
        <v>223</v>
      </c>
      <c r="BN399" s="66" t="s">
        <v>221</v>
      </c>
      <c r="BO399" s="66" t="s">
        <v>1746</v>
      </c>
      <c r="BP399" s="66" t="s">
        <v>1711</v>
      </c>
      <c r="BQ399" s="66" t="s">
        <v>1747</v>
      </c>
      <c r="BR399" s="50">
        <v>114.4</v>
      </c>
      <c r="BS399" s="50">
        <v>3.8</v>
      </c>
      <c r="BT399" s="50">
        <v>131.80000000000001</v>
      </c>
      <c r="BU399" s="50">
        <v>6.5000000000000002E-2</v>
      </c>
      <c r="BV399" s="50">
        <v>0.35</v>
      </c>
      <c r="BW399" s="50">
        <v>0.16800000000000001</v>
      </c>
      <c r="BX399" s="50">
        <v>3.7999999999999999E-2</v>
      </c>
      <c r="BY399" s="50">
        <v>372.82</v>
      </c>
      <c r="BZ399" s="50" t="s">
        <v>226</v>
      </c>
      <c r="CA399" s="50" t="s">
        <v>227</v>
      </c>
      <c r="CB399" s="50" t="s">
        <v>228</v>
      </c>
      <c r="CC399" s="50" t="s">
        <v>229</v>
      </c>
      <c r="CD399" s="50" t="s">
        <v>230</v>
      </c>
      <c r="CE399" s="50" t="s">
        <v>231</v>
      </c>
      <c r="CF399" s="50">
        <v>5.0000000000000001E-3</v>
      </c>
      <c r="CG399" s="50">
        <v>1.2E-4</v>
      </c>
      <c r="CH399" s="50">
        <v>3.1E-2</v>
      </c>
      <c r="CI399" s="50">
        <v>5.2299999999999999E-2</v>
      </c>
      <c r="CJ399" s="50" t="s">
        <v>233</v>
      </c>
      <c r="CK399" s="50" t="s">
        <v>234</v>
      </c>
      <c r="CL399" s="50">
        <v>178.416</v>
      </c>
      <c r="CM399" s="50">
        <v>1.0000000000000001E-5</v>
      </c>
      <c r="CN399" s="50" t="s">
        <v>235</v>
      </c>
      <c r="CO399" s="50">
        <v>5.0000000000000002E-5</v>
      </c>
      <c r="CP399" s="50" t="s">
        <v>236</v>
      </c>
      <c r="CQ399" s="50">
        <v>1.9E-3</v>
      </c>
      <c r="CR399" s="50" t="s">
        <v>232</v>
      </c>
      <c r="CS399" s="50">
        <v>1.72E-2</v>
      </c>
      <c r="CT399" s="50">
        <v>6.0000000000000002E-5</v>
      </c>
      <c r="CU399" s="50" t="s">
        <v>238</v>
      </c>
      <c r="CV399" s="50" t="s">
        <v>239</v>
      </c>
      <c r="CW399" s="50" t="s">
        <v>232</v>
      </c>
      <c r="CX399" s="50">
        <v>1.29</v>
      </c>
      <c r="CY399" s="50" t="s">
        <v>240</v>
      </c>
      <c r="CZ399" s="50">
        <v>1.15E-2</v>
      </c>
      <c r="DA399" s="50" t="s">
        <v>233</v>
      </c>
      <c r="DB399" s="50">
        <v>24.821000000000002</v>
      </c>
      <c r="DC399" s="50">
        <v>9.3200000000000002E-3</v>
      </c>
      <c r="DD399" s="50">
        <v>1.23E-3</v>
      </c>
      <c r="DE399" s="50">
        <v>4.806</v>
      </c>
      <c r="DF399" s="50" t="s">
        <v>240</v>
      </c>
      <c r="DG399" s="50">
        <v>2.0000000000000001E-4</v>
      </c>
      <c r="DH399" s="50" t="s">
        <v>246</v>
      </c>
      <c r="DI399" s="50" t="s">
        <v>238</v>
      </c>
      <c r="DJ399" s="50">
        <v>1.6000000000000001E-3</v>
      </c>
      <c r="DK399" s="50">
        <v>5.5000000000000003E-4</v>
      </c>
      <c r="DL399" s="50">
        <v>8.9999999999999998E-4</v>
      </c>
      <c r="DM399" s="50">
        <v>12.87</v>
      </c>
      <c r="DN399" s="50">
        <v>6.02</v>
      </c>
      <c r="DO399" s="50" t="s">
        <v>232</v>
      </c>
      <c r="DP399" s="50">
        <v>1.5206999999999999</v>
      </c>
      <c r="DQ399" s="50" t="s">
        <v>242</v>
      </c>
      <c r="DR399" s="50" t="s">
        <v>227</v>
      </c>
      <c r="DS399" s="50" t="s">
        <v>247</v>
      </c>
      <c r="DT399" s="50" t="s">
        <v>238</v>
      </c>
      <c r="DU399" s="50" t="s">
        <v>233</v>
      </c>
      <c r="DV399" s="50">
        <v>7.2199999999999999E-4</v>
      </c>
      <c r="DW399" s="50">
        <v>1.6000000000000001E-3</v>
      </c>
      <c r="DX399" s="50" t="s">
        <v>238</v>
      </c>
      <c r="DY399" s="50" t="s">
        <v>233</v>
      </c>
      <c r="DZ399" s="50">
        <v>1.6000000000000001E-3</v>
      </c>
      <c r="EA399" s="50">
        <v>1.9000000000000001E-4</v>
      </c>
      <c r="EB399" s="50" t="s">
        <v>245</v>
      </c>
      <c r="EC399" s="50">
        <v>6.0000000000000001E-3</v>
      </c>
      <c r="ED399" s="50">
        <v>4.4999999999999999E-4</v>
      </c>
      <c r="EE399" s="50">
        <v>3.4000000000000002E-2</v>
      </c>
      <c r="EF399" s="50">
        <v>5.3400000000000003E-2</v>
      </c>
      <c r="EG399" s="50" t="s">
        <v>233</v>
      </c>
      <c r="EH399" s="50" t="s">
        <v>234</v>
      </c>
      <c r="EI399" s="50">
        <v>181.70099999999999</v>
      </c>
      <c r="EJ399" s="50" t="s">
        <v>234</v>
      </c>
      <c r="EK399" s="50" t="s">
        <v>235</v>
      </c>
      <c r="EL399" s="50">
        <v>5.0000000000000002E-5</v>
      </c>
      <c r="EM399" s="50" t="s">
        <v>236</v>
      </c>
      <c r="EN399" s="50">
        <v>2.5999999999999999E-3</v>
      </c>
      <c r="EO399" s="50">
        <v>1.1199999999999999E-3</v>
      </c>
      <c r="EP399" s="50">
        <v>3.5999999999999997E-2</v>
      </c>
      <c r="EQ399" s="50" t="s">
        <v>237</v>
      </c>
      <c r="ER399" s="50" t="s">
        <v>238</v>
      </c>
      <c r="ES399" s="50" t="s">
        <v>239</v>
      </c>
      <c r="ET399" s="50" t="s">
        <v>232</v>
      </c>
      <c r="EU399" s="50">
        <v>1.37</v>
      </c>
      <c r="EV399" s="50" t="s">
        <v>240</v>
      </c>
      <c r="EW399" s="50">
        <v>1.2200000000000001E-2</v>
      </c>
      <c r="EX399" s="50" t="s">
        <v>233</v>
      </c>
      <c r="EY399" s="50">
        <v>25.277999999999999</v>
      </c>
      <c r="EZ399" s="50">
        <v>1.056E-2</v>
      </c>
      <c r="FA399" s="50">
        <v>1.3699999999999999E-3</v>
      </c>
      <c r="FB399" s="50">
        <v>4.8540000000000001</v>
      </c>
      <c r="FC399" s="50" t="s">
        <v>240</v>
      </c>
      <c r="FD399" s="50" t="s">
        <v>238</v>
      </c>
      <c r="FE399" s="50" t="s">
        <v>246</v>
      </c>
      <c r="FF399" s="50">
        <v>5.0000000000000001E-4</v>
      </c>
      <c r="FG399" s="50">
        <v>1.8E-3</v>
      </c>
      <c r="FH399" s="50">
        <v>6.2E-4</v>
      </c>
      <c r="FI399" s="50">
        <v>5.0000000000000001E-4</v>
      </c>
      <c r="FJ399" s="50">
        <v>15.54</v>
      </c>
      <c r="FK399" s="50">
        <v>7.27</v>
      </c>
      <c r="FL399" s="50" t="s">
        <v>232</v>
      </c>
      <c r="FM399" s="50">
        <v>1.6008</v>
      </c>
      <c r="FN399" s="50" t="s">
        <v>242</v>
      </c>
      <c r="FO399" s="50" t="s">
        <v>227</v>
      </c>
      <c r="FP399" s="50" t="s">
        <v>247</v>
      </c>
      <c r="FQ399" s="50" t="s">
        <v>238</v>
      </c>
      <c r="FR399" s="50" t="s">
        <v>233</v>
      </c>
      <c r="FS399" s="50">
        <v>7.9900000000000001E-4</v>
      </c>
      <c r="FT399" s="50">
        <v>1.6000000000000001E-3</v>
      </c>
      <c r="FU399" s="50" t="s">
        <v>238</v>
      </c>
      <c r="FV399" s="50" t="s">
        <v>233</v>
      </c>
      <c r="FW399" s="50">
        <v>3.3E-3</v>
      </c>
      <c r="FX399" s="50" t="s">
        <v>244</v>
      </c>
      <c r="FY399" s="50">
        <v>8.9207999999999998</v>
      </c>
      <c r="FZ399" s="50">
        <v>2.1214529914529918</v>
      </c>
      <c r="GA399" s="50">
        <v>0.20895652173913043</v>
      </c>
      <c r="GB399" s="50">
        <v>3.29923273657289E-2</v>
      </c>
      <c r="GC399" s="50">
        <v>11.284201840557852</v>
      </c>
      <c r="GD399" s="50">
        <v>2.1606557377049183</v>
      </c>
      <c r="GE399" s="50">
        <v>0.12666666666666665</v>
      </c>
      <c r="GF399" s="50">
        <v>7.7670833333333329</v>
      </c>
      <c r="GG399" s="50">
        <v>9.8730606488011269E-3</v>
      </c>
      <c r="GH399" s="50">
        <v>10.064278798353719</v>
      </c>
      <c r="GI399" s="70">
        <v>5.7143319135348527</v>
      </c>
      <c r="GJ399" s="50">
        <v>79.05565786617467</v>
      </c>
      <c r="GK399" s="50">
        <v>18.800204227365313</v>
      </c>
      <c r="GL399" s="50">
        <v>2.1441379064600126</v>
      </c>
      <c r="GM399" s="50">
        <v>22.727136739750662</v>
      </c>
      <c r="GN399" s="50">
        <v>77.174763228974214</v>
      </c>
      <c r="GO399" s="50">
        <v>9.8100031275128521E-2</v>
      </c>
      <c r="GP399" s="71"/>
      <c r="GQ399" s="71"/>
      <c r="GR399" s="71"/>
      <c r="GS399" s="71"/>
      <c r="GT399" s="71"/>
      <c r="GU399" s="71"/>
      <c r="GV399" s="71"/>
      <c r="GW399" s="71"/>
      <c r="GX399" s="71"/>
      <c r="GY399" s="71"/>
      <c r="GZ399" s="71"/>
      <c r="HA399" s="71"/>
      <c r="HB399" s="71"/>
      <c r="HC399" s="71"/>
      <c r="HD399" s="71"/>
      <c r="HE399" s="71"/>
      <c r="HF399" s="71"/>
      <c r="HG399" s="71"/>
      <c r="HH399" s="71"/>
      <c r="HI399" s="71"/>
      <c r="HJ399" s="71"/>
      <c r="HK399" s="71"/>
      <c r="HL399" s="71"/>
      <c r="HM399" s="71"/>
      <c r="HN399" s="71"/>
      <c r="HO399" s="71"/>
      <c r="HP399" s="71"/>
      <c r="HQ399" s="71"/>
      <c r="HR399" s="71"/>
      <c r="HS399" s="71"/>
      <c r="HT399" s="71"/>
      <c r="HU399" s="71"/>
      <c r="HV399" s="71"/>
      <c r="HW399" s="71"/>
      <c r="HX399" s="71"/>
      <c r="HY399" s="71"/>
      <c r="HZ399" s="71"/>
      <c r="IA399" s="71"/>
      <c r="IB399" s="71"/>
      <c r="IC399" s="71"/>
      <c r="ID399" s="71"/>
      <c r="IE399" s="71"/>
      <c r="IF399" s="71"/>
      <c r="IG399" s="71"/>
      <c r="IH399" s="71"/>
      <c r="II399" s="71"/>
      <c r="IJ399" s="71"/>
      <c r="IK399" s="71"/>
      <c r="IL399" s="71"/>
      <c r="IM399" s="71"/>
      <c r="IN399" s="71"/>
      <c r="IO399" s="71"/>
      <c r="IP399" s="71"/>
      <c r="IQ399" s="71"/>
      <c r="IR399" s="71"/>
      <c r="IS399" s="71"/>
      <c r="IT399" s="71"/>
      <c r="IU399" s="71"/>
      <c r="IV399" s="71"/>
      <c r="IW399" s="71"/>
      <c r="IX399" s="71"/>
      <c r="IY399" s="71"/>
      <c r="IZ399" s="71"/>
      <c r="JA399" s="71"/>
      <c r="JB399" s="71"/>
      <c r="JC399" s="71"/>
      <c r="JD399" s="71"/>
      <c r="JE399" s="71"/>
      <c r="JF399" s="71"/>
      <c r="JG399" s="71"/>
      <c r="JH399" s="71"/>
      <c r="JI399" s="71"/>
      <c r="JJ399" s="71"/>
      <c r="JK399" s="71"/>
      <c r="JL399" s="71"/>
      <c r="JM399" s="71"/>
      <c r="JN399" s="71"/>
      <c r="JO399" s="71"/>
      <c r="JP399" s="71"/>
      <c r="JQ399" s="71"/>
      <c r="JR399" s="71"/>
      <c r="JS399" s="71"/>
      <c r="JT399" s="71"/>
      <c r="JU399" s="71"/>
      <c r="JV399" s="71"/>
      <c r="JW399" s="71"/>
      <c r="JX399" s="71"/>
      <c r="JY399" s="71"/>
      <c r="JZ399" s="71"/>
      <c r="KA399" s="71"/>
      <c r="KB399" s="71"/>
      <c r="KC399" s="71"/>
      <c r="KD399" s="71"/>
      <c r="KE399" s="71"/>
      <c r="KF399" s="71"/>
      <c r="KG399" s="71"/>
      <c r="KH399" s="71"/>
      <c r="KI399" s="71"/>
      <c r="KJ399" s="71"/>
      <c r="KK399" s="71"/>
      <c r="KL399" s="71"/>
      <c r="KM399" s="71"/>
      <c r="KN399" s="71"/>
      <c r="KO399" s="71"/>
      <c r="KP399" s="71"/>
      <c r="KQ399" s="71"/>
      <c r="KR399" s="71"/>
      <c r="KS399" s="71"/>
      <c r="KT399" s="71"/>
      <c r="KU399" s="71"/>
      <c r="KV399" s="71"/>
      <c r="KW399" s="71"/>
      <c r="KX399" s="71"/>
      <c r="KY399" s="71"/>
      <c r="KZ399" s="71"/>
      <c r="LA399" s="71"/>
      <c r="LB399" s="71"/>
      <c r="LC399" s="71"/>
      <c r="LD399" s="71"/>
      <c r="LE399" s="71"/>
      <c r="LF399" s="71"/>
      <c r="LG399" s="71"/>
      <c r="LH399" s="71"/>
      <c r="LI399" s="71"/>
      <c r="LJ399" s="71"/>
      <c r="LK399" s="71"/>
      <c r="LL399" s="71"/>
      <c r="LM399" s="71"/>
      <c r="LN399" s="71"/>
      <c r="LO399" s="71"/>
      <c r="LP399" s="71"/>
      <c r="LQ399" s="71"/>
      <c r="LR399" s="71"/>
      <c r="LS399" s="71"/>
      <c r="LT399" s="71"/>
      <c r="LU399" s="71"/>
      <c r="LV399" s="71"/>
      <c r="LW399" s="71"/>
      <c r="LX399" s="71"/>
      <c r="LY399" s="71"/>
      <c r="LZ399" s="71"/>
      <c r="MA399" s="71"/>
      <c r="MB399" s="71"/>
      <c r="MC399" s="71"/>
      <c r="MD399" s="71"/>
      <c r="ME399" s="71"/>
      <c r="MF399" s="71"/>
      <c r="MG399" s="71"/>
      <c r="MH399" s="71"/>
      <c r="MI399" s="71"/>
      <c r="MJ399" s="71"/>
      <c r="MK399" s="71"/>
      <c r="ML399" s="71"/>
      <c r="MM399" s="71"/>
      <c r="MN399" s="71"/>
      <c r="MO399" s="71"/>
      <c r="MP399" s="71"/>
      <c r="MQ399" s="71"/>
      <c r="MR399" s="71"/>
      <c r="MS399" s="71"/>
      <c r="MT399" s="71"/>
      <c r="MU399" s="71"/>
      <c r="MV399" s="71"/>
      <c r="MW399" s="71"/>
      <c r="MX399" s="71"/>
      <c r="MY399" s="71"/>
      <c r="MZ399" s="71"/>
      <c r="NA399" s="71"/>
      <c r="NB399" s="71"/>
      <c r="NC399" s="71"/>
      <c r="ND399" s="71"/>
      <c r="NE399" s="71"/>
      <c r="NF399" s="71"/>
      <c r="NG399" s="71"/>
      <c r="NH399" s="71"/>
      <c r="NI399" s="71"/>
      <c r="NJ399" s="71"/>
      <c r="NK399" s="71"/>
      <c r="NL399" s="71"/>
      <c r="NM399" s="71"/>
      <c r="NN399" s="71"/>
      <c r="NO399" s="71"/>
      <c r="NP399" s="71"/>
      <c r="NQ399" s="71"/>
      <c r="NR399" s="71"/>
      <c r="NS399" s="71"/>
      <c r="NT399" s="71"/>
      <c r="NU399" s="71"/>
      <c r="NV399" s="71"/>
      <c r="NW399" s="71"/>
      <c r="NX399" s="71"/>
      <c r="NY399" s="71"/>
      <c r="NZ399" s="71"/>
      <c r="OA399" s="71"/>
      <c r="OB399" s="71"/>
      <c r="OC399" s="71"/>
      <c r="OD399" s="71"/>
      <c r="OE399" s="71"/>
      <c r="OF399" s="71"/>
      <c r="OG399" s="71"/>
      <c r="OH399" s="71"/>
      <c r="OI399" s="71"/>
      <c r="OJ399" s="71"/>
      <c r="OK399" s="71"/>
      <c r="OL399" s="71"/>
      <c r="OM399" s="71"/>
      <c r="ON399" s="71"/>
      <c r="OO399" s="71"/>
      <c r="OP399" s="71"/>
      <c r="OQ399" s="71"/>
      <c r="OR399" s="71"/>
      <c r="OS399" s="71"/>
      <c r="OT399" s="71"/>
      <c r="OU399" s="71"/>
      <c r="OV399" s="71"/>
      <c r="OW399" s="71"/>
      <c r="OX399" s="71"/>
      <c r="OY399" s="71"/>
      <c r="OZ399" s="71"/>
      <c r="PA399" s="71"/>
      <c r="PB399" s="71"/>
      <c r="PC399" s="71"/>
      <c r="PD399" s="71"/>
      <c r="PE399" s="71"/>
      <c r="PF399" s="71"/>
      <c r="PG399" s="71"/>
      <c r="PH399" s="71"/>
      <c r="PI399" s="71"/>
      <c r="PJ399" s="71"/>
      <c r="PK399" s="71"/>
      <c r="PL399" s="71"/>
      <c r="PM399" s="71"/>
      <c r="PN399" s="71"/>
      <c r="PO399" s="71"/>
      <c r="PP399" s="71"/>
      <c r="PQ399" s="71"/>
      <c r="PR399" s="71"/>
      <c r="PS399" s="71"/>
      <c r="PT399" s="71"/>
      <c r="PU399" s="71"/>
      <c r="PV399" s="71"/>
      <c r="PW399" s="71"/>
      <c r="PX399" s="71"/>
      <c r="PY399" s="71"/>
      <c r="PZ399" s="71"/>
      <c r="QA399" s="71"/>
      <c r="QB399" s="71"/>
      <c r="QC399" s="71"/>
      <c r="QD399" s="71"/>
      <c r="QE399" s="71"/>
      <c r="QF399" s="71"/>
      <c r="QG399" s="71"/>
      <c r="QH399" s="71"/>
      <c r="QI399" s="71"/>
      <c r="QJ399" s="71"/>
      <c r="QK399" s="71"/>
      <c r="QL399" s="71"/>
      <c r="QM399" s="71"/>
      <c r="QN399" s="71"/>
      <c r="QO399" s="71"/>
      <c r="QP399" s="71"/>
      <c r="QQ399" s="71"/>
      <c r="QR399" s="71"/>
      <c r="QS399" s="71"/>
      <c r="QT399" s="71"/>
      <c r="QU399" s="71"/>
      <c r="QV399" s="71"/>
      <c r="QW399" s="71"/>
      <c r="QX399" s="71"/>
      <c r="QY399" s="71"/>
      <c r="QZ399" s="71"/>
      <c r="RA399" s="71"/>
      <c r="RB399" s="71"/>
      <c r="RC399" s="71"/>
      <c r="RD399" s="71"/>
      <c r="RE399" s="71"/>
      <c r="RF399" s="71"/>
      <c r="RG399" s="71"/>
      <c r="RH399" s="71"/>
      <c r="RI399" s="71"/>
      <c r="RJ399" s="71"/>
      <c r="RK399" s="71"/>
      <c r="RL399" s="71"/>
      <c r="RM399" s="71"/>
      <c r="RN399" s="71"/>
      <c r="RO399" s="71"/>
      <c r="RP399" s="71"/>
      <c r="RQ399" s="71"/>
      <c r="RR399" s="71"/>
      <c r="RS399" s="71"/>
      <c r="RT399" s="71"/>
      <c r="RU399" s="71"/>
      <c r="RV399" s="71"/>
      <c r="RW399" s="71"/>
      <c r="RX399" s="71"/>
      <c r="RY399" s="71"/>
      <c r="RZ399" s="71"/>
      <c r="SA399" s="71"/>
      <c r="SB399" s="71"/>
      <c r="SC399" s="71"/>
      <c r="SD399" s="71"/>
      <c r="SE399" s="71"/>
      <c r="SF399" s="71"/>
      <c r="SG399" s="71"/>
      <c r="SH399" s="71"/>
      <c r="SI399" s="71"/>
      <c r="SJ399" s="71"/>
      <c r="SK399" s="71"/>
      <c r="SL399" s="71"/>
      <c r="SM399" s="71"/>
      <c r="SN399" s="71"/>
      <c r="SO399" s="71"/>
      <c r="SP399" s="71"/>
      <c r="SQ399" s="71"/>
      <c r="SR399" s="71"/>
      <c r="SS399" s="71"/>
      <c r="ST399" s="71"/>
      <c r="SU399" s="71"/>
      <c r="SV399" s="71"/>
      <c r="SW399" s="71"/>
      <c r="SX399" s="71"/>
      <c r="SY399" s="71"/>
      <c r="SZ399" s="71"/>
      <c r="TA399" s="71"/>
      <c r="TB399" s="71"/>
      <c r="TC399" s="71"/>
      <c r="TD399" s="71"/>
      <c r="TE399" s="71"/>
      <c r="TF399" s="71"/>
      <c r="TG399" s="71"/>
      <c r="TH399" s="71"/>
      <c r="TI399" s="71"/>
      <c r="TJ399" s="71"/>
      <c r="TK399" s="71"/>
      <c r="TL399" s="71"/>
      <c r="TM399" s="71"/>
      <c r="TN399" s="71"/>
      <c r="TO399" s="71"/>
      <c r="TP399" s="71"/>
      <c r="TQ399" s="71"/>
      <c r="TR399" s="71"/>
      <c r="TS399" s="71"/>
      <c r="TT399" s="71"/>
      <c r="TU399" s="71"/>
      <c r="TV399" s="71"/>
      <c r="TW399" s="71"/>
      <c r="TX399" s="71"/>
      <c r="TY399" s="71"/>
      <c r="TZ399" s="71"/>
      <c r="UA399" s="71"/>
      <c r="UB399" s="71"/>
      <c r="UC399" s="71"/>
      <c r="UD399" s="71"/>
      <c r="UE399" s="71"/>
      <c r="UF399" s="71"/>
      <c r="UG399" s="71"/>
      <c r="UH399" s="71"/>
      <c r="UI399" s="71"/>
      <c r="UJ399" s="71"/>
      <c r="UK399" s="71"/>
      <c r="UL399" s="71"/>
      <c r="UM399" s="71"/>
      <c r="UN399" s="71"/>
      <c r="UO399" s="71"/>
      <c r="UP399" s="71"/>
      <c r="UQ399" s="71"/>
      <c r="UR399" s="71"/>
      <c r="US399" s="71"/>
      <c r="UT399" s="71"/>
      <c r="UU399" s="71"/>
      <c r="UV399" s="71"/>
      <c r="UW399" s="71"/>
      <c r="UX399" s="71"/>
      <c r="UY399" s="71"/>
      <c r="UZ399" s="71"/>
      <c r="VA399" s="71"/>
      <c r="VB399" s="71"/>
      <c r="VC399" s="71"/>
      <c r="VD399" s="71"/>
      <c r="VE399" s="71"/>
      <c r="VF399" s="71"/>
      <c r="VG399" s="71"/>
      <c r="VH399" s="71"/>
      <c r="VI399" s="71"/>
      <c r="VJ399" s="71"/>
      <c r="VK399" s="71"/>
      <c r="VL399" s="71"/>
      <c r="VM399" s="71"/>
      <c r="VN399" s="71"/>
      <c r="VO399" s="71"/>
      <c r="VP399" s="71"/>
      <c r="VQ399" s="71"/>
      <c r="VR399" s="71"/>
      <c r="VS399" s="71"/>
      <c r="VT399" s="71"/>
      <c r="VU399" s="71"/>
      <c r="VV399" s="71"/>
      <c r="VW399" s="71"/>
      <c r="VX399" s="71"/>
      <c r="VY399" s="71"/>
      <c r="VZ399" s="71"/>
      <c r="WA399" s="71"/>
      <c r="WB399" s="71"/>
      <c r="WC399" s="71"/>
      <c r="WD399" s="71"/>
      <c r="WE399" s="71"/>
      <c r="WF399" s="71"/>
      <c r="WG399" s="71"/>
      <c r="WH399" s="71"/>
      <c r="WI399" s="71"/>
      <c r="WJ399" s="71"/>
      <c r="WK399" s="71"/>
      <c r="WL399" s="71"/>
      <c r="WM399" s="71"/>
      <c r="WN399" s="71"/>
      <c r="WO399" s="71"/>
      <c r="WP399" s="71"/>
      <c r="WQ399" s="71"/>
      <c r="WR399" s="71"/>
      <c r="WS399" s="71"/>
      <c r="WT399" s="71"/>
      <c r="WU399" s="71"/>
      <c r="WV399" s="71"/>
      <c r="WW399" s="71"/>
      <c r="WX399" s="71"/>
      <c r="WY399" s="71"/>
      <c r="WZ399" s="71"/>
      <c r="XA399" s="71"/>
      <c r="XB399" s="71"/>
      <c r="XC399" s="71"/>
      <c r="XD399" s="71"/>
      <c r="XE399" s="71"/>
      <c r="XF399" s="71"/>
      <c r="XG399" s="71"/>
      <c r="XH399" s="71"/>
      <c r="XI399" s="71"/>
      <c r="XJ399" s="71"/>
      <c r="XK399" s="71"/>
      <c r="XL399" s="71"/>
      <c r="XM399" s="71"/>
      <c r="XN399" s="71"/>
      <c r="XO399" s="71"/>
      <c r="XP399" s="71"/>
      <c r="XQ399" s="71"/>
      <c r="XR399" s="71"/>
      <c r="XS399" s="71"/>
      <c r="XT399" s="71"/>
      <c r="XU399" s="71"/>
      <c r="XV399" s="71"/>
      <c r="XW399" s="71"/>
      <c r="XX399" s="71"/>
      <c r="XY399" s="71"/>
      <c r="XZ399" s="71"/>
      <c r="YA399" s="71"/>
      <c r="YB399" s="71"/>
      <c r="YC399" s="71"/>
      <c r="YD399" s="71"/>
      <c r="YE399" s="71"/>
      <c r="YF399" s="71"/>
      <c r="YG399" s="71"/>
      <c r="YH399" s="71"/>
      <c r="YI399" s="71"/>
      <c r="YJ399" s="71"/>
      <c r="YK399" s="71"/>
      <c r="YL399" s="71"/>
      <c r="YM399" s="71"/>
      <c r="YN399" s="71"/>
      <c r="YO399" s="71"/>
      <c r="YP399" s="71"/>
      <c r="YQ399" s="71"/>
      <c r="YR399" s="71"/>
      <c r="YS399" s="71"/>
      <c r="YT399" s="71"/>
      <c r="YU399" s="71"/>
      <c r="YV399" s="71"/>
      <c r="YW399" s="71"/>
      <c r="YX399" s="71"/>
      <c r="YY399" s="71"/>
      <c r="YZ399" s="71"/>
      <c r="ZA399" s="71"/>
      <c r="ZB399" s="71"/>
      <c r="ZC399" s="71"/>
      <c r="ZD399" s="71"/>
      <c r="ZE399" s="71"/>
      <c r="ZF399" s="71"/>
      <c r="ZG399" s="71"/>
      <c r="ZH399" s="71"/>
      <c r="ZI399" s="71"/>
      <c r="ZJ399" s="71"/>
      <c r="ZK399" s="71"/>
      <c r="ZL399" s="71"/>
      <c r="ZM399" s="71"/>
      <c r="ZN399" s="71"/>
      <c r="ZO399" s="71"/>
      <c r="ZP399" s="71"/>
      <c r="ZQ399" s="71"/>
      <c r="ZR399" s="71"/>
      <c r="ZS399" s="71"/>
      <c r="ZT399" s="71"/>
      <c r="ZU399" s="71"/>
      <c r="ZV399" s="71"/>
      <c r="ZW399" s="71"/>
      <c r="ZX399" s="71"/>
      <c r="ZY399" s="71"/>
      <c r="ZZ399" s="71"/>
      <c r="AAA399" s="71"/>
      <c r="AAB399" s="71"/>
      <c r="AAC399" s="71"/>
      <c r="AAD399" s="71"/>
      <c r="AAE399" s="71"/>
      <c r="AAF399" s="71"/>
      <c r="AAG399" s="71"/>
      <c r="AAH399" s="71"/>
      <c r="AAI399" s="71"/>
      <c r="AAJ399" s="71"/>
      <c r="AAK399" s="71"/>
      <c r="AAL399" s="71"/>
      <c r="AAM399" s="71"/>
      <c r="AAN399" s="71"/>
      <c r="AAO399" s="71"/>
      <c r="AAP399" s="71"/>
      <c r="AAQ399" s="71"/>
      <c r="AAR399" s="71"/>
      <c r="AAS399" s="71"/>
      <c r="AAT399" s="71"/>
      <c r="AAU399" s="71"/>
      <c r="AAV399" s="71"/>
      <c r="AAW399" s="71"/>
      <c r="AAX399" s="71"/>
      <c r="AAY399" s="71"/>
      <c r="AAZ399" s="71"/>
      <c r="ABA399" s="71"/>
      <c r="ABB399" s="71"/>
      <c r="ABC399" s="71"/>
      <c r="ABD399" s="71"/>
      <c r="ABE399" s="71"/>
      <c r="ABF399" s="71"/>
      <c r="ABG399" s="71"/>
      <c r="ABH399" s="71"/>
      <c r="ABI399" s="71"/>
      <c r="ABJ399" s="71"/>
      <c r="ABK399" s="71"/>
      <c r="ABL399" s="71"/>
      <c r="ABM399" s="71"/>
      <c r="ABN399" s="71"/>
      <c r="ABO399" s="71"/>
      <c r="ABP399" s="71"/>
      <c r="ABQ399" s="71"/>
      <c r="ABR399" s="71"/>
      <c r="ABS399" s="71"/>
      <c r="ABT399" s="71"/>
      <c r="ABU399" s="71"/>
      <c r="ABV399" s="71"/>
      <c r="ABW399" s="71"/>
      <c r="ABX399" s="71"/>
      <c r="ABY399" s="71"/>
      <c r="ABZ399" s="71"/>
      <c r="ACA399" s="71"/>
      <c r="ACB399" s="71"/>
      <c r="ACC399" s="71"/>
      <c r="ACD399" s="71"/>
      <c r="ACE399" s="71"/>
      <c r="ACF399" s="71"/>
      <c r="ACG399" s="71"/>
      <c r="ACH399" s="71"/>
      <c r="ACI399" s="71"/>
      <c r="ACJ399" s="71"/>
      <c r="ACK399" s="71"/>
      <c r="ACL399" s="71"/>
      <c r="ACM399" s="71"/>
      <c r="ACN399" s="71"/>
      <c r="ACO399" s="71"/>
      <c r="ACP399" s="71"/>
      <c r="ACQ399" s="71"/>
      <c r="ACR399" s="71"/>
      <c r="ACS399" s="71"/>
      <c r="ACT399" s="71"/>
      <c r="ACU399" s="71"/>
      <c r="ACV399" s="71"/>
      <c r="ACW399" s="71"/>
      <c r="ACX399" s="71"/>
      <c r="ACY399" s="71"/>
      <c r="ACZ399" s="71"/>
      <c r="ADA399" s="71"/>
      <c r="ADB399" s="71"/>
      <c r="ADC399" s="71"/>
      <c r="ADD399" s="71"/>
      <c r="ADE399" s="71"/>
      <c r="ADF399" s="71"/>
      <c r="ADG399" s="71"/>
      <c r="ADH399" s="71"/>
      <c r="ADI399" s="71"/>
      <c r="ADJ399" s="71"/>
      <c r="ADK399" s="71"/>
      <c r="ADL399" s="71"/>
      <c r="ADM399" s="71"/>
      <c r="ADN399" s="71"/>
      <c r="ADO399" s="71"/>
      <c r="ADP399" s="71"/>
      <c r="ADQ399" s="71"/>
      <c r="ADR399" s="71"/>
      <c r="ADS399" s="71"/>
      <c r="ADT399" s="71"/>
      <c r="ADU399" s="71"/>
      <c r="ADV399" s="71"/>
      <c r="ADW399" s="71"/>
      <c r="ADX399" s="71"/>
      <c r="ADY399" s="71"/>
      <c r="ADZ399" s="71"/>
      <c r="AEA399" s="71"/>
      <c r="AEB399" s="71"/>
      <c r="AEC399" s="71"/>
      <c r="AED399" s="71"/>
      <c r="AEE399" s="71"/>
      <c r="AEF399" s="71"/>
      <c r="AEG399" s="71"/>
      <c r="AEH399" s="71"/>
      <c r="AEI399" s="71"/>
      <c r="AEJ399" s="71"/>
      <c r="AEK399" s="71"/>
      <c r="AEL399" s="71"/>
      <c r="AEM399" s="71"/>
      <c r="AEN399" s="71"/>
      <c r="AEO399" s="71"/>
      <c r="AEP399" s="71"/>
      <c r="AEQ399" s="71"/>
      <c r="AER399" s="71"/>
      <c r="AES399" s="71"/>
      <c r="AET399" s="71"/>
      <c r="AEU399" s="71"/>
      <c r="AEV399" s="71"/>
      <c r="AEW399" s="71"/>
      <c r="AEX399" s="71"/>
      <c r="AEY399" s="71"/>
      <c r="AEZ399" s="71"/>
      <c r="AFA399" s="71"/>
      <c r="AFB399" s="71"/>
      <c r="AFC399" s="71"/>
      <c r="AFD399" s="71"/>
      <c r="AFE399" s="71"/>
      <c r="AFF399" s="71"/>
      <c r="AFG399" s="71"/>
      <c r="AFH399" s="71"/>
      <c r="AFI399" s="71"/>
      <c r="AFJ399" s="71"/>
      <c r="AFK399" s="71"/>
      <c r="AFL399" s="71"/>
      <c r="AFM399" s="71"/>
      <c r="AFN399" s="71"/>
      <c r="AFO399" s="71"/>
      <c r="AFP399" s="71"/>
      <c r="AFQ399" s="71"/>
      <c r="AFR399" s="71"/>
      <c r="AFS399" s="71"/>
      <c r="AFT399" s="71"/>
      <c r="AFU399" s="71"/>
      <c r="AFV399" s="71"/>
      <c r="AFW399" s="71"/>
      <c r="AFX399" s="71"/>
      <c r="AFY399" s="71"/>
      <c r="AFZ399" s="71"/>
      <c r="AGA399" s="71"/>
      <c r="AGB399" s="71"/>
      <c r="AGC399" s="71"/>
      <c r="AGD399" s="71"/>
      <c r="AGE399" s="71"/>
      <c r="AGF399" s="71"/>
      <c r="AGG399" s="71"/>
      <c r="AGH399" s="71"/>
      <c r="AGI399" s="71"/>
      <c r="AGJ399" s="71"/>
      <c r="AGK399" s="71"/>
      <c r="AGL399" s="71"/>
      <c r="AGM399" s="71"/>
      <c r="AGN399" s="71"/>
      <c r="AGO399" s="71"/>
      <c r="AGP399" s="71"/>
      <c r="AGQ399" s="71"/>
      <c r="AGR399" s="71"/>
      <c r="AGS399" s="71"/>
      <c r="AGT399" s="71"/>
      <c r="AGU399" s="71"/>
      <c r="AGV399" s="71"/>
      <c r="AGW399" s="71"/>
      <c r="AGX399" s="71"/>
      <c r="AGY399" s="71"/>
      <c r="AGZ399" s="71"/>
      <c r="AHA399" s="71"/>
      <c r="AHB399" s="71"/>
      <c r="AHC399" s="71"/>
      <c r="AHD399" s="71"/>
      <c r="AHE399" s="71"/>
      <c r="AHF399" s="71"/>
      <c r="AHG399" s="71"/>
      <c r="AHH399" s="71"/>
      <c r="AHI399" s="71"/>
      <c r="AHJ399" s="71"/>
      <c r="AHK399" s="71"/>
      <c r="AHL399" s="71"/>
      <c r="AHM399" s="71"/>
      <c r="AHN399" s="71"/>
      <c r="AHO399" s="71"/>
      <c r="AHP399" s="71"/>
      <c r="AHQ399" s="71"/>
      <c r="AHR399" s="71"/>
      <c r="AHS399" s="71"/>
      <c r="AHT399" s="71"/>
      <c r="AHU399" s="71"/>
      <c r="AHV399" s="71"/>
      <c r="AHW399" s="71"/>
      <c r="AHX399" s="71"/>
      <c r="AHY399" s="71"/>
      <c r="AHZ399" s="71"/>
      <c r="AIA399" s="71"/>
      <c r="AIB399" s="71"/>
      <c r="AIC399" s="71"/>
      <c r="AID399" s="71"/>
      <c r="AIE399" s="71"/>
      <c r="AIF399" s="71"/>
      <c r="AIG399" s="71"/>
      <c r="AIH399" s="71"/>
      <c r="AII399" s="71"/>
      <c r="AIJ399" s="71"/>
      <c r="AIK399" s="71"/>
      <c r="AIL399" s="71"/>
      <c r="AIM399" s="71"/>
      <c r="AIN399" s="71"/>
      <c r="AIO399" s="71"/>
      <c r="AIP399" s="71"/>
      <c r="AIQ399" s="71"/>
      <c r="AIR399" s="71"/>
      <c r="AIS399" s="71"/>
      <c r="AIT399" s="71"/>
      <c r="AIU399" s="71"/>
      <c r="AIV399" s="71"/>
      <c r="AIW399" s="71"/>
      <c r="AIX399" s="71"/>
      <c r="AIY399" s="71"/>
      <c r="AIZ399" s="71"/>
      <c r="AJA399" s="71"/>
      <c r="AJB399" s="71"/>
      <c r="AJC399" s="71"/>
      <c r="AJD399" s="71"/>
      <c r="AJE399" s="71"/>
      <c r="AJF399" s="71"/>
      <c r="AJG399" s="71"/>
      <c r="AJH399" s="71"/>
      <c r="AJI399" s="71"/>
      <c r="AJJ399" s="71"/>
      <c r="AJK399" s="71"/>
      <c r="AJL399" s="71"/>
      <c r="AJM399" s="71"/>
      <c r="AJN399" s="71"/>
      <c r="AJO399" s="71"/>
      <c r="AJP399" s="71"/>
      <c r="AJQ399" s="71"/>
      <c r="AJR399" s="71"/>
      <c r="AJS399" s="71"/>
      <c r="AJT399" s="71"/>
      <c r="AJU399" s="71"/>
      <c r="AJV399" s="71"/>
      <c r="AJW399" s="71"/>
      <c r="AJX399" s="71"/>
      <c r="AJY399" s="71"/>
      <c r="AJZ399" s="71"/>
      <c r="AKA399" s="71"/>
      <c r="AKB399" s="71"/>
      <c r="AKC399" s="71"/>
      <c r="AKD399" s="71"/>
      <c r="AKE399" s="71"/>
      <c r="AKF399" s="71"/>
      <c r="AKG399" s="71"/>
      <c r="AKH399" s="71"/>
      <c r="AKI399" s="71"/>
      <c r="AKJ399" s="71"/>
      <c r="AKK399" s="71"/>
      <c r="AKL399" s="71"/>
      <c r="AKM399" s="71"/>
      <c r="AKN399" s="71"/>
      <c r="AKO399" s="71"/>
      <c r="AKP399" s="71"/>
      <c r="AKQ399" s="71"/>
      <c r="AKR399" s="71"/>
      <c r="AKS399" s="71"/>
      <c r="AKT399" s="71"/>
      <c r="AKU399" s="71"/>
      <c r="AKV399" s="71"/>
      <c r="AKW399" s="71"/>
      <c r="AKX399" s="71"/>
      <c r="AKY399" s="71"/>
      <c r="AKZ399" s="71"/>
      <c r="ALA399" s="71"/>
      <c r="ALB399" s="71"/>
      <c r="ALC399" s="71"/>
      <c r="ALD399" s="71"/>
      <c r="ALE399" s="71"/>
      <c r="ALF399" s="71"/>
      <c r="ALG399" s="71"/>
      <c r="ALH399" s="71"/>
      <c r="ALI399" s="71"/>
      <c r="ALJ399" s="71"/>
      <c r="ALK399" s="71"/>
      <c r="ALL399" s="71"/>
      <c r="ALM399" s="71"/>
      <c r="ALN399" s="71"/>
      <c r="ALO399" s="71"/>
      <c r="ALP399" s="71"/>
      <c r="ALQ399" s="71"/>
      <c r="ALR399" s="71"/>
      <c r="ALS399" s="71"/>
      <c r="ALT399" s="71"/>
      <c r="ALU399" s="71"/>
      <c r="ALV399" s="71"/>
      <c r="ALW399" s="71"/>
      <c r="ALX399" s="71"/>
      <c r="ALY399" s="71"/>
      <c r="ALZ399" s="71"/>
      <c r="AMA399" s="71"/>
      <c r="AMB399" s="71"/>
      <c r="AMC399" s="71"/>
      <c r="AMD399" s="71"/>
      <c r="AME399" s="71"/>
      <c r="AMF399" s="71"/>
      <c r="AMG399" s="71"/>
      <c r="AMH399" s="71"/>
      <c r="AMI399" s="71"/>
      <c r="AMJ399" s="71"/>
      <c r="AMK399" s="71"/>
      <c r="AML399" s="71"/>
      <c r="AMM399" s="71"/>
      <c r="AMN399" s="71"/>
      <c r="AMO399" s="71"/>
      <c r="AMP399" s="71"/>
      <c r="AMQ399" s="71"/>
      <c r="AMR399" s="71"/>
      <c r="AMS399" s="71"/>
      <c r="AMT399" s="71"/>
      <c r="AMU399" s="71"/>
      <c r="AMV399" s="71"/>
      <c r="AMW399" s="71"/>
      <c r="AMX399" s="71"/>
      <c r="AMY399" s="71"/>
      <c r="AMZ399" s="71"/>
      <c r="ANA399" s="71"/>
      <c r="ANB399" s="71"/>
      <c r="ANC399" s="71"/>
      <c r="AND399" s="71"/>
      <c r="ANE399" s="71"/>
      <c r="ANF399" s="71"/>
      <c r="ANG399" s="71"/>
      <c r="ANH399" s="71"/>
      <c r="ANI399" s="71"/>
      <c r="ANJ399" s="71"/>
      <c r="ANK399" s="71"/>
      <c r="ANL399" s="71"/>
      <c r="ANM399" s="71"/>
      <c r="ANN399" s="71"/>
      <c r="ANO399" s="71"/>
      <c r="ANP399" s="71"/>
      <c r="ANQ399" s="71"/>
      <c r="ANR399" s="71"/>
      <c r="ANS399" s="71"/>
      <c r="ANT399" s="71"/>
      <c r="ANU399" s="71"/>
      <c r="ANV399" s="71"/>
      <c r="ANW399" s="71"/>
      <c r="ANX399" s="71"/>
      <c r="ANY399" s="71"/>
      <c r="ANZ399" s="71"/>
      <c r="AOA399" s="71"/>
      <c r="AOB399" s="71"/>
      <c r="AOC399" s="71"/>
      <c r="AOD399" s="71"/>
      <c r="AOE399" s="71"/>
      <c r="AOF399" s="71"/>
      <c r="AOG399" s="71"/>
      <c r="AOH399" s="71"/>
      <c r="AOI399" s="71"/>
      <c r="AOJ399" s="71"/>
      <c r="AOK399" s="71"/>
      <c r="AOL399" s="71"/>
      <c r="AOM399" s="71"/>
      <c r="AON399" s="71"/>
      <c r="AOO399" s="71"/>
      <c r="AOP399" s="71"/>
      <c r="AOQ399" s="71"/>
      <c r="AOR399" s="71"/>
      <c r="AOS399" s="71"/>
      <c r="AOT399" s="71"/>
      <c r="AOU399" s="71"/>
      <c r="AOV399" s="71"/>
      <c r="AOW399" s="71"/>
      <c r="AOX399" s="71"/>
      <c r="AOY399" s="71"/>
      <c r="AOZ399" s="71"/>
      <c r="APA399" s="71"/>
      <c r="APB399" s="71"/>
      <c r="APC399" s="71"/>
      <c r="APD399" s="71"/>
      <c r="APE399" s="71"/>
      <c r="APF399" s="71"/>
      <c r="APG399" s="71"/>
      <c r="APH399" s="71"/>
      <c r="API399" s="71"/>
      <c r="APJ399" s="71"/>
      <c r="APK399" s="71"/>
      <c r="APL399" s="71"/>
      <c r="APM399" s="71"/>
      <c r="APN399" s="71"/>
      <c r="APO399" s="71"/>
      <c r="APP399" s="71"/>
      <c r="APQ399" s="71"/>
      <c r="APR399" s="71"/>
      <c r="APS399" s="71"/>
      <c r="APT399" s="71"/>
      <c r="APU399" s="71"/>
      <c r="APV399" s="71"/>
      <c r="APW399" s="71"/>
      <c r="APX399" s="71"/>
      <c r="APY399" s="71"/>
      <c r="APZ399" s="71"/>
      <c r="AQA399" s="71"/>
      <c r="AQB399" s="71"/>
      <c r="AQC399" s="71"/>
      <c r="AQD399" s="71"/>
      <c r="AQE399" s="71"/>
      <c r="AQF399" s="71"/>
      <c r="AQG399" s="71"/>
      <c r="AQH399" s="71"/>
      <c r="AQI399" s="71"/>
      <c r="AQJ399" s="71"/>
      <c r="AQK399" s="71"/>
      <c r="AQL399" s="71"/>
      <c r="AQM399" s="71"/>
      <c r="AQN399" s="71"/>
      <c r="AQO399" s="71"/>
      <c r="AQP399" s="71"/>
      <c r="AQQ399" s="71"/>
      <c r="AQR399" s="71"/>
      <c r="AQS399" s="71"/>
      <c r="AQT399" s="71"/>
      <c r="AQU399" s="71"/>
      <c r="AQV399" s="71"/>
      <c r="AQW399" s="71"/>
      <c r="AQX399" s="71"/>
      <c r="AQY399" s="71"/>
      <c r="AQZ399" s="71"/>
      <c r="ARA399" s="71"/>
      <c r="ARB399" s="71"/>
      <c r="ARC399" s="71"/>
      <c r="ARD399" s="71"/>
      <c r="ARE399" s="71"/>
      <c r="ARF399" s="71"/>
      <c r="ARG399" s="71"/>
      <c r="ARH399" s="71"/>
      <c r="ARI399" s="71"/>
      <c r="ARJ399" s="71"/>
      <c r="ARK399" s="71"/>
      <c r="ARL399" s="71"/>
      <c r="ARM399" s="71"/>
      <c r="ARN399" s="71"/>
      <c r="ARO399" s="71"/>
      <c r="ARP399" s="71"/>
      <c r="ARQ399" s="71"/>
      <c r="ARR399" s="71"/>
      <c r="ARS399" s="71"/>
      <c r="ART399" s="71"/>
      <c r="ARU399" s="71"/>
      <c r="ARV399" s="71"/>
      <c r="ARW399" s="71"/>
      <c r="ARX399" s="71"/>
      <c r="ARY399" s="71"/>
      <c r="ARZ399" s="71"/>
      <c r="ASA399" s="71"/>
      <c r="ASB399" s="71"/>
      <c r="ASC399" s="71"/>
      <c r="ASD399" s="71"/>
      <c r="ASE399" s="71"/>
      <c r="ASF399" s="71"/>
      <c r="ASG399" s="71"/>
      <c r="ASH399" s="71"/>
      <c r="ASI399" s="71"/>
      <c r="ASJ399" s="71"/>
      <c r="ASK399" s="71"/>
      <c r="ASL399" s="71"/>
      <c r="ASM399" s="71"/>
      <c r="ASN399" s="71"/>
      <c r="ASO399" s="71"/>
      <c r="ASP399" s="71"/>
      <c r="ASQ399" s="71"/>
      <c r="ASR399" s="71"/>
      <c r="ASS399" s="71"/>
      <c r="AST399" s="71"/>
      <c r="ASU399" s="71"/>
      <c r="ASV399" s="71"/>
      <c r="ASW399" s="71"/>
      <c r="ASX399" s="71"/>
      <c r="ASY399" s="71"/>
      <c r="ASZ399" s="71"/>
      <c r="ATA399" s="71"/>
      <c r="ATB399" s="71"/>
      <c r="ATC399" s="71"/>
      <c r="ATD399" s="71"/>
      <c r="ATE399" s="71"/>
      <c r="ATF399" s="71"/>
      <c r="ATG399" s="71"/>
      <c r="ATH399" s="71"/>
      <c r="ATI399" s="71"/>
      <c r="ATJ399" s="71"/>
      <c r="ATK399" s="71"/>
      <c r="ATL399" s="71"/>
      <c r="ATM399" s="71"/>
      <c r="ATN399" s="71"/>
      <c r="ATO399" s="71"/>
      <c r="ATP399" s="71"/>
      <c r="ATQ399" s="71"/>
      <c r="ATR399" s="71"/>
      <c r="ATS399" s="71"/>
      <c r="ATT399" s="71"/>
      <c r="ATU399" s="71"/>
      <c r="ATV399" s="71"/>
      <c r="ATW399" s="71"/>
      <c r="ATX399" s="71"/>
      <c r="ATY399" s="71"/>
      <c r="ATZ399" s="71"/>
      <c r="AUA399" s="71"/>
      <c r="AUB399" s="71"/>
      <c r="AUC399" s="71"/>
      <c r="AUD399" s="71"/>
      <c r="AUE399" s="71"/>
      <c r="AUF399" s="71"/>
      <c r="AUG399" s="71"/>
      <c r="AUH399" s="71"/>
      <c r="AUI399" s="71"/>
      <c r="AUJ399" s="71"/>
      <c r="AUK399" s="71"/>
      <c r="AUL399" s="71"/>
      <c r="AUM399" s="71"/>
      <c r="AUN399" s="71"/>
      <c r="AUO399" s="71"/>
      <c r="AUP399" s="71"/>
      <c r="AUQ399" s="71"/>
      <c r="AUR399" s="71"/>
      <c r="AUS399" s="71"/>
      <c r="AUT399" s="71"/>
      <c r="AUU399" s="71"/>
      <c r="AUV399" s="71"/>
      <c r="AUW399" s="71"/>
      <c r="AUX399" s="71"/>
      <c r="AUY399" s="71"/>
      <c r="AUZ399" s="71"/>
      <c r="AVA399" s="71"/>
      <c r="AVB399" s="71"/>
      <c r="AVC399" s="71"/>
      <c r="AVD399" s="71"/>
      <c r="AVE399" s="71"/>
      <c r="AVF399" s="71"/>
      <c r="AVG399" s="71"/>
      <c r="AVH399" s="71"/>
      <c r="AVI399" s="71"/>
      <c r="AVJ399" s="71"/>
      <c r="AVK399" s="71"/>
      <c r="AVL399" s="71"/>
      <c r="AVM399" s="71"/>
      <c r="AVN399" s="71"/>
      <c r="AVO399" s="71"/>
      <c r="AVP399" s="71"/>
      <c r="AVQ399" s="71"/>
      <c r="AVR399" s="71"/>
      <c r="AVS399" s="71"/>
      <c r="AVT399" s="71"/>
      <c r="AVU399" s="71"/>
      <c r="AVV399" s="71"/>
      <c r="AVW399" s="71"/>
      <c r="AVX399" s="71"/>
      <c r="AVY399" s="71"/>
      <c r="AVZ399" s="71"/>
      <c r="AWA399" s="71"/>
      <c r="AWB399" s="71"/>
      <c r="AWC399" s="71"/>
      <c r="AWD399" s="71"/>
      <c r="AWE399" s="71"/>
      <c r="AWF399" s="71"/>
      <c r="AWG399" s="71"/>
      <c r="AWH399" s="71"/>
      <c r="AWI399" s="71"/>
      <c r="AWJ399" s="71"/>
      <c r="AWK399" s="71"/>
      <c r="AWL399" s="71"/>
      <c r="AWM399" s="71"/>
      <c r="AWN399" s="71"/>
      <c r="AWO399" s="71"/>
      <c r="AWP399" s="71"/>
      <c r="AWQ399" s="71"/>
      <c r="AWR399" s="71"/>
      <c r="AWS399" s="71"/>
      <c r="AWT399" s="71"/>
      <c r="AWU399" s="71"/>
      <c r="AWV399" s="71"/>
      <c r="AWW399" s="71"/>
      <c r="AWX399" s="71"/>
      <c r="AWY399" s="71"/>
      <c r="AWZ399" s="71"/>
      <c r="AXA399" s="71"/>
      <c r="AXB399" s="71"/>
      <c r="AXC399" s="71"/>
      <c r="AXD399" s="71"/>
      <c r="AXE399" s="71"/>
      <c r="AXF399" s="71"/>
      <c r="AXG399" s="71"/>
      <c r="AXH399" s="71"/>
      <c r="AXI399" s="71"/>
      <c r="AXJ399" s="71"/>
      <c r="AXK399" s="71"/>
      <c r="AXL399" s="71"/>
      <c r="AXM399" s="71"/>
      <c r="AXN399" s="71"/>
      <c r="AXO399" s="71"/>
      <c r="AXP399" s="71"/>
      <c r="AXQ399" s="71"/>
      <c r="AXR399" s="71"/>
      <c r="AXS399" s="71"/>
      <c r="AXT399" s="71"/>
      <c r="AXU399" s="71"/>
      <c r="AXV399" s="71"/>
      <c r="AXW399" s="71"/>
      <c r="AXX399" s="71"/>
      <c r="AXY399" s="71"/>
      <c r="AXZ399" s="71"/>
      <c r="AYA399" s="71"/>
      <c r="AYB399" s="71"/>
      <c r="AYC399" s="71"/>
      <c r="AYD399" s="71"/>
      <c r="AYE399" s="71"/>
      <c r="AYF399" s="71"/>
      <c r="AYG399" s="71"/>
      <c r="AYH399" s="71"/>
      <c r="AYI399" s="71"/>
      <c r="AYJ399" s="71"/>
      <c r="AYK399" s="71"/>
      <c r="AYL399" s="71"/>
      <c r="AYM399" s="71"/>
      <c r="AYN399" s="71"/>
      <c r="AYO399" s="71"/>
      <c r="AYP399" s="71"/>
      <c r="AYQ399" s="71"/>
      <c r="AYR399" s="71"/>
      <c r="AYS399" s="71"/>
      <c r="AYT399" s="71"/>
      <c r="AYU399" s="71"/>
      <c r="AYV399" s="71"/>
      <c r="AYW399" s="71"/>
      <c r="AYX399" s="71"/>
      <c r="AYY399" s="71"/>
      <c r="AYZ399" s="71"/>
      <c r="AZA399" s="71"/>
      <c r="AZB399" s="71"/>
      <c r="AZC399" s="71"/>
      <c r="AZD399" s="71"/>
      <c r="AZE399" s="71"/>
      <c r="AZF399" s="71"/>
      <c r="AZG399" s="71"/>
      <c r="AZH399" s="71"/>
      <c r="AZI399" s="71"/>
      <c r="AZJ399" s="71"/>
      <c r="AZK399" s="71"/>
      <c r="AZL399" s="71"/>
      <c r="AZM399" s="71"/>
      <c r="AZN399" s="71"/>
      <c r="AZO399" s="71"/>
      <c r="AZP399" s="71"/>
      <c r="AZQ399" s="71"/>
      <c r="AZR399" s="71"/>
      <c r="AZS399" s="71"/>
      <c r="AZT399" s="71"/>
      <c r="AZU399" s="71"/>
      <c r="AZV399" s="71"/>
      <c r="AZW399" s="71"/>
      <c r="AZX399" s="71"/>
      <c r="AZY399" s="71"/>
      <c r="AZZ399" s="71"/>
      <c r="BAA399" s="71"/>
      <c r="BAB399" s="71"/>
      <c r="BAC399" s="71"/>
      <c r="BAD399" s="71"/>
      <c r="BAE399" s="71"/>
      <c r="BAF399" s="71"/>
      <c r="BAG399" s="71"/>
      <c r="BAH399" s="71"/>
      <c r="BAI399" s="71"/>
      <c r="BAJ399" s="71"/>
      <c r="BAK399" s="71"/>
      <c r="BAL399" s="71"/>
      <c r="BAM399" s="71"/>
      <c r="BAN399" s="71"/>
      <c r="BAO399" s="71"/>
      <c r="BAP399" s="71"/>
      <c r="BAQ399" s="71"/>
      <c r="BAR399" s="71"/>
      <c r="BAS399" s="71"/>
      <c r="BAT399" s="71"/>
      <c r="BAU399" s="71"/>
      <c r="BAV399" s="71"/>
      <c r="BAW399" s="71"/>
      <c r="BAX399" s="71"/>
      <c r="BAY399" s="71"/>
      <c r="BAZ399" s="71"/>
      <c r="BBA399" s="71"/>
      <c r="BBB399" s="71"/>
      <c r="BBC399" s="71"/>
      <c r="BBD399" s="71"/>
      <c r="BBE399" s="71"/>
      <c r="BBF399" s="71"/>
      <c r="BBG399" s="71"/>
      <c r="BBH399" s="71"/>
      <c r="BBI399" s="71"/>
      <c r="BBJ399" s="71"/>
      <c r="BBK399" s="71"/>
      <c r="BBL399" s="71"/>
      <c r="BBM399" s="71"/>
      <c r="BBN399" s="71"/>
      <c r="BBO399" s="71"/>
      <c r="BBP399" s="71"/>
      <c r="BBQ399" s="71"/>
      <c r="BBR399" s="71"/>
      <c r="BBS399" s="71"/>
      <c r="BBT399" s="71"/>
      <c r="BBU399" s="71"/>
      <c r="BBV399" s="71"/>
      <c r="BBW399" s="71"/>
      <c r="BBX399" s="71"/>
      <c r="BBY399" s="71"/>
      <c r="BBZ399" s="71"/>
      <c r="BCA399" s="71"/>
      <c r="BCB399" s="71"/>
      <c r="BCC399" s="71"/>
      <c r="BCD399" s="71"/>
      <c r="BCE399" s="71"/>
      <c r="BCF399" s="71"/>
      <c r="BCG399" s="71"/>
      <c r="BCH399" s="71"/>
      <c r="BCI399" s="71"/>
      <c r="BCJ399" s="71"/>
      <c r="BCK399" s="71"/>
      <c r="BCL399" s="71"/>
      <c r="BCM399" s="71"/>
      <c r="BCN399" s="71"/>
      <c r="BCO399" s="71"/>
      <c r="BCP399" s="71"/>
      <c r="BCQ399" s="71"/>
      <c r="BCR399" s="71"/>
      <c r="BCS399" s="71"/>
      <c r="BCT399" s="71"/>
      <c r="BCU399" s="71"/>
      <c r="BCV399" s="71"/>
      <c r="BCW399" s="71"/>
      <c r="BCX399" s="71"/>
      <c r="BCY399" s="71"/>
      <c r="BCZ399" s="71"/>
      <c r="BDA399" s="71"/>
      <c r="BDB399" s="71"/>
      <c r="BDC399" s="71"/>
      <c r="BDD399" s="71"/>
      <c r="BDE399" s="71"/>
      <c r="BDF399" s="71"/>
      <c r="BDG399" s="71"/>
      <c r="BDH399" s="71"/>
      <c r="BDI399" s="71"/>
      <c r="BDJ399" s="71"/>
      <c r="BDK399" s="71"/>
      <c r="BDL399" s="71"/>
      <c r="BDM399" s="71"/>
      <c r="BDN399" s="71"/>
      <c r="BDO399" s="71"/>
      <c r="BDP399" s="71"/>
      <c r="BDQ399" s="71"/>
      <c r="BDR399" s="71"/>
      <c r="BDS399" s="71"/>
      <c r="BDT399" s="71"/>
      <c r="BDU399" s="71"/>
      <c r="BDV399" s="71"/>
      <c r="BDW399" s="71"/>
      <c r="BDX399" s="71"/>
      <c r="BDY399" s="71"/>
      <c r="BDZ399" s="71"/>
      <c r="BEA399" s="71"/>
      <c r="BEB399" s="71"/>
      <c r="BEC399" s="71"/>
      <c r="BED399" s="71"/>
      <c r="BEE399" s="71"/>
      <c r="BEF399" s="71"/>
      <c r="BEG399" s="71"/>
      <c r="BEH399" s="71"/>
      <c r="BEI399" s="71"/>
      <c r="BEJ399" s="71"/>
      <c r="BEK399" s="71"/>
      <c r="BEL399" s="71"/>
      <c r="BEM399" s="71"/>
      <c r="BEN399" s="71"/>
      <c r="BEO399" s="71"/>
      <c r="BEP399" s="71"/>
      <c r="BEQ399" s="71"/>
      <c r="BER399" s="71"/>
      <c r="BES399" s="71"/>
      <c r="BET399" s="71"/>
      <c r="BEU399" s="71"/>
      <c r="BEV399" s="71"/>
      <c r="BEW399" s="71"/>
      <c r="BEX399" s="71"/>
      <c r="BEY399" s="71"/>
      <c r="BEZ399" s="71"/>
      <c r="BFA399" s="71"/>
      <c r="BFB399" s="71"/>
      <c r="BFC399" s="71"/>
      <c r="BFD399" s="71"/>
      <c r="BFE399" s="71"/>
      <c r="BFF399" s="71"/>
      <c r="BFG399" s="71"/>
      <c r="BFH399" s="71"/>
      <c r="BFI399" s="71"/>
      <c r="BFJ399" s="71"/>
      <c r="BFK399" s="71"/>
      <c r="BFL399" s="71"/>
      <c r="BFM399" s="71"/>
      <c r="BFN399" s="71"/>
      <c r="BFO399" s="71"/>
      <c r="BFP399" s="71"/>
      <c r="BFQ399" s="71"/>
      <c r="BFR399" s="71"/>
      <c r="BFS399" s="71"/>
      <c r="BFT399" s="71"/>
      <c r="BFU399" s="71"/>
      <c r="BFV399" s="71"/>
      <c r="BFW399" s="71"/>
      <c r="BFX399" s="71"/>
      <c r="BFY399" s="71"/>
      <c r="BFZ399" s="71"/>
      <c r="BGA399" s="71"/>
      <c r="BGB399" s="71"/>
      <c r="BGC399" s="71"/>
      <c r="BGD399" s="71"/>
      <c r="BGE399" s="71"/>
      <c r="BGF399" s="71"/>
      <c r="BGG399" s="71"/>
      <c r="BGH399" s="71"/>
      <c r="BGI399" s="71"/>
      <c r="BGJ399" s="71"/>
      <c r="BGK399" s="71"/>
      <c r="BGL399" s="71"/>
      <c r="BGM399" s="71"/>
      <c r="BGN399" s="71"/>
      <c r="BGO399" s="71"/>
      <c r="BGP399" s="71"/>
      <c r="BGQ399" s="71"/>
      <c r="BGR399" s="71"/>
      <c r="BGS399" s="71"/>
      <c r="BGT399" s="71"/>
      <c r="BGU399" s="71"/>
      <c r="BGV399" s="71"/>
      <c r="BGW399" s="71"/>
      <c r="BGX399" s="71"/>
      <c r="BGY399" s="71"/>
      <c r="BGZ399" s="71"/>
      <c r="BHA399" s="71"/>
      <c r="BHB399" s="71"/>
      <c r="BHC399" s="71"/>
      <c r="BHD399" s="71"/>
      <c r="BHE399" s="71"/>
      <c r="BHF399" s="71"/>
      <c r="BHG399" s="71"/>
      <c r="BHH399" s="71"/>
      <c r="BHI399" s="71"/>
      <c r="BHJ399" s="71"/>
      <c r="BHK399" s="71"/>
      <c r="BHL399" s="71"/>
      <c r="BHM399" s="71"/>
      <c r="BHN399" s="71"/>
      <c r="BHO399" s="71"/>
      <c r="BHP399" s="71"/>
      <c r="BHQ399" s="71"/>
      <c r="BHR399" s="71"/>
      <c r="BHS399" s="71"/>
      <c r="BHT399" s="71"/>
      <c r="BHU399" s="71"/>
      <c r="BHV399" s="71"/>
      <c r="BHW399" s="71"/>
      <c r="BHX399" s="71"/>
      <c r="BHY399" s="71"/>
      <c r="BHZ399" s="71"/>
      <c r="BIA399" s="71"/>
      <c r="BIB399" s="71"/>
      <c r="BIC399" s="71"/>
      <c r="BID399" s="71"/>
      <c r="BIE399" s="71"/>
      <c r="BIF399" s="71"/>
      <c r="BIG399" s="71"/>
      <c r="BIH399" s="71"/>
      <c r="BII399" s="71"/>
      <c r="BIJ399" s="71"/>
      <c r="BIK399" s="71"/>
      <c r="BIL399" s="71"/>
      <c r="BIM399" s="71"/>
      <c r="BIN399" s="71"/>
      <c r="BIO399" s="71"/>
      <c r="BIP399" s="71"/>
      <c r="BIQ399" s="71"/>
      <c r="BIR399" s="71"/>
      <c r="BIS399" s="71"/>
      <c r="BIT399" s="71"/>
      <c r="BIU399" s="71"/>
      <c r="BIV399" s="71"/>
      <c r="BIW399" s="71"/>
      <c r="BIX399" s="71"/>
      <c r="BIY399" s="71"/>
      <c r="BIZ399" s="71"/>
      <c r="BJA399" s="71"/>
      <c r="BJB399" s="71"/>
      <c r="BJC399" s="71"/>
      <c r="BJD399" s="71"/>
      <c r="BJE399" s="71"/>
      <c r="BJF399" s="71"/>
      <c r="BJG399" s="71"/>
      <c r="BJH399" s="71"/>
      <c r="BJI399" s="71"/>
      <c r="BJJ399" s="71"/>
      <c r="BJK399" s="71"/>
      <c r="BJL399" s="71"/>
      <c r="BJM399" s="71"/>
      <c r="BJN399" s="71"/>
      <c r="BJO399" s="71"/>
      <c r="BJP399" s="71"/>
      <c r="BJQ399" s="71"/>
      <c r="BJR399" s="71"/>
      <c r="BJS399" s="71"/>
      <c r="BJT399" s="71"/>
      <c r="BJU399" s="71"/>
      <c r="BJV399" s="71"/>
      <c r="BJW399" s="71"/>
      <c r="BJX399" s="71"/>
      <c r="BJY399" s="71"/>
      <c r="BJZ399" s="71"/>
      <c r="BKA399" s="71"/>
      <c r="BKB399" s="71"/>
      <c r="BKC399" s="71"/>
      <c r="BKD399" s="71"/>
      <c r="BKE399" s="71"/>
      <c r="BKF399" s="71"/>
      <c r="BKG399" s="71"/>
      <c r="BKH399" s="71"/>
      <c r="BKI399" s="71"/>
      <c r="BKJ399" s="71"/>
      <c r="BKK399" s="71"/>
      <c r="BKL399" s="71"/>
      <c r="BKM399" s="71"/>
      <c r="BKN399" s="71"/>
      <c r="BKO399" s="71"/>
      <c r="BKP399" s="71"/>
      <c r="BKQ399" s="71"/>
      <c r="BKR399" s="71"/>
      <c r="BKS399" s="71"/>
      <c r="BKT399" s="71"/>
      <c r="BKU399" s="71"/>
      <c r="BKV399" s="71"/>
      <c r="BKW399" s="71"/>
      <c r="BKX399" s="71"/>
      <c r="BKY399" s="71"/>
      <c r="BKZ399" s="71"/>
      <c r="BLA399" s="71"/>
      <c r="BLB399" s="71"/>
      <c r="BLC399" s="71"/>
      <c r="BLD399" s="71"/>
      <c r="BLE399" s="71"/>
      <c r="BLF399" s="71"/>
      <c r="BLG399" s="71"/>
      <c r="BLH399" s="71"/>
      <c r="BLI399" s="71"/>
      <c r="BLJ399" s="71"/>
      <c r="BLK399" s="71"/>
      <c r="BLL399" s="71"/>
      <c r="BLM399" s="71"/>
      <c r="BLN399" s="71"/>
      <c r="BLO399" s="71"/>
      <c r="BLP399" s="71"/>
      <c r="BLQ399" s="71"/>
      <c r="BLR399" s="71"/>
      <c r="BLS399" s="71"/>
      <c r="BLT399" s="71"/>
      <c r="BLU399" s="71"/>
      <c r="BLV399" s="71"/>
      <c r="BLW399" s="71"/>
      <c r="BLX399" s="71"/>
      <c r="BLY399" s="71"/>
      <c r="BLZ399" s="71"/>
      <c r="BMA399" s="71"/>
      <c r="BMB399" s="71"/>
      <c r="BMC399" s="71"/>
      <c r="BMD399" s="71"/>
      <c r="BME399" s="71"/>
      <c r="BMF399" s="71"/>
      <c r="BMG399" s="71"/>
      <c r="BMH399" s="71"/>
      <c r="BMI399" s="71"/>
      <c r="BMJ399" s="71"/>
      <c r="BMK399" s="71"/>
      <c r="BML399" s="71"/>
      <c r="BMM399" s="71"/>
      <c r="BMN399" s="71"/>
      <c r="BMO399" s="71"/>
      <c r="BMP399" s="71"/>
      <c r="BMQ399" s="71"/>
      <c r="BMR399" s="71"/>
      <c r="BMS399" s="71"/>
      <c r="BMT399" s="71"/>
      <c r="BMU399" s="71"/>
      <c r="BMV399" s="71"/>
      <c r="BMW399" s="71"/>
      <c r="BMX399" s="71"/>
      <c r="BMY399" s="71"/>
      <c r="BMZ399" s="71"/>
      <c r="BNA399" s="71"/>
      <c r="BNB399" s="71"/>
      <c r="BNC399" s="71"/>
      <c r="BND399" s="71"/>
      <c r="BNE399" s="71"/>
      <c r="BNF399" s="71"/>
      <c r="BNG399" s="71"/>
      <c r="BNH399" s="71"/>
      <c r="BNI399" s="71"/>
      <c r="BNJ399" s="71"/>
      <c r="BNK399" s="71"/>
      <c r="BNL399" s="71"/>
      <c r="BNM399" s="71"/>
      <c r="BNN399" s="71"/>
      <c r="BNO399" s="71"/>
      <c r="BNP399" s="71"/>
      <c r="BNQ399" s="71"/>
      <c r="BNR399" s="71"/>
      <c r="BNS399" s="71"/>
      <c r="BNT399" s="71"/>
      <c r="BNU399" s="71"/>
      <c r="BNV399" s="71"/>
      <c r="BNW399" s="71"/>
      <c r="BNX399" s="71"/>
      <c r="BNY399" s="71"/>
      <c r="BNZ399" s="71"/>
      <c r="BOA399" s="71"/>
      <c r="BOB399" s="71"/>
      <c r="BOC399" s="71"/>
      <c r="BOD399" s="71"/>
      <c r="BOE399" s="71"/>
      <c r="BOF399" s="71"/>
      <c r="BOG399" s="71"/>
      <c r="BOH399" s="71"/>
      <c r="BOI399" s="71"/>
      <c r="BOJ399" s="71"/>
      <c r="BOK399" s="71"/>
      <c r="BOL399" s="71"/>
      <c r="BOM399" s="71"/>
      <c r="BON399" s="71"/>
      <c r="BOO399" s="71"/>
      <c r="BOP399" s="71"/>
      <c r="BOQ399" s="71"/>
      <c r="BOR399" s="71"/>
      <c r="BOS399" s="71"/>
      <c r="BOT399" s="71"/>
      <c r="BOU399" s="71"/>
      <c r="BOV399" s="71"/>
      <c r="BOW399" s="71"/>
      <c r="BOX399" s="71"/>
      <c r="BOY399" s="71"/>
      <c r="BOZ399" s="71"/>
      <c r="BPA399" s="71"/>
      <c r="BPB399" s="71"/>
      <c r="BPC399" s="71"/>
      <c r="BPD399" s="71"/>
      <c r="BPE399" s="71"/>
      <c r="BPF399" s="71"/>
      <c r="BPG399" s="71"/>
      <c r="BPH399" s="71"/>
      <c r="BPI399" s="71"/>
      <c r="BPJ399" s="71"/>
      <c r="BPK399" s="71"/>
      <c r="BPL399" s="71"/>
      <c r="BPM399" s="71"/>
      <c r="BPN399" s="71"/>
      <c r="BPO399" s="71"/>
      <c r="BPP399" s="71"/>
      <c r="BPQ399" s="71"/>
      <c r="BPR399" s="71"/>
      <c r="BPS399" s="71"/>
      <c r="BPT399" s="71"/>
      <c r="BPU399" s="71"/>
      <c r="BPV399" s="71"/>
      <c r="BPW399" s="71"/>
      <c r="BPX399" s="71"/>
      <c r="BPY399" s="71"/>
      <c r="BPZ399" s="71"/>
      <c r="BQA399" s="71"/>
      <c r="BQB399" s="71"/>
      <c r="BQC399" s="71"/>
      <c r="BQD399" s="71"/>
      <c r="BQE399" s="71"/>
      <c r="BQF399" s="71"/>
      <c r="BQG399" s="71"/>
      <c r="BQH399" s="71"/>
      <c r="BQI399" s="71"/>
      <c r="BQJ399" s="71"/>
      <c r="BQK399" s="71"/>
      <c r="BQL399" s="71"/>
      <c r="BQM399" s="71"/>
      <c r="BQN399" s="71"/>
      <c r="BQO399" s="71"/>
      <c r="BQP399" s="71"/>
      <c r="BQQ399" s="71"/>
      <c r="BQR399" s="71"/>
      <c r="BQS399" s="71"/>
      <c r="BQT399" s="71"/>
      <c r="BQU399" s="71"/>
      <c r="BQV399" s="71"/>
      <c r="BQW399" s="71"/>
      <c r="BQX399" s="71"/>
      <c r="BQY399" s="71"/>
      <c r="BQZ399" s="71"/>
      <c r="BRA399" s="71"/>
      <c r="BRB399" s="71"/>
      <c r="BRC399" s="71"/>
      <c r="BRD399" s="71"/>
      <c r="BRE399" s="71"/>
      <c r="BRF399" s="71"/>
      <c r="BRG399" s="71"/>
      <c r="BRH399" s="71"/>
      <c r="BRI399" s="71"/>
      <c r="BRJ399" s="71"/>
      <c r="BRK399" s="71"/>
      <c r="BRL399" s="71"/>
      <c r="BRM399" s="71"/>
      <c r="BRN399" s="71"/>
      <c r="BRO399" s="71"/>
      <c r="BRP399" s="71"/>
      <c r="BRQ399" s="71"/>
      <c r="BRR399" s="71"/>
      <c r="BRS399" s="71"/>
      <c r="BRT399" s="71"/>
      <c r="BRU399" s="71"/>
      <c r="BRV399" s="71"/>
      <c r="BRW399" s="71"/>
      <c r="BRX399" s="71"/>
      <c r="BRY399" s="71"/>
      <c r="BRZ399" s="71"/>
      <c r="BSA399" s="71"/>
      <c r="BSB399" s="71"/>
      <c r="BSC399" s="71"/>
      <c r="BSD399" s="71"/>
      <c r="BSE399" s="71"/>
      <c r="BSF399" s="71"/>
      <c r="BSG399" s="71"/>
      <c r="BSH399" s="71"/>
      <c r="BSI399" s="71"/>
      <c r="BSJ399" s="71"/>
      <c r="BSK399" s="71"/>
      <c r="BSL399" s="71"/>
      <c r="BSM399" s="71"/>
      <c r="BSN399" s="71"/>
      <c r="BSO399" s="71"/>
      <c r="BSP399" s="71"/>
      <c r="BSQ399" s="71"/>
      <c r="BSR399" s="71"/>
      <c r="BSS399" s="71"/>
      <c r="BST399" s="71"/>
      <c r="BSU399" s="71"/>
      <c r="BSV399" s="71"/>
      <c r="BSW399" s="71"/>
      <c r="BSX399" s="71"/>
      <c r="BSY399" s="71"/>
      <c r="BSZ399" s="71"/>
      <c r="BTA399" s="71"/>
      <c r="BTB399" s="71"/>
      <c r="BTC399" s="71"/>
      <c r="BTD399" s="71"/>
      <c r="BTE399" s="71"/>
      <c r="BTF399" s="71"/>
      <c r="BTG399" s="71"/>
      <c r="BTH399" s="71"/>
      <c r="BTI399" s="71"/>
      <c r="BTJ399" s="71"/>
      <c r="BTK399" s="71"/>
      <c r="BTL399" s="71"/>
      <c r="BTM399" s="71"/>
      <c r="BTN399" s="71"/>
      <c r="BTO399" s="71"/>
      <c r="BTP399" s="71"/>
      <c r="BTQ399" s="71"/>
      <c r="BTR399" s="71"/>
      <c r="BTS399" s="71"/>
      <c r="BTT399" s="71"/>
      <c r="BTU399" s="71"/>
      <c r="BTV399" s="71"/>
      <c r="BTW399" s="71"/>
      <c r="BTX399" s="71"/>
      <c r="BTY399" s="71"/>
      <c r="BTZ399" s="71"/>
      <c r="BUA399" s="71"/>
      <c r="BUB399" s="71"/>
      <c r="BUC399" s="71"/>
      <c r="BUD399" s="71"/>
      <c r="BUE399" s="71"/>
      <c r="BUF399" s="71"/>
      <c r="BUG399" s="71"/>
      <c r="BUH399" s="71"/>
      <c r="BUI399" s="71"/>
      <c r="BUJ399" s="71"/>
      <c r="BUK399" s="71"/>
      <c r="BUL399" s="71"/>
      <c r="BUM399" s="71"/>
      <c r="BUN399" s="71"/>
      <c r="BUO399" s="71"/>
      <c r="BUP399" s="71"/>
      <c r="BUQ399" s="71"/>
      <c r="BUR399" s="71"/>
      <c r="BUS399" s="71"/>
      <c r="BUT399" s="71"/>
      <c r="BUU399" s="71"/>
      <c r="BUV399" s="71"/>
      <c r="BUW399" s="71"/>
      <c r="BUX399" s="71"/>
      <c r="BUY399" s="71"/>
      <c r="BUZ399" s="71"/>
      <c r="BVA399" s="71"/>
      <c r="BVB399" s="71"/>
      <c r="BVC399" s="71"/>
      <c r="BVD399" s="71"/>
      <c r="BVE399" s="71"/>
      <c r="BVF399" s="71"/>
      <c r="BVG399" s="71"/>
      <c r="BVH399" s="71"/>
      <c r="BVI399" s="71"/>
      <c r="BVJ399" s="71"/>
      <c r="BVK399" s="71"/>
      <c r="BVL399" s="71"/>
      <c r="BVM399" s="71"/>
      <c r="BVN399" s="71"/>
      <c r="BVO399" s="71"/>
      <c r="BVP399" s="71"/>
      <c r="BVQ399" s="71"/>
      <c r="BVR399" s="71"/>
      <c r="BVS399" s="71"/>
      <c r="BVT399" s="71"/>
      <c r="BVU399" s="71"/>
      <c r="BVV399" s="71"/>
      <c r="BVW399" s="71"/>
      <c r="BVX399" s="71"/>
      <c r="BVY399" s="71"/>
      <c r="BVZ399" s="71"/>
      <c r="BWA399" s="71"/>
      <c r="BWB399" s="71"/>
      <c r="BWC399" s="71"/>
      <c r="BWD399" s="71"/>
      <c r="BWE399" s="71"/>
      <c r="BWF399" s="71"/>
      <c r="BWG399" s="71"/>
      <c r="BWH399" s="71"/>
      <c r="BWI399" s="71"/>
      <c r="BWJ399" s="71"/>
      <c r="BWK399" s="71"/>
      <c r="BWL399" s="71"/>
      <c r="BWM399" s="71"/>
      <c r="BWN399" s="71"/>
      <c r="BWO399" s="71"/>
      <c r="BWP399" s="71"/>
      <c r="BWQ399" s="71"/>
      <c r="BWR399" s="71"/>
      <c r="BWS399" s="71"/>
      <c r="BWT399" s="71"/>
      <c r="BWU399" s="71"/>
      <c r="BWV399" s="71"/>
      <c r="BWW399" s="71"/>
      <c r="BWX399" s="71"/>
      <c r="BWY399" s="71"/>
      <c r="BWZ399" s="71"/>
      <c r="BXA399" s="71"/>
      <c r="BXB399" s="71"/>
      <c r="BXC399" s="71"/>
      <c r="BXD399" s="71"/>
      <c r="BXE399" s="71"/>
      <c r="BXF399" s="71"/>
      <c r="BXG399" s="71"/>
      <c r="BXH399" s="71"/>
      <c r="BXI399" s="71"/>
      <c r="BXJ399" s="71"/>
      <c r="BXK399" s="71"/>
      <c r="BXL399" s="71"/>
      <c r="BXM399" s="71"/>
      <c r="BXN399" s="71"/>
      <c r="BXO399" s="71"/>
      <c r="BXP399" s="71"/>
      <c r="BXQ399" s="71"/>
      <c r="BXR399" s="71"/>
      <c r="BXS399" s="71"/>
      <c r="BXT399" s="71"/>
      <c r="BXU399" s="71"/>
      <c r="BXV399" s="71"/>
      <c r="BXW399" s="71"/>
      <c r="BXX399" s="71"/>
      <c r="BXY399" s="71"/>
      <c r="BXZ399" s="71"/>
      <c r="BYA399" s="71"/>
      <c r="BYB399" s="71"/>
      <c r="BYC399" s="71"/>
      <c r="BYD399" s="71"/>
      <c r="BYE399" s="71"/>
      <c r="BYF399" s="71"/>
      <c r="BYG399" s="71"/>
      <c r="BYH399" s="71"/>
      <c r="BYI399" s="71"/>
      <c r="BYJ399" s="71"/>
      <c r="BYK399" s="71"/>
      <c r="BYL399" s="71"/>
      <c r="BYM399" s="71"/>
      <c r="BYN399" s="71"/>
      <c r="BYO399" s="71"/>
      <c r="BYP399" s="71"/>
      <c r="BYQ399" s="71"/>
      <c r="BYR399" s="71"/>
      <c r="BYS399" s="71"/>
      <c r="BYT399" s="71"/>
      <c r="BYU399" s="71"/>
      <c r="BYV399" s="71"/>
      <c r="BYW399" s="71"/>
      <c r="BYX399" s="71"/>
      <c r="BYY399" s="71"/>
      <c r="BYZ399" s="71"/>
      <c r="BZA399" s="71"/>
      <c r="BZB399" s="71"/>
      <c r="BZC399" s="71"/>
      <c r="BZD399" s="71"/>
      <c r="BZE399" s="71"/>
      <c r="BZF399" s="71"/>
      <c r="BZG399" s="71"/>
      <c r="BZH399" s="71"/>
      <c r="BZI399" s="71"/>
      <c r="BZJ399" s="71"/>
      <c r="BZK399" s="71"/>
      <c r="BZL399" s="71"/>
      <c r="BZM399" s="71"/>
      <c r="BZN399" s="71"/>
      <c r="BZO399" s="71"/>
      <c r="BZP399" s="71"/>
      <c r="BZQ399" s="71"/>
      <c r="BZR399" s="71"/>
      <c r="BZS399" s="71"/>
      <c r="BZT399" s="71"/>
      <c r="BZU399" s="71"/>
      <c r="BZV399" s="71"/>
      <c r="BZW399" s="71"/>
      <c r="BZX399" s="71"/>
      <c r="BZY399" s="71"/>
      <c r="BZZ399" s="71"/>
      <c r="CAA399" s="71"/>
      <c r="CAB399" s="71"/>
      <c r="CAC399" s="71"/>
      <c r="CAD399" s="71"/>
      <c r="CAE399" s="71"/>
      <c r="CAF399" s="71"/>
      <c r="CAG399" s="71"/>
      <c r="CAH399" s="71"/>
      <c r="CAI399" s="71"/>
      <c r="CAJ399" s="71"/>
      <c r="CAK399" s="71"/>
      <c r="CAL399" s="71"/>
      <c r="CAM399" s="71"/>
      <c r="CAN399" s="71"/>
      <c r="CAO399" s="71"/>
      <c r="CAP399" s="71"/>
      <c r="CAQ399" s="71"/>
      <c r="CAR399" s="71"/>
      <c r="CAS399" s="71"/>
      <c r="CAT399" s="71"/>
      <c r="CAU399" s="71"/>
      <c r="CAV399" s="71"/>
      <c r="CAW399" s="71"/>
      <c r="CAX399" s="71"/>
      <c r="CAY399" s="71"/>
      <c r="CAZ399" s="71"/>
      <c r="CBA399" s="71"/>
      <c r="CBB399" s="71"/>
      <c r="CBC399" s="71"/>
      <c r="CBD399" s="71"/>
      <c r="CBE399" s="71"/>
      <c r="CBF399" s="71"/>
      <c r="CBG399" s="71"/>
      <c r="CBH399" s="71"/>
      <c r="CBI399" s="71"/>
      <c r="CBJ399" s="71"/>
      <c r="CBK399" s="71"/>
      <c r="CBL399" s="71"/>
      <c r="CBM399" s="71"/>
      <c r="CBN399" s="71"/>
      <c r="CBO399" s="71"/>
      <c r="CBP399" s="71"/>
      <c r="CBQ399" s="71"/>
      <c r="CBR399" s="71"/>
      <c r="CBS399" s="71"/>
      <c r="CBT399" s="71"/>
      <c r="CBU399" s="71"/>
      <c r="CBV399" s="71"/>
      <c r="CBW399" s="71"/>
      <c r="CBX399" s="71"/>
      <c r="CBY399" s="71"/>
      <c r="CBZ399" s="71"/>
      <c r="CCA399" s="71"/>
      <c r="CCB399" s="71"/>
      <c r="CCC399" s="71"/>
      <c r="CCD399" s="71"/>
      <c r="CCE399" s="71"/>
      <c r="CCF399" s="71"/>
      <c r="CCG399" s="71"/>
      <c r="CCH399" s="71"/>
      <c r="CCI399" s="71"/>
      <c r="CCJ399" s="71"/>
      <c r="CCK399" s="71"/>
      <c r="CCL399" s="71"/>
      <c r="CCM399" s="71"/>
      <c r="CCN399" s="71"/>
      <c r="CCO399" s="71"/>
      <c r="CCP399" s="71"/>
      <c r="CCQ399" s="71"/>
      <c r="CCR399" s="71"/>
      <c r="CCS399" s="71"/>
      <c r="CCT399" s="71"/>
      <c r="CCU399" s="71"/>
      <c r="CCV399" s="71"/>
      <c r="CCW399" s="71"/>
      <c r="CCX399" s="71"/>
      <c r="CCY399" s="71"/>
      <c r="CCZ399" s="71"/>
      <c r="CDA399" s="71"/>
      <c r="CDB399" s="71"/>
      <c r="CDC399" s="71"/>
      <c r="CDD399" s="71"/>
      <c r="CDE399" s="71"/>
      <c r="CDF399" s="71"/>
      <c r="CDG399" s="71"/>
      <c r="CDH399" s="71"/>
      <c r="CDI399" s="71"/>
      <c r="CDJ399" s="71"/>
      <c r="CDK399" s="71"/>
      <c r="CDL399" s="71"/>
      <c r="CDM399" s="71"/>
    </row>
    <row r="400" spans="1:2145" s="71" customFormat="1">
      <c r="A400" s="63">
        <v>73</v>
      </c>
      <c r="B400" s="63">
        <v>17</v>
      </c>
      <c r="C400" s="64" t="s">
        <v>197</v>
      </c>
      <c r="D400" s="64" t="s">
        <v>1704</v>
      </c>
      <c r="E400" s="63">
        <v>194</v>
      </c>
      <c r="F400" s="63">
        <v>4</v>
      </c>
      <c r="G400" s="66" t="s">
        <v>704</v>
      </c>
      <c r="H400" s="66" t="s">
        <v>705</v>
      </c>
      <c r="I400" s="66" t="s">
        <v>1910</v>
      </c>
      <c r="J400" s="66" t="s">
        <v>1911</v>
      </c>
      <c r="K400" s="73">
        <v>44800</v>
      </c>
      <c r="L400" s="68">
        <v>0.63472222222222219</v>
      </c>
      <c r="M400" s="74">
        <v>8410001</v>
      </c>
      <c r="N400" s="74">
        <v>307830</v>
      </c>
      <c r="O400" s="74">
        <v>4215</v>
      </c>
      <c r="P400" s="66" t="s">
        <v>203</v>
      </c>
      <c r="Q400" s="66" t="s">
        <v>605</v>
      </c>
      <c r="R400" s="66" t="s">
        <v>486</v>
      </c>
      <c r="S400" s="66" t="s">
        <v>205</v>
      </c>
      <c r="T400" s="66" t="s">
        <v>1707</v>
      </c>
      <c r="U400" s="66" t="s">
        <v>207</v>
      </c>
      <c r="V400" s="66" t="s">
        <v>487</v>
      </c>
      <c r="W400" s="66"/>
      <c r="X400" s="66" t="s">
        <v>208</v>
      </c>
      <c r="Y400" s="66" t="s">
        <v>252</v>
      </c>
      <c r="Z400" s="66"/>
      <c r="AA400" s="66" t="s">
        <v>406</v>
      </c>
      <c r="AB400" s="66" t="s">
        <v>211</v>
      </c>
      <c r="AC400" s="66" t="s">
        <v>212</v>
      </c>
      <c r="AD400" s="66" t="s">
        <v>30</v>
      </c>
      <c r="AE400" s="66" t="s">
        <v>211</v>
      </c>
      <c r="AF400" s="69"/>
      <c r="AG400" s="69"/>
      <c r="AH400" s="69"/>
      <c r="AI400" s="66" t="s">
        <v>303</v>
      </c>
      <c r="AJ400" s="66" t="s">
        <v>1913</v>
      </c>
      <c r="AK400" s="69"/>
      <c r="AL400" s="66" t="s">
        <v>256</v>
      </c>
      <c r="AM400" s="66" t="s">
        <v>1753</v>
      </c>
      <c r="AN400" s="66" t="s">
        <v>218</v>
      </c>
      <c r="AO400" s="66" t="s">
        <v>219</v>
      </c>
      <c r="AP400" s="66" t="s">
        <v>220</v>
      </c>
      <c r="AQ400" s="66">
        <v>10.4</v>
      </c>
      <c r="AR400" s="66"/>
      <c r="AS400" s="66">
        <v>8.1300000000000008</v>
      </c>
      <c r="AT400" s="66"/>
      <c r="AU400" s="66"/>
      <c r="AV400" s="66">
        <v>231.7</v>
      </c>
      <c r="AW400" s="66">
        <v>896.3</v>
      </c>
      <c r="AX400" s="66">
        <v>439.7</v>
      </c>
      <c r="AY400" s="66">
        <v>0.47599999999999998</v>
      </c>
      <c r="AZ400" s="66">
        <v>1.1160000000000001</v>
      </c>
      <c r="BA400" s="66"/>
      <c r="BB400" s="66"/>
      <c r="BC400" s="66">
        <v>1.51</v>
      </c>
      <c r="BD400" s="66" t="s">
        <v>211</v>
      </c>
      <c r="BE400" s="66" t="s">
        <v>221</v>
      </c>
      <c r="BF400" s="66" t="s">
        <v>221</v>
      </c>
      <c r="BG400" s="66" t="s">
        <v>211</v>
      </c>
      <c r="BH400" s="66" t="s">
        <v>221</v>
      </c>
      <c r="BI400" s="66" t="s">
        <v>222</v>
      </c>
      <c r="BJ400" s="66" t="s">
        <v>221</v>
      </c>
      <c r="BK400" s="66" t="s">
        <v>1745</v>
      </c>
      <c r="BL400" s="66" t="s">
        <v>221</v>
      </c>
      <c r="BM400" s="66" t="s">
        <v>223</v>
      </c>
      <c r="BN400" s="66" t="s">
        <v>221</v>
      </c>
      <c r="BO400" s="66" t="s">
        <v>1746</v>
      </c>
      <c r="BP400" s="66" t="s">
        <v>1711</v>
      </c>
      <c r="BQ400" s="66" t="s">
        <v>1747</v>
      </c>
      <c r="BR400" s="50">
        <v>115.2</v>
      </c>
      <c r="BS400" s="50">
        <v>1.7</v>
      </c>
      <c r="BT400" s="50">
        <v>137</v>
      </c>
      <c r="BU400" s="50">
        <v>6.6000000000000003E-2</v>
      </c>
      <c r="BV400" s="50">
        <v>0.34</v>
      </c>
      <c r="BW400" s="50">
        <v>0.26600000000000001</v>
      </c>
      <c r="BX400" s="50">
        <v>0.06</v>
      </c>
      <c r="BY400" s="50">
        <v>377.01</v>
      </c>
      <c r="BZ400" s="50" t="s">
        <v>226</v>
      </c>
      <c r="CA400" s="50" t="s">
        <v>227</v>
      </c>
      <c r="CB400" s="50" t="s">
        <v>228</v>
      </c>
      <c r="CC400" s="50" t="s">
        <v>229</v>
      </c>
      <c r="CD400" s="50" t="s">
        <v>230</v>
      </c>
      <c r="CE400" s="50" t="s">
        <v>231</v>
      </c>
      <c r="CF400" s="50" t="s">
        <v>227</v>
      </c>
      <c r="CG400" s="50">
        <v>1.3600000000000001E-3</v>
      </c>
      <c r="CH400" s="50">
        <v>3.3000000000000002E-2</v>
      </c>
      <c r="CI400" s="50">
        <v>4.9099999999999998E-2</v>
      </c>
      <c r="CJ400" s="50" t="s">
        <v>233</v>
      </c>
      <c r="CK400" s="50" t="s">
        <v>234</v>
      </c>
      <c r="CL400" s="50">
        <v>176.80799999999999</v>
      </c>
      <c r="CM400" s="50">
        <v>4.0000000000000003E-5</v>
      </c>
      <c r="CN400" s="50" t="s">
        <v>235</v>
      </c>
      <c r="CO400" s="50">
        <v>5.0000000000000002E-5</v>
      </c>
      <c r="CP400" s="50">
        <v>1E-4</v>
      </c>
      <c r="CQ400" s="50">
        <v>1.6000000000000001E-3</v>
      </c>
      <c r="CR400" s="50">
        <v>4.0999999999999999E-4</v>
      </c>
      <c r="CS400" s="50">
        <v>5.1999999999999998E-3</v>
      </c>
      <c r="CT400" s="50">
        <v>4.0000000000000003E-5</v>
      </c>
      <c r="CU400" s="50" t="s">
        <v>238</v>
      </c>
      <c r="CV400" s="50" t="s">
        <v>239</v>
      </c>
      <c r="CW400" s="50" t="s">
        <v>232</v>
      </c>
      <c r="CX400" s="50">
        <v>1.29</v>
      </c>
      <c r="CY400" s="50" t="s">
        <v>240</v>
      </c>
      <c r="CZ400" s="50">
        <v>1.1599999999999999E-2</v>
      </c>
      <c r="DA400" s="50" t="s">
        <v>233</v>
      </c>
      <c r="DB400" s="50">
        <v>24.541</v>
      </c>
      <c r="DC400" s="50">
        <v>7.2300000000000003E-3</v>
      </c>
      <c r="DD400" s="50">
        <v>1.41E-3</v>
      </c>
      <c r="DE400" s="50">
        <v>5.0750000000000002</v>
      </c>
      <c r="DF400" s="50" t="s">
        <v>240</v>
      </c>
      <c r="DG400" s="50">
        <v>2.9999999999999997E-4</v>
      </c>
      <c r="DH400" s="50" t="s">
        <v>246</v>
      </c>
      <c r="DI400" s="50" t="s">
        <v>238</v>
      </c>
      <c r="DJ400" s="50">
        <v>1.6000000000000001E-3</v>
      </c>
      <c r="DK400" s="50">
        <v>5.5000000000000003E-4</v>
      </c>
      <c r="DL400" s="50">
        <v>8.0000000000000004E-4</v>
      </c>
      <c r="DM400" s="50">
        <v>14.69</v>
      </c>
      <c r="DN400" s="50">
        <v>6.87</v>
      </c>
      <c r="DO400" s="50" t="s">
        <v>232</v>
      </c>
      <c r="DP400" s="50">
        <v>1.4861</v>
      </c>
      <c r="DQ400" s="50" t="s">
        <v>242</v>
      </c>
      <c r="DR400" s="50" t="s">
        <v>227</v>
      </c>
      <c r="DS400" s="50" t="s">
        <v>247</v>
      </c>
      <c r="DT400" s="50" t="s">
        <v>238</v>
      </c>
      <c r="DU400" s="50" t="s">
        <v>233</v>
      </c>
      <c r="DV400" s="50">
        <v>7.2800000000000002E-4</v>
      </c>
      <c r="DW400" s="50">
        <v>1.4E-3</v>
      </c>
      <c r="DX400" s="50" t="s">
        <v>238</v>
      </c>
      <c r="DY400" s="50" t="s">
        <v>233</v>
      </c>
      <c r="DZ400" s="50">
        <v>2.7000000000000001E-3</v>
      </c>
      <c r="EA400" s="50" t="s">
        <v>244</v>
      </c>
      <c r="EB400" s="50" t="s">
        <v>245</v>
      </c>
      <c r="EC400" s="50">
        <v>1.4999999999999999E-2</v>
      </c>
      <c r="ED400" s="50">
        <v>2.0100000000000001E-3</v>
      </c>
      <c r="EE400" s="50">
        <v>3.7999999999999999E-2</v>
      </c>
      <c r="EF400" s="50">
        <v>5.0500000000000003E-2</v>
      </c>
      <c r="EG400" s="50" t="s">
        <v>233</v>
      </c>
      <c r="EH400" s="50" t="s">
        <v>234</v>
      </c>
      <c r="EI400" s="50">
        <v>182.74100000000001</v>
      </c>
      <c r="EJ400" s="50">
        <v>9.0000000000000006E-5</v>
      </c>
      <c r="EK400" s="50" t="s">
        <v>235</v>
      </c>
      <c r="EL400" s="50">
        <v>8.0000000000000007E-5</v>
      </c>
      <c r="EM400" s="50">
        <v>2.9999999999999997E-4</v>
      </c>
      <c r="EN400" s="50">
        <v>2.3E-3</v>
      </c>
      <c r="EO400" s="50">
        <v>9.2000000000000003E-4</v>
      </c>
      <c r="EP400" s="50">
        <v>7.1999999999999995E-2</v>
      </c>
      <c r="EQ400" s="50" t="s">
        <v>237</v>
      </c>
      <c r="ER400" s="50" t="s">
        <v>238</v>
      </c>
      <c r="ES400" s="50" t="s">
        <v>239</v>
      </c>
      <c r="ET400" s="50" t="s">
        <v>232</v>
      </c>
      <c r="EU400" s="50">
        <v>1.37</v>
      </c>
      <c r="EV400" s="50" t="s">
        <v>240</v>
      </c>
      <c r="EW400" s="50">
        <v>1.2E-2</v>
      </c>
      <c r="EX400" s="50" t="s">
        <v>233</v>
      </c>
      <c r="EY400" s="50">
        <v>26.13</v>
      </c>
      <c r="EZ400" s="50">
        <v>1.035E-2</v>
      </c>
      <c r="FA400" s="50">
        <v>1.5200000000000001E-3</v>
      </c>
      <c r="FB400" s="50">
        <v>5.2859999999999996</v>
      </c>
      <c r="FC400" s="50" t="s">
        <v>240</v>
      </c>
      <c r="FD400" s="50">
        <v>2.9999999999999997E-4</v>
      </c>
      <c r="FE400" s="50" t="s">
        <v>246</v>
      </c>
      <c r="FF400" s="50">
        <v>5.0000000000000001E-4</v>
      </c>
      <c r="FG400" s="50">
        <v>1.6999999999999999E-3</v>
      </c>
      <c r="FH400" s="50">
        <v>6.0999999999999997E-4</v>
      </c>
      <c r="FI400" s="50">
        <v>6.9999999999999999E-4</v>
      </c>
      <c r="FJ400" s="50">
        <v>14.87</v>
      </c>
      <c r="FK400" s="50">
        <v>6.95</v>
      </c>
      <c r="FL400" s="50">
        <v>8.0000000000000007E-5</v>
      </c>
      <c r="FM400" s="50">
        <v>1.6228</v>
      </c>
      <c r="FN400" s="50" t="s">
        <v>242</v>
      </c>
      <c r="FO400" s="50" t="s">
        <v>227</v>
      </c>
      <c r="FP400" s="50" t="s">
        <v>247</v>
      </c>
      <c r="FQ400" s="50">
        <v>2.0000000000000001E-4</v>
      </c>
      <c r="FR400" s="50" t="s">
        <v>233</v>
      </c>
      <c r="FS400" s="50">
        <v>7.5900000000000002E-4</v>
      </c>
      <c r="FT400" s="50">
        <v>1.6000000000000001E-3</v>
      </c>
      <c r="FU400" s="50" t="s">
        <v>238</v>
      </c>
      <c r="FV400" s="50" t="s">
        <v>233</v>
      </c>
      <c r="FW400" s="50">
        <v>3.2000000000000002E-3</v>
      </c>
      <c r="FX400" s="50" t="s">
        <v>244</v>
      </c>
      <c r="FY400" s="50">
        <v>8.8403999999999989</v>
      </c>
      <c r="FZ400" s="50">
        <v>2.0975213675213675</v>
      </c>
      <c r="GA400" s="50">
        <v>0.22065217391304348</v>
      </c>
      <c r="GB400" s="50">
        <v>3.29923273657289E-2</v>
      </c>
      <c r="GC400" s="50">
        <v>11.191565868800138</v>
      </c>
      <c r="GD400" s="50">
        <v>2.2459016393442623</v>
      </c>
      <c r="GE400" s="50">
        <v>5.6666666666666664E-2</v>
      </c>
      <c r="GF400" s="50">
        <v>7.8543750000000001</v>
      </c>
      <c r="GG400" s="50">
        <v>9.5909732016925247E-3</v>
      </c>
      <c r="GH400" s="50">
        <v>10.166534279212621</v>
      </c>
      <c r="GI400" s="70">
        <v>4.7992638974627608</v>
      </c>
      <c r="GJ400" s="50">
        <v>78.991627298958022</v>
      </c>
      <c r="GK400" s="50">
        <v>18.741982954939669</v>
      </c>
      <c r="GL400" s="50">
        <v>2.2663897461023113</v>
      </c>
      <c r="GM400" s="50">
        <v>22.648507768463045</v>
      </c>
      <c r="GN400" s="50">
        <v>77.257153561757391</v>
      </c>
      <c r="GO400" s="50">
        <v>9.4338669779563539E-2</v>
      </c>
    </row>
    <row r="401" spans="1:2145" s="71" customFormat="1">
      <c r="A401" s="63">
        <v>74</v>
      </c>
      <c r="B401" s="63">
        <v>18</v>
      </c>
      <c r="C401" s="64" t="s">
        <v>197</v>
      </c>
      <c r="D401" s="64" t="s">
        <v>1704</v>
      </c>
      <c r="E401" s="63">
        <v>194</v>
      </c>
      <c r="F401" s="63">
        <v>4</v>
      </c>
      <c r="G401" s="66" t="s">
        <v>706</v>
      </c>
      <c r="H401" s="66" t="s">
        <v>707</v>
      </c>
      <c r="I401" s="66" t="s">
        <v>1910</v>
      </c>
      <c r="J401" s="66" t="s">
        <v>1911</v>
      </c>
      <c r="K401" s="73">
        <v>44800</v>
      </c>
      <c r="L401" s="68">
        <v>0.65486111111111112</v>
      </c>
      <c r="M401" s="74">
        <v>8409198</v>
      </c>
      <c r="N401" s="74">
        <v>311306</v>
      </c>
      <c r="O401" s="74">
        <v>4180</v>
      </c>
      <c r="P401" s="66" t="s">
        <v>203</v>
      </c>
      <c r="Q401" s="66" t="s">
        <v>605</v>
      </c>
      <c r="R401" s="66" t="s">
        <v>486</v>
      </c>
      <c r="S401" s="66" t="s">
        <v>205</v>
      </c>
      <c r="T401" s="66" t="s">
        <v>1707</v>
      </c>
      <c r="U401" s="66" t="s">
        <v>207</v>
      </c>
      <c r="V401" s="66" t="s">
        <v>487</v>
      </c>
      <c r="W401" s="66"/>
      <c r="X401" s="66" t="s">
        <v>208</v>
      </c>
      <c r="Y401" s="66" t="s">
        <v>252</v>
      </c>
      <c r="Z401" s="66"/>
      <c r="AA401" s="66" t="s">
        <v>223</v>
      </c>
      <c r="AB401" s="66" t="s">
        <v>211</v>
      </c>
      <c r="AC401" s="66" t="s">
        <v>212</v>
      </c>
      <c r="AD401" s="66" t="s">
        <v>30</v>
      </c>
      <c r="AE401" s="66" t="s">
        <v>211</v>
      </c>
      <c r="AF401" s="69"/>
      <c r="AG401" s="69"/>
      <c r="AH401" s="69"/>
      <c r="AI401" s="66" t="s">
        <v>1708</v>
      </c>
      <c r="AJ401" s="66" t="s">
        <v>1914</v>
      </c>
      <c r="AK401" s="69"/>
      <c r="AL401" s="66" t="s">
        <v>256</v>
      </c>
      <c r="AM401" s="66" t="s">
        <v>1753</v>
      </c>
      <c r="AN401" s="66" t="s">
        <v>218</v>
      </c>
      <c r="AO401" s="66" t="s">
        <v>219</v>
      </c>
      <c r="AP401" s="66" t="s">
        <v>220</v>
      </c>
      <c r="AQ401" s="66">
        <v>10.1</v>
      </c>
      <c r="AR401" s="66"/>
      <c r="AS401" s="66">
        <v>8.15</v>
      </c>
      <c r="AT401" s="66"/>
      <c r="AU401" s="66"/>
      <c r="AV401" s="66">
        <v>233.2</v>
      </c>
      <c r="AW401" s="66">
        <v>894.3</v>
      </c>
      <c r="AX401" s="66">
        <v>438.7</v>
      </c>
      <c r="AY401" s="66">
        <v>0.45400000000000001</v>
      </c>
      <c r="AZ401" s="66">
        <v>1.1180000000000001</v>
      </c>
      <c r="BA401" s="66"/>
      <c r="BB401" s="66"/>
      <c r="BC401" s="66">
        <v>0.52</v>
      </c>
      <c r="BD401" s="66" t="s">
        <v>211</v>
      </c>
      <c r="BE401" s="66" t="s">
        <v>221</v>
      </c>
      <c r="BF401" s="66" t="s">
        <v>221</v>
      </c>
      <c r="BG401" s="66" t="s">
        <v>211</v>
      </c>
      <c r="BH401" s="66" t="s">
        <v>221</v>
      </c>
      <c r="BI401" s="66" t="s">
        <v>222</v>
      </c>
      <c r="BJ401" s="66" t="s">
        <v>221</v>
      </c>
      <c r="BK401" s="66" t="s">
        <v>1745</v>
      </c>
      <c r="BL401" s="66" t="s">
        <v>221</v>
      </c>
      <c r="BM401" s="66" t="s">
        <v>223</v>
      </c>
      <c r="BN401" s="66" t="s">
        <v>221</v>
      </c>
      <c r="BO401" s="66" t="s">
        <v>1746</v>
      </c>
      <c r="BP401" s="66" t="s">
        <v>1711</v>
      </c>
      <c r="BQ401" s="66" t="s">
        <v>1747</v>
      </c>
      <c r="BR401" s="50">
        <v>117.7</v>
      </c>
      <c r="BS401" s="50">
        <v>3</v>
      </c>
      <c r="BT401" s="50">
        <v>137.6</v>
      </c>
      <c r="BU401" s="50">
        <v>6.0999999999999999E-2</v>
      </c>
      <c r="BV401" s="50">
        <v>0.35399999999999998</v>
      </c>
      <c r="BW401" s="50">
        <v>0.25700000000000001</v>
      </c>
      <c r="BX401" s="50">
        <v>5.8000000000000003E-2</v>
      </c>
      <c r="BY401" s="50">
        <v>372.32</v>
      </c>
      <c r="BZ401" s="50" t="s">
        <v>226</v>
      </c>
      <c r="CA401" s="50" t="s">
        <v>227</v>
      </c>
      <c r="CB401" s="50" t="s">
        <v>228</v>
      </c>
      <c r="CC401" s="50" t="s">
        <v>229</v>
      </c>
      <c r="CD401" s="50" t="s">
        <v>230</v>
      </c>
      <c r="CE401" s="50" t="s">
        <v>231</v>
      </c>
      <c r="CF401" s="50">
        <v>1E-3</v>
      </c>
      <c r="CG401" s="50">
        <v>1.1800000000000001E-3</v>
      </c>
      <c r="CH401" s="50">
        <v>3.4000000000000002E-2</v>
      </c>
      <c r="CI401" s="50">
        <v>0.05</v>
      </c>
      <c r="CJ401" s="50" t="s">
        <v>233</v>
      </c>
      <c r="CK401" s="50" t="s">
        <v>234</v>
      </c>
      <c r="CL401" s="50">
        <v>176.28100000000001</v>
      </c>
      <c r="CM401" s="50">
        <v>4.0000000000000003E-5</v>
      </c>
      <c r="CN401" s="50" t="s">
        <v>235</v>
      </c>
      <c r="CO401" s="50" t="s">
        <v>234</v>
      </c>
      <c r="CP401" s="50" t="s">
        <v>236</v>
      </c>
      <c r="CQ401" s="50">
        <v>1.6000000000000001E-3</v>
      </c>
      <c r="CR401" s="50" t="s">
        <v>232</v>
      </c>
      <c r="CS401" s="50">
        <v>2.12E-2</v>
      </c>
      <c r="CT401" s="50" t="s">
        <v>237</v>
      </c>
      <c r="CU401" s="50" t="s">
        <v>238</v>
      </c>
      <c r="CV401" s="50" t="s">
        <v>239</v>
      </c>
      <c r="CW401" s="50" t="s">
        <v>232</v>
      </c>
      <c r="CX401" s="50">
        <v>1.32</v>
      </c>
      <c r="CY401" s="50" t="s">
        <v>240</v>
      </c>
      <c r="CZ401" s="50">
        <v>1.0699999999999999E-2</v>
      </c>
      <c r="DA401" s="50" t="s">
        <v>233</v>
      </c>
      <c r="DB401" s="50">
        <v>25.027999999999999</v>
      </c>
      <c r="DC401" s="50">
        <v>5.8100000000000001E-3</v>
      </c>
      <c r="DD401" s="50">
        <v>1.39E-3</v>
      </c>
      <c r="DE401" s="50">
        <v>5.0270000000000001</v>
      </c>
      <c r="DF401" s="50" t="s">
        <v>240</v>
      </c>
      <c r="DG401" s="50">
        <v>2.9999999999999997E-4</v>
      </c>
      <c r="DH401" s="50" t="s">
        <v>246</v>
      </c>
      <c r="DI401" s="50" t="s">
        <v>238</v>
      </c>
      <c r="DJ401" s="50">
        <v>1.6000000000000001E-3</v>
      </c>
      <c r="DK401" s="50">
        <v>5.0000000000000001E-4</v>
      </c>
      <c r="DL401" s="50">
        <v>8.0000000000000004E-4</v>
      </c>
      <c r="DM401" s="50">
        <v>14.56</v>
      </c>
      <c r="DN401" s="50">
        <v>6.81</v>
      </c>
      <c r="DO401" s="50" t="s">
        <v>232</v>
      </c>
      <c r="DP401" s="50">
        <v>1.5002</v>
      </c>
      <c r="DQ401" s="50" t="s">
        <v>242</v>
      </c>
      <c r="DR401" s="50" t="s">
        <v>227</v>
      </c>
      <c r="DS401" s="50" t="s">
        <v>247</v>
      </c>
      <c r="DT401" s="50" t="s">
        <v>238</v>
      </c>
      <c r="DU401" s="50" t="s">
        <v>233</v>
      </c>
      <c r="DV401" s="50">
        <v>6.6E-4</v>
      </c>
      <c r="DW401" s="50">
        <v>1.1999999999999999E-3</v>
      </c>
      <c r="DX401" s="50" t="s">
        <v>238</v>
      </c>
      <c r="DY401" s="50" t="s">
        <v>233</v>
      </c>
      <c r="DZ401" s="50">
        <v>1.1999999999999999E-3</v>
      </c>
      <c r="EA401" s="50" t="s">
        <v>244</v>
      </c>
      <c r="EB401" s="50" t="s">
        <v>245</v>
      </c>
      <c r="EC401" s="50" t="s">
        <v>227</v>
      </c>
      <c r="ED401" s="50">
        <v>2.1199999999999999E-3</v>
      </c>
      <c r="EE401" s="50">
        <v>3.5000000000000003E-2</v>
      </c>
      <c r="EF401" s="50">
        <v>5.0299999999999997E-2</v>
      </c>
      <c r="EG401" s="50" t="s">
        <v>233</v>
      </c>
      <c r="EH401" s="50" t="s">
        <v>234</v>
      </c>
      <c r="EI401" s="50">
        <v>176.81700000000001</v>
      </c>
      <c r="EJ401" s="50">
        <v>5.0000000000000002E-5</v>
      </c>
      <c r="EK401" s="50" t="s">
        <v>235</v>
      </c>
      <c r="EL401" s="50">
        <v>2.0000000000000002E-5</v>
      </c>
      <c r="EM401" s="50" t="s">
        <v>236</v>
      </c>
      <c r="EN401" s="50">
        <v>2.2000000000000001E-3</v>
      </c>
      <c r="EO401" s="50">
        <v>4.2999999999999999E-4</v>
      </c>
      <c r="EP401" s="50">
        <v>2.4E-2</v>
      </c>
      <c r="EQ401" s="50" t="s">
        <v>237</v>
      </c>
      <c r="ER401" s="50" t="s">
        <v>238</v>
      </c>
      <c r="ES401" s="50" t="s">
        <v>239</v>
      </c>
      <c r="ET401" s="50" t="s">
        <v>232</v>
      </c>
      <c r="EU401" s="50">
        <v>1.33</v>
      </c>
      <c r="EV401" s="50" t="s">
        <v>240</v>
      </c>
      <c r="EW401" s="50">
        <v>1.18E-2</v>
      </c>
      <c r="EX401" s="50" t="s">
        <v>233</v>
      </c>
      <c r="EY401" s="50">
        <v>25.274999999999999</v>
      </c>
      <c r="EZ401" s="50">
        <v>6.6899999999999998E-3</v>
      </c>
      <c r="FA401" s="50">
        <v>1.42E-3</v>
      </c>
      <c r="FB401" s="50">
        <v>5.0640000000000001</v>
      </c>
      <c r="FC401" s="50" t="s">
        <v>240</v>
      </c>
      <c r="FD401" s="50" t="s">
        <v>238</v>
      </c>
      <c r="FE401" s="50" t="s">
        <v>246</v>
      </c>
      <c r="FF401" s="50" t="s">
        <v>238</v>
      </c>
      <c r="FG401" s="50">
        <v>1.6999999999999999E-3</v>
      </c>
      <c r="FH401" s="50">
        <v>5.1999999999999995E-4</v>
      </c>
      <c r="FI401" s="50">
        <v>6.9999999999999999E-4</v>
      </c>
      <c r="FJ401" s="50">
        <v>14.66</v>
      </c>
      <c r="FK401" s="50">
        <v>6.85</v>
      </c>
      <c r="FL401" s="50" t="s">
        <v>232</v>
      </c>
      <c r="FM401" s="50">
        <v>1.5935999999999999</v>
      </c>
      <c r="FN401" s="50" t="s">
        <v>242</v>
      </c>
      <c r="FO401" s="50" t="s">
        <v>227</v>
      </c>
      <c r="FP401" s="50" t="s">
        <v>247</v>
      </c>
      <c r="FQ401" s="50" t="s">
        <v>238</v>
      </c>
      <c r="FR401" s="50" t="s">
        <v>233</v>
      </c>
      <c r="FS401" s="50">
        <v>7.4299999999999995E-4</v>
      </c>
      <c r="FT401" s="50">
        <v>1.4E-3</v>
      </c>
      <c r="FU401" s="50" t="s">
        <v>238</v>
      </c>
      <c r="FV401" s="50" t="s">
        <v>233</v>
      </c>
      <c r="FW401" s="50">
        <v>2.7000000000000001E-3</v>
      </c>
      <c r="FX401" s="50" t="s">
        <v>244</v>
      </c>
      <c r="FY401" s="50">
        <v>8.8140499999999999</v>
      </c>
      <c r="FZ401" s="50">
        <v>2.1391452991452993</v>
      </c>
      <c r="GA401" s="50">
        <v>0.21856521739130436</v>
      </c>
      <c r="GB401" s="50">
        <v>3.3759590792838877E-2</v>
      </c>
      <c r="GC401" s="50">
        <v>11.205520107329443</v>
      </c>
      <c r="GD401" s="50">
        <v>2.2557377049180327</v>
      </c>
      <c r="GE401" s="50">
        <v>0.1</v>
      </c>
      <c r="GF401" s="50">
        <v>7.7566666666666668</v>
      </c>
      <c r="GG401" s="50">
        <v>9.9858956276445681E-3</v>
      </c>
      <c r="GH401" s="50">
        <v>10.122390267212344</v>
      </c>
      <c r="GI401" s="70">
        <v>5.0784620766691928</v>
      </c>
      <c r="GJ401" s="50">
        <v>78.658107036323983</v>
      </c>
      <c r="GK401" s="50">
        <v>19.090102723086463</v>
      </c>
      <c r="GL401" s="50">
        <v>2.2517902405895422</v>
      </c>
      <c r="GM401" s="50">
        <v>23.272543764179439</v>
      </c>
      <c r="GN401" s="50">
        <v>76.628804678589162</v>
      </c>
      <c r="GO401" s="50">
        <v>9.8651557231399206E-2</v>
      </c>
    </row>
    <row r="402" spans="1:2145" s="71" customFormat="1">
      <c r="A402" s="63">
        <v>75</v>
      </c>
      <c r="B402" s="63">
        <v>20</v>
      </c>
      <c r="C402" s="64" t="s">
        <v>197</v>
      </c>
      <c r="D402" s="64" t="s">
        <v>1704</v>
      </c>
      <c r="E402" s="63">
        <v>194</v>
      </c>
      <c r="F402" s="63">
        <v>4</v>
      </c>
      <c r="G402" s="66" t="s">
        <v>710</v>
      </c>
      <c r="H402" s="66" t="s">
        <v>711</v>
      </c>
      <c r="I402" s="66" t="s">
        <v>1910</v>
      </c>
      <c r="J402" s="66" t="s">
        <v>1911</v>
      </c>
      <c r="K402" s="73">
        <v>44800</v>
      </c>
      <c r="L402" s="68">
        <v>0.68333333333333324</v>
      </c>
      <c r="M402" s="74">
        <v>8409455</v>
      </c>
      <c r="N402" s="74">
        <v>313272</v>
      </c>
      <c r="O402" s="74">
        <v>4158</v>
      </c>
      <c r="P402" s="66" t="s">
        <v>203</v>
      </c>
      <c r="Q402" s="66" t="s">
        <v>1915</v>
      </c>
      <c r="R402" s="66" t="s">
        <v>486</v>
      </c>
      <c r="S402" s="66" t="s">
        <v>205</v>
      </c>
      <c r="T402" s="66" t="s">
        <v>1707</v>
      </c>
      <c r="U402" s="66" t="s">
        <v>207</v>
      </c>
      <c r="V402" s="66" t="s">
        <v>487</v>
      </c>
      <c r="W402" s="66"/>
      <c r="X402" s="66" t="s">
        <v>208</v>
      </c>
      <c r="Y402" s="66" t="s">
        <v>252</v>
      </c>
      <c r="Z402" s="66"/>
      <c r="AA402" s="66" t="s">
        <v>210</v>
      </c>
      <c r="AB402" s="66" t="s">
        <v>211</v>
      </c>
      <c r="AC402" s="66" t="s">
        <v>212</v>
      </c>
      <c r="AD402" s="66" t="s">
        <v>30</v>
      </c>
      <c r="AE402" s="66" t="s">
        <v>211</v>
      </c>
      <c r="AF402" s="69"/>
      <c r="AG402" s="69"/>
      <c r="AH402" s="69"/>
      <c r="AI402" s="66" t="s">
        <v>1708</v>
      </c>
      <c r="AJ402" s="66" t="s">
        <v>1916</v>
      </c>
      <c r="AK402" s="69"/>
      <c r="AL402" s="66" t="s">
        <v>256</v>
      </c>
      <c r="AM402" s="66" t="s">
        <v>1753</v>
      </c>
      <c r="AN402" s="66" t="s">
        <v>218</v>
      </c>
      <c r="AO402" s="66" t="s">
        <v>219</v>
      </c>
      <c r="AP402" s="66" t="s">
        <v>220</v>
      </c>
      <c r="AQ402" s="66">
        <v>10.7</v>
      </c>
      <c r="AR402" s="66"/>
      <c r="AS402" s="66">
        <v>8.11</v>
      </c>
      <c r="AT402" s="66"/>
      <c r="AU402" s="66"/>
      <c r="AV402" s="66">
        <v>229.5</v>
      </c>
      <c r="AW402" s="66">
        <v>887.5</v>
      </c>
      <c r="AX402" s="66">
        <v>435.4</v>
      </c>
      <c r="AY402" s="66">
        <v>0.432</v>
      </c>
      <c r="AZ402" s="66">
        <v>1.127</v>
      </c>
      <c r="BA402" s="66"/>
      <c r="BB402" s="66"/>
      <c r="BC402" s="66">
        <v>0.28000000000000003</v>
      </c>
      <c r="BD402" s="66" t="s">
        <v>211</v>
      </c>
      <c r="BE402" s="66" t="s">
        <v>221</v>
      </c>
      <c r="BF402" s="66" t="s">
        <v>221</v>
      </c>
      <c r="BG402" s="66" t="s">
        <v>211</v>
      </c>
      <c r="BH402" s="66" t="s">
        <v>221</v>
      </c>
      <c r="BI402" s="66" t="s">
        <v>222</v>
      </c>
      <c r="BJ402" s="66" t="s">
        <v>221</v>
      </c>
      <c r="BK402" s="66" t="s">
        <v>1745</v>
      </c>
      <c r="BL402" s="66" t="s">
        <v>221</v>
      </c>
      <c r="BM402" s="66" t="s">
        <v>223</v>
      </c>
      <c r="BN402" s="66" t="s">
        <v>221</v>
      </c>
      <c r="BO402" s="66" t="s">
        <v>1746</v>
      </c>
      <c r="BP402" s="66" t="s">
        <v>1711</v>
      </c>
      <c r="BQ402" s="66" t="s">
        <v>1747</v>
      </c>
      <c r="BR402" s="50">
        <v>115.2</v>
      </c>
      <c r="BS402" s="50">
        <v>2.4</v>
      </c>
      <c r="BT402" s="50">
        <v>135.6</v>
      </c>
      <c r="BU402" s="50">
        <v>5.8999999999999997E-2</v>
      </c>
      <c r="BV402" s="50">
        <v>0.36499999999999999</v>
      </c>
      <c r="BW402" s="50">
        <v>0.25700000000000001</v>
      </c>
      <c r="BX402" s="50">
        <v>5.8000000000000003E-2</v>
      </c>
      <c r="BY402" s="50">
        <v>361.53</v>
      </c>
      <c r="BZ402" s="50" t="s">
        <v>226</v>
      </c>
      <c r="CA402" s="50" t="s">
        <v>227</v>
      </c>
      <c r="CB402" s="50" t="s">
        <v>228</v>
      </c>
      <c r="CC402" s="50" t="s">
        <v>229</v>
      </c>
      <c r="CD402" s="50" t="s">
        <v>230</v>
      </c>
      <c r="CE402" s="50" t="s">
        <v>231</v>
      </c>
      <c r="CF402" s="50" t="s">
        <v>227</v>
      </c>
      <c r="CG402" s="50">
        <v>1.6000000000000001E-4</v>
      </c>
      <c r="CH402" s="50">
        <v>3.2000000000000001E-2</v>
      </c>
      <c r="CI402" s="50">
        <v>4.8099999999999997E-2</v>
      </c>
      <c r="CJ402" s="50" t="s">
        <v>233</v>
      </c>
      <c r="CK402" s="50" t="s">
        <v>234</v>
      </c>
      <c r="CL402" s="50">
        <v>171.69399999999999</v>
      </c>
      <c r="CM402" s="50">
        <v>1.0000000000000001E-5</v>
      </c>
      <c r="CN402" s="50" t="s">
        <v>235</v>
      </c>
      <c r="CO402" s="50" t="s">
        <v>234</v>
      </c>
      <c r="CP402" s="50">
        <v>2.0000000000000001E-4</v>
      </c>
      <c r="CQ402" s="50">
        <v>1.6000000000000001E-3</v>
      </c>
      <c r="CR402" s="50" t="s">
        <v>232</v>
      </c>
      <c r="CS402" s="50">
        <v>1.2200000000000001E-2</v>
      </c>
      <c r="CT402" s="50">
        <v>6.9999999999999994E-5</v>
      </c>
      <c r="CU402" s="50" t="s">
        <v>238</v>
      </c>
      <c r="CV402" s="50" t="s">
        <v>239</v>
      </c>
      <c r="CW402" s="50" t="s">
        <v>232</v>
      </c>
      <c r="CX402" s="50">
        <v>1.26</v>
      </c>
      <c r="CY402" s="50" t="s">
        <v>240</v>
      </c>
      <c r="CZ402" s="50">
        <v>1.11E-2</v>
      </c>
      <c r="DA402" s="50" t="s">
        <v>233</v>
      </c>
      <c r="DB402" s="50">
        <v>23.492000000000001</v>
      </c>
      <c r="DC402" s="50">
        <v>2.9399999999999999E-3</v>
      </c>
      <c r="DD402" s="50">
        <v>1.2199999999999999E-3</v>
      </c>
      <c r="DE402" s="50">
        <v>5.0810000000000004</v>
      </c>
      <c r="DF402" s="50" t="s">
        <v>240</v>
      </c>
      <c r="DG402" s="50">
        <v>4.0000000000000002E-4</v>
      </c>
      <c r="DH402" s="50" t="s">
        <v>246</v>
      </c>
      <c r="DI402" s="50" t="s">
        <v>238</v>
      </c>
      <c r="DJ402" s="50">
        <v>1.6000000000000001E-3</v>
      </c>
      <c r="DK402" s="50">
        <v>5.0000000000000001E-4</v>
      </c>
      <c r="DL402" s="50">
        <v>6.9999999999999999E-4</v>
      </c>
      <c r="DM402" s="50">
        <v>13.9</v>
      </c>
      <c r="DN402" s="50">
        <v>6.5</v>
      </c>
      <c r="DO402" s="50" t="s">
        <v>232</v>
      </c>
      <c r="DP402" s="50">
        <v>1.4919</v>
      </c>
      <c r="DQ402" s="50" t="s">
        <v>242</v>
      </c>
      <c r="DR402" s="50" t="s">
        <v>227</v>
      </c>
      <c r="DS402" s="50" t="s">
        <v>247</v>
      </c>
      <c r="DT402" s="50" t="s">
        <v>238</v>
      </c>
      <c r="DU402" s="50" t="s">
        <v>233</v>
      </c>
      <c r="DV402" s="50">
        <v>6.7199999999999996E-4</v>
      </c>
      <c r="DW402" s="50">
        <v>1.5E-3</v>
      </c>
      <c r="DX402" s="50" t="s">
        <v>238</v>
      </c>
      <c r="DY402" s="50" t="s">
        <v>233</v>
      </c>
      <c r="DZ402" s="50">
        <v>5.1000000000000004E-3</v>
      </c>
      <c r="EA402" s="50" t="s">
        <v>244</v>
      </c>
      <c r="EB402" s="50" t="s">
        <v>245</v>
      </c>
      <c r="EC402" s="50">
        <v>5.0000000000000001E-3</v>
      </c>
      <c r="ED402" s="50">
        <v>2.9E-4</v>
      </c>
      <c r="EE402" s="50">
        <v>3.3000000000000002E-2</v>
      </c>
      <c r="EF402" s="50">
        <v>4.8500000000000001E-2</v>
      </c>
      <c r="EG402" s="50" t="s">
        <v>233</v>
      </c>
      <c r="EH402" s="50" t="s">
        <v>234</v>
      </c>
      <c r="EI402" s="50">
        <v>175.858</v>
      </c>
      <c r="EJ402" s="50" t="s">
        <v>234</v>
      </c>
      <c r="EK402" s="50" t="s">
        <v>235</v>
      </c>
      <c r="EL402" s="50" t="s">
        <v>234</v>
      </c>
      <c r="EM402" s="50" t="s">
        <v>236</v>
      </c>
      <c r="EN402" s="50">
        <v>2.0999999999999999E-3</v>
      </c>
      <c r="EO402" s="50">
        <v>2.9E-4</v>
      </c>
      <c r="EP402" s="50">
        <v>2.01E-2</v>
      </c>
      <c r="EQ402" s="50" t="s">
        <v>237</v>
      </c>
      <c r="ER402" s="50" t="s">
        <v>238</v>
      </c>
      <c r="ES402" s="50" t="s">
        <v>239</v>
      </c>
      <c r="ET402" s="50" t="s">
        <v>232</v>
      </c>
      <c r="EU402" s="50">
        <v>1.34</v>
      </c>
      <c r="EV402" s="50" t="s">
        <v>240</v>
      </c>
      <c r="EW402" s="50">
        <v>1.14E-2</v>
      </c>
      <c r="EX402" s="50" t="s">
        <v>233</v>
      </c>
      <c r="EY402" s="50">
        <v>24.419</v>
      </c>
      <c r="EZ402" s="50">
        <v>3.7599999999999999E-3</v>
      </c>
      <c r="FA402" s="50">
        <v>1.42E-3</v>
      </c>
      <c r="FB402" s="50">
        <v>5.1180000000000003</v>
      </c>
      <c r="FC402" s="50" t="s">
        <v>240</v>
      </c>
      <c r="FD402" s="50">
        <v>5.9999999999999995E-4</v>
      </c>
      <c r="FE402" s="50" t="s">
        <v>246</v>
      </c>
      <c r="FF402" s="50">
        <v>5.0000000000000001E-4</v>
      </c>
      <c r="FG402" s="50">
        <v>1.6999999999999999E-3</v>
      </c>
      <c r="FH402" s="50">
        <v>5.1999999999999995E-4</v>
      </c>
      <c r="FI402" s="50">
        <v>5.9999999999999995E-4</v>
      </c>
      <c r="FJ402" s="50">
        <v>14.57</v>
      </c>
      <c r="FK402" s="50">
        <v>6.81</v>
      </c>
      <c r="FL402" s="50" t="s">
        <v>232</v>
      </c>
      <c r="FM402" s="50">
        <v>1.5409999999999999</v>
      </c>
      <c r="FN402" s="50" t="s">
        <v>242</v>
      </c>
      <c r="FO402" s="50" t="s">
        <v>227</v>
      </c>
      <c r="FP402" s="50" t="s">
        <v>247</v>
      </c>
      <c r="FQ402" s="50" t="s">
        <v>238</v>
      </c>
      <c r="FR402" s="50" t="s">
        <v>233</v>
      </c>
      <c r="FS402" s="50">
        <v>7.2199999999999999E-4</v>
      </c>
      <c r="FT402" s="50">
        <v>1.6000000000000001E-3</v>
      </c>
      <c r="FU402" s="50" t="s">
        <v>238</v>
      </c>
      <c r="FV402" s="50" t="s">
        <v>233</v>
      </c>
      <c r="FW402" s="50">
        <v>7.0000000000000001E-3</v>
      </c>
      <c r="FX402" s="50" t="s">
        <v>244</v>
      </c>
      <c r="FY402" s="50">
        <v>8.5846999999999998</v>
      </c>
      <c r="FZ402" s="50">
        <v>2.0078632478632481</v>
      </c>
      <c r="GA402" s="50">
        <v>0.22091304347826088</v>
      </c>
      <c r="GB402" s="50">
        <v>3.2225063938618924E-2</v>
      </c>
      <c r="GC402" s="50">
        <v>10.845701355280127</v>
      </c>
      <c r="GD402" s="50">
        <v>2.222950819672131</v>
      </c>
      <c r="GE402" s="50">
        <v>0.08</v>
      </c>
      <c r="GF402" s="50">
        <v>7.5318749999999994</v>
      </c>
      <c r="GG402" s="50">
        <v>1.0296191819464033E-2</v>
      </c>
      <c r="GH402" s="50">
        <v>9.8451220114915934</v>
      </c>
      <c r="GI402" s="70">
        <v>4.8358604491081154</v>
      </c>
      <c r="GJ402" s="50">
        <v>79.153018498159369</v>
      </c>
      <c r="GK402" s="50">
        <v>18.512986685602762</v>
      </c>
      <c r="GL402" s="50">
        <v>2.3339948162378814</v>
      </c>
      <c r="GM402" s="50">
        <v>23.391795622076</v>
      </c>
      <c r="GN402" s="50">
        <v>76.50362272004871</v>
      </c>
      <c r="GO402" s="50">
        <v>0.10458165787530042</v>
      </c>
    </row>
    <row r="403" spans="1:2145" s="71" customFormat="1">
      <c r="A403" s="63">
        <v>76</v>
      </c>
      <c r="B403" s="63">
        <v>27</v>
      </c>
      <c r="C403" s="64" t="s">
        <v>197</v>
      </c>
      <c r="D403" s="64" t="s">
        <v>1704</v>
      </c>
      <c r="E403" s="65">
        <v>194</v>
      </c>
      <c r="F403" s="65">
        <v>4</v>
      </c>
      <c r="G403" s="66" t="s">
        <v>712</v>
      </c>
      <c r="H403" s="66" t="s">
        <v>713</v>
      </c>
      <c r="I403" s="64" t="s">
        <v>1917</v>
      </c>
      <c r="J403" s="64" t="s">
        <v>1918</v>
      </c>
      <c r="K403" s="67">
        <v>44801</v>
      </c>
      <c r="L403" s="68">
        <v>0.48472222222222222</v>
      </c>
      <c r="M403" s="63">
        <v>8414712</v>
      </c>
      <c r="N403" s="63">
        <v>309361</v>
      </c>
      <c r="O403" s="63">
        <v>4383</v>
      </c>
      <c r="P403" s="64" t="s">
        <v>203</v>
      </c>
      <c r="Q403" s="64" t="s">
        <v>1917</v>
      </c>
      <c r="R403" s="66" t="s">
        <v>486</v>
      </c>
      <c r="S403" s="66" t="s">
        <v>205</v>
      </c>
      <c r="T403" s="66" t="s">
        <v>1707</v>
      </c>
      <c r="U403" s="66" t="s">
        <v>207</v>
      </c>
      <c r="V403" s="66" t="s">
        <v>487</v>
      </c>
      <c r="W403" s="64"/>
      <c r="X403" s="64" t="s">
        <v>208</v>
      </c>
      <c r="Y403" s="64" t="s">
        <v>252</v>
      </c>
      <c r="Z403" s="69"/>
      <c r="AA403" s="66" t="s">
        <v>210</v>
      </c>
      <c r="AB403" s="66" t="s">
        <v>211</v>
      </c>
      <c r="AC403" s="66" t="s">
        <v>212</v>
      </c>
      <c r="AD403" s="66" t="s">
        <v>213</v>
      </c>
      <c r="AE403" s="69" t="s">
        <v>211</v>
      </c>
      <c r="AF403" s="69"/>
      <c r="AG403" s="69"/>
      <c r="AH403" s="69"/>
      <c r="AI403" s="66" t="s">
        <v>1708</v>
      </c>
      <c r="AJ403" s="66" t="s">
        <v>1919</v>
      </c>
      <c r="AK403" s="66"/>
      <c r="AL403" s="66" t="s">
        <v>256</v>
      </c>
      <c r="AM403" s="66" t="s">
        <v>275</v>
      </c>
      <c r="AN403" s="66" t="s">
        <v>218</v>
      </c>
      <c r="AO403" s="66" t="s">
        <v>219</v>
      </c>
      <c r="AP403" s="66" t="s">
        <v>220</v>
      </c>
      <c r="AQ403" s="66">
        <v>13.3</v>
      </c>
      <c r="AR403" s="66"/>
      <c r="AS403" s="66">
        <v>8.64</v>
      </c>
      <c r="AT403" s="66"/>
      <c r="AU403" s="66">
        <v>-145.30000000000001</v>
      </c>
      <c r="AV403" s="66">
        <v>53</v>
      </c>
      <c r="AW403" s="66">
        <v>491.7</v>
      </c>
      <c r="AX403" s="66">
        <v>241.4</v>
      </c>
      <c r="AY403" s="66">
        <v>0.28199999999999997</v>
      </c>
      <c r="AZ403" s="66">
        <v>2.0339999999999998</v>
      </c>
      <c r="BA403" s="66">
        <v>7.34</v>
      </c>
      <c r="BB403" s="66">
        <v>114.5</v>
      </c>
      <c r="BC403" s="66">
        <v>0.89</v>
      </c>
      <c r="BD403" s="66" t="s">
        <v>221</v>
      </c>
      <c r="BE403" s="66" t="s">
        <v>211</v>
      </c>
      <c r="BF403" s="66" t="s">
        <v>221</v>
      </c>
      <c r="BG403" s="66" t="s">
        <v>211</v>
      </c>
      <c r="BH403" s="66" t="s">
        <v>221</v>
      </c>
      <c r="BI403" s="66" t="s">
        <v>222</v>
      </c>
      <c r="BJ403" s="66" t="s">
        <v>221</v>
      </c>
      <c r="BK403" s="66" t="s">
        <v>210</v>
      </c>
      <c r="BL403" s="66" t="s">
        <v>221</v>
      </c>
      <c r="BM403" s="66" t="s">
        <v>223</v>
      </c>
      <c r="BN403" s="66" t="s">
        <v>221</v>
      </c>
      <c r="BO403" s="66" t="s">
        <v>1710</v>
      </c>
      <c r="BP403" s="69" t="s">
        <v>1711</v>
      </c>
      <c r="BQ403" s="66" t="s">
        <v>1712</v>
      </c>
      <c r="BR403" s="50">
        <v>70.599999999999994</v>
      </c>
      <c r="BS403" s="50" t="s">
        <v>225</v>
      </c>
      <c r="BT403" s="50">
        <v>86.2</v>
      </c>
      <c r="BU403" s="50">
        <v>3.9E-2</v>
      </c>
      <c r="BV403" s="50">
        <v>0.58299999999999996</v>
      </c>
      <c r="BW403" s="50">
        <v>7.6999999999999999E-2</v>
      </c>
      <c r="BX403" s="50">
        <v>1.7999999999999999E-2</v>
      </c>
      <c r="BY403" s="50">
        <v>162.94</v>
      </c>
      <c r="BZ403" s="50" t="s">
        <v>226</v>
      </c>
      <c r="CA403" s="50" t="s">
        <v>227</v>
      </c>
      <c r="CB403" s="50" t="s">
        <v>228</v>
      </c>
      <c r="CC403" s="50" t="s">
        <v>229</v>
      </c>
      <c r="CD403" s="50" t="s">
        <v>230</v>
      </c>
      <c r="CE403" s="50" t="s">
        <v>231</v>
      </c>
      <c r="CF403" s="50" t="s">
        <v>227</v>
      </c>
      <c r="CG403" s="50" t="s">
        <v>232</v>
      </c>
      <c r="CH403" s="50">
        <v>3.1E-2</v>
      </c>
      <c r="CI403" s="50">
        <v>6.6799999999999998E-2</v>
      </c>
      <c r="CJ403" s="50" t="s">
        <v>233</v>
      </c>
      <c r="CK403" s="50" t="s">
        <v>234</v>
      </c>
      <c r="CL403" s="50">
        <v>85.837000000000003</v>
      </c>
      <c r="CM403" s="50">
        <v>1.0000000000000001E-5</v>
      </c>
      <c r="CN403" s="50" t="s">
        <v>235</v>
      </c>
      <c r="CO403" s="50">
        <v>4.0000000000000003E-5</v>
      </c>
      <c r="CP403" s="50">
        <v>2.0000000000000001E-4</v>
      </c>
      <c r="CQ403" s="50">
        <v>2.9999999999999997E-4</v>
      </c>
      <c r="CR403" s="50">
        <v>5.0000000000000001E-4</v>
      </c>
      <c r="CS403" s="50">
        <v>3.32E-2</v>
      </c>
      <c r="CT403" s="50">
        <v>9.0000000000000006E-5</v>
      </c>
      <c r="CU403" s="50" t="s">
        <v>238</v>
      </c>
      <c r="CV403" s="50" t="s">
        <v>239</v>
      </c>
      <c r="CW403" s="50" t="s">
        <v>232</v>
      </c>
      <c r="CX403" s="50">
        <v>1.0900000000000001</v>
      </c>
      <c r="CY403" s="50" t="s">
        <v>240</v>
      </c>
      <c r="CZ403" s="50">
        <v>5.0000000000000001E-3</v>
      </c>
      <c r="DA403" s="50" t="s">
        <v>233</v>
      </c>
      <c r="DB403" s="50">
        <v>11.516</v>
      </c>
      <c r="DC403" s="50">
        <v>4.4010000000000001E-2</v>
      </c>
      <c r="DD403" s="50">
        <v>6.3000000000000003E-4</v>
      </c>
      <c r="DE403" s="50">
        <v>4.4589999999999996</v>
      </c>
      <c r="DF403" s="50" t="s">
        <v>240</v>
      </c>
      <c r="DG403" s="50">
        <v>2.9999999999999997E-4</v>
      </c>
      <c r="DH403" s="50" t="s">
        <v>246</v>
      </c>
      <c r="DI403" s="50">
        <v>2.9999999999999997E-4</v>
      </c>
      <c r="DJ403" s="50">
        <v>8.0000000000000004E-4</v>
      </c>
      <c r="DK403" s="50">
        <v>1.6000000000000001E-4</v>
      </c>
      <c r="DL403" s="50">
        <v>4.0000000000000002E-4</v>
      </c>
      <c r="DM403" s="50">
        <v>9.1300000000000008</v>
      </c>
      <c r="DN403" s="50">
        <v>4.2699999999999996</v>
      </c>
      <c r="DO403" s="50" t="s">
        <v>232</v>
      </c>
      <c r="DP403" s="50">
        <v>0.8256</v>
      </c>
      <c r="DQ403" s="50" t="s">
        <v>242</v>
      </c>
      <c r="DR403" s="50" t="s">
        <v>227</v>
      </c>
      <c r="DS403" s="50" t="s">
        <v>247</v>
      </c>
      <c r="DT403" s="50" t="s">
        <v>238</v>
      </c>
      <c r="DU403" s="50" t="s">
        <v>233</v>
      </c>
      <c r="DV403" s="50">
        <v>6.3E-5</v>
      </c>
      <c r="DW403" s="50">
        <v>1.2999999999999999E-3</v>
      </c>
      <c r="DX403" s="50" t="s">
        <v>238</v>
      </c>
      <c r="DY403" s="50" t="s">
        <v>233</v>
      </c>
      <c r="DZ403" s="50">
        <v>1.0500000000000001E-2</v>
      </c>
      <c r="EA403" s="50" t="s">
        <v>244</v>
      </c>
      <c r="EB403" s="50" t="s">
        <v>245</v>
      </c>
      <c r="EC403" s="50">
        <v>1.4999999999999999E-2</v>
      </c>
      <c r="ED403" s="50" t="s">
        <v>232</v>
      </c>
      <c r="EE403" s="50">
        <v>3.2000000000000001E-2</v>
      </c>
      <c r="EF403" s="50">
        <v>6.8599999999999994E-2</v>
      </c>
      <c r="EG403" s="50" t="s">
        <v>233</v>
      </c>
      <c r="EH403" s="50" t="s">
        <v>234</v>
      </c>
      <c r="EI403" s="50">
        <v>86.311000000000007</v>
      </c>
      <c r="EJ403" s="50">
        <v>5.0000000000000002E-5</v>
      </c>
      <c r="EK403" s="50" t="s">
        <v>235</v>
      </c>
      <c r="EL403" s="50">
        <v>4.0000000000000003E-5</v>
      </c>
      <c r="EM403" s="50" t="s">
        <v>236</v>
      </c>
      <c r="EN403" s="50">
        <v>6.9999999999999999E-4</v>
      </c>
      <c r="EO403" s="50">
        <v>1.5900000000000001E-3</v>
      </c>
      <c r="EP403" s="50">
        <v>0.157</v>
      </c>
      <c r="EQ403" s="50">
        <v>8.0000000000000007E-5</v>
      </c>
      <c r="ER403" s="50" t="s">
        <v>238</v>
      </c>
      <c r="ES403" s="50" t="s">
        <v>239</v>
      </c>
      <c r="ET403" s="50" t="s">
        <v>232</v>
      </c>
      <c r="EU403" s="50">
        <v>1.1100000000000001</v>
      </c>
      <c r="EV403" s="50" t="s">
        <v>240</v>
      </c>
      <c r="EW403" s="50">
        <v>5.0000000000000001E-3</v>
      </c>
      <c r="EX403" s="50" t="s">
        <v>233</v>
      </c>
      <c r="EY403" s="50">
        <v>11.702999999999999</v>
      </c>
      <c r="EZ403" s="50">
        <v>4.9209999999999997E-2</v>
      </c>
      <c r="FA403" s="50">
        <v>6.4000000000000005E-4</v>
      </c>
      <c r="FB403" s="50">
        <v>4.468</v>
      </c>
      <c r="FC403" s="50" t="s">
        <v>240</v>
      </c>
      <c r="FD403" s="50">
        <v>2.9999999999999997E-4</v>
      </c>
      <c r="FE403" s="50" t="s">
        <v>246</v>
      </c>
      <c r="FF403" s="50" t="s">
        <v>238</v>
      </c>
      <c r="FG403" s="50">
        <v>8.9999999999999998E-4</v>
      </c>
      <c r="FH403" s="50">
        <v>1.8000000000000001E-4</v>
      </c>
      <c r="FI403" s="50" t="s">
        <v>241</v>
      </c>
      <c r="FJ403" s="50">
        <v>9.77</v>
      </c>
      <c r="FK403" s="50">
        <v>4.57</v>
      </c>
      <c r="FL403" s="50" t="s">
        <v>232</v>
      </c>
      <c r="FM403" s="50">
        <v>0.83650000000000002</v>
      </c>
      <c r="FN403" s="50" t="s">
        <v>242</v>
      </c>
      <c r="FO403" s="50" t="s">
        <v>227</v>
      </c>
      <c r="FP403" s="50" t="s">
        <v>247</v>
      </c>
      <c r="FQ403" s="50">
        <v>2.9999999999999997E-4</v>
      </c>
      <c r="FR403" s="50" t="s">
        <v>233</v>
      </c>
      <c r="FS403" s="50">
        <v>7.2999999999999999E-5</v>
      </c>
      <c r="FT403" s="50">
        <v>1.4E-3</v>
      </c>
      <c r="FU403" s="50" t="s">
        <v>238</v>
      </c>
      <c r="FV403" s="50" t="s">
        <v>233</v>
      </c>
      <c r="FW403" s="50">
        <v>1.17E-2</v>
      </c>
      <c r="FX403" s="50" t="s">
        <v>244</v>
      </c>
      <c r="FY403" s="50">
        <v>4.2918500000000002</v>
      </c>
      <c r="FZ403" s="50">
        <v>0.98427350427350435</v>
      </c>
      <c r="GA403" s="50">
        <v>0.19386956521739129</v>
      </c>
      <c r="GB403" s="50">
        <v>2.7877237851662406E-2</v>
      </c>
      <c r="GC403" s="50">
        <v>5.4978703073425583</v>
      </c>
      <c r="GD403" s="50">
        <v>1.4131147540983606</v>
      </c>
      <c r="GE403" s="50" t="e">
        <v>#VALUE!</v>
      </c>
      <c r="GF403" s="50">
        <v>3.3945833333333333</v>
      </c>
      <c r="GG403" s="50">
        <v>1.6445698166431592E-2</v>
      </c>
      <c r="GH403" s="50" t="e">
        <v>#VALUE!</v>
      </c>
      <c r="GI403" s="70" t="e">
        <v>#VALUE!</v>
      </c>
      <c r="GJ403" s="50">
        <v>78.063864006906741</v>
      </c>
      <c r="GK403" s="50">
        <v>17.902814167132679</v>
      </c>
      <c r="GL403" s="50">
        <v>4.0333218259605852</v>
      </c>
      <c r="GM403" s="50" t="e">
        <v>#VALUE!</v>
      </c>
      <c r="GN403" s="50" t="e">
        <v>#VALUE!</v>
      </c>
      <c r="GO403" s="50" t="e">
        <v>#VALUE!</v>
      </c>
    </row>
    <row r="404" spans="1:2145" s="71" customFormat="1">
      <c r="A404" s="76">
        <v>77</v>
      </c>
      <c r="B404" s="76">
        <v>40</v>
      </c>
      <c r="C404" s="77" t="s">
        <v>197</v>
      </c>
      <c r="D404" s="77" t="s">
        <v>1704</v>
      </c>
      <c r="E404" s="86">
        <v>194</v>
      </c>
      <c r="F404" s="86">
        <v>4</v>
      </c>
      <c r="G404" s="81" t="s">
        <v>719</v>
      </c>
      <c r="H404" s="81" t="s">
        <v>720</v>
      </c>
      <c r="I404" s="77"/>
      <c r="J404" s="77"/>
      <c r="K404" s="87">
        <v>44803</v>
      </c>
      <c r="L404" s="79">
        <v>0.60069444444444442</v>
      </c>
      <c r="M404" s="76"/>
      <c r="N404" s="76"/>
      <c r="O404" s="76"/>
      <c r="P404" s="77"/>
      <c r="Q404" s="77"/>
      <c r="R404" s="81"/>
      <c r="S404" s="81"/>
      <c r="T404" s="81"/>
      <c r="U404" s="81"/>
      <c r="V404" s="81"/>
      <c r="W404" s="77"/>
      <c r="X404" s="77"/>
      <c r="Y404" s="77"/>
      <c r="Z404" s="84"/>
      <c r="AA404" s="84"/>
      <c r="AB404" s="84"/>
      <c r="AC404" s="81" t="s">
        <v>212</v>
      </c>
      <c r="AD404" s="81" t="s">
        <v>262</v>
      </c>
      <c r="AE404" s="81"/>
      <c r="AF404" s="81" t="s">
        <v>211</v>
      </c>
      <c r="AG404" s="84"/>
      <c r="AH404" s="84"/>
      <c r="AI404" s="84"/>
      <c r="AJ404" s="81"/>
      <c r="AK404" s="81"/>
      <c r="AL404" s="81"/>
      <c r="AM404" s="81"/>
      <c r="AN404" s="81"/>
      <c r="AO404" s="81"/>
      <c r="AP404" s="81"/>
      <c r="AQ404" s="81"/>
      <c r="AR404" s="81"/>
      <c r="AS404" s="81"/>
      <c r="AT404" s="81"/>
      <c r="AU404" s="81"/>
      <c r="AV404" s="81"/>
      <c r="AW404" s="81"/>
      <c r="AX404" s="81"/>
      <c r="AY404" s="81"/>
      <c r="AZ404" s="81"/>
      <c r="BA404" s="81"/>
      <c r="BB404" s="81"/>
      <c r="BC404" s="81"/>
      <c r="BD404" s="81"/>
      <c r="BE404" s="81"/>
      <c r="BF404" s="81"/>
      <c r="BG404" s="81"/>
      <c r="BH404" s="81"/>
      <c r="BI404" s="81"/>
      <c r="BJ404" s="81"/>
      <c r="BK404" s="81"/>
      <c r="BL404" s="81"/>
      <c r="BM404" s="81"/>
      <c r="BN404" s="81"/>
      <c r="BO404" s="81"/>
      <c r="BP404" s="81" t="s">
        <v>1410</v>
      </c>
      <c r="BQ404" s="81" t="s">
        <v>1712</v>
      </c>
      <c r="BR404" s="82">
        <v>1.7</v>
      </c>
      <c r="BS404" s="82" t="s">
        <v>225</v>
      </c>
      <c r="BT404" s="82">
        <v>2.1</v>
      </c>
      <c r="BU404" s="82" t="s">
        <v>264</v>
      </c>
      <c r="BV404" s="82" t="s">
        <v>399</v>
      </c>
      <c r="BW404" s="82" t="s">
        <v>265</v>
      </c>
      <c r="BX404" s="82" t="s">
        <v>266</v>
      </c>
      <c r="BY404" s="82">
        <v>0.01</v>
      </c>
      <c r="BZ404" s="82" t="s">
        <v>226</v>
      </c>
      <c r="CA404" s="82" t="s">
        <v>227</v>
      </c>
      <c r="CB404" s="82" t="s">
        <v>228</v>
      </c>
      <c r="CC404" s="82" t="s">
        <v>229</v>
      </c>
      <c r="CD404" s="82" t="s">
        <v>230</v>
      </c>
      <c r="CE404" s="82" t="s">
        <v>231</v>
      </c>
      <c r="CF404" s="82" t="s">
        <v>227</v>
      </c>
      <c r="CG404" s="82" t="s">
        <v>232</v>
      </c>
      <c r="CH404" s="82" t="s">
        <v>264</v>
      </c>
      <c r="CI404" s="82">
        <v>4.0000000000000002E-4</v>
      </c>
      <c r="CJ404" s="82" t="s">
        <v>233</v>
      </c>
      <c r="CK404" s="82">
        <v>2.0000000000000002E-5</v>
      </c>
      <c r="CL404" s="82">
        <v>0.125</v>
      </c>
      <c r="CM404" s="82">
        <v>1.0000000000000001E-5</v>
      </c>
      <c r="CN404" s="82" t="s">
        <v>235</v>
      </c>
      <c r="CO404" s="82" t="s">
        <v>234</v>
      </c>
      <c r="CP404" s="82">
        <v>2.0000000000000001E-4</v>
      </c>
      <c r="CQ404" s="82" t="s">
        <v>236</v>
      </c>
      <c r="CR404" s="82">
        <v>2.5000000000000001E-4</v>
      </c>
      <c r="CS404" s="82">
        <v>1.1999999999999999E-3</v>
      </c>
      <c r="CT404" s="82">
        <v>1.1E-4</v>
      </c>
      <c r="CU404" s="82">
        <v>2.9999999999999997E-4</v>
      </c>
      <c r="CV404" s="82" t="s">
        <v>239</v>
      </c>
      <c r="CW404" s="82" t="s">
        <v>232</v>
      </c>
      <c r="CX404" s="82" t="s">
        <v>355</v>
      </c>
      <c r="CY404" s="82" t="s">
        <v>240</v>
      </c>
      <c r="CZ404" s="82" t="s">
        <v>236</v>
      </c>
      <c r="DA404" s="82" t="s">
        <v>233</v>
      </c>
      <c r="DB404" s="82">
        <v>6.0000000000000001E-3</v>
      </c>
      <c r="DC404" s="82">
        <v>1.6000000000000001E-4</v>
      </c>
      <c r="DD404" s="82">
        <v>5.0000000000000002E-5</v>
      </c>
      <c r="DE404" s="82">
        <v>2.8000000000000001E-2</v>
      </c>
      <c r="DF404" s="82" t="s">
        <v>240</v>
      </c>
      <c r="DG404" s="82">
        <v>4.0000000000000002E-4</v>
      </c>
      <c r="DH404" s="82" t="s">
        <v>246</v>
      </c>
      <c r="DI404" s="82" t="s">
        <v>238</v>
      </c>
      <c r="DJ404" s="82" t="s">
        <v>259</v>
      </c>
      <c r="DK404" s="82" t="s">
        <v>237</v>
      </c>
      <c r="DL404" s="82" t="s">
        <v>241</v>
      </c>
      <c r="DM404" s="82">
        <v>9.2899999999999991</v>
      </c>
      <c r="DN404" s="82">
        <v>4.34</v>
      </c>
      <c r="DO404" s="82" t="s">
        <v>232</v>
      </c>
      <c r="DP404" s="82">
        <v>4.0000000000000002E-4</v>
      </c>
      <c r="DQ404" s="82" t="s">
        <v>242</v>
      </c>
      <c r="DR404" s="82" t="s">
        <v>227</v>
      </c>
      <c r="DS404" s="82" t="s">
        <v>247</v>
      </c>
      <c r="DT404" s="82" t="s">
        <v>238</v>
      </c>
      <c r="DU404" s="82" t="s">
        <v>233</v>
      </c>
      <c r="DV404" s="82" t="s">
        <v>231</v>
      </c>
      <c r="DW404" s="82">
        <v>8.0000000000000004E-4</v>
      </c>
      <c r="DX404" s="82" t="s">
        <v>238</v>
      </c>
      <c r="DY404" s="82" t="s">
        <v>233</v>
      </c>
      <c r="DZ404" s="82">
        <v>7.4000000000000003E-3</v>
      </c>
      <c r="EA404" s="82" t="s">
        <v>244</v>
      </c>
      <c r="EB404" s="82" t="s">
        <v>245</v>
      </c>
      <c r="EC404" s="82">
        <v>0.01</v>
      </c>
      <c r="ED404" s="82">
        <v>5.4000000000000001E-4</v>
      </c>
      <c r="EE404" s="82" t="s">
        <v>264</v>
      </c>
      <c r="EF404" s="82">
        <v>5.0000000000000001E-4</v>
      </c>
      <c r="EG404" s="82" t="s">
        <v>233</v>
      </c>
      <c r="EH404" s="82" t="s">
        <v>234</v>
      </c>
      <c r="EI404" s="82">
        <v>0.16800000000000001</v>
      </c>
      <c r="EJ404" s="82" t="s">
        <v>234</v>
      </c>
      <c r="EK404" s="82" t="s">
        <v>235</v>
      </c>
      <c r="EL404" s="82" t="s">
        <v>234</v>
      </c>
      <c r="EM404" s="82" t="s">
        <v>236</v>
      </c>
      <c r="EN404" s="82" t="s">
        <v>236</v>
      </c>
      <c r="EO404" s="82">
        <v>1.0499999999999999E-3</v>
      </c>
      <c r="EP404" s="82">
        <v>4.1000000000000003E-3</v>
      </c>
      <c r="EQ404" s="82">
        <v>1E-4</v>
      </c>
      <c r="ER404" s="82">
        <v>2.9999999999999997E-4</v>
      </c>
      <c r="ES404" s="82" t="s">
        <v>239</v>
      </c>
      <c r="ET404" s="82" t="s">
        <v>232</v>
      </c>
      <c r="EU404" s="82" t="s">
        <v>355</v>
      </c>
      <c r="EV404" s="82" t="s">
        <v>240</v>
      </c>
      <c r="EW404" s="82" t="s">
        <v>236</v>
      </c>
      <c r="EX404" s="82" t="s">
        <v>233</v>
      </c>
      <c r="EY404" s="82">
        <v>7.0000000000000001E-3</v>
      </c>
      <c r="EZ404" s="82">
        <v>7.9000000000000001E-4</v>
      </c>
      <c r="FA404" s="82" t="s">
        <v>233</v>
      </c>
      <c r="FB404" s="82">
        <v>3.2000000000000001E-2</v>
      </c>
      <c r="FC404" s="82" t="s">
        <v>240</v>
      </c>
      <c r="FD404" s="82" t="s">
        <v>238</v>
      </c>
      <c r="FE404" s="82" t="s">
        <v>246</v>
      </c>
      <c r="FF404" s="82">
        <v>4.0000000000000002E-4</v>
      </c>
      <c r="FG404" s="82" t="s">
        <v>259</v>
      </c>
      <c r="FH404" s="82" t="s">
        <v>237</v>
      </c>
      <c r="FI404" s="82" t="s">
        <v>241</v>
      </c>
      <c r="FJ404" s="82">
        <v>9.4</v>
      </c>
      <c r="FK404" s="82">
        <v>4.3899999999999997</v>
      </c>
      <c r="FL404" s="82" t="s">
        <v>232</v>
      </c>
      <c r="FM404" s="82">
        <v>2.9999999999999997E-4</v>
      </c>
      <c r="FN404" s="82" t="s">
        <v>242</v>
      </c>
      <c r="FO404" s="82" t="s">
        <v>227</v>
      </c>
      <c r="FP404" s="82" t="s">
        <v>247</v>
      </c>
      <c r="FQ404" s="82" t="s">
        <v>238</v>
      </c>
      <c r="FR404" s="82" t="s">
        <v>233</v>
      </c>
      <c r="FS404" s="82" t="s">
        <v>231</v>
      </c>
      <c r="FT404" s="82">
        <v>8.9999999999999998E-4</v>
      </c>
      <c r="FU404" s="82" t="s">
        <v>238</v>
      </c>
      <c r="FV404" s="82" t="s">
        <v>233</v>
      </c>
      <c r="FW404" s="82">
        <v>3.3099999999999997E-2</v>
      </c>
      <c r="FX404" s="82" t="s">
        <v>244</v>
      </c>
      <c r="FY404" s="82">
        <v>6.2500000000000003E-3</v>
      </c>
      <c r="FZ404" s="82">
        <v>5.1282051282051282E-4</v>
      </c>
      <c r="GA404" s="82">
        <v>1.2173913043478262E-3</v>
      </c>
      <c r="GB404" s="82" t="e">
        <v>#VALUE!</v>
      </c>
      <c r="GC404" s="82" t="e">
        <v>#VALUE!</v>
      </c>
      <c r="GD404" s="82">
        <v>3.4426229508196723E-2</v>
      </c>
      <c r="GE404" s="82" t="e">
        <v>#VALUE!</v>
      </c>
      <c r="GF404" s="82">
        <v>2.0833333333333335E-4</v>
      </c>
      <c r="GG404" s="82" t="e">
        <v>#VALUE!</v>
      </c>
      <c r="GH404" s="82" t="e">
        <v>#VALUE!</v>
      </c>
      <c r="GI404" s="83" t="e">
        <v>#VALUE!</v>
      </c>
      <c r="GJ404" s="82" t="e">
        <v>#VALUE!</v>
      </c>
      <c r="GK404" s="82" t="e">
        <v>#VALUE!</v>
      </c>
      <c r="GL404" s="82" t="e">
        <v>#VALUE!</v>
      </c>
      <c r="GM404" s="82" t="e">
        <v>#VALUE!</v>
      </c>
      <c r="GN404" s="82" t="e">
        <v>#VALUE!</v>
      </c>
      <c r="GO404" s="82" t="e">
        <v>#VALUE!</v>
      </c>
    </row>
    <row r="405" spans="1:2145" s="71" customFormat="1">
      <c r="A405" s="63">
        <v>78</v>
      </c>
      <c r="B405" s="63">
        <v>28</v>
      </c>
      <c r="C405" s="64" t="s">
        <v>197</v>
      </c>
      <c r="D405" s="64" t="s">
        <v>1704</v>
      </c>
      <c r="E405" s="65">
        <v>194</v>
      </c>
      <c r="F405" s="65">
        <v>4</v>
      </c>
      <c r="G405" s="66" t="s">
        <v>722</v>
      </c>
      <c r="H405" s="66" t="s">
        <v>723</v>
      </c>
      <c r="I405" s="64" t="s">
        <v>1917</v>
      </c>
      <c r="J405" s="64" t="s">
        <v>1918</v>
      </c>
      <c r="K405" s="67">
        <v>44801</v>
      </c>
      <c r="L405" s="68">
        <v>0.51527777777777783</v>
      </c>
      <c r="M405" s="63">
        <v>8414105</v>
      </c>
      <c r="N405" s="63">
        <v>310312</v>
      </c>
      <c r="O405" s="63">
        <v>4320</v>
      </c>
      <c r="P405" s="64" t="s">
        <v>203</v>
      </c>
      <c r="Q405" s="64" t="s">
        <v>1920</v>
      </c>
      <c r="R405" s="66" t="s">
        <v>486</v>
      </c>
      <c r="S405" s="66" t="s">
        <v>205</v>
      </c>
      <c r="T405" s="66" t="s">
        <v>1707</v>
      </c>
      <c r="U405" s="66" t="s">
        <v>207</v>
      </c>
      <c r="V405" s="66" t="s">
        <v>487</v>
      </c>
      <c r="W405" s="64"/>
      <c r="X405" s="64" t="s">
        <v>208</v>
      </c>
      <c r="Y405" s="64" t="s">
        <v>252</v>
      </c>
      <c r="Z405" s="69"/>
      <c r="AA405" s="66" t="s">
        <v>210</v>
      </c>
      <c r="AB405" s="66" t="s">
        <v>211</v>
      </c>
      <c r="AC405" s="66" t="s">
        <v>212</v>
      </c>
      <c r="AD405" s="66" t="s">
        <v>213</v>
      </c>
      <c r="AE405" s="69" t="s">
        <v>211</v>
      </c>
      <c r="AF405" s="69"/>
      <c r="AG405" s="69"/>
      <c r="AH405" s="69"/>
      <c r="AI405" s="66" t="s">
        <v>1708</v>
      </c>
      <c r="AJ405" s="66" t="s">
        <v>1921</v>
      </c>
      <c r="AK405" s="66"/>
      <c r="AL405" s="66" t="s">
        <v>256</v>
      </c>
      <c r="AM405" s="66" t="s">
        <v>275</v>
      </c>
      <c r="AN405" s="66" t="s">
        <v>218</v>
      </c>
      <c r="AO405" s="66" t="s">
        <v>219</v>
      </c>
      <c r="AP405" s="66" t="s">
        <v>220</v>
      </c>
      <c r="AQ405" s="66">
        <v>12.6</v>
      </c>
      <c r="AR405" s="66"/>
      <c r="AS405" s="66">
        <v>8.64</v>
      </c>
      <c r="AT405" s="66"/>
      <c r="AU405" s="66">
        <v>-126.4</v>
      </c>
      <c r="AV405" s="66">
        <v>71.900000000000006</v>
      </c>
      <c r="AW405" s="66">
        <v>491.9</v>
      </c>
      <c r="AX405" s="66">
        <v>241.5</v>
      </c>
      <c r="AY405" s="66">
        <v>0.28199999999999997</v>
      </c>
      <c r="AZ405" s="66">
        <v>2.0329999999999999</v>
      </c>
      <c r="BA405" s="66">
        <v>6.74</v>
      </c>
      <c r="BB405" s="66">
        <v>107.4</v>
      </c>
      <c r="BC405" s="66">
        <v>0.89</v>
      </c>
      <c r="BD405" s="66" t="s">
        <v>221</v>
      </c>
      <c r="BE405" s="66" t="s">
        <v>211</v>
      </c>
      <c r="BF405" s="66" t="s">
        <v>221</v>
      </c>
      <c r="BG405" s="66" t="s">
        <v>211</v>
      </c>
      <c r="BH405" s="66" t="s">
        <v>221</v>
      </c>
      <c r="BI405" s="66" t="s">
        <v>222</v>
      </c>
      <c r="BJ405" s="66" t="s">
        <v>221</v>
      </c>
      <c r="BK405" s="66" t="s">
        <v>210</v>
      </c>
      <c r="BL405" s="66" t="s">
        <v>221</v>
      </c>
      <c r="BM405" s="66" t="s">
        <v>223</v>
      </c>
      <c r="BN405" s="66" t="s">
        <v>221</v>
      </c>
      <c r="BO405" s="66" t="s">
        <v>1710</v>
      </c>
      <c r="BP405" s="69" t="s">
        <v>1711</v>
      </c>
      <c r="BQ405" s="66" t="s">
        <v>1712</v>
      </c>
      <c r="BR405" s="50">
        <v>68.099999999999994</v>
      </c>
      <c r="BS405" s="50" t="s">
        <v>225</v>
      </c>
      <c r="BT405" s="50">
        <v>83.1</v>
      </c>
      <c r="BU405" s="50">
        <v>0.04</v>
      </c>
      <c r="BV405" s="50">
        <v>0.36099999999999999</v>
      </c>
      <c r="BW405" s="50">
        <v>0.108</v>
      </c>
      <c r="BX405" s="50">
        <v>2.5000000000000001E-2</v>
      </c>
      <c r="BY405" s="50">
        <v>160.25</v>
      </c>
      <c r="BZ405" s="50" t="s">
        <v>226</v>
      </c>
      <c r="CA405" s="50" t="s">
        <v>227</v>
      </c>
      <c r="CB405" s="50" t="s">
        <v>228</v>
      </c>
      <c r="CC405" s="50" t="s">
        <v>229</v>
      </c>
      <c r="CD405" s="50" t="s">
        <v>230</v>
      </c>
      <c r="CE405" s="50" t="s">
        <v>231</v>
      </c>
      <c r="CF405" s="50">
        <v>6.0000000000000001E-3</v>
      </c>
      <c r="CG405" s="50">
        <v>7.5000000000000002E-4</v>
      </c>
      <c r="CH405" s="50">
        <v>0.03</v>
      </c>
      <c r="CI405" s="50">
        <v>6.8099999999999994E-2</v>
      </c>
      <c r="CJ405" s="50" t="s">
        <v>233</v>
      </c>
      <c r="CK405" s="50" t="s">
        <v>234</v>
      </c>
      <c r="CL405" s="50">
        <v>83.423000000000002</v>
      </c>
      <c r="CM405" s="50">
        <v>1.0000000000000001E-5</v>
      </c>
      <c r="CN405" s="50" t="s">
        <v>235</v>
      </c>
      <c r="CO405" s="50">
        <v>2.0000000000000002E-5</v>
      </c>
      <c r="CP405" s="50">
        <v>1E-4</v>
      </c>
      <c r="CQ405" s="50">
        <v>2.0000000000000001E-4</v>
      </c>
      <c r="CR405" s="50" t="s">
        <v>232</v>
      </c>
      <c r="CS405" s="50">
        <v>2.12E-2</v>
      </c>
      <c r="CT405" s="50">
        <v>1.1E-4</v>
      </c>
      <c r="CU405" s="50" t="s">
        <v>238</v>
      </c>
      <c r="CV405" s="50" t="s">
        <v>239</v>
      </c>
      <c r="CW405" s="50" t="s">
        <v>232</v>
      </c>
      <c r="CX405" s="50">
        <v>1.21</v>
      </c>
      <c r="CY405" s="50" t="s">
        <v>240</v>
      </c>
      <c r="CZ405" s="50">
        <v>5.4999999999999997E-3</v>
      </c>
      <c r="DA405" s="50" t="s">
        <v>233</v>
      </c>
      <c r="DB405" s="50">
        <v>10.72</v>
      </c>
      <c r="DC405" s="50">
        <v>9.9399999999999992E-3</v>
      </c>
      <c r="DD405" s="50">
        <v>6.0999999999999997E-4</v>
      </c>
      <c r="DE405" s="50">
        <v>4.7690000000000001</v>
      </c>
      <c r="DF405" s="50" t="s">
        <v>240</v>
      </c>
      <c r="DG405" s="50">
        <v>2.0000000000000001E-4</v>
      </c>
      <c r="DH405" s="50">
        <v>1.6E-2</v>
      </c>
      <c r="DI405" s="50" t="s">
        <v>238</v>
      </c>
      <c r="DJ405" s="50">
        <v>8.0000000000000004E-4</v>
      </c>
      <c r="DK405" s="50">
        <v>2.0000000000000001E-4</v>
      </c>
      <c r="DL405" s="50" t="s">
        <v>241</v>
      </c>
      <c r="DM405" s="50">
        <v>9.25</v>
      </c>
      <c r="DN405" s="50">
        <v>4.32</v>
      </c>
      <c r="DO405" s="50" t="s">
        <v>232</v>
      </c>
      <c r="DP405" s="50">
        <v>0.79820000000000002</v>
      </c>
      <c r="DQ405" s="50" t="s">
        <v>242</v>
      </c>
      <c r="DR405" s="50" t="s">
        <v>227</v>
      </c>
      <c r="DS405" s="50" t="s">
        <v>247</v>
      </c>
      <c r="DT405" s="50" t="s">
        <v>238</v>
      </c>
      <c r="DU405" s="50" t="s">
        <v>233</v>
      </c>
      <c r="DV405" s="50">
        <v>6.6000000000000005E-5</v>
      </c>
      <c r="DW405" s="50">
        <v>5.9999999999999995E-4</v>
      </c>
      <c r="DX405" s="50" t="s">
        <v>238</v>
      </c>
      <c r="DY405" s="50" t="s">
        <v>233</v>
      </c>
      <c r="DZ405" s="50">
        <v>4.4000000000000003E-3</v>
      </c>
      <c r="EA405" s="50" t="s">
        <v>244</v>
      </c>
      <c r="EB405" s="50" t="s">
        <v>245</v>
      </c>
      <c r="EC405" s="50">
        <v>1.7000000000000001E-2</v>
      </c>
      <c r="ED405" s="50">
        <v>1.5900000000000001E-3</v>
      </c>
      <c r="EE405" s="50">
        <v>3.1E-2</v>
      </c>
      <c r="EF405" s="50">
        <v>6.9900000000000004E-2</v>
      </c>
      <c r="EG405" s="50" t="s">
        <v>233</v>
      </c>
      <c r="EH405" s="50" t="s">
        <v>234</v>
      </c>
      <c r="EI405" s="50">
        <v>83.980999999999995</v>
      </c>
      <c r="EJ405" s="50">
        <v>1.2E-4</v>
      </c>
      <c r="EK405" s="50" t="s">
        <v>235</v>
      </c>
      <c r="EL405" s="50">
        <v>6.9999999999999994E-5</v>
      </c>
      <c r="EM405" s="50" t="s">
        <v>236</v>
      </c>
      <c r="EN405" s="50">
        <v>4.0000000000000002E-4</v>
      </c>
      <c r="EO405" s="50">
        <v>1.08E-3</v>
      </c>
      <c r="EP405" s="50">
        <v>0.1047</v>
      </c>
      <c r="EQ405" s="50">
        <v>1.1E-4</v>
      </c>
      <c r="ER405" s="50" t="s">
        <v>238</v>
      </c>
      <c r="ES405" s="50" t="s">
        <v>239</v>
      </c>
      <c r="ET405" s="50" t="s">
        <v>232</v>
      </c>
      <c r="EU405" s="50">
        <v>1.22</v>
      </c>
      <c r="EV405" s="50" t="s">
        <v>240</v>
      </c>
      <c r="EW405" s="50">
        <v>5.4999999999999997E-3</v>
      </c>
      <c r="EX405" s="50" t="s">
        <v>233</v>
      </c>
      <c r="EY405" s="50">
        <v>11.446</v>
      </c>
      <c r="EZ405" s="50">
        <v>2.2859999999999998E-2</v>
      </c>
      <c r="FA405" s="50">
        <v>6.7000000000000002E-4</v>
      </c>
      <c r="FB405" s="50">
        <v>4.9059999999999997</v>
      </c>
      <c r="FC405" s="50" t="s">
        <v>240</v>
      </c>
      <c r="FD405" s="50">
        <v>2.0000000000000001E-4</v>
      </c>
      <c r="FE405" s="50" t="s">
        <v>246</v>
      </c>
      <c r="FF405" s="50" t="s">
        <v>238</v>
      </c>
      <c r="FG405" s="50">
        <v>8.9999999999999998E-4</v>
      </c>
      <c r="FH405" s="50">
        <v>2.0000000000000001E-4</v>
      </c>
      <c r="FI405" s="50" t="s">
        <v>241</v>
      </c>
      <c r="FJ405" s="50">
        <v>9.86</v>
      </c>
      <c r="FK405" s="50">
        <v>4.6100000000000003</v>
      </c>
      <c r="FL405" s="50" t="s">
        <v>232</v>
      </c>
      <c r="FM405" s="50">
        <v>0.84460000000000002</v>
      </c>
      <c r="FN405" s="50" t="s">
        <v>242</v>
      </c>
      <c r="FO405" s="50" t="s">
        <v>227</v>
      </c>
      <c r="FP405" s="50" t="s">
        <v>247</v>
      </c>
      <c r="FQ405" s="50" t="s">
        <v>238</v>
      </c>
      <c r="FR405" s="50" t="s">
        <v>233</v>
      </c>
      <c r="FS405" s="50">
        <v>7.2000000000000002E-5</v>
      </c>
      <c r="FT405" s="50">
        <v>6.9999999999999999E-4</v>
      </c>
      <c r="FU405" s="50" t="s">
        <v>238</v>
      </c>
      <c r="FV405" s="50" t="s">
        <v>233</v>
      </c>
      <c r="FW405" s="50">
        <v>5.0000000000000001E-3</v>
      </c>
      <c r="FX405" s="50" t="s">
        <v>244</v>
      </c>
      <c r="FY405" s="50">
        <v>4.1711499999999999</v>
      </c>
      <c r="FZ405" s="50">
        <v>0.91623931623931631</v>
      </c>
      <c r="GA405" s="50">
        <v>0.20734782608695654</v>
      </c>
      <c r="GB405" s="50">
        <v>3.0946291560102299E-2</v>
      </c>
      <c r="GC405" s="50">
        <v>5.3256834338863754</v>
      </c>
      <c r="GD405" s="50">
        <v>1.3622950819672131</v>
      </c>
      <c r="GE405" s="50" t="e">
        <v>#VALUE!</v>
      </c>
      <c r="GF405" s="50">
        <v>3.3385416666666665</v>
      </c>
      <c r="GG405" s="50">
        <v>1.0183356840620592E-2</v>
      </c>
      <c r="GH405" s="50" t="e">
        <v>#VALUE!</v>
      </c>
      <c r="GI405" s="70" t="e">
        <v>#VALUE!</v>
      </c>
      <c r="GJ405" s="50">
        <v>78.321403286190744</v>
      </c>
      <c r="GK405" s="50">
        <v>17.204164077974458</v>
      </c>
      <c r="GL405" s="50">
        <v>4.4744326358347886</v>
      </c>
      <c r="GM405" s="50" t="e">
        <v>#VALUE!</v>
      </c>
      <c r="GN405" s="50" t="e">
        <v>#VALUE!</v>
      </c>
      <c r="GO405" s="50" t="e">
        <v>#VALUE!</v>
      </c>
    </row>
    <row r="406" spans="1:2145" s="71" customFormat="1">
      <c r="A406" s="63">
        <v>79</v>
      </c>
      <c r="B406" s="63">
        <v>24</v>
      </c>
      <c r="C406" s="64" t="s">
        <v>197</v>
      </c>
      <c r="D406" s="64" t="s">
        <v>1704</v>
      </c>
      <c r="E406" s="63">
        <v>194</v>
      </c>
      <c r="F406" s="63">
        <v>4</v>
      </c>
      <c r="G406" s="66" t="s">
        <v>730</v>
      </c>
      <c r="H406" s="66" t="s">
        <v>731</v>
      </c>
      <c r="I406" s="66" t="s">
        <v>1915</v>
      </c>
      <c r="J406" s="66" t="s">
        <v>732</v>
      </c>
      <c r="K406" s="73">
        <v>44801</v>
      </c>
      <c r="L406" s="68">
        <v>0.52916666666666667</v>
      </c>
      <c r="M406" s="74">
        <v>8411242</v>
      </c>
      <c r="N406" s="74">
        <v>312637</v>
      </c>
      <c r="O406" s="74">
        <v>4144</v>
      </c>
      <c r="P406" s="66" t="s">
        <v>203</v>
      </c>
      <c r="Q406" s="66" t="s">
        <v>1922</v>
      </c>
      <c r="R406" s="66" t="s">
        <v>486</v>
      </c>
      <c r="S406" s="66" t="s">
        <v>205</v>
      </c>
      <c r="T406" s="66" t="s">
        <v>1707</v>
      </c>
      <c r="U406" s="66" t="s">
        <v>207</v>
      </c>
      <c r="V406" s="66" t="s">
        <v>487</v>
      </c>
      <c r="W406" s="66"/>
      <c r="X406" s="66" t="s">
        <v>208</v>
      </c>
      <c r="Y406" s="66" t="s">
        <v>209</v>
      </c>
      <c r="Z406" s="66"/>
      <c r="AA406" s="66" t="s">
        <v>223</v>
      </c>
      <c r="AB406" s="66" t="s">
        <v>211</v>
      </c>
      <c r="AC406" s="66" t="s">
        <v>212</v>
      </c>
      <c r="AD406" s="66" t="s">
        <v>30</v>
      </c>
      <c r="AE406" s="66" t="s">
        <v>211</v>
      </c>
      <c r="AF406" s="69"/>
      <c r="AG406" s="69"/>
      <c r="AH406" s="69"/>
      <c r="AI406" s="66" t="s">
        <v>1708</v>
      </c>
      <c r="AJ406" s="66" t="s">
        <v>1916</v>
      </c>
      <c r="AK406" s="69"/>
      <c r="AL406" s="66" t="s">
        <v>256</v>
      </c>
      <c r="AM406" s="66" t="s">
        <v>1753</v>
      </c>
      <c r="AN406" s="66" t="s">
        <v>218</v>
      </c>
      <c r="AO406" s="66" t="s">
        <v>219</v>
      </c>
      <c r="AP406" s="66" t="s">
        <v>220</v>
      </c>
      <c r="AQ406" s="66">
        <v>12.6</v>
      </c>
      <c r="AR406" s="66"/>
      <c r="AS406" s="66">
        <v>8.09</v>
      </c>
      <c r="AT406" s="66"/>
      <c r="AU406" s="66"/>
      <c r="AV406" s="66">
        <v>211.4</v>
      </c>
      <c r="AW406" s="66">
        <v>473.7</v>
      </c>
      <c r="AX406" s="66">
        <v>235.1</v>
      </c>
      <c r="AY406" s="66">
        <v>0.27500000000000002</v>
      </c>
      <c r="AZ406" s="66">
        <v>2.09</v>
      </c>
      <c r="BA406" s="66"/>
      <c r="BB406" s="66"/>
      <c r="BC406" s="66">
        <v>0.38</v>
      </c>
      <c r="BD406" s="66" t="s">
        <v>221</v>
      </c>
      <c r="BE406" s="66" t="s">
        <v>221</v>
      </c>
      <c r="BF406" s="66" t="s">
        <v>221</v>
      </c>
      <c r="BG406" s="66" t="s">
        <v>211</v>
      </c>
      <c r="BH406" s="66" t="s">
        <v>221</v>
      </c>
      <c r="BI406" s="66" t="s">
        <v>222</v>
      </c>
      <c r="BJ406" s="66" t="s">
        <v>221</v>
      </c>
      <c r="BK406" s="66" t="s">
        <v>1745</v>
      </c>
      <c r="BL406" s="66" t="s">
        <v>221</v>
      </c>
      <c r="BM406" s="66" t="s">
        <v>223</v>
      </c>
      <c r="BN406" s="66" t="s">
        <v>221</v>
      </c>
      <c r="BO406" s="66" t="s">
        <v>1746</v>
      </c>
      <c r="BP406" s="66" t="s">
        <v>1711</v>
      </c>
      <c r="BQ406" s="66" t="s">
        <v>1747</v>
      </c>
      <c r="BR406" s="50">
        <v>61</v>
      </c>
      <c r="BS406" s="50" t="s">
        <v>225</v>
      </c>
      <c r="BT406" s="50">
        <v>74.5</v>
      </c>
      <c r="BU406" s="50">
        <v>4.1000000000000002E-2</v>
      </c>
      <c r="BV406" s="50">
        <v>0.26300000000000001</v>
      </c>
      <c r="BW406" s="50">
        <v>7.0999999999999994E-2</v>
      </c>
      <c r="BX406" s="50">
        <v>1.6E-2</v>
      </c>
      <c r="BY406" s="50">
        <v>165.57</v>
      </c>
      <c r="BZ406" s="50" t="s">
        <v>226</v>
      </c>
      <c r="CA406" s="50" t="s">
        <v>227</v>
      </c>
      <c r="CB406" s="50" t="s">
        <v>228</v>
      </c>
      <c r="CC406" s="50" t="s">
        <v>229</v>
      </c>
      <c r="CD406" s="50" t="s">
        <v>230</v>
      </c>
      <c r="CE406" s="50" t="s">
        <v>231</v>
      </c>
      <c r="CF406" s="50">
        <v>4.0000000000000001E-3</v>
      </c>
      <c r="CG406" s="50" t="s">
        <v>232</v>
      </c>
      <c r="CH406" s="50">
        <v>1.6E-2</v>
      </c>
      <c r="CI406" s="50">
        <v>7.4399999999999994E-2</v>
      </c>
      <c r="CJ406" s="50" t="s">
        <v>233</v>
      </c>
      <c r="CK406" s="50" t="s">
        <v>234</v>
      </c>
      <c r="CL406" s="50">
        <v>81.548000000000002</v>
      </c>
      <c r="CM406" s="50" t="s">
        <v>234</v>
      </c>
      <c r="CN406" s="50" t="s">
        <v>235</v>
      </c>
      <c r="CO406" s="50" t="s">
        <v>234</v>
      </c>
      <c r="CP406" s="50" t="s">
        <v>236</v>
      </c>
      <c r="CQ406" s="50">
        <v>2.0000000000000001E-4</v>
      </c>
      <c r="CR406" s="50" t="s">
        <v>232</v>
      </c>
      <c r="CS406" s="50">
        <v>3.1199999999999999E-2</v>
      </c>
      <c r="CT406" s="50">
        <v>1.1E-4</v>
      </c>
      <c r="CU406" s="50">
        <v>2.0000000000000001E-4</v>
      </c>
      <c r="CV406" s="50" t="s">
        <v>239</v>
      </c>
      <c r="CW406" s="50" t="s">
        <v>232</v>
      </c>
      <c r="CX406" s="50">
        <v>1.1200000000000001</v>
      </c>
      <c r="CY406" s="50" t="s">
        <v>240</v>
      </c>
      <c r="CZ406" s="50">
        <v>5.0000000000000001E-3</v>
      </c>
      <c r="DA406" s="50" t="s">
        <v>233</v>
      </c>
      <c r="DB406" s="50">
        <v>10.512</v>
      </c>
      <c r="DC406" s="50">
        <v>5.0000000000000001E-3</v>
      </c>
      <c r="DD406" s="50">
        <v>9.3999999999999997E-4</v>
      </c>
      <c r="DE406" s="50">
        <v>4.8</v>
      </c>
      <c r="DF406" s="50" t="s">
        <v>240</v>
      </c>
      <c r="DG406" s="50">
        <v>5.9999999999999995E-4</v>
      </c>
      <c r="DH406" s="50">
        <v>1.7000000000000001E-2</v>
      </c>
      <c r="DI406" s="50">
        <v>2.9999999999999997E-4</v>
      </c>
      <c r="DJ406" s="50">
        <v>6.9999999999999999E-4</v>
      </c>
      <c r="DK406" s="50">
        <v>2.1000000000000001E-4</v>
      </c>
      <c r="DL406" s="50" t="s">
        <v>241</v>
      </c>
      <c r="DM406" s="50">
        <v>13.24</v>
      </c>
      <c r="DN406" s="50">
        <v>6.19</v>
      </c>
      <c r="DO406" s="50" t="s">
        <v>232</v>
      </c>
      <c r="DP406" s="50">
        <v>0.94</v>
      </c>
      <c r="DQ406" s="50" t="s">
        <v>242</v>
      </c>
      <c r="DR406" s="50" t="s">
        <v>227</v>
      </c>
      <c r="DS406" s="50" t="s">
        <v>247</v>
      </c>
      <c r="DT406" s="50" t="s">
        <v>238</v>
      </c>
      <c r="DU406" s="50" t="s">
        <v>233</v>
      </c>
      <c r="DV406" s="50">
        <v>7.7999999999999999E-5</v>
      </c>
      <c r="DW406" s="50" t="s">
        <v>236</v>
      </c>
      <c r="DX406" s="50" t="s">
        <v>238</v>
      </c>
      <c r="DY406" s="50" t="s">
        <v>233</v>
      </c>
      <c r="DZ406" s="50">
        <v>2.06E-2</v>
      </c>
      <c r="EA406" s="50" t="s">
        <v>244</v>
      </c>
      <c r="EB406" s="50" t="s">
        <v>245</v>
      </c>
      <c r="EC406" s="50">
        <v>7.0000000000000001E-3</v>
      </c>
      <c r="ED406" s="50">
        <v>3.1E-4</v>
      </c>
      <c r="EE406" s="50">
        <v>1.7000000000000001E-2</v>
      </c>
      <c r="EF406" s="50">
        <v>7.7299999999999994E-2</v>
      </c>
      <c r="EG406" s="50" t="s">
        <v>233</v>
      </c>
      <c r="EH406" s="50" t="s">
        <v>234</v>
      </c>
      <c r="EI406" s="50">
        <v>82.209000000000003</v>
      </c>
      <c r="EJ406" s="50" t="s">
        <v>234</v>
      </c>
      <c r="EK406" s="50" t="s">
        <v>235</v>
      </c>
      <c r="EL406" s="50">
        <v>3.0000000000000001E-5</v>
      </c>
      <c r="EM406" s="50" t="s">
        <v>236</v>
      </c>
      <c r="EN406" s="50">
        <v>2.9999999999999997E-4</v>
      </c>
      <c r="EO406" s="50">
        <v>1.5100000000000001E-3</v>
      </c>
      <c r="EP406" s="50">
        <v>7.0099999999999996E-2</v>
      </c>
      <c r="EQ406" s="50" t="s">
        <v>237</v>
      </c>
      <c r="ER406" s="50" t="s">
        <v>238</v>
      </c>
      <c r="ES406" s="50" t="s">
        <v>239</v>
      </c>
      <c r="ET406" s="50" t="s">
        <v>232</v>
      </c>
      <c r="EU406" s="50">
        <v>1.1200000000000001</v>
      </c>
      <c r="EV406" s="50" t="s">
        <v>240</v>
      </c>
      <c r="EW406" s="50">
        <v>5.1000000000000004E-3</v>
      </c>
      <c r="EX406" s="50" t="s">
        <v>233</v>
      </c>
      <c r="EY406" s="50">
        <v>10.653</v>
      </c>
      <c r="EZ406" s="50">
        <v>5.1999999999999998E-3</v>
      </c>
      <c r="FA406" s="50">
        <v>9.8999999999999999E-4</v>
      </c>
      <c r="FB406" s="50">
        <v>4.8310000000000004</v>
      </c>
      <c r="FC406" s="50" t="s">
        <v>240</v>
      </c>
      <c r="FD406" s="50">
        <v>1.2999999999999999E-3</v>
      </c>
      <c r="FE406" s="50" t="s">
        <v>246</v>
      </c>
      <c r="FF406" s="50" t="s">
        <v>238</v>
      </c>
      <c r="FG406" s="50">
        <v>6.9999999999999999E-4</v>
      </c>
      <c r="FH406" s="50">
        <v>2.2000000000000001E-4</v>
      </c>
      <c r="FI406" s="50" t="s">
        <v>241</v>
      </c>
      <c r="FJ406" s="50">
        <v>13.42</v>
      </c>
      <c r="FK406" s="50">
        <v>6.27</v>
      </c>
      <c r="FL406" s="50" t="s">
        <v>232</v>
      </c>
      <c r="FM406" s="50">
        <v>0.97440000000000004</v>
      </c>
      <c r="FN406" s="50" t="s">
        <v>242</v>
      </c>
      <c r="FO406" s="50" t="s">
        <v>227</v>
      </c>
      <c r="FP406" s="50" t="s">
        <v>247</v>
      </c>
      <c r="FQ406" s="50" t="s">
        <v>238</v>
      </c>
      <c r="FR406" s="50" t="s">
        <v>233</v>
      </c>
      <c r="FS406" s="50">
        <v>9.0000000000000006E-5</v>
      </c>
      <c r="FT406" s="50">
        <v>2.0000000000000001E-4</v>
      </c>
      <c r="FU406" s="50" t="s">
        <v>238</v>
      </c>
      <c r="FV406" s="50" t="s">
        <v>233</v>
      </c>
      <c r="FW406" s="50">
        <v>2.2599999999999999E-2</v>
      </c>
      <c r="FX406" s="50" t="s">
        <v>244</v>
      </c>
      <c r="FY406" s="50">
        <v>4.0773999999999999</v>
      </c>
      <c r="FZ406" s="50">
        <v>0.89846153846153853</v>
      </c>
      <c r="GA406" s="50">
        <v>0.20869565217391303</v>
      </c>
      <c r="GB406" s="50">
        <v>2.8644501278772379E-2</v>
      </c>
      <c r="GC406" s="50">
        <v>5.2132016919142234</v>
      </c>
      <c r="GD406" s="50">
        <v>1.221311475409836</v>
      </c>
      <c r="GE406" s="50" t="e">
        <v>#VALUE!</v>
      </c>
      <c r="GF406" s="50">
        <v>3.4493749999999999</v>
      </c>
      <c r="GG406" s="50">
        <v>7.4188998589562764E-3</v>
      </c>
      <c r="GH406" s="50" t="e">
        <v>#VALUE!</v>
      </c>
      <c r="GI406" s="70" t="e">
        <v>#VALUE!</v>
      </c>
      <c r="GJ406" s="50">
        <v>78.212972391306607</v>
      </c>
      <c r="GK406" s="50">
        <v>17.234352161265306</v>
      </c>
      <c r="GL406" s="50">
        <v>4.552675447428105</v>
      </c>
      <c r="GM406" s="50" t="e">
        <v>#VALUE!</v>
      </c>
      <c r="GN406" s="50" t="e">
        <v>#VALUE!</v>
      </c>
      <c r="GO406" s="50" t="e">
        <v>#VALUE!</v>
      </c>
    </row>
    <row r="407" spans="1:2145" s="85" customFormat="1">
      <c r="A407" s="63">
        <v>80</v>
      </c>
      <c r="B407" s="63">
        <v>21</v>
      </c>
      <c r="C407" s="64" t="s">
        <v>197</v>
      </c>
      <c r="D407" s="64" t="s">
        <v>1704</v>
      </c>
      <c r="E407" s="63">
        <v>194</v>
      </c>
      <c r="F407" s="63">
        <v>4</v>
      </c>
      <c r="G407" s="66" t="s">
        <v>736</v>
      </c>
      <c r="H407" s="66" t="s">
        <v>737</v>
      </c>
      <c r="I407" s="66" t="s">
        <v>738</v>
      </c>
      <c r="J407" s="66" t="s">
        <v>739</v>
      </c>
      <c r="K407" s="73">
        <v>44801</v>
      </c>
      <c r="L407" s="68">
        <v>0.44236111111111115</v>
      </c>
      <c r="M407" s="74">
        <v>8419766</v>
      </c>
      <c r="N407" s="74">
        <v>311756</v>
      </c>
      <c r="O407" s="74">
        <v>4342</v>
      </c>
      <c r="P407" s="66" t="s">
        <v>203</v>
      </c>
      <c r="Q407" s="66" t="s">
        <v>1923</v>
      </c>
      <c r="R407" s="66" t="s">
        <v>486</v>
      </c>
      <c r="S407" s="66" t="s">
        <v>205</v>
      </c>
      <c r="T407" s="66" t="s">
        <v>1707</v>
      </c>
      <c r="U407" s="66" t="s">
        <v>207</v>
      </c>
      <c r="V407" s="66" t="s">
        <v>487</v>
      </c>
      <c r="W407" s="66"/>
      <c r="X407" s="66" t="s">
        <v>208</v>
      </c>
      <c r="Y407" s="66" t="s">
        <v>209</v>
      </c>
      <c r="Z407" s="66"/>
      <c r="AA407" s="66" t="s">
        <v>223</v>
      </c>
      <c r="AB407" s="66" t="s">
        <v>211</v>
      </c>
      <c r="AC407" s="66" t="s">
        <v>212</v>
      </c>
      <c r="AD407" s="66" t="s">
        <v>30</v>
      </c>
      <c r="AE407" s="66" t="s">
        <v>211</v>
      </c>
      <c r="AF407" s="69"/>
      <c r="AG407" s="69"/>
      <c r="AH407" s="69"/>
      <c r="AI407" s="66" t="s">
        <v>1708</v>
      </c>
      <c r="AJ407" s="66" t="s">
        <v>1916</v>
      </c>
      <c r="AK407" s="69"/>
      <c r="AL407" s="66" t="s">
        <v>256</v>
      </c>
      <c r="AM407" s="66" t="s">
        <v>1753</v>
      </c>
      <c r="AN407" s="66" t="s">
        <v>218</v>
      </c>
      <c r="AO407" s="66" t="s">
        <v>219</v>
      </c>
      <c r="AP407" s="66" t="s">
        <v>220</v>
      </c>
      <c r="AQ407" s="66">
        <v>9.1</v>
      </c>
      <c r="AR407" s="66"/>
      <c r="AS407" s="66">
        <v>8.73</v>
      </c>
      <c r="AT407" s="66"/>
      <c r="AU407" s="66"/>
      <c r="AV407" s="66">
        <v>209.4</v>
      </c>
      <c r="AW407" s="66">
        <v>464.4</v>
      </c>
      <c r="AX407" s="66">
        <v>228.6</v>
      </c>
      <c r="AY407" s="66">
        <v>0.26400000000000001</v>
      </c>
      <c r="AZ407" s="66">
        <v>2.1480000000000001</v>
      </c>
      <c r="BA407" s="66"/>
      <c r="BB407" s="66"/>
      <c r="BC407" s="66">
        <v>1.1200000000000001</v>
      </c>
      <c r="BD407" s="66" t="s">
        <v>211</v>
      </c>
      <c r="BE407" s="66" t="s">
        <v>221</v>
      </c>
      <c r="BF407" s="66" t="s">
        <v>221</v>
      </c>
      <c r="BG407" s="66" t="s">
        <v>211</v>
      </c>
      <c r="BH407" s="66" t="s">
        <v>221</v>
      </c>
      <c r="BI407" s="66" t="s">
        <v>222</v>
      </c>
      <c r="BJ407" s="66" t="s">
        <v>221</v>
      </c>
      <c r="BK407" s="66" t="s">
        <v>1745</v>
      </c>
      <c r="BL407" s="66" t="s">
        <v>221</v>
      </c>
      <c r="BM407" s="66" t="s">
        <v>223</v>
      </c>
      <c r="BN407" s="66" t="s">
        <v>221</v>
      </c>
      <c r="BO407" s="66" t="s">
        <v>1746</v>
      </c>
      <c r="BP407" s="66" t="s">
        <v>1711</v>
      </c>
      <c r="BQ407" s="66" t="s">
        <v>1747</v>
      </c>
      <c r="BR407" s="50">
        <v>80.8</v>
      </c>
      <c r="BS407" s="50" t="s">
        <v>225</v>
      </c>
      <c r="BT407" s="50">
        <v>98.6</v>
      </c>
      <c r="BU407" s="50">
        <v>3.4000000000000002E-2</v>
      </c>
      <c r="BV407" s="50">
        <v>9.9000000000000005E-2</v>
      </c>
      <c r="BW407" s="50" t="s">
        <v>265</v>
      </c>
      <c r="BX407" s="50" t="s">
        <v>266</v>
      </c>
      <c r="BY407" s="50">
        <v>143.53</v>
      </c>
      <c r="BZ407" s="50" t="s">
        <v>226</v>
      </c>
      <c r="CA407" s="50" t="s">
        <v>227</v>
      </c>
      <c r="CB407" s="50" t="s">
        <v>228</v>
      </c>
      <c r="CC407" s="50" t="s">
        <v>229</v>
      </c>
      <c r="CD407" s="50" t="s">
        <v>230</v>
      </c>
      <c r="CE407" s="50" t="s">
        <v>231</v>
      </c>
      <c r="CF407" s="50">
        <v>3.0000000000000001E-3</v>
      </c>
      <c r="CG407" s="50">
        <v>4.8999999999999998E-4</v>
      </c>
      <c r="CH407" s="50">
        <v>2E-3</v>
      </c>
      <c r="CI407" s="50">
        <v>8.5900000000000004E-2</v>
      </c>
      <c r="CJ407" s="50" t="s">
        <v>233</v>
      </c>
      <c r="CK407" s="50" t="s">
        <v>234</v>
      </c>
      <c r="CL407" s="50">
        <v>78.418000000000006</v>
      </c>
      <c r="CM407" s="50" t="s">
        <v>234</v>
      </c>
      <c r="CN407" s="50" t="s">
        <v>235</v>
      </c>
      <c r="CO407" s="50">
        <v>4.0000000000000003E-5</v>
      </c>
      <c r="CP407" s="50">
        <v>2.0000000000000001E-4</v>
      </c>
      <c r="CQ407" s="50">
        <v>5.0000000000000001E-4</v>
      </c>
      <c r="CR407" s="50" t="s">
        <v>232</v>
      </c>
      <c r="CS407" s="50">
        <v>2.6700000000000002E-2</v>
      </c>
      <c r="CT407" s="50">
        <v>1.1E-4</v>
      </c>
      <c r="CU407" s="50">
        <v>2.0000000000000001E-4</v>
      </c>
      <c r="CV407" s="50" t="s">
        <v>239</v>
      </c>
      <c r="CW407" s="50" t="s">
        <v>232</v>
      </c>
      <c r="CX407" s="50">
        <v>1</v>
      </c>
      <c r="CY407" s="50" t="s">
        <v>240</v>
      </c>
      <c r="CZ407" s="50">
        <v>2.5999999999999999E-3</v>
      </c>
      <c r="DA407" s="50" t="s">
        <v>233</v>
      </c>
      <c r="DB407" s="50">
        <v>14.555</v>
      </c>
      <c r="DC407" s="50">
        <v>1.226E-2</v>
      </c>
      <c r="DD407" s="50">
        <v>3.4000000000000002E-4</v>
      </c>
      <c r="DE407" s="50">
        <v>1.391</v>
      </c>
      <c r="DF407" s="50" t="s">
        <v>240</v>
      </c>
      <c r="DG407" s="50">
        <v>2.9999999999999997E-4</v>
      </c>
      <c r="DH407" s="50" t="s">
        <v>246</v>
      </c>
      <c r="DI407" s="50" t="s">
        <v>238</v>
      </c>
      <c r="DJ407" s="50">
        <v>5.9999999999999995E-4</v>
      </c>
      <c r="DK407" s="50">
        <v>3.2000000000000003E-4</v>
      </c>
      <c r="DL407" s="50" t="s">
        <v>241</v>
      </c>
      <c r="DM407" s="50">
        <v>11.84</v>
      </c>
      <c r="DN407" s="50">
        <v>5.54</v>
      </c>
      <c r="DO407" s="50" t="s">
        <v>232</v>
      </c>
      <c r="DP407" s="50">
        <v>0.52990000000000004</v>
      </c>
      <c r="DQ407" s="50" t="s">
        <v>242</v>
      </c>
      <c r="DR407" s="50" t="s">
        <v>227</v>
      </c>
      <c r="DS407" s="50" t="s">
        <v>247</v>
      </c>
      <c r="DT407" s="50">
        <v>4.0000000000000002E-4</v>
      </c>
      <c r="DU407" s="50" t="s">
        <v>233</v>
      </c>
      <c r="DV407" s="50">
        <v>9.8999999999999994E-5</v>
      </c>
      <c r="DW407" s="50">
        <v>1.1999999999999999E-3</v>
      </c>
      <c r="DX407" s="50" t="s">
        <v>238</v>
      </c>
      <c r="DY407" s="50" t="s">
        <v>233</v>
      </c>
      <c r="DZ407" s="50">
        <v>8.8999999999999999E-3</v>
      </c>
      <c r="EA407" s="50" t="s">
        <v>244</v>
      </c>
      <c r="EB407" s="50" t="s">
        <v>245</v>
      </c>
      <c r="EC407" s="50">
        <v>2.1999999999999999E-2</v>
      </c>
      <c r="ED407" s="50">
        <v>5.9000000000000003E-4</v>
      </c>
      <c r="EE407" s="50">
        <v>3.0000000000000001E-3</v>
      </c>
      <c r="EF407" s="50">
        <v>9.2100000000000001E-2</v>
      </c>
      <c r="EG407" s="50" t="s">
        <v>233</v>
      </c>
      <c r="EH407" s="50" t="s">
        <v>234</v>
      </c>
      <c r="EI407" s="50">
        <v>81.406999999999996</v>
      </c>
      <c r="EJ407" s="50">
        <v>1.0000000000000001E-5</v>
      </c>
      <c r="EK407" s="50" t="s">
        <v>235</v>
      </c>
      <c r="EL407" s="50">
        <v>5.0000000000000002E-5</v>
      </c>
      <c r="EM407" s="50" t="s">
        <v>236</v>
      </c>
      <c r="EN407" s="50">
        <v>1.1999999999999999E-3</v>
      </c>
      <c r="EO407" s="50" t="s">
        <v>232</v>
      </c>
      <c r="EP407" s="50">
        <v>0.1002</v>
      </c>
      <c r="EQ407" s="50">
        <v>1.1E-4</v>
      </c>
      <c r="ER407" s="50" t="s">
        <v>238</v>
      </c>
      <c r="ES407" s="50" t="s">
        <v>239</v>
      </c>
      <c r="ET407" s="50" t="s">
        <v>232</v>
      </c>
      <c r="EU407" s="50">
        <v>1.1299999999999999</v>
      </c>
      <c r="EV407" s="50" t="s">
        <v>240</v>
      </c>
      <c r="EW407" s="50">
        <v>2.8999999999999998E-3</v>
      </c>
      <c r="EX407" s="50" t="s">
        <v>233</v>
      </c>
      <c r="EY407" s="50">
        <v>15.856</v>
      </c>
      <c r="EZ407" s="50">
        <v>1.8970000000000001E-2</v>
      </c>
      <c r="FA407" s="50">
        <v>3.5E-4</v>
      </c>
      <c r="FB407" s="50">
        <v>1.419</v>
      </c>
      <c r="FC407" s="50" t="s">
        <v>240</v>
      </c>
      <c r="FD407" s="50">
        <v>4.0000000000000002E-4</v>
      </c>
      <c r="FE407" s="50" t="s">
        <v>246</v>
      </c>
      <c r="FF407" s="50" t="s">
        <v>238</v>
      </c>
      <c r="FG407" s="50">
        <v>8.0000000000000004E-4</v>
      </c>
      <c r="FH407" s="50">
        <v>3.5E-4</v>
      </c>
      <c r="FI407" s="50">
        <v>5.0000000000000001E-4</v>
      </c>
      <c r="FJ407" s="50">
        <v>11.98</v>
      </c>
      <c r="FK407" s="50">
        <v>5.6</v>
      </c>
      <c r="FL407" s="50" t="s">
        <v>232</v>
      </c>
      <c r="FM407" s="50">
        <v>0.5786</v>
      </c>
      <c r="FN407" s="50" t="s">
        <v>242</v>
      </c>
      <c r="FO407" s="50" t="s">
        <v>227</v>
      </c>
      <c r="FP407" s="50" t="s">
        <v>247</v>
      </c>
      <c r="FQ407" s="50">
        <v>4.0000000000000002E-4</v>
      </c>
      <c r="FR407" s="50" t="s">
        <v>233</v>
      </c>
      <c r="FS407" s="50">
        <v>1.05E-4</v>
      </c>
      <c r="FT407" s="50">
        <v>1.2999999999999999E-3</v>
      </c>
      <c r="FU407" s="50" t="s">
        <v>238</v>
      </c>
      <c r="FV407" s="50" t="s">
        <v>233</v>
      </c>
      <c r="FW407" s="50">
        <v>9.7000000000000003E-3</v>
      </c>
      <c r="FX407" s="50" t="s">
        <v>244</v>
      </c>
      <c r="FY407" s="50">
        <v>3.9209000000000005</v>
      </c>
      <c r="FZ407" s="50">
        <v>1.244017094017094</v>
      </c>
      <c r="GA407" s="50">
        <v>6.0478260869565217E-2</v>
      </c>
      <c r="GB407" s="50">
        <v>2.557544757033248E-2</v>
      </c>
      <c r="GC407" s="50">
        <v>5.2509708024569921</v>
      </c>
      <c r="GD407" s="50">
        <v>1.6163934426229507</v>
      </c>
      <c r="GE407" s="50" t="e">
        <v>#VALUE!</v>
      </c>
      <c r="GF407" s="50">
        <v>2.9902083333333334</v>
      </c>
      <c r="GG407" s="50">
        <v>2.7926657263751763E-3</v>
      </c>
      <c r="GH407" s="50" t="e">
        <v>#VALUE!</v>
      </c>
      <c r="GI407" s="70" t="e">
        <v>#VALUE!</v>
      </c>
      <c r="GJ407" s="50">
        <v>74.670001938791287</v>
      </c>
      <c r="GK407" s="50">
        <v>23.691182846322505</v>
      </c>
      <c r="GL407" s="50">
        <v>1.6388152148862098</v>
      </c>
      <c r="GM407" s="50" t="e">
        <v>#VALUE!</v>
      </c>
      <c r="GN407" s="50" t="e">
        <v>#VALUE!</v>
      </c>
      <c r="GO407" s="50" t="e">
        <v>#VALUE!</v>
      </c>
      <c r="GP407" s="71"/>
      <c r="GQ407" s="71"/>
      <c r="GR407" s="71"/>
      <c r="GS407" s="71"/>
      <c r="GT407" s="71"/>
      <c r="GU407" s="71"/>
      <c r="GV407" s="71"/>
      <c r="GW407" s="71"/>
      <c r="GX407" s="71"/>
      <c r="GY407" s="71"/>
      <c r="GZ407" s="71"/>
      <c r="HA407" s="71"/>
      <c r="HB407" s="71"/>
      <c r="HC407" s="71"/>
      <c r="HD407" s="71"/>
      <c r="HE407" s="71"/>
      <c r="HF407" s="71"/>
      <c r="HG407" s="71"/>
      <c r="HH407" s="71"/>
      <c r="HI407" s="71"/>
      <c r="HJ407" s="71"/>
      <c r="HK407" s="71"/>
      <c r="HL407" s="71"/>
      <c r="HM407" s="71"/>
      <c r="HN407" s="71"/>
      <c r="HO407" s="71"/>
      <c r="HP407" s="71"/>
      <c r="HQ407" s="71"/>
      <c r="HR407" s="71"/>
      <c r="HS407" s="71"/>
      <c r="HT407" s="71"/>
      <c r="HU407" s="71"/>
      <c r="HV407" s="71"/>
      <c r="HW407" s="71"/>
      <c r="HX407" s="71"/>
      <c r="HY407" s="71"/>
      <c r="HZ407" s="71"/>
      <c r="IA407" s="71"/>
      <c r="IB407" s="71"/>
      <c r="IC407" s="71"/>
      <c r="ID407" s="71"/>
      <c r="IE407" s="71"/>
      <c r="IF407" s="71"/>
      <c r="IG407" s="71"/>
      <c r="IH407" s="71"/>
      <c r="II407" s="71"/>
      <c r="IJ407" s="71"/>
      <c r="IK407" s="71"/>
      <c r="IL407" s="71"/>
      <c r="IM407" s="71"/>
      <c r="IN407" s="71"/>
      <c r="IO407" s="71"/>
      <c r="IP407" s="71"/>
      <c r="IQ407" s="71"/>
      <c r="IR407" s="71"/>
      <c r="IS407" s="71"/>
      <c r="IT407" s="71"/>
      <c r="IU407" s="71"/>
      <c r="IV407" s="71"/>
      <c r="IW407" s="71"/>
      <c r="IX407" s="71"/>
      <c r="IY407" s="71"/>
      <c r="IZ407" s="71"/>
      <c r="JA407" s="71"/>
      <c r="JB407" s="71"/>
      <c r="JC407" s="71"/>
      <c r="JD407" s="71"/>
      <c r="JE407" s="71"/>
      <c r="JF407" s="71"/>
      <c r="JG407" s="71"/>
      <c r="JH407" s="71"/>
      <c r="JI407" s="71"/>
      <c r="JJ407" s="71"/>
      <c r="JK407" s="71"/>
      <c r="JL407" s="71"/>
      <c r="JM407" s="71"/>
      <c r="JN407" s="71"/>
      <c r="JO407" s="71"/>
      <c r="JP407" s="71"/>
      <c r="JQ407" s="71"/>
      <c r="JR407" s="71"/>
      <c r="JS407" s="71"/>
      <c r="JT407" s="71"/>
      <c r="JU407" s="71"/>
      <c r="JV407" s="71"/>
      <c r="JW407" s="71"/>
      <c r="JX407" s="71"/>
      <c r="JY407" s="71"/>
      <c r="JZ407" s="71"/>
      <c r="KA407" s="71"/>
      <c r="KB407" s="71"/>
      <c r="KC407" s="71"/>
      <c r="KD407" s="71"/>
      <c r="KE407" s="71"/>
      <c r="KF407" s="71"/>
      <c r="KG407" s="71"/>
      <c r="KH407" s="71"/>
      <c r="KI407" s="71"/>
      <c r="KJ407" s="71"/>
      <c r="KK407" s="71"/>
      <c r="KL407" s="71"/>
      <c r="KM407" s="71"/>
      <c r="KN407" s="71"/>
      <c r="KO407" s="71"/>
      <c r="KP407" s="71"/>
      <c r="KQ407" s="71"/>
      <c r="KR407" s="71"/>
      <c r="KS407" s="71"/>
      <c r="KT407" s="71"/>
      <c r="KU407" s="71"/>
      <c r="KV407" s="71"/>
      <c r="KW407" s="71"/>
      <c r="KX407" s="71"/>
      <c r="KY407" s="71"/>
      <c r="KZ407" s="71"/>
      <c r="LA407" s="71"/>
      <c r="LB407" s="71"/>
      <c r="LC407" s="71"/>
      <c r="LD407" s="71"/>
      <c r="LE407" s="71"/>
      <c r="LF407" s="71"/>
      <c r="LG407" s="71"/>
      <c r="LH407" s="71"/>
      <c r="LI407" s="71"/>
      <c r="LJ407" s="71"/>
      <c r="LK407" s="71"/>
      <c r="LL407" s="71"/>
      <c r="LM407" s="71"/>
      <c r="LN407" s="71"/>
      <c r="LO407" s="71"/>
      <c r="LP407" s="71"/>
      <c r="LQ407" s="71"/>
      <c r="LR407" s="71"/>
      <c r="LS407" s="71"/>
      <c r="LT407" s="71"/>
      <c r="LU407" s="71"/>
      <c r="LV407" s="71"/>
      <c r="LW407" s="71"/>
      <c r="LX407" s="71"/>
      <c r="LY407" s="71"/>
      <c r="LZ407" s="71"/>
      <c r="MA407" s="71"/>
      <c r="MB407" s="71"/>
      <c r="MC407" s="71"/>
      <c r="MD407" s="71"/>
      <c r="ME407" s="71"/>
      <c r="MF407" s="71"/>
      <c r="MG407" s="71"/>
      <c r="MH407" s="71"/>
      <c r="MI407" s="71"/>
      <c r="MJ407" s="71"/>
      <c r="MK407" s="71"/>
      <c r="ML407" s="71"/>
      <c r="MM407" s="71"/>
      <c r="MN407" s="71"/>
      <c r="MO407" s="71"/>
      <c r="MP407" s="71"/>
      <c r="MQ407" s="71"/>
      <c r="MR407" s="71"/>
      <c r="MS407" s="71"/>
      <c r="MT407" s="71"/>
      <c r="MU407" s="71"/>
      <c r="MV407" s="71"/>
      <c r="MW407" s="71"/>
      <c r="MX407" s="71"/>
      <c r="MY407" s="71"/>
      <c r="MZ407" s="71"/>
      <c r="NA407" s="71"/>
      <c r="NB407" s="71"/>
      <c r="NC407" s="71"/>
      <c r="ND407" s="71"/>
      <c r="NE407" s="71"/>
      <c r="NF407" s="71"/>
      <c r="NG407" s="71"/>
      <c r="NH407" s="71"/>
      <c r="NI407" s="71"/>
      <c r="NJ407" s="71"/>
      <c r="NK407" s="71"/>
      <c r="NL407" s="71"/>
      <c r="NM407" s="71"/>
      <c r="NN407" s="71"/>
      <c r="NO407" s="71"/>
      <c r="NP407" s="71"/>
      <c r="NQ407" s="71"/>
      <c r="NR407" s="71"/>
      <c r="NS407" s="71"/>
      <c r="NT407" s="71"/>
      <c r="NU407" s="71"/>
      <c r="NV407" s="71"/>
      <c r="NW407" s="71"/>
      <c r="NX407" s="71"/>
      <c r="NY407" s="71"/>
      <c r="NZ407" s="71"/>
      <c r="OA407" s="71"/>
      <c r="OB407" s="71"/>
      <c r="OC407" s="71"/>
      <c r="OD407" s="71"/>
      <c r="OE407" s="71"/>
      <c r="OF407" s="71"/>
      <c r="OG407" s="71"/>
      <c r="OH407" s="71"/>
      <c r="OI407" s="71"/>
      <c r="OJ407" s="71"/>
      <c r="OK407" s="71"/>
      <c r="OL407" s="71"/>
      <c r="OM407" s="71"/>
      <c r="ON407" s="71"/>
      <c r="OO407" s="71"/>
      <c r="OP407" s="71"/>
      <c r="OQ407" s="71"/>
      <c r="OR407" s="71"/>
      <c r="OS407" s="71"/>
      <c r="OT407" s="71"/>
      <c r="OU407" s="71"/>
      <c r="OV407" s="71"/>
      <c r="OW407" s="71"/>
      <c r="OX407" s="71"/>
      <c r="OY407" s="71"/>
      <c r="OZ407" s="71"/>
      <c r="PA407" s="71"/>
      <c r="PB407" s="71"/>
      <c r="PC407" s="71"/>
      <c r="PD407" s="71"/>
      <c r="PE407" s="71"/>
      <c r="PF407" s="71"/>
      <c r="PG407" s="71"/>
      <c r="PH407" s="71"/>
      <c r="PI407" s="71"/>
      <c r="PJ407" s="71"/>
      <c r="PK407" s="71"/>
      <c r="PL407" s="71"/>
      <c r="PM407" s="71"/>
      <c r="PN407" s="71"/>
      <c r="PO407" s="71"/>
      <c r="PP407" s="71"/>
      <c r="PQ407" s="71"/>
      <c r="PR407" s="71"/>
      <c r="PS407" s="71"/>
      <c r="PT407" s="71"/>
      <c r="PU407" s="71"/>
      <c r="PV407" s="71"/>
      <c r="PW407" s="71"/>
      <c r="PX407" s="71"/>
      <c r="PY407" s="71"/>
      <c r="PZ407" s="71"/>
      <c r="QA407" s="71"/>
      <c r="QB407" s="71"/>
      <c r="QC407" s="71"/>
      <c r="QD407" s="71"/>
      <c r="QE407" s="71"/>
      <c r="QF407" s="71"/>
      <c r="QG407" s="71"/>
      <c r="QH407" s="71"/>
      <c r="QI407" s="71"/>
      <c r="QJ407" s="71"/>
      <c r="QK407" s="71"/>
      <c r="QL407" s="71"/>
      <c r="QM407" s="71"/>
      <c r="QN407" s="71"/>
      <c r="QO407" s="71"/>
      <c r="QP407" s="71"/>
      <c r="QQ407" s="71"/>
      <c r="QR407" s="71"/>
      <c r="QS407" s="71"/>
      <c r="QT407" s="71"/>
      <c r="QU407" s="71"/>
      <c r="QV407" s="71"/>
      <c r="QW407" s="71"/>
      <c r="QX407" s="71"/>
      <c r="QY407" s="71"/>
      <c r="QZ407" s="71"/>
      <c r="RA407" s="71"/>
      <c r="RB407" s="71"/>
      <c r="RC407" s="71"/>
      <c r="RD407" s="71"/>
      <c r="RE407" s="71"/>
      <c r="RF407" s="71"/>
      <c r="RG407" s="71"/>
      <c r="RH407" s="71"/>
      <c r="RI407" s="71"/>
      <c r="RJ407" s="71"/>
      <c r="RK407" s="71"/>
      <c r="RL407" s="71"/>
      <c r="RM407" s="71"/>
      <c r="RN407" s="71"/>
      <c r="RO407" s="71"/>
      <c r="RP407" s="71"/>
      <c r="RQ407" s="71"/>
      <c r="RR407" s="71"/>
      <c r="RS407" s="71"/>
      <c r="RT407" s="71"/>
      <c r="RU407" s="71"/>
      <c r="RV407" s="71"/>
      <c r="RW407" s="71"/>
      <c r="RX407" s="71"/>
      <c r="RY407" s="71"/>
      <c r="RZ407" s="71"/>
      <c r="SA407" s="71"/>
      <c r="SB407" s="71"/>
      <c r="SC407" s="71"/>
      <c r="SD407" s="71"/>
      <c r="SE407" s="71"/>
      <c r="SF407" s="71"/>
      <c r="SG407" s="71"/>
      <c r="SH407" s="71"/>
      <c r="SI407" s="71"/>
      <c r="SJ407" s="71"/>
      <c r="SK407" s="71"/>
      <c r="SL407" s="71"/>
      <c r="SM407" s="71"/>
      <c r="SN407" s="71"/>
      <c r="SO407" s="71"/>
      <c r="SP407" s="71"/>
      <c r="SQ407" s="71"/>
      <c r="SR407" s="71"/>
      <c r="SS407" s="71"/>
      <c r="ST407" s="71"/>
      <c r="SU407" s="71"/>
      <c r="SV407" s="71"/>
      <c r="SW407" s="71"/>
      <c r="SX407" s="71"/>
      <c r="SY407" s="71"/>
      <c r="SZ407" s="71"/>
      <c r="TA407" s="71"/>
      <c r="TB407" s="71"/>
      <c r="TC407" s="71"/>
      <c r="TD407" s="71"/>
      <c r="TE407" s="71"/>
      <c r="TF407" s="71"/>
      <c r="TG407" s="71"/>
      <c r="TH407" s="71"/>
      <c r="TI407" s="71"/>
      <c r="TJ407" s="71"/>
      <c r="TK407" s="71"/>
      <c r="TL407" s="71"/>
      <c r="TM407" s="71"/>
      <c r="TN407" s="71"/>
      <c r="TO407" s="71"/>
      <c r="TP407" s="71"/>
      <c r="TQ407" s="71"/>
      <c r="TR407" s="71"/>
      <c r="TS407" s="71"/>
      <c r="TT407" s="71"/>
      <c r="TU407" s="71"/>
      <c r="TV407" s="71"/>
      <c r="TW407" s="71"/>
      <c r="TX407" s="71"/>
      <c r="TY407" s="71"/>
      <c r="TZ407" s="71"/>
      <c r="UA407" s="71"/>
      <c r="UB407" s="71"/>
      <c r="UC407" s="71"/>
      <c r="UD407" s="71"/>
      <c r="UE407" s="71"/>
      <c r="UF407" s="71"/>
      <c r="UG407" s="71"/>
      <c r="UH407" s="71"/>
      <c r="UI407" s="71"/>
      <c r="UJ407" s="71"/>
      <c r="UK407" s="71"/>
      <c r="UL407" s="71"/>
      <c r="UM407" s="71"/>
      <c r="UN407" s="71"/>
      <c r="UO407" s="71"/>
      <c r="UP407" s="71"/>
      <c r="UQ407" s="71"/>
      <c r="UR407" s="71"/>
      <c r="US407" s="71"/>
      <c r="UT407" s="71"/>
      <c r="UU407" s="71"/>
      <c r="UV407" s="71"/>
      <c r="UW407" s="71"/>
      <c r="UX407" s="71"/>
      <c r="UY407" s="71"/>
      <c r="UZ407" s="71"/>
      <c r="VA407" s="71"/>
      <c r="VB407" s="71"/>
      <c r="VC407" s="71"/>
      <c r="VD407" s="71"/>
      <c r="VE407" s="71"/>
      <c r="VF407" s="71"/>
      <c r="VG407" s="71"/>
      <c r="VH407" s="71"/>
      <c r="VI407" s="71"/>
      <c r="VJ407" s="71"/>
      <c r="VK407" s="71"/>
      <c r="VL407" s="71"/>
      <c r="VM407" s="71"/>
      <c r="VN407" s="71"/>
      <c r="VO407" s="71"/>
      <c r="VP407" s="71"/>
      <c r="VQ407" s="71"/>
      <c r="VR407" s="71"/>
      <c r="VS407" s="71"/>
      <c r="VT407" s="71"/>
      <c r="VU407" s="71"/>
      <c r="VV407" s="71"/>
      <c r="VW407" s="71"/>
      <c r="VX407" s="71"/>
      <c r="VY407" s="71"/>
      <c r="VZ407" s="71"/>
      <c r="WA407" s="71"/>
      <c r="WB407" s="71"/>
      <c r="WC407" s="71"/>
      <c r="WD407" s="71"/>
      <c r="WE407" s="71"/>
      <c r="WF407" s="71"/>
      <c r="WG407" s="71"/>
      <c r="WH407" s="71"/>
      <c r="WI407" s="71"/>
      <c r="WJ407" s="71"/>
      <c r="WK407" s="71"/>
      <c r="WL407" s="71"/>
      <c r="WM407" s="71"/>
      <c r="WN407" s="71"/>
      <c r="WO407" s="71"/>
      <c r="WP407" s="71"/>
      <c r="WQ407" s="71"/>
      <c r="WR407" s="71"/>
      <c r="WS407" s="71"/>
      <c r="WT407" s="71"/>
      <c r="WU407" s="71"/>
      <c r="WV407" s="71"/>
      <c r="WW407" s="71"/>
      <c r="WX407" s="71"/>
      <c r="WY407" s="71"/>
      <c r="WZ407" s="71"/>
      <c r="XA407" s="71"/>
      <c r="XB407" s="71"/>
      <c r="XC407" s="71"/>
      <c r="XD407" s="71"/>
      <c r="XE407" s="71"/>
      <c r="XF407" s="71"/>
      <c r="XG407" s="71"/>
      <c r="XH407" s="71"/>
      <c r="XI407" s="71"/>
      <c r="XJ407" s="71"/>
      <c r="XK407" s="71"/>
      <c r="XL407" s="71"/>
      <c r="XM407" s="71"/>
      <c r="XN407" s="71"/>
      <c r="XO407" s="71"/>
      <c r="XP407" s="71"/>
      <c r="XQ407" s="71"/>
      <c r="XR407" s="71"/>
      <c r="XS407" s="71"/>
      <c r="XT407" s="71"/>
      <c r="XU407" s="71"/>
      <c r="XV407" s="71"/>
      <c r="XW407" s="71"/>
      <c r="XX407" s="71"/>
      <c r="XY407" s="71"/>
      <c r="XZ407" s="71"/>
      <c r="YA407" s="71"/>
      <c r="YB407" s="71"/>
      <c r="YC407" s="71"/>
      <c r="YD407" s="71"/>
      <c r="YE407" s="71"/>
      <c r="YF407" s="71"/>
      <c r="YG407" s="71"/>
      <c r="YH407" s="71"/>
      <c r="YI407" s="71"/>
      <c r="YJ407" s="71"/>
      <c r="YK407" s="71"/>
      <c r="YL407" s="71"/>
      <c r="YM407" s="71"/>
      <c r="YN407" s="71"/>
      <c r="YO407" s="71"/>
      <c r="YP407" s="71"/>
      <c r="YQ407" s="71"/>
      <c r="YR407" s="71"/>
      <c r="YS407" s="71"/>
      <c r="YT407" s="71"/>
      <c r="YU407" s="71"/>
      <c r="YV407" s="71"/>
      <c r="YW407" s="71"/>
      <c r="YX407" s="71"/>
      <c r="YY407" s="71"/>
      <c r="YZ407" s="71"/>
      <c r="ZA407" s="71"/>
      <c r="ZB407" s="71"/>
      <c r="ZC407" s="71"/>
      <c r="ZD407" s="71"/>
      <c r="ZE407" s="71"/>
      <c r="ZF407" s="71"/>
      <c r="ZG407" s="71"/>
      <c r="ZH407" s="71"/>
      <c r="ZI407" s="71"/>
      <c r="ZJ407" s="71"/>
      <c r="ZK407" s="71"/>
      <c r="ZL407" s="71"/>
      <c r="ZM407" s="71"/>
      <c r="ZN407" s="71"/>
      <c r="ZO407" s="71"/>
      <c r="ZP407" s="71"/>
      <c r="ZQ407" s="71"/>
      <c r="ZR407" s="71"/>
      <c r="ZS407" s="71"/>
      <c r="ZT407" s="71"/>
      <c r="ZU407" s="71"/>
      <c r="ZV407" s="71"/>
      <c r="ZW407" s="71"/>
      <c r="ZX407" s="71"/>
      <c r="ZY407" s="71"/>
      <c r="ZZ407" s="71"/>
      <c r="AAA407" s="71"/>
      <c r="AAB407" s="71"/>
      <c r="AAC407" s="71"/>
      <c r="AAD407" s="71"/>
      <c r="AAE407" s="71"/>
      <c r="AAF407" s="71"/>
      <c r="AAG407" s="71"/>
      <c r="AAH407" s="71"/>
      <c r="AAI407" s="71"/>
      <c r="AAJ407" s="71"/>
      <c r="AAK407" s="71"/>
      <c r="AAL407" s="71"/>
      <c r="AAM407" s="71"/>
      <c r="AAN407" s="71"/>
      <c r="AAO407" s="71"/>
      <c r="AAP407" s="71"/>
      <c r="AAQ407" s="71"/>
      <c r="AAR407" s="71"/>
      <c r="AAS407" s="71"/>
      <c r="AAT407" s="71"/>
      <c r="AAU407" s="71"/>
      <c r="AAV407" s="71"/>
      <c r="AAW407" s="71"/>
      <c r="AAX407" s="71"/>
      <c r="AAY407" s="71"/>
      <c r="AAZ407" s="71"/>
      <c r="ABA407" s="71"/>
      <c r="ABB407" s="71"/>
      <c r="ABC407" s="71"/>
      <c r="ABD407" s="71"/>
      <c r="ABE407" s="71"/>
      <c r="ABF407" s="71"/>
      <c r="ABG407" s="71"/>
      <c r="ABH407" s="71"/>
      <c r="ABI407" s="71"/>
      <c r="ABJ407" s="71"/>
      <c r="ABK407" s="71"/>
      <c r="ABL407" s="71"/>
      <c r="ABM407" s="71"/>
      <c r="ABN407" s="71"/>
      <c r="ABO407" s="71"/>
      <c r="ABP407" s="71"/>
      <c r="ABQ407" s="71"/>
      <c r="ABR407" s="71"/>
      <c r="ABS407" s="71"/>
      <c r="ABT407" s="71"/>
      <c r="ABU407" s="71"/>
      <c r="ABV407" s="71"/>
      <c r="ABW407" s="71"/>
      <c r="ABX407" s="71"/>
      <c r="ABY407" s="71"/>
      <c r="ABZ407" s="71"/>
      <c r="ACA407" s="71"/>
      <c r="ACB407" s="71"/>
      <c r="ACC407" s="71"/>
      <c r="ACD407" s="71"/>
      <c r="ACE407" s="71"/>
      <c r="ACF407" s="71"/>
      <c r="ACG407" s="71"/>
      <c r="ACH407" s="71"/>
      <c r="ACI407" s="71"/>
      <c r="ACJ407" s="71"/>
      <c r="ACK407" s="71"/>
      <c r="ACL407" s="71"/>
      <c r="ACM407" s="71"/>
      <c r="ACN407" s="71"/>
      <c r="ACO407" s="71"/>
      <c r="ACP407" s="71"/>
      <c r="ACQ407" s="71"/>
      <c r="ACR407" s="71"/>
      <c r="ACS407" s="71"/>
      <c r="ACT407" s="71"/>
      <c r="ACU407" s="71"/>
      <c r="ACV407" s="71"/>
      <c r="ACW407" s="71"/>
      <c r="ACX407" s="71"/>
      <c r="ACY407" s="71"/>
      <c r="ACZ407" s="71"/>
      <c r="ADA407" s="71"/>
      <c r="ADB407" s="71"/>
      <c r="ADC407" s="71"/>
      <c r="ADD407" s="71"/>
      <c r="ADE407" s="71"/>
      <c r="ADF407" s="71"/>
      <c r="ADG407" s="71"/>
      <c r="ADH407" s="71"/>
      <c r="ADI407" s="71"/>
      <c r="ADJ407" s="71"/>
      <c r="ADK407" s="71"/>
      <c r="ADL407" s="71"/>
      <c r="ADM407" s="71"/>
      <c r="ADN407" s="71"/>
      <c r="ADO407" s="71"/>
      <c r="ADP407" s="71"/>
      <c r="ADQ407" s="71"/>
      <c r="ADR407" s="71"/>
      <c r="ADS407" s="71"/>
      <c r="ADT407" s="71"/>
      <c r="ADU407" s="71"/>
      <c r="ADV407" s="71"/>
      <c r="ADW407" s="71"/>
      <c r="ADX407" s="71"/>
      <c r="ADY407" s="71"/>
      <c r="ADZ407" s="71"/>
      <c r="AEA407" s="71"/>
      <c r="AEB407" s="71"/>
      <c r="AEC407" s="71"/>
      <c r="AED407" s="71"/>
      <c r="AEE407" s="71"/>
      <c r="AEF407" s="71"/>
      <c r="AEG407" s="71"/>
      <c r="AEH407" s="71"/>
      <c r="AEI407" s="71"/>
      <c r="AEJ407" s="71"/>
      <c r="AEK407" s="71"/>
      <c r="AEL407" s="71"/>
      <c r="AEM407" s="71"/>
      <c r="AEN407" s="71"/>
      <c r="AEO407" s="71"/>
      <c r="AEP407" s="71"/>
      <c r="AEQ407" s="71"/>
      <c r="AER407" s="71"/>
      <c r="AES407" s="71"/>
      <c r="AET407" s="71"/>
      <c r="AEU407" s="71"/>
      <c r="AEV407" s="71"/>
      <c r="AEW407" s="71"/>
      <c r="AEX407" s="71"/>
      <c r="AEY407" s="71"/>
      <c r="AEZ407" s="71"/>
      <c r="AFA407" s="71"/>
      <c r="AFB407" s="71"/>
      <c r="AFC407" s="71"/>
      <c r="AFD407" s="71"/>
      <c r="AFE407" s="71"/>
      <c r="AFF407" s="71"/>
      <c r="AFG407" s="71"/>
      <c r="AFH407" s="71"/>
      <c r="AFI407" s="71"/>
      <c r="AFJ407" s="71"/>
      <c r="AFK407" s="71"/>
      <c r="AFL407" s="71"/>
      <c r="AFM407" s="71"/>
      <c r="AFN407" s="71"/>
      <c r="AFO407" s="71"/>
      <c r="AFP407" s="71"/>
      <c r="AFQ407" s="71"/>
      <c r="AFR407" s="71"/>
      <c r="AFS407" s="71"/>
      <c r="AFT407" s="71"/>
      <c r="AFU407" s="71"/>
      <c r="AFV407" s="71"/>
      <c r="AFW407" s="71"/>
      <c r="AFX407" s="71"/>
      <c r="AFY407" s="71"/>
      <c r="AFZ407" s="71"/>
      <c r="AGA407" s="71"/>
      <c r="AGB407" s="71"/>
      <c r="AGC407" s="71"/>
      <c r="AGD407" s="71"/>
      <c r="AGE407" s="71"/>
      <c r="AGF407" s="71"/>
      <c r="AGG407" s="71"/>
      <c r="AGH407" s="71"/>
      <c r="AGI407" s="71"/>
      <c r="AGJ407" s="71"/>
      <c r="AGK407" s="71"/>
      <c r="AGL407" s="71"/>
      <c r="AGM407" s="71"/>
      <c r="AGN407" s="71"/>
      <c r="AGO407" s="71"/>
      <c r="AGP407" s="71"/>
      <c r="AGQ407" s="71"/>
      <c r="AGR407" s="71"/>
      <c r="AGS407" s="71"/>
      <c r="AGT407" s="71"/>
      <c r="AGU407" s="71"/>
      <c r="AGV407" s="71"/>
      <c r="AGW407" s="71"/>
      <c r="AGX407" s="71"/>
      <c r="AGY407" s="71"/>
      <c r="AGZ407" s="71"/>
      <c r="AHA407" s="71"/>
      <c r="AHB407" s="71"/>
      <c r="AHC407" s="71"/>
      <c r="AHD407" s="71"/>
      <c r="AHE407" s="71"/>
      <c r="AHF407" s="71"/>
      <c r="AHG407" s="71"/>
      <c r="AHH407" s="71"/>
      <c r="AHI407" s="71"/>
      <c r="AHJ407" s="71"/>
      <c r="AHK407" s="71"/>
      <c r="AHL407" s="71"/>
      <c r="AHM407" s="71"/>
      <c r="AHN407" s="71"/>
      <c r="AHO407" s="71"/>
      <c r="AHP407" s="71"/>
      <c r="AHQ407" s="71"/>
      <c r="AHR407" s="71"/>
      <c r="AHS407" s="71"/>
      <c r="AHT407" s="71"/>
      <c r="AHU407" s="71"/>
      <c r="AHV407" s="71"/>
      <c r="AHW407" s="71"/>
      <c r="AHX407" s="71"/>
      <c r="AHY407" s="71"/>
      <c r="AHZ407" s="71"/>
      <c r="AIA407" s="71"/>
      <c r="AIB407" s="71"/>
      <c r="AIC407" s="71"/>
      <c r="AID407" s="71"/>
      <c r="AIE407" s="71"/>
      <c r="AIF407" s="71"/>
      <c r="AIG407" s="71"/>
      <c r="AIH407" s="71"/>
      <c r="AII407" s="71"/>
      <c r="AIJ407" s="71"/>
      <c r="AIK407" s="71"/>
      <c r="AIL407" s="71"/>
      <c r="AIM407" s="71"/>
      <c r="AIN407" s="71"/>
      <c r="AIO407" s="71"/>
      <c r="AIP407" s="71"/>
      <c r="AIQ407" s="71"/>
      <c r="AIR407" s="71"/>
      <c r="AIS407" s="71"/>
      <c r="AIT407" s="71"/>
      <c r="AIU407" s="71"/>
      <c r="AIV407" s="71"/>
      <c r="AIW407" s="71"/>
      <c r="AIX407" s="71"/>
      <c r="AIY407" s="71"/>
      <c r="AIZ407" s="71"/>
      <c r="AJA407" s="71"/>
      <c r="AJB407" s="71"/>
      <c r="AJC407" s="71"/>
      <c r="AJD407" s="71"/>
      <c r="AJE407" s="71"/>
      <c r="AJF407" s="71"/>
      <c r="AJG407" s="71"/>
      <c r="AJH407" s="71"/>
      <c r="AJI407" s="71"/>
      <c r="AJJ407" s="71"/>
      <c r="AJK407" s="71"/>
      <c r="AJL407" s="71"/>
      <c r="AJM407" s="71"/>
      <c r="AJN407" s="71"/>
      <c r="AJO407" s="71"/>
      <c r="AJP407" s="71"/>
      <c r="AJQ407" s="71"/>
      <c r="AJR407" s="71"/>
      <c r="AJS407" s="71"/>
      <c r="AJT407" s="71"/>
      <c r="AJU407" s="71"/>
      <c r="AJV407" s="71"/>
      <c r="AJW407" s="71"/>
      <c r="AJX407" s="71"/>
      <c r="AJY407" s="71"/>
      <c r="AJZ407" s="71"/>
      <c r="AKA407" s="71"/>
      <c r="AKB407" s="71"/>
      <c r="AKC407" s="71"/>
      <c r="AKD407" s="71"/>
      <c r="AKE407" s="71"/>
      <c r="AKF407" s="71"/>
      <c r="AKG407" s="71"/>
      <c r="AKH407" s="71"/>
      <c r="AKI407" s="71"/>
      <c r="AKJ407" s="71"/>
      <c r="AKK407" s="71"/>
      <c r="AKL407" s="71"/>
      <c r="AKM407" s="71"/>
      <c r="AKN407" s="71"/>
      <c r="AKO407" s="71"/>
      <c r="AKP407" s="71"/>
      <c r="AKQ407" s="71"/>
      <c r="AKR407" s="71"/>
      <c r="AKS407" s="71"/>
      <c r="AKT407" s="71"/>
      <c r="AKU407" s="71"/>
      <c r="AKV407" s="71"/>
      <c r="AKW407" s="71"/>
      <c r="AKX407" s="71"/>
      <c r="AKY407" s="71"/>
      <c r="AKZ407" s="71"/>
      <c r="ALA407" s="71"/>
      <c r="ALB407" s="71"/>
      <c r="ALC407" s="71"/>
      <c r="ALD407" s="71"/>
      <c r="ALE407" s="71"/>
      <c r="ALF407" s="71"/>
      <c r="ALG407" s="71"/>
      <c r="ALH407" s="71"/>
      <c r="ALI407" s="71"/>
      <c r="ALJ407" s="71"/>
      <c r="ALK407" s="71"/>
      <c r="ALL407" s="71"/>
      <c r="ALM407" s="71"/>
      <c r="ALN407" s="71"/>
      <c r="ALO407" s="71"/>
      <c r="ALP407" s="71"/>
      <c r="ALQ407" s="71"/>
      <c r="ALR407" s="71"/>
      <c r="ALS407" s="71"/>
      <c r="ALT407" s="71"/>
      <c r="ALU407" s="71"/>
      <c r="ALV407" s="71"/>
      <c r="ALW407" s="71"/>
      <c r="ALX407" s="71"/>
      <c r="ALY407" s="71"/>
      <c r="ALZ407" s="71"/>
      <c r="AMA407" s="71"/>
      <c r="AMB407" s="71"/>
      <c r="AMC407" s="71"/>
      <c r="AMD407" s="71"/>
      <c r="AME407" s="71"/>
      <c r="AMF407" s="71"/>
      <c r="AMG407" s="71"/>
      <c r="AMH407" s="71"/>
      <c r="AMI407" s="71"/>
      <c r="AMJ407" s="71"/>
      <c r="AMK407" s="71"/>
      <c r="AML407" s="71"/>
      <c r="AMM407" s="71"/>
      <c r="AMN407" s="71"/>
      <c r="AMO407" s="71"/>
      <c r="AMP407" s="71"/>
      <c r="AMQ407" s="71"/>
      <c r="AMR407" s="71"/>
      <c r="AMS407" s="71"/>
      <c r="AMT407" s="71"/>
      <c r="AMU407" s="71"/>
      <c r="AMV407" s="71"/>
      <c r="AMW407" s="71"/>
      <c r="AMX407" s="71"/>
      <c r="AMY407" s="71"/>
      <c r="AMZ407" s="71"/>
      <c r="ANA407" s="71"/>
      <c r="ANB407" s="71"/>
      <c r="ANC407" s="71"/>
      <c r="AND407" s="71"/>
      <c r="ANE407" s="71"/>
      <c r="ANF407" s="71"/>
      <c r="ANG407" s="71"/>
      <c r="ANH407" s="71"/>
      <c r="ANI407" s="71"/>
      <c r="ANJ407" s="71"/>
      <c r="ANK407" s="71"/>
      <c r="ANL407" s="71"/>
      <c r="ANM407" s="71"/>
      <c r="ANN407" s="71"/>
      <c r="ANO407" s="71"/>
      <c r="ANP407" s="71"/>
      <c r="ANQ407" s="71"/>
      <c r="ANR407" s="71"/>
      <c r="ANS407" s="71"/>
      <c r="ANT407" s="71"/>
      <c r="ANU407" s="71"/>
      <c r="ANV407" s="71"/>
      <c r="ANW407" s="71"/>
      <c r="ANX407" s="71"/>
      <c r="ANY407" s="71"/>
      <c r="ANZ407" s="71"/>
      <c r="AOA407" s="71"/>
      <c r="AOB407" s="71"/>
      <c r="AOC407" s="71"/>
      <c r="AOD407" s="71"/>
      <c r="AOE407" s="71"/>
      <c r="AOF407" s="71"/>
      <c r="AOG407" s="71"/>
      <c r="AOH407" s="71"/>
      <c r="AOI407" s="71"/>
      <c r="AOJ407" s="71"/>
      <c r="AOK407" s="71"/>
      <c r="AOL407" s="71"/>
      <c r="AOM407" s="71"/>
      <c r="AON407" s="71"/>
      <c r="AOO407" s="71"/>
      <c r="AOP407" s="71"/>
      <c r="AOQ407" s="71"/>
      <c r="AOR407" s="71"/>
      <c r="AOS407" s="71"/>
      <c r="AOT407" s="71"/>
      <c r="AOU407" s="71"/>
      <c r="AOV407" s="71"/>
      <c r="AOW407" s="71"/>
      <c r="AOX407" s="71"/>
      <c r="AOY407" s="71"/>
      <c r="AOZ407" s="71"/>
      <c r="APA407" s="71"/>
      <c r="APB407" s="71"/>
      <c r="APC407" s="71"/>
      <c r="APD407" s="71"/>
      <c r="APE407" s="71"/>
      <c r="APF407" s="71"/>
      <c r="APG407" s="71"/>
      <c r="APH407" s="71"/>
      <c r="API407" s="71"/>
      <c r="APJ407" s="71"/>
      <c r="APK407" s="71"/>
      <c r="APL407" s="71"/>
      <c r="APM407" s="71"/>
      <c r="APN407" s="71"/>
      <c r="APO407" s="71"/>
      <c r="APP407" s="71"/>
      <c r="APQ407" s="71"/>
      <c r="APR407" s="71"/>
      <c r="APS407" s="71"/>
      <c r="APT407" s="71"/>
      <c r="APU407" s="71"/>
      <c r="APV407" s="71"/>
      <c r="APW407" s="71"/>
      <c r="APX407" s="71"/>
      <c r="APY407" s="71"/>
      <c r="APZ407" s="71"/>
      <c r="AQA407" s="71"/>
      <c r="AQB407" s="71"/>
      <c r="AQC407" s="71"/>
      <c r="AQD407" s="71"/>
      <c r="AQE407" s="71"/>
      <c r="AQF407" s="71"/>
      <c r="AQG407" s="71"/>
      <c r="AQH407" s="71"/>
      <c r="AQI407" s="71"/>
      <c r="AQJ407" s="71"/>
      <c r="AQK407" s="71"/>
      <c r="AQL407" s="71"/>
      <c r="AQM407" s="71"/>
      <c r="AQN407" s="71"/>
      <c r="AQO407" s="71"/>
      <c r="AQP407" s="71"/>
      <c r="AQQ407" s="71"/>
      <c r="AQR407" s="71"/>
      <c r="AQS407" s="71"/>
      <c r="AQT407" s="71"/>
      <c r="AQU407" s="71"/>
      <c r="AQV407" s="71"/>
      <c r="AQW407" s="71"/>
      <c r="AQX407" s="71"/>
      <c r="AQY407" s="71"/>
      <c r="AQZ407" s="71"/>
      <c r="ARA407" s="71"/>
      <c r="ARB407" s="71"/>
      <c r="ARC407" s="71"/>
      <c r="ARD407" s="71"/>
      <c r="ARE407" s="71"/>
      <c r="ARF407" s="71"/>
      <c r="ARG407" s="71"/>
      <c r="ARH407" s="71"/>
      <c r="ARI407" s="71"/>
      <c r="ARJ407" s="71"/>
      <c r="ARK407" s="71"/>
      <c r="ARL407" s="71"/>
      <c r="ARM407" s="71"/>
      <c r="ARN407" s="71"/>
      <c r="ARO407" s="71"/>
      <c r="ARP407" s="71"/>
      <c r="ARQ407" s="71"/>
      <c r="ARR407" s="71"/>
      <c r="ARS407" s="71"/>
      <c r="ART407" s="71"/>
      <c r="ARU407" s="71"/>
      <c r="ARV407" s="71"/>
      <c r="ARW407" s="71"/>
      <c r="ARX407" s="71"/>
      <c r="ARY407" s="71"/>
      <c r="ARZ407" s="71"/>
      <c r="ASA407" s="71"/>
      <c r="ASB407" s="71"/>
      <c r="ASC407" s="71"/>
      <c r="ASD407" s="71"/>
      <c r="ASE407" s="71"/>
      <c r="ASF407" s="71"/>
      <c r="ASG407" s="71"/>
      <c r="ASH407" s="71"/>
      <c r="ASI407" s="71"/>
      <c r="ASJ407" s="71"/>
      <c r="ASK407" s="71"/>
      <c r="ASL407" s="71"/>
      <c r="ASM407" s="71"/>
      <c r="ASN407" s="71"/>
      <c r="ASO407" s="71"/>
      <c r="ASP407" s="71"/>
      <c r="ASQ407" s="71"/>
      <c r="ASR407" s="71"/>
      <c r="ASS407" s="71"/>
      <c r="AST407" s="71"/>
      <c r="ASU407" s="71"/>
      <c r="ASV407" s="71"/>
      <c r="ASW407" s="71"/>
      <c r="ASX407" s="71"/>
      <c r="ASY407" s="71"/>
      <c r="ASZ407" s="71"/>
      <c r="ATA407" s="71"/>
      <c r="ATB407" s="71"/>
      <c r="ATC407" s="71"/>
      <c r="ATD407" s="71"/>
      <c r="ATE407" s="71"/>
      <c r="ATF407" s="71"/>
      <c r="ATG407" s="71"/>
      <c r="ATH407" s="71"/>
      <c r="ATI407" s="71"/>
      <c r="ATJ407" s="71"/>
      <c r="ATK407" s="71"/>
      <c r="ATL407" s="71"/>
      <c r="ATM407" s="71"/>
      <c r="ATN407" s="71"/>
      <c r="ATO407" s="71"/>
      <c r="ATP407" s="71"/>
      <c r="ATQ407" s="71"/>
      <c r="ATR407" s="71"/>
      <c r="ATS407" s="71"/>
      <c r="ATT407" s="71"/>
      <c r="ATU407" s="71"/>
      <c r="ATV407" s="71"/>
      <c r="ATW407" s="71"/>
      <c r="ATX407" s="71"/>
      <c r="ATY407" s="71"/>
      <c r="ATZ407" s="71"/>
      <c r="AUA407" s="71"/>
      <c r="AUB407" s="71"/>
      <c r="AUC407" s="71"/>
      <c r="AUD407" s="71"/>
      <c r="AUE407" s="71"/>
      <c r="AUF407" s="71"/>
      <c r="AUG407" s="71"/>
      <c r="AUH407" s="71"/>
      <c r="AUI407" s="71"/>
      <c r="AUJ407" s="71"/>
      <c r="AUK407" s="71"/>
      <c r="AUL407" s="71"/>
      <c r="AUM407" s="71"/>
      <c r="AUN407" s="71"/>
      <c r="AUO407" s="71"/>
      <c r="AUP407" s="71"/>
      <c r="AUQ407" s="71"/>
      <c r="AUR407" s="71"/>
      <c r="AUS407" s="71"/>
      <c r="AUT407" s="71"/>
      <c r="AUU407" s="71"/>
      <c r="AUV407" s="71"/>
      <c r="AUW407" s="71"/>
      <c r="AUX407" s="71"/>
      <c r="AUY407" s="71"/>
      <c r="AUZ407" s="71"/>
      <c r="AVA407" s="71"/>
      <c r="AVB407" s="71"/>
      <c r="AVC407" s="71"/>
      <c r="AVD407" s="71"/>
      <c r="AVE407" s="71"/>
      <c r="AVF407" s="71"/>
      <c r="AVG407" s="71"/>
      <c r="AVH407" s="71"/>
      <c r="AVI407" s="71"/>
      <c r="AVJ407" s="71"/>
      <c r="AVK407" s="71"/>
      <c r="AVL407" s="71"/>
      <c r="AVM407" s="71"/>
      <c r="AVN407" s="71"/>
      <c r="AVO407" s="71"/>
      <c r="AVP407" s="71"/>
      <c r="AVQ407" s="71"/>
      <c r="AVR407" s="71"/>
      <c r="AVS407" s="71"/>
      <c r="AVT407" s="71"/>
      <c r="AVU407" s="71"/>
      <c r="AVV407" s="71"/>
      <c r="AVW407" s="71"/>
      <c r="AVX407" s="71"/>
      <c r="AVY407" s="71"/>
      <c r="AVZ407" s="71"/>
      <c r="AWA407" s="71"/>
      <c r="AWB407" s="71"/>
      <c r="AWC407" s="71"/>
      <c r="AWD407" s="71"/>
      <c r="AWE407" s="71"/>
      <c r="AWF407" s="71"/>
      <c r="AWG407" s="71"/>
      <c r="AWH407" s="71"/>
      <c r="AWI407" s="71"/>
      <c r="AWJ407" s="71"/>
      <c r="AWK407" s="71"/>
      <c r="AWL407" s="71"/>
      <c r="AWM407" s="71"/>
      <c r="AWN407" s="71"/>
      <c r="AWO407" s="71"/>
      <c r="AWP407" s="71"/>
      <c r="AWQ407" s="71"/>
      <c r="AWR407" s="71"/>
      <c r="AWS407" s="71"/>
      <c r="AWT407" s="71"/>
      <c r="AWU407" s="71"/>
      <c r="AWV407" s="71"/>
      <c r="AWW407" s="71"/>
      <c r="AWX407" s="71"/>
      <c r="AWY407" s="71"/>
      <c r="AWZ407" s="71"/>
      <c r="AXA407" s="71"/>
      <c r="AXB407" s="71"/>
      <c r="AXC407" s="71"/>
      <c r="AXD407" s="71"/>
      <c r="AXE407" s="71"/>
      <c r="AXF407" s="71"/>
      <c r="AXG407" s="71"/>
      <c r="AXH407" s="71"/>
      <c r="AXI407" s="71"/>
      <c r="AXJ407" s="71"/>
      <c r="AXK407" s="71"/>
      <c r="AXL407" s="71"/>
      <c r="AXM407" s="71"/>
      <c r="AXN407" s="71"/>
      <c r="AXO407" s="71"/>
      <c r="AXP407" s="71"/>
      <c r="AXQ407" s="71"/>
      <c r="AXR407" s="71"/>
      <c r="AXS407" s="71"/>
      <c r="AXT407" s="71"/>
      <c r="AXU407" s="71"/>
      <c r="AXV407" s="71"/>
      <c r="AXW407" s="71"/>
      <c r="AXX407" s="71"/>
      <c r="AXY407" s="71"/>
      <c r="AXZ407" s="71"/>
      <c r="AYA407" s="71"/>
      <c r="AYB407" s="71"/>
      <c r="AYC407" s="71"/>
      <c r="AYD407" s="71"/>
      <c r="AYE407" s="71"/>
      <c r="AYF407" s="71"/>
      <c r="AYG407" s="71"/>
      <c r="AYH407" s="71"/>
      <c r="AYI407" s="71"/>
      <c r="AYJ407" s="71"/>
      <c r="AYK407" s="71"/>
      <c r="AYL407" s="71"/>
      <c r="AYM407" s="71"/>
      <c r="AYN407" s="71"/>
      <c r="AYO407" s="71"/>
      <c r="AYP407" s="71"/>
      <c r="AYQ407" s="71"/>
      <c r="AYR407" s="71"/>
      <c r="AYS407" s="71"/>
      <c r="AYT407" s="71"/>
      <c r="AYU407" s="71"/>
      <c r="AYV407" s="71"/>
      <c r="AYW407" s="71"/>
      <c r="AYX407" s="71"/>
      <c r="AYY407" s="71"/>
      <c r="AYZ407" s="71"/>
      <c r="AZA407" s="71"/>
      <c r="AZB407" s="71"/>
      <c r="AZC407" s="71"/>
      <c r="AZD407" s="71"/>
      <c r="AZE407" s="71"/>
      <c r="AZF407" s="71"/>
      <c r="AZG407" s="71"/>
      <c r="AZH407" s="71"/>
      <c r="AZI407" s="71"/>
      <c r="AZJ407" s="71"/>
      <c r="AZK407" s="71"/>
      <c r="AZL407" s="71"/>
      <c r="AZM407" s="71"/>
      <c r="AZN407" s="71"/>
      <c r="AZO407" s="71"/>
      <c r="AZP407" s="71"/>
      <c r="AZQ407" s="71"/>
      <c r="AZR407" s="71"/>
      <c r="AZS407" s="71"/>
      <c r="AZT407" s="71"/>
      <c r="AZU407" s="71"/>
      <c r="AZV407" s="71"/>
      <c r="AZW407" s="71"/>
      <c r="AZX407" s="71"/>
      <c r="AZY407" s="71"/>
      <c r="AZZ407" s="71"/>
      <c r="BAA407" s="71"/>
      <c r="BAB407" s="71"/>
      <c r="BAC407" s="71"/>
      <c r="BAD407" s="71"/>
      <c r="BAE407" s="71"/>
      <c r="BAF407" s="71"/>
      <c r="BAG407" s="71"/>
      <c r="BAH407" s="71"/>
      <c r="BAI407" s="71"/>
      <c r="BAJ407" s="71"/>
      <c r="BAK407" s="71"/>
      <c r="BAL407" s="71"/>
      <c r="BAM407" s="71"/>
      <c r="BAN407" s="71"/>
      <c r="BAO407" s="71"/>
      <c r="BAP407" s="71"/>
      <c r="BAQ407" s="71"/>
      <c r="BAR407" s="71"/>
      <c r="BAS407" s="71"/>
      <c r="BAT407" s="71"/>
      <c r="BAU407" s="71"/>
      <c r="BAV407" s="71"/>
      <c r="BAW407" s="71"/>
      <c r="BAX407" s="71"/>
      <c r="BAY407" s="71"/>
      <c r="BAZ407" s="71"/>
      <c r="BBA407" s="71"/>
      <c r="BBB407" s="71"/>
      <c r="BBC407" s="71"/>
      <c r="BBD407" s="71"/>
      <c r="BBE407" s="71"/>
      <c r="BBF407" s="71"/>
      <c r="BBG407" s="71"/>
      <c r="BBH407" s="71"/>
      <c r="BBI407" s="71"/>
      <c r="BBJ407" s="71"/>
      <c r="BBK407" s="71"/>
      <c r="BBL407" s="71"/>
      <c r="BBM407" s="71"/>
      <c r="BBN407" s="71"/>
      <c r="BBO407" s="71"/>
      <c r="BBP407" s="71"/>
      <c r="BBQ407" s="71"/>
      <c r="BBR407" s="71"/>
      <c r="BBS407" s="71"/>
      <c r="BBT407" s="71"/>
      <c r="BBU407" s="71"/>
      <c r="BBV407" s="71"/>
      <c r="BBW407" s="71"/>
      <c r="BBX407" s="71"/>
      <c r="BBY407" s="71"/>
      <c r="BBZ407" s="71"/>
      <c r="BCA407" s="71"/>
      <c r="BCB407" s="71"/>
      <c r="BCC407" s="71"/>
      <c r="BCD407" s="71"/>
      <c r="BCE407" s="71"/>
      <c r="BCF407" s="71"/>
      <c r="BCG407" s="71"/>
      <c r="BCH407" s="71"/>
      <c r="BCI407" s="71"/>
      <c r="BCJ407" s="71"/>
      <c r="BCK407" s="71"/>
      <c r="BCL407" s="71"/>
      <c r="BCM407" s="71"/>
      <c r="BCN407" s="71"/>
      <c r="BCO407" s="71"/>
      <c r="BCP407" s="71"/>
      <c r="BCQ407" s="71"/>
      <c r="BCR407" s="71"/>
      <c r="BCS407" s="71"/>
      <c r="BCT407" s="71"/>
      <c r="BCU407" s="71"/>
      <c r="BCV407" s="71"/>
      <c r="BCW407" s="71"/>
      <c r="BCX407" s="71"/>
      <c r="BCY407" s="71"/>
      <c r="BCZ407" s="71"/>
      <c r="BDA407" s="71"/>
      <c r="BDB407" s="71"/>
      <c r="BDC407" s="71"/>
      <c r="BDD407" s="71"/>
      <c r="BDE407" s="71"/>
      <c r="BDF407" s="71"/>
      <c r="BDG407" s="71"/>
      <c r="BDH407" s="71"/>
      <c r="BDI407" s="71"/>
      <c r="BDJ407" s="71"/>
      <c r="BDK407" s="71"/>
      <c r="BDL407" s="71"/>
      <c r="BDM407" s="71"/>
      <c r="BDN407" s="71"/>
      <c r="BDO407" s="71"/>
      <c r="BDP407" s="71"/>
      <c r="BDQ407" s="71"/>
      <c r="BDR407" s="71"/>
      <c r="BDS407" s="71"/>
      <c r="BDT407" s="71"/>
      <c r="BDU407" s="71"/>
      <c r="BDV407" s="71"/>
      <c r="BDW407" s="71"/>
      <c r="BDX407" s="71"/>
      <c r="BDY407" s="71"/>
      <c r="BDZ407" s="71"/>
      <c r="BEA407" s="71"/>
      <c r="BEB407" s="71"/>
      <c r="BEC407" s="71"/>
      <c r="BED407" s="71"/>
      <c r="BEE407" s="71"/>
      <c r="BEF407" s="71"/>
      <c r="BEG407" s="71"/>
      <c r="BEH407" s="71"/>
      <c r="BEI407" s="71"/>
      <c r="BEJ407" s="71"/>
      <c r="BEK407" s="71"/>
      <c r="BEL407" s="71"/>
      <c r="BEM407" s="71"/>
      <c r="BEN407" s="71"/>
      <c r="BEO407" s="71"/>
      <c r="BEP407" s="71"/>
      <c r="BEQ407" s="71"/>
      <c r="BER407" s="71"/>
      <c r="BES407" s="71"/>
      <c r="BET407" s="71"/>
      <c r="BEU407" s="71"/>
      <c r="BEV407" s="71"/>
      <c r="BEW407" s="71"/>
      <c r="BEX407" s="71"/>
      <c r="BEY407" s="71"/>
      <c r="BEZ407" s="71"/>
      <c r="BFA407" s="71"/>
      <c r="BFB407" s="71"/>
      <c r="BFC407" s="71"/>
      <c r="BFD407" s="71"/>
      <c r="BFE407" s="71"/>
      <c r="BFF407" s="71"/>
      <c r="BFG407" s="71"/>
      <c r="BFH407" s="71"/>
      <c r="BFI407" s="71"/>
      <c r="BFJ407" s="71"/>
      <c r="BFK407" s="71"/>
      <c r="BFL407" s="71"/>
      <c r="BFM407" s="71"/>
      <c r="BFN407" s="71"/>
      <c r="BFO407" s="71"/>
      <c r="BFP407" s="71"/>
      <c r="BFQ407" s="71"/>
      <c r="BFR407" s="71"/>
      <c r="BFS407" s="71"/>
      <c r="BFT407" s="71"/>
      <c r="BFU407" s="71"/>
      <c r="BFV407" s="71"/>
      <c r="BFW407" s="71"/>
      <c r="BFX407" s="71"/>
      <c r="BFY407" s="71"/>
      <c r="BFZ407" s="71"/>
      <c r="BGA407" s="71"/>
      <c r="BGB407" s="71"/>
      <c r="BGC407" s="71"/>
      <c r="BGD407" s="71"/>
      <c r="BGE407" s="71"/>
      <c r="BGF407" s="71"/>
      <c r="BGG407" s="71"/>
      <c r="BGH407" s="71"/>
      <c r="BGI407" s="71"/>
      <c r="BGJ407" s="71"/>
      <c r="BGK407" s="71"/>
      <c r="BGL407" s="71"/>
      <c r="BGM407" s="71"/>
      <c r="BGN407" s="71"/>
      <c r="BGO407" s="71"/>
      <c r="BGP407" s="71"/>
      <c r="BGQ407" s="71"/>
      <c r="BGR407" s="71"/>
      <c r="BGS407" s="71"/>
      <c r="BGT407" s="71"/>
      <c r="BGU407" s="71"/>
      <c r="BGV407" s="71"/>
      <c r="BGW407" s="71"/>
      <c r="BGX407" s="71"/>
      <c r="BGY407" s="71"/>
      <c r="BGZ407" s="71"/>
      <c r="BHA407" s="71"/>
      <c r="BHB407" s="71"/>
      <c r="BHC407" s="71"/>
      <c r="BHD407" s="71"/>
      <c r="BHE407" s="71"/>
      <c r="BHF407" s="71"/>
      <c r="BHG407" s="71"/>
      <c r="BHH407" s="71"/>
      <c r="BHI407" s="71"/>
      <c r="BHJ407" s="71"/>
      <c r="BHK407" s="71"/>
      <c r="BHL407" s="71"/>
      <c r="BHM407" s="71"/>
      <c r="BHN407" s="71"/>
      <c r="BHO407" s="71"/>
      <c r="BHP407" s="71"/>
      <c r="BHQ407" s="71"/>
      <c r="BHR407" s="71"/>
      <c r="BHS407" s="71"/>
      <c r="BHT407" s="71"/>
      <c r="BHU407" s="71"/>
      <c r="BHV407" s="71"/>
      <c r="BHW407" s="71"/>
      <c r="BHX407" s="71"/>
      <c r="BHY407" s="71"/>
      <c r="BHZ407" s="71"/>
      <c r="BIA407" s="71"/>
      <c r="BIB407" s="71"/>
      <c r="BIC407" s="71"/>
      <c r="BID407" s="71"/>
      <c r="BIE407" s="71"/>
      <c r="BIF407" s="71"/>
      <c r="BIG407" s="71"/>
      <c r="BIH407" s="71"/>
      <c r="BII407" s="71"/>
      <c r="BIJ407" s="71"/>
      <c r="BIK407" s="71"/>
      <c r="BIL407" s="71"/>
      <c r="BIM407" s="71"/>
      <c r="BIN407" s="71"/>
      <c r="BIO407" s="71"/>
      <c r="BIP407" s="71"/>
      <c r="BIQ407" s="71"/>
      <c r="BIR407" s="71"/>
      <c r="BIS407" s="71"/>
      <c r="BIT407" s="71"/>
      <c r="BIU407" s="71"/>
      <c r="BIV407" s="71"/>
      <c r="BIW407" s="71"/>
      <c r="BIX407" s="71"/>
      <c r="BIY407" s="71"/>
      <c r="BIZ407" s="71"/>
      <c r="BJA407" s="71"/>
      <c r="BJB407" s="71"/>
      <c r="BJC407" s="71"/>
      <c r="BJD407" s="71"/>
      <c r="BJE407" s="71"/>
      <c r="BJF407" s="71"/>
      <c r="BJG407" s="71"/>
      <c r="BJH407" s="71"/>
      <c r="BJI407" s="71"/>
      <c r="BJJ407" s="71"/>
      <c r="BJK407" s="71"/>
      <c r="BJL407" s="71"/>
      <c r="BJM407" s="71"/>
      <c r="BJN407" s="71"/>
      <c r="BJO407" s="71"/>
      <c r="BJP407" s="71"/>
      <c r="BJQ407" s="71"/>
      <c r="BJR407" s="71"/>
      <c r="BJS407" s="71"/>
      <c r="BJT407" s="71"/>
      <c r="BJU407" s="71"/>
      <c r="BJV407" s="71"/>
      <c r="BJW407" s="71"/>
      <c r="BJX407" s="71"/>
      <c r="BJY407" s="71"/>
      <c r="BJZ407" s="71"/>
      <c r="BKA407" s="71"/>
      <c r="BKB407" s="71"/>
      <c r="BKC407" s="71"/>
      <c r="BKD407" s="71"/>
      <c r="BKE407" s="71"/>
      <c r="BKF407" s="71"/>
      <c r="BKG407" s="71"/>
      <c r="BKH407" s="71"/>
      <c r="BKI407" s="71"/>
      <c r="BKJ407" s="71"/>
      <c r="BKK407" s="71"/>
      <c r="BKL407" s="71"/>
      <c r="BKM407" s="71"/>
      <c r="BKN407" s="71"/>
      <c r="BKO407" s="71"/>
      <c r="BKP407" s="71"/>
      <c r="BKQ407" s="71"/>
      <c r="BKR407" s="71"/>
      <c r="BKS407" s="71"/>
      <c r="BKT407" s="71"/>
      <c r="BKU407" s="71"/>
      <c r="BKV407" s="71"/>
      <c r="BKW407" s="71"/>
      <c r="BKX407" s="71"/>
      <c r="BKY407" s="71"/>
      <c r="BKZ407" s="71"/>
      <c r="BLA407" s="71"/>
      <c r="BLB407" s="71"/>
      <c r="BLC407" s="71"/>
      <c r="BLD407" s="71"/>
      <c r="BLE407" s="71"/>
      <c r="BLF407" s="71"/>
      <c r="BLG407" s="71"/>
      <c r="BLH407" s="71"/>
      <c r="BLI407" s="71"/>
      <c r="BLJ407" s="71"/>
      <c r="BLK407" s="71"/>
      <c r="BLL407" s="71"/>
      <c r="BLM407" s="71"/>
      <c r="BLN407" s="71"/>
      <c r="BLO407" s="71"/>
      <c r="BLP407" s="71"/>
      <c r="BLQ407" s="71"/>
      <c r="BLR407" s="71"/>
      <c r="BLS407" s="71"/>
      <c r="BLT407" s="71"/>
      <c r="BLU407" s="71"/>
      <c r="BLV407" s="71"/>
      <c r="BLW407" s="71"/>
      <c r="BLX407" s="71"/>
      <c r="BLY407" s="71"/>
      <c r="BLZ407" s="71"/>
      <c r="BMA407" s="71"/>
      <c r="BMB407" s="71"/>
      <c r="BMC407" s="71"/>
      <c r="BMD407" s="71"/>
      <c r="BME407" s="71"/>
      <c r="BMF407" s="71"/>
      <c r="BMG407" s="71"/>
      <c r="BMH407" s="71"/>
      <c r="BMI407" s="71"/>
      <c r="BMJ407" s="71"/>
      <c r="BMK407" s="71"/>
      <c r="BML407" s="71"/>
      <c r="BMM407" s="71"/>
      <c r="BMN407" s="71"/>
      <c r="BMO407" s="71"/>
      <c r="BMP407" s="71"/>
      <c r="BMQ407" s="71"/>
      <c r="BMR407" s="71"/>
      <c r="BMS407" s="71"/>
      <c r="BMT407" s="71"/>
      <c r="BMU407" s="71"/>
      <c r="BMV407" s="71"/>
      <c r="BMW407" s="71"/>
      <c r="BMX407" s="71"/>
      <c r="BMY407" s="71"/>
      <c r="BMZ407" s="71"/>
      <c r="BNA407" s="71"/>
      <c r="BNB407" s="71"/>
      <c r="BNC407" s="71"/>
      <c r="BND407" s="71"/>
      <c r="BNE407" s="71"/>
      <c r="BNF407" s="71"/>
      <c r="BNG407" s="71"/>
      <c r="BNH407" s="71"/>
      <c r="BNI407" s="71"/>
      <c r="BNJ407" s="71"/>
      <c r="BNK407" s="71"/>
      <c r="BNL407" s="71"/>
      <c r="BNM407" s="71"/>
      <c r="BNN407" s="71"/>
      <c r="BNO407" s="71"/>
      <c r="BNP407" s="71"/>
      <c r="BNQ407" s="71"/>
      <c r="BNR407" s="71"/>
      <c r="BNS407" s="71"/>
      <c r="BNT407" s="71"/>
      <c r="BNU407" s="71"/>
      <c r="BNV407" s="71"/>
      <c r="BNW407" s="71"/>
      <c r="BNX407" s="71"/>
      <c r="BNY407" s="71"/>
      <c r="BNZ407" s="71"/>
      <c r="BOA407" s="71"/>
      <c r="BOB407" s="71"/>
      <c r="BOC407" s="71"/>
      <c r="BOD407" s="71"/>
      <c r="BOE407" s="71"/>
      <c r="BOF407" s="71"/>
      <c r="BOG407" s="71"/>
      <c r="BOH407" s="71"/>
      <c r="BOI407" s="71"/>
      <c r="BOJ407" s="71"/>
      <c r="BOK407" s="71"/>
      <c r="BOL407" s="71"/>
      <c r="BOM407" s="71"/>
      <c r="BON407" s="71"/>
      <c r="BOO407" s="71"/>
      <c r="BOP407" s="71"/>
      <c r="BOQ407" s="71"/>
      <c r="BOR407" s="71"/>
      <c r="BOS407" s="71"/>
      <c r="BOT407" s="71"/>
      <c r="BOU407" s="71"/>
      <c r="BOV407" s="71"/>
      <c r="BOW407" s="71"/>
      <c r="BOX407" s="71"/>
      <c r="BOY407" s="71"/>
      <c r="BOZ407" s="71"/>
      <c r="BPA407" s="71"/>
      <c r="BPB407" s="71"/>
      <c r="BPC407" s="71"/>
      <c r="BPD407" s="71"/>
      <c r="BPE407" s="71"/>
      <c r="BPF407" s="71"/>
      <c r="BPG407" s="71"/>
      <c r="BPH407" s="71"/>
      <c r="BPI407" s="71"/>
      <c r="BPJ407" s="71"/>
      <c r="BPK407" s="71"/>
      <c r="BPL407" s="71"/>
      <c r="BPM407" s="71"/>
      <c r="BPN407" s="71"/>
      <c r="BPO407" s="71"/>
      <c r="BPP407" s="71"/>
      <c r="BPQ407" s="71"/>
      <c r="BPR407" s="71"/>
      <c r="BPS407" s="71"/>
      <c r="BPT407" s="71"/>
      <c r="BPU407" s="71"/>
      <c r="BPV407" s="71"/>
      <c r="BPW407" s="71"/>
      <c r="BPX407" s="71"/>
      <c r="BPY407" s="71"/>
      <c r="BPZ407" s="71"/>
      <c r="BQA407" s="71"/>
      <c r="BQB407" s="71"/>
      <c r="BQC407" s="71"/>
      <c r="BQD407" s="71"/>
      <c r="BQE407" s="71"/>
      <c r="BQF407" s="71"/>
      <c r="BQG407" s="71"/>
      <c r="BQH407" s="71"/>
      <c r="BQI407" s="71"/>
      <c r="BQJ407" s="71"/>
      <c r="BQK407" s="71"/>
      <c r="BQL407" s="71"/>
      <c r="BQM407" s="71"/>
      <c r="BQN407" s="71"/>
      <c r="BQO407" s="71"/>
      <c r="BQP407" s="71"/>
      <c r="BQQ407" s="71"/>
      <c r="BQR407" s="71"/>
      <c r="BQS407" s="71"/>
      <c r="BQT407" s="71"/>
      <c r="BQU407" s="71"/>
      <c r="BQV407" s="71"/>
      <c r="BQW407" s="71"/>
      <c r="BQX407" s="71"/>
      <c r="BQY407" s="71"/>
      <c r="BQZ407" s="71"/>
      <c r="BRA407" s="71"/>
      <c r="BRB407" s="71"/>
      <c r="BRC407" s="71"/>
      <c r="BRD407" s="71"/>
      <c r="BRE407" s="71"/>
      <c r="BRF407" s="71"/>
      <c r="BRG407" s="71"/>
      <c r="BRH407" s="71"/>
      <c r="BRI407" s="71"/>
      <c r="BRJ407" s="71"/>
      <c r="BRK407" s="71"/>
      <c r="BRL407" s="71"/>
      <c r="BRM407" s="71"/>
      <c r="BRN407" s="71"/>
      <c r="BRO407" s="71"/>
      <c r="BRP407" s="71"/>
      <c r="BRQ407" s="71"/>
      <c r="BRR407" s="71"/>
      <c r="BRS407" s="71"/>
      <c r="BRT407" s="71"/>
      <c r="BRU407" s="71"/>
      <c r="BRV407" s="71"/>
      <c r="BRW407" s="71"/>
      <c r="BRX407" s="71"/>
      <c r="BRY407" s="71"/>
      <c r="BRZ407" s="71"/>
      <c r="BSA407" s="71"/>
      <c r="BSB407" s="71"/>
      <c r="BSC407" s="71"/>
      <c r="BSD407" s="71"/>
      <c r="BSE407" s="71"/>
      <c r="BSF407" s="71"/>
      <c r="BSG407" s="71"/>
      <c r="BSH407" s="71"/>
      <c r="BSI407" s="71"/>
      <c r="BSJ407" s="71"/>
      <c r="BSK407" s="71"/>
      <c r="BSL407" s="71"/>
      <c r="BSM407" s="71"/>
      <c r="BSN407" s="71"/>
      <c r="BSO407" s="71"/>
      <c r="BSP407" s="71"/>
      <c r="BSQ407" s="71"/>
      <c r="BSR407" s="71"/>
      <c r="BSS407" s="71"/>
      <c r="BST407" s="71"/>
      <c r="BSU407" s="71"/>
      <c r="BSV407" s="71"/>
      <c r="BSW407" s="71"/>
      <c r="BSX407" s="71"/>
      <c r="BSY407" s="71"/>
      <c r="BSZ407" s="71"/>
      <c r="BTA407" s="71"/>
      <c r="BTB407" s="71"/>
      <c r="BTC407" s="71"/>
      <c r="BTD407" s="71"/>
      <c r="BTE407" s="71"/>
      <c r="BTF407" s="71"/>
      <c r="BTG407" s="71"/>
      <c r="BTH407" s="71"/>
      <c r="BTI407" s="71"/>
      <c r="BTJ407" s="71"/>
      <c r="BTK407" s="71"/>
      <c r="BTL407" s="71"/>
      <c r="BTM407" s="71"/>
      <c r="BTN407" s="71"/>
      <c r="BTO407" s="71"/>
      <c r="BTP407" s="71"/>
      <c r="BTQ407" s="71"/>
      <c r="BTR407" s="71"/>
      <c r="BTS407" s="71"/>
      <c r="BTT407" s="71"/>
      <c r="BTU407" s="71"/>
      <c r="BTV407" s="71"/>
      <c r="BTW407" s="71"/>
      <c r="BTX407" s="71"/>
      <c r="BTY407" s="71"/>
      <c r="BTZ407" s="71"/>
      <c r="BUA407" s="71"/>
      <c r="BUB407" s="71"/>
      <c r="BUC407" s="71"/>
      <c r="BUD407" s="71"/>
      <c r="BUE407" s="71"/>
      <c r="BUF407" s="71"/>
      <c r="BUG407" s="71"/>
      <c r="BUH407" s="71"/>
      <c r="BUI407" s="71"/>
      <c r="BUJ407" s="71"/>
      <c r="BUK407" s="71"/>
      <c r="BUL407" s="71"/>
      <c r="BUM407" s="71"/>
      <c r="BUN407" s="71"/>
      <c r="BUO407" s="71"/>
      <c r="BUP407" s="71"/>
      <c r="BUQ407" s="71"/>
      <c r="BUR407" s="71"/>
      <c r="BUS407" s="71"/>
      <c r="BUT407" s="71"/>
      <c r="BUU407" s="71"/>
      <c r="BUV407" s="71"/>
      <c r="BUW407" s="71"/>
      <c r="BUX407" s="71"/>
      <c r="BUY407" s="71"/>
      <c r="BUZ407" s="71"/>
      <c r="BVA407" s="71"/>
      <c r="BVB407" s="71"/>
      <c r="BVC407" s="71"/>
      <c r="BVD407" s="71"/>
      <c r="BVE407" s="71"/>
      <c r="BVF407" s="71"/>
      <c r="BVG407" s="71"/>
      <c r="BVH407" s="71"/>
      <c r="BVI407" s="71"/>
      <c r="BVJ407" s="71"/>
      <c r="BVK407" s="71"/>
      <c r="BVL407" s="71"/>
      <c r="BVM407" s="71"/>
      <c r="BVN407" s="71"/>
      <c r="BVO407" s="71"/>
      <c r="BVP407" s="71"/>
      <c r="BVQ407" s="71"/>
      <c r="BVR407" s="71"/>
      <c r="BVS407" s="71"/>
      <c r="BVT407" s="71"/>
      <c r="BVU407" s="71"/>
      <c r="BVV407" s="71"/>
      <c r="BVW407" s="71"/>
      <c r="BVX407" s="71"/>
      <c r="BVY407" s="71"/>
      <c r="BVZ407" s="71"/>
      <c r="BWA407" s="71"/>
      <c r="BWB407" s="71"/>
      <c r="BWC407" s="71"/>
      <c r="BWD407" s="71"/>
      <c r="BWE407" s="71"/>
      <c r="BWF407" s="71"/>
      <c r="BWG407" s="71"/>
      <c r="BWH407" s="71"/>
      <c r="BWI407" s="71"/>
      <c r="BWJ407" s="71"/>
      <c r="BWK407" s="71"/>
      <c r="BWL407" s="71"/>
      <c r="BWM407" s="71"/>
      <c r="BWN407" s="71"/>
      <c r="BWO407" s="71"/>
      <c r="BWP407" s="71"/>
      <c r="BWQ407" s="71"/>
      <c r="BWR407" s="71"/>
      <c r="BWS407" s="71"/>
      <c r="BWT407" s="71"/>
      <c r="BWU407" s="71"/>
      <c r="BWV407" s="71"/>
      <c r="BWW407" s="71"/>
      <c r="BWX407" s="71"/>
      <c r="BWY407" s="71"/>
      <c r="BWZ407" s="71"/>
      <c r="BXA407" s="71"/>
      <c r="BXB407" s="71"/>
      <c r="BXC407" s="71"/>
      <c r="BXD407" s="71"/>
      <c r="BXE407" s="71"/>
      <c r="BXF407" s="71"/>
      <c r="BXG407" s="71"/>
      <c r="BXH407" s="71"/>
      <c r="BXI407" s="71"/>
      <c r="BXJ407" s="71"/>
      <c r="BXK407" s="71"/>
      <c r="BXL407" s="71"/>
      <c r="BXM407" s="71"/>
      <c r="BXN407" s="71"/>
      <c r="BXO407" s="71"/>
      <c r="BXP407" s="71"/>
      <c r="BXQ407" s="71"/>
      <c r="BXR407" s="71"/>
      <c r="BXS407" s="71"/>
      <c r="BXT407" s="71"/>
      <c r="BXU407" s="71"/>
      <c r="BXV407" s="71"/>
      <c r="BXW407" s="71"/>
      <c r="BXX407" s="71"/>
      <c r="BXY407" s="71"/>
      <c r="BXZ407" s="71"/>
      <c r="BYA407" s="71"/>
      <c r="BYB407" s="71"/>
      <c r="BYC407" s="71"/>
      <c r="BYD407" s="71"/>
      <c r="BYE407" s="71"/>
      <c r="BYF407" s="71"/>
      <c r="BYG407" s="71"/>
      <c r="BYH407" s="71"/>
      <c r="BYI407" s="71"/>
      <c r="BYJ407" s="71"/>
      <c r="BYK407" s="71"/>
      <c r="BYL407" s="71"/>
      <c r="BYM407" s="71"/>
      <c r="BYN407" s="71"/>
      <c r="BYO407" s="71"/>
      <c r="BYP407" s="71"/>
      <c r="BYQ407" s="71"/>
      <c r="BYR407" s="71"/>
      <c r="BYS407" s="71"/>
      <c r="BYT407" s="71"/>
      <c r="BYU407" s="71"/>
      <c r="BYV407" s="71"/>
      <c r="BYW407" s="71"/>
      <c r="BYX407" s="71"/>
      <c r="BYY407" s="71"/>
      <c r="BYZ407" s="71"/>
      <c r="BZA407" s="71"/>
      <c r="BZB407" s="71"/>
      <c r="BZC407" s="71"/>
      <c r="BZD407" s="71"/>
      <c r="BZE407" s="71"/>
      <c r="BZF407" s="71"/>
      <c r="BZG407" s="71"/>
      <c r="BZH407" s="71"/>
      <c r="BZI407" s="71"/>
      <c r="BZJ407" s="71"/>
      <c r="BZK407" s="71"/>
      <c r="BZL407" s="71"/>
      <c r="BZM407" s="71"/>
      <c r="BZN407" s="71"/>
      <c r="BZO407" s="71"/>
      <c r="BZP407" s="71"/>
      <c r="BZQ407" s="71"/>
      <c r="BZR407" s="71"/>
      <c r="BZS407" s="71"/>
      <c r="BZT407" s="71"/>
      <c r="BZU407" s="71"/>
      <c r="BZV407" s="71"/>
      <c r="BZW407" s="71"/>
      <c r="BZX407" s="71"/>
      <c r="BZY407" s="71"/>
      <c r="BZZ407" s="71"/>
      <c r="CAA407" s="71"/>
      <c r="CAB407" s="71"/>
      <c r="CAC407" s="71"/>
      <c r="CAD407" s="71"/>
      <c r="CAE407" s="71"/>
      <c r="CAF407" s="71"/>
      <c r="CAG407" s="71"/>
      <c r="CAH407" s="71"/>
      <c r="CAI407" s="71"/>
      <c r="CAJ407" s="71"/>
      <c r="CAK407" s="71"/>
      <c r="CAL407" s="71"/>
      <c r="CAM407" s="71"/>
      <c r="CAN407" s="71"/>
      <c r="CAO407" s="71"/>
      <c r="CAP407" s="71"/>
      <c r="CAQ407" s="71"/>
      <c r="CAR407" s="71"/>
      <c r="CAS407" s="71"/>
      <c r="CAT407" s="71"/>
      <c r="CAU407" s="71"/>
      <c r="CAV407" s="71"/>
      <c r="CAW407" s="71"/>
      <c r="CAX407" s="71"/>
      <c r="CAY407" s="71"/>
      <c r="CAZ407" s="71"/>
      <c r="CBA407" s="71"/>
      <c r="CBB407" s="71"/>
      <c r="CBC407" s="71"/>
      <c r="CBD407" s="71"/>
      <c r="CBE407" s="71"/>
      <c r="CBF407" s="71"/>
      <c r="CBG407" s="71"/>
      <c r="CBH407" s="71"/>
      <c r="CBI407" s="71"/>
      <c r="CBJ407" s="71"/>
      <c r="CBK407" s="71"/>
      <c r="CBL407" s="71"/>
      <c r="CBM407" s="71"/>
      <c r="CBN407" s="71"/>
      <c r="CBO407" s="71"/>
      <c r="CBP407" s="71"/>
      <c r="CBQ407" s="71"/>
      <c r="CBR407" s="71"/>
      <c r="CBS407" s="71"/>
      <c r="CBT407" s="71"/>
      <c r="CBU407" s="71"/>
      <c r="CBV407" s="71"/>
      <c r="CBW407" s="71"/>
      <c r="CBX407" s="71"/>
      <c r="CBY407" s="71"/>
      <c r="CBZ407" s="71"/>
      <c r="CCA407" s="71"/>
      <c r="CCB407" s="71"/>
      <c r="CCC407" s="71"/>
      <c r="CCD407" s="71"/>
      <c r="CCE407" s="71"/>
      <c r="CCF407" s="71"/>
      <c r="CCG407" s="71"/>
      <c r="CCH407" s="71"/>
      <c r="CCI407" s="71"/>
      <c r="CCJ407" s="71"/>
      <c r="CCK407" s="71"/>
      <c r="CCL407" s="71"/>
      <c r="CCM407" s="71"/>
      <c r="CCN407" s="71"/>
      <c r="CCO407" s="71"/>
      <c r="CCP407" s="71"/>
      <c r="CCQ407" s="71"/>
      <c r="CCR407" s="71"/>
      <c r="CCS407" s="71"/>
      <c r="CCT407" s="71"/>
      <c r="CCU407" s="71"/>
      <c r="CCV407" s="71"/>
      <c r="CCW407" s="71"/>
      <c r="CCX407" s="71"/>
      <c r="CCY407" s="71"/>
      <c r="CCZ407" s="71"/>
      <c r="CDA407" s="71"/>
      <c r="CDB407" s="71"/>
      <c r="CDC407" s="71"/>
      <c r="CDD407" s="71"/>
      <c r="CDE407" s="71"/>
      <c r="CDF407" s="71"/>
      <c r="CDG407" s="71"/>
      <c r="CDH407" s="71"/>
      <c r="CDI407" s="71"/>
      <c r="CDJ407" s="71"/>
      <c r="CDK407" s="71"/>
      <c r="CDL407" s="71"/>
      <c r="CDM407" s="71"/>
    </row>
    <row r="408" spans="1:2145" s="71" customFormat="1">
      <c r="A408" s="63">
        <v>81</v>
      </c>
      <c r="B408" s="63">
        <v>40</v>
      </c>
      <c r="C408" s="64" t="s">
        <v>197</v>
      </c>
      <c r="D408" s="64" t="s">
        <v>1704</v>
      </c>
      <c r="E408" s="63">
        <v>194</v>
      </c>
      <c r="F408" s="63">
        <v>4</v>
      </c>
      <c r="G408" s="64" t="s">
        <v>743</v>
      </c>
      <c r="H408" s="64" t="s">
        <v>744</v>
      </c>
      <c r="I408" s="64" t="s">
        <v>1924</v>
      </c>
      <c r="J408" s="64" t="s">
        <v>1925</v>
      </c>
      <c r="K408" s="73">
        <v>44801</v>
      </c>
      <c r="L408" s="68">
        <v>0.5</v>
      </c>
      <c r="M408" s="74">
        <v>8420450</v>
      </c>
      <c r="N408" s="74">
        <v>312395</v>
      </c>
      <c r="O408" s="74">
        <v>4457</v>
      </c>
      <c r="P408" s="66" t="s">
        <v>203</v>
      </c>
      <c r="Q408" s="66" t="s">
        <v>1926</v>
      </c>
      <c r="R408" s="66" t="s">
        <v>486</v>
      </c>
      <c r="S408" s="66" t="s">
        <v>205</v>
      </c>
      <c r="T408" s="66" t="s">
        <v>1707</v>
      </c>
      <c r="U408" s="66" t="s">
        <v>207</v>
      </c>
      <c r="V408" s="66" t="s">
        <v>487</v>
      </c>
      <c r="W408" s="66"/>
      <c r="X408" s="66" t="s">
        <v>208</v>
      </c>
      <c r="Y408" s="66" t="s">
        <v>209</v>
      </c>
      <c r="Z408" s="66"/>
      <c r="AA408" s="66" t="s">
        <v>210</v>
      </c>
      <c r="AB408" s="66" t="s">
        <v>211</v>
      </c>
      <c r="AC408" s="66" t="s">
        <v>212</v>
      </c>
      <c r="AD408" s="66" t="s">
        <v>213</v>
      </c>
      <c r="AE408" s="66" t="s">
        <v>211</v>
      </c>
      <c r="AF408" s="66"/>
      <c r="AG408" s="66"/>
      <c r="AH408" s="66"/>
      <c r="AI408" s="66" t="s">
        <v>1728</v>
      </c>
      <c r="AJ408" s="66" t="s">
        <v>1729</v>
      </c>
      <c r="AK408" s="66"/>
      <c r="AL408" s="66" t="s">
        <v>1464</v>
      </c>
      <c r="AM408" s="66" t="s">
        <v>351</v>
      </c>
      <c r="AN408" s="66" t="s">
        <v>218</v>
      </c>
      <c r="AO408" s="66" t="s">
        <v>219</v>
      </c>
      <c r="AP408" s="66" t="s">
        <v>220</v>
      </c>
      <c r="AQ408" s="66">
        <v>13.3</v>
      </c>
      <c r="AR408" s="66"/>
      <c r="AS408" s="66">
        <v>8.74</v>
      </c>
      <c r="AT408" s="66">
        <v>-106.1</v>
      </c>
      <c r="AU408" s="66">
        <v>-106.2</v>
      </c>
      <c r="AV408" s="66">
        <v>17.2</v>
      </c>
      <c r="AW408" s="66">
        <v>359.3</v>
      </c>
      <c r="AX408" s="66">
        <v>176.6</v>
      </c>
      <c r="AY408" s="66">
        <v>0.219</v>
      </c>
      <c r="AZ408" s="66">
        <v>2.7829999999999999</v>
      </c>
      <c r="BA408" s="66">
        <v>6.69</v>
      </c>
      <c r="BB408" s="66">
        <v>14.5</v>
      </c>
      <c r="BC408" s="66">
        <v>1.1000000000000001</v>
      </c>
      <c r="BD408" s="66" t="s">
        <v>221</v>
      </c>
      <c r="BE408" s="66" t="s">
        <v>221</v>
      </c>
      <c r="BF408" s="66" t="s">
        <v>221</v>
      </c>
      <c r="BG408" s="66" t="s">
        <v>211</v>
      </c>
      <c r="BH408" s="66" t="s">
        <v>221</v>
      </c>
      <c r="BI408" s="66" t="s">
        <v>222</v>
      </c>
      <c r="BJ408" s="66" t="s">
        <v>221</v>
      </c>
      <c r="BK408" s="66" t="s">
        <v>223</v>
      </c>
      <c r="BL408" s="66" t="s">
        <v>221</v>
      </c>
      <c r="BM408" s="66" t="s">
        <v>223</v>
      </c>
      <c r="BN408" s="66" t="s">
        <v>221</v>
      </c>
      <c r="BO408" s="66" t="s">
        <v>1730</v>
      </c>
      <c r="BP408" s="66" t="s">
        <v>1927</v>
      </c>
      <c r="BQ408" s="66" t="s">
        <v>1731</v>
      </c>
      <c r="BR408" s="50">
        <v>68</v>
      </c>
      <c r="BS408" s="50">
        <v>0.8</v>
      </c>
      <c r="BT408" s="50">
        <v>81.2</v>
      </c>
      <c r="BU408" s="50">
        <v>3.7999999999999999E-2</v>
      </c>
      <c r="BV408" s="50">
        <v>0.23</v>
      </c>
      <c r="BW408" s="50">
        <v>0.13900000000000001</v>
      </c>
      <c r="BX408" s="50">
        <v>3.2000000000000001E-2</v>
      </c>
      <c r="BY408" s="50">
        <v>100.93</v>
      </c>
      <c r="BZ408" s="50" t="s">
        <v>226</v>
      </c>
      <c r="CA408" s="50" t="s">
        <v>227</v>
      </c>
      <c r="CB408" s="50" t="s">
        <v>228</v>
      </c>
      <c r="CC408" s="50" t="s">
        <v>229</v>
      </c>
      <c r="CD408" s="50" t="s">
        <v>230</v>
      </c>
      <c r="CE408" s="50" t="s">
        <v>231</v>
      </c>
      <c r="CF408" s="50">
        <v>1.0999999999999999E-2</v>
      </c>
      <c r="CG408" s="50">
        <v>5.0000000000000001E-4</v>
      </c>
      <c r="CH408" s="50">
        <v>4.0000000000000001E-3</v>
      </c>
      <c r="CI408" s="50">
        <v>6.9199999999999998E-2</v>
      </c>
      <c r="CJ408" s="50" t="s">
        <v>233</v>
      </c>
      <c r="CK408" s="50" t="s">
        <v>234</v>
      </c>
      <c r="CL408" s="50">
        <v>56.838000000000001</v>
      </c>
      <c r="CM408" s="50">
        <v>4.0000000000000003E-5</v>
      </c>
      <c r="CN408" s="50" t="s">
        <v>235</v>
      </c>
      <c r="CO408" s="50">
        <v>2.0000000000000002E-5</v>
      </c>
      <c r="CP408" s="50">
        <v>2.9999999999999997E-4</v>
      </c>
      <c r="CQ408" s="50">
        <v>5.0000000000000001E-4</v>
      </c>
      <c r="CR408" s="50">
        <v>2.0000000000000001E-4</v>
      </c>
      <c r="CS408" s="50">
        <v>1.37E-2</v>
      </c>
      <c r="CT408" s="50">
        <v>1.1E-4</v>
      </c>
      <c r="CU408" s="50">
        <v>2.9999999999999997E-4</v>
      </c>
      <c r="CV408" s="50" t="s">
        <v>239</v>
      </c>
      <c r="CW408" s="50" t="s">
        <v>232</v>
      </c>
      <c r="CX408" s="50">
        <v>1.07</v>
      </c>
      <c r="CY408" s="50" t="s">
        <v>240</v>
      </c>
      <c r="CZ408" s="50">
        <v>3.7000000000000002E-3</v>
      </c>
      <c r="DA408" s="50" t="s">
        <v>233</v>
      </c>
      <c r="DB408" s="50">
        <v>9.8350000000000009</v>
      </c>
      <c r="DC408" s="50">
        <v>4.6499999999999996E-3</v>
      </c>
      <c r="DD408" s="50">
        <v>6.4000000000000005E-4</v>
      </c>
      <c r="DE408" s="50">
        <v>1.905</v>
      </c>
      <c r="DF408" s="50" t="s">
        <v>240</v>
      </c>
      <c r="DG408" s="50">
        <v>4.0000000000000002E-4</v>
      </c>
      <c r="DH408" s="50">
        <v>3.5999999999999997E-2</v>
      </c>
      <c r="DI408" s="50" t="s">
        <v>238</v>
      </c>
      <c r="DJ408" s="50">
        <v>8.9999999999999998E-4</v>
      </c>
      <c r="DK408" s="50">
        <v>3.5E-4</v>
      </c>
      <c r="DL408" s="50" t="s">
        <v>241</v>
      </c>
      <c r="DM408" s="50">
        <v>15.87</v>
      </c>
      <c r="DN408" s="50">
        <v>7.42</v>
      </c>
      <c r="DO408" s="50" t="s">
        <v>232</v>
      </c>
      <c r="DP408" s="50">
        <v>0.51519999999999999</v>
      </c>
      <c r="DQ408" s="50" t="s">
        <v>242</v>
      </c>
      <c r="DR408" s="50" t="s">
        <v>227</v>
      </c>
      <c r="DS408" s="50" t="s">
        <v>247</v>
      </c>
      <c r="DT408" s="50">
        <v>4.0000000000000002E-4</v>
      </c>
      <c r="DU408" s="50" t="s">
        <v>233</v>
      </c>
      <c r="DV408" s="50">
        <v>2.0000000000000001E-4</v>
      </c>
      <c r="DW408" s="50">
        <v>1.6999999999999999E-3</v>
      </c>
      <c r="DX408" s="50" t="s">
        <v>238</v>
      </c>
      <c r="DY408" s="50" t="s">
        <v>233</v>
      </c>
      <c r="DZ408" s="50">
        <v>1.4999999999999999E-2</v>
      </c>
      <c r="EA408" s="50" t="s">
        <v>244</v>
      </c>
      <c r="EB408" s="50" t="s">
        <v>245</v>
      </c>
      <c r="EC408" s="50">
        <v>2.3E-2</v>
      </c>
      <c r="ED408" s="50">
        <v>5.6999999999999998E-4</v>
      </c>
      <c r="EE408" s="50">
        <v>5.0000000000000001E-3</v>
      </c>
      <c r="EF408" s="50">
        <v>7.17E-2</v>
      </c>
      <c r="EG408" s="50" t="s">
        <v>233</v>
      </c>
      <c r="EH408" s="50">
        <v>1.0000000000000001E-5</v>
      </c>
      <c r="EI408" s="50">
        <v>57.209000000000003</v>
      </c>
      <c r="EJ408" s="50">
        <v>5.0000000000000002E-5</v>
      </c>
      <c r="EK408" s="50" t="s">
        <v>235</v>
      </c>
      <c r="EL408" s="50">
        <v>6.0000000000000002E-5</v>
      </c>
      <c r="EM408" s="50" t="s">
        <v>236</v>
      </c>
      <c r="EN408" s="50">
        <v>8.9999999999999998E-4</v>
      </c>
      <c r="EO408" s="50">
        <v>6.0999999999999997E-4</v>
      </c>
      <c r="EP408" s="50">
        <v>4.2299999999999997E-2</v>
      </c>
      <c r="EQ408" s="50">
        <v>8.0000000000000007E-5</v>
      </c>
      <c r="ER408" s="50">
        <v>2.0000000000000001E-4</v>
      </c>
      <c r="ES408" s="50" t="s">
        <v>239</v>
      </c>
      <c r="ET408" s="50" t="s">
        <v>232</v>
      </c>
      <c r="EU408" s="50">
        <v>1.08</v>
      </c>
      <c r="EV408" s="50" t="s">
        <v>240</v>
      </c>
      <c r="EW408" s="50">
        <v>3.7000000000000002E-3</v>
      </c>
      <c r="EX408" s="50" t="s">
        <v>233</v>
      </c>
      <c r="EY408" s="50">
        <v>10.233000000000001</v>
      </c>
      <c r="EZ408" s="50">
        <v>4.7800000000000004E-3</v>
      </c>
      <c r="FA408" s="50">
        <v>6.8999999999999997E-4</v>
      </c>
      <c r="FB408" s="50">
        <v>1.911</v>
      </c>
      <c r="FC408" s="50" t="s">
        <v>240</v>
      </c>
      <c r="FD408" s="50" t="s">
        <v>238</v>
      </c>
      <c r="FE408" s="50" t="s">
        <v>246</v>
      </c>
      <c r="FF408" s="50">
        <v>5.0000000000000001E-4</v>
      </c>
      <c r="FG408" s="50">
        <v>1E-3</v>
      </c>
      <c r="FH408" s="50">
        <v>3.8999999999999999E-4</v>
      </c>
      <c r="FI408" s="50" t="s">
        <v>241</v>
      </c>
      <c r="FJ408" s="50">
        <v>16.53</v>
      </c>
      <c r="FK408" s="50">
        <v>7.73</v>
      </c>
      <c r="FL408" s="50" t="s">
        <v>232</v>
      </c>
      <c r="FM408" s="50">
        <v>0.54210000000000003</v>
      </c>
      <c r="FN408" s="50" t="s">
        <v>242</v>
      </c>
      <c r="FO408" s="50" t="s">
        <v>227</v>
      </c>
      <c r="FP408" s="50" t="s">
        <v>247</v>
      </c>
      <c r="FQ408" s="50">
        <v>6.9999999999999999E-4</v>
      </c>
      <c r="FR408" s="50" t="s">
        <v>233</v>
      </c>
      <c r="FS408" s="50">
        <v>2.05E-4</v>
      </c>
      <c r="FT408" s="50">
        <v>1.9E-3</v>
      </c>
      <c r="FU408" s="50" t="s">
        <v>238</v>
      </c>
      <c r="FV408" s="50" t="s">
        <v>233</v>
      </c>
      <c r="FW408" s="50">
        <v>1.54E-2</v>
      </c>
      <c r="FX408" s="50" t="s">
        <v>244</v>
      </c>
      <c r="FY408" s="50">
        <v>2.8418999999999999</v>
      </c>
      <c r="FZ408" s="50">
        <v>0.84059829059829072</v>
      </c>
      <c r="GA408" s="50">
        <v>8.2826086956521744E-2</v>
      </c>
      <c r="GB408" s="50">
        <v>2.7365728900255754E-2</v>
      </c>
      <c r="GC408" s="50">
        <v>3.7926901064550682</v>
      </c>
      <c r="GD408" s="50">
        <v>1.3311475409836067</v>
      </c>
      <c r="GE408" s="50">
        <v>2.6666666666666668E-2</v>
      </c>
      <c r="GF408" s="50">
        <v>2.1027083333333336</v>
      </c>
      <c r="GG408" s="50">
        <v>6.4880112834978841E-3</v>
      </c>
      <c r="GH408" s="50">
        <v>3.4670105522671046</v>
      </c>
      <c r="GI408" s="70">
        <v>4.4861292427625878</v>
      </c>
      <c r="GJ408" s="50">
        <v>74.930983556055736</v>
      </c>
      <c r="GK408" s="50">
        <v>22.163642876269073</v>
      </c>
      <c r="GL408" s="50">
        <v>2.9053735676751877</v>
      </c>
      <c r="GM408" s="50">
        <v>39.163832563543487</v>
      </c>
      <c r="GN408" s="50">
        <v>60.649031828252056</v>
      </c>
      <c r="GO408" s="50">
        <v>0.18713560820446087</v>
      </c>
    </row>
    <row r="409" spans="1:2145" s="71" customFormat="1">
      <c r="A409" s="63">
        <v>82</v>
      </c>
      <c r="B409" s="63">
        <v>38</v>
      </c>
      <c r="C409" s="64" t="s">
        <v>197</v>
      </c>
      <c r="D409" s="64" t="s">
        <v>1704</v>
      </c>
      <c r="E409" s="63">
        <v>194</v>
      </c>
      <c r="F409" s="63">
        <v>4</v>
      </c>
      <c r="G409" s="64" t="s">
        <v>749</v>
      </c>
      <c r="H409" s="64" t="s">
        <v>750</v>
      </c>
      <c r="I409" s="64" t="s">
        <v>1924</v>
      </c>
      <c r="J409" s="64" t="s">
        <v>1925</v>
      </c>
      <c r="K409" s="73">
        <v>44801</v>
      </c>
      <c r="L409" s="68">
        <v>0.45</v>
      </c>
      <c r="M409" s="74">
        <v>8421159</v>
      </c>
      <c r="N409" s="74">
        <v>312827</v>
      </c>
      <c r="O409" s="74">
        <v>4485</v>
      </c>
      <c r="P409" s="66" t="s">
        <v>203</v>
      </c>
      <c r="Q409" s="66" t="s">
        <v>745</v>
      </c>
      <c r="R409" s="66" t="s">
        <v>486</v>
      </c>
      <c r="S409" s="66" t="s">
        <v>205</v>
      </c>
      <c r="T409" s="66" t="s">
        <v>1707</v>
      </c>
      <c r="U409" s="66" t="s">
        <v>207</v>
      </c>
      <c r="V409" s="66" t="s">
        <v>487</v>
      </c>
      <c r="W409" s="66"/>
      <c r="X409" s="66" t="s">
        <v>208</v>
      </c>
      <c r="Y409" s="66" t="s">
        <v>209</v>
      </c>
      <c r="Z409" s="66"/>
      <c r="AA409" s="66" t="s">
        <v>223</v>
      </c>
      <c r="AB409" s="66" t="s">
        <v>211</v>
      </c>
      <c r="AC409" s="66" t="s">
        <v>212</v>
      </c>
      <c r="AD409" s="66" t="s">
        <v>213</v>
      </c>
      <c r="AE409" s="66" t="s">
        <v>211</v>
      </c>
      <c r="AF409" s="66"/>
      <c r="AG409" s="66"/>
      <c r="AH409" s="66"/>
      <c r="AI409" s="66" t="s">
        <v>1728</v>
      </c>
      <c r="AJ409" s="66" t="s">
        <v>1928</v>
      </c>
      <c r="AK409" s="66"/>
      <c r="AL409" s="66" t="s">
        <v>1464</v>
      </c>
      <c r="AM409" s="66" t="s">
        <v>351</v>
      </c>
      <c r="AN409" s="66" t="s">
        <v>218</v>
      </c>
      <c r="AO409" s="66" t="s">
        <v>219</v>
      </c>
      <c r="AP409" s="66" t="s">
        <v>220</v>
      </c>
      <c r="AQ409" s="66">
        <v>11.7</v>
      </c>
      <c r="AR409" s="66"/>
      <c r="AS409" s="66">
        <v>8</v>
      </c>
      <c r="AT409" s="66">
        <v>-67.7</v>
      </c>
      <c r="AU409" s="66">
        <v>-68.099999999999994</v>
      </c>
      <c r="AV409" s="66">
        <v>-24.9</v>
      </c>
      <c r="AW409" s="66">
        <v>217.6</v>
      </c>
      <c r="AX409" s="66">
        <v>107.1</v>
      </c>
      <c r="AY409" s="66">
        <v>0.15</v>
      </c>
      <c r="AZ409" s="66">
        <v>4.5949999999999998</v>
      </c>
      <c r="BA409" s="66">
        <v>6.89</v>
      </c>
      <c r="BB409" s="66">
        <v>107.8</v>
      </c>
      <c r="BC409" s="66">
        <v>0.79</v>
      </c>
      <c r="BD409" s="66" t="s">
        <v>221</v>
      </c>
      <c r="BE409" s="66" t="s">
        <v>221</v>
      </c>
      <c r="BF409" s="66" t="s">
        <v>221</v>
      </c>
      <c r="BG409" s="66" t="s">
        <v>221</v>
      </c>
      <c r="BH409" s="66" t="s">
        <v>221</v>
      </c>
      <c r="BI409" s="66" t="s">
        <v>222</v>
      </c>
      <c r="BJ409" s="66" t="s">
        <v>221</v>
      </c>
      <c r="BK409" s="66" t="s">
        <v>223</v>
      </c>
      <c r="BL409" s="66" t="s">
        <v>221</v>
      </c>
      <c r="BM409" s="66" t="s">
        <v>223</v>
      </c>
      <c r="BN409" s="66" t="s">
        <v>221</v>
      </c>
      <c r="BO409" s="66" t="s">
        <v>1730</v>
      </c>
      <c r="BP409" s="66" t="s">
        <v>1797</v>
      </c>
      <c r="BQ409" s="66" t="s">
        <v>1731</v>
      </c>
      <c r="BR409" s="50">
        <v>44.6</v>
      </c>
      <c r="BS409" s="50" t="s">
        <v>225</v>
      </c>
      <c r="BT409" s="50">
        <v>54.4</v>
      </c>
      <c r="BU409" s="50">
        <v>4.3999999999999997E-2</v>
      </c>
      <c r="BV409" s="50">
        <v>6.3E-2</v>
      </c>
      <c r="BW409" s="50">
        <v>4.2000000000000003E-2</v>
      </c>
      <c r="BX409" s="50">
        <v>0.01</v>
      </c>
      <c r="BY409" s="50">
        <v>53.57</v>
      </c>
      <c r="BZ409" s="50" t="s">
        <v>226</v>
      </c>
      <c r="CA409" s="50" t="s">
        <v>227</v>
      </c>
      <c r="CB409" s="50" t="s">
        <v>228</v>
      </c>
      <c r="CC409" s="50" t="s">
        <v>229</v>
      </c>
      <c r="CD409" s="50" t="s">
        <v>230</v>
      </c>
      <c r="CE409" s="50" t="s">
        <v>231</v>
      </c>
      <c r="CF409" s="50">
        <v>1.2E-2</v>
      </c>
      <c r="CG409" s="50" t="s">
        <v>232</v>
      </c>
      <c r="CH409" s="50" t="s">
        <v>264</v>
      </c>
      <c r="CI409" s="50">
        <v>6.1600000000000002E-2</v>
      </c>
      <c r="CJ409" s="50" t="s">
        <v>233</v>
      </c>
      <c r="CK409" s="50">
        <v>4.0000000000000003E-5</v>
      </c>
      <c r="CL409" s="50">
        <v>33.988</v>
      </c>
      <c r="CM409" s="50" t="s">
        <v>234</v>
      </c>
      <c r="CN409" s="50" t="s">
        <v>235</v>
      </c>
      <c r="CO409" s="50" t="s">
        <v>234</v>
      </c>
      <c r="CP409" s="50" t="s">
        <v>236</v>
      </c>
      <c r="CQ409" s="50">
        <v>5.0000000000000001E-4</v>
      </c>
      <c r="CR409" s="50">
        <v>2.5999999999999998E-4</v>
      </c>
      <c r="CS409" s="50">
        <v>5.4699999999999999E-2</v>
      </c>
      <c r="CT409" s="50">
        <v>1.2E-4</v>
      </c>
      <c r="CU409" s="50">
        <v>2.9999999999999997E-4</v>
      </c>
      <c r="CV409" s="50" t="s">
        <v>239</v>
      </c>
      <c r="CW409" s="50" t="s">
        <v>232</v>
      </c>
      <c r="CX409" s="50">
        <v>0.86</v>
      </c>
      <c r="CY409" s="50" t="s">
        <v>240</v>
      </c>
      <c r="CZ409" s="50">
        <v>1.6999999999999999E-3</v>
      </c>
      <c r="DA409" s="50" t="s">
        <v>233</v>
      </c>
      <c r="DB409" s="50">
        <v>4.5739999999999998</v>
      </c>
      <c r="DC409" s="50">
        <v>1.4749999999999999E-2</v>
      </c>
      <c r="DD409" s="50">
        <v>4.4000000000000002E-4</v>
      </c>
      <c r="DE409" s="50">
        <v>1.2</v>
      </c>
      <c r="DF409" s="50" t="s">
        <v>240</v>
      </c>
      <c r="DG409" s="50" t="s">
        <v>238</v>
      </c>
      <c r="DH409" s="50">
        <v>1.7000000000000001E-2</v>
      </c>
      <c r="DI409" s="50">
        <v>2.0000000000000001E-4</v>
      </c>
      <c r="DJ409" s="50">
        <v>1.1999999999999999E-3</v>
      </c>
      <c r="DK409" s="50">
        <v>1.2E-4</v>
      </c>
      <c r="DL409" s="50" t="s">
        <v>241</v>
      </c>
      <c r="DM409" s="50">
        <v>17.239999999999998</v>
      </c>
      <c r="DN409" s="50">
        <v>8.06</v>
      </c>
      <c r="DO409" s="50" t="s">
        <v>232</v>
      </c>
      <c r="DP409" s="50">
        <v>0.12590000000000001</v>
      </c>
      <c r="DQ409" s="50" t="s">
        <v>242</v>
      </c>
      <c r="DR409" s="50" t="s">
        <v>227</v>
      </c>
      <c r="DS409" s="50" t="s">
        <v>247</v>
      </c>
      <c r="DT409" s="50">
        <v>5.0000000000000001E-4</v>
      </c>
      <c r="DU409" s="50" t="s">
        <v>233</v>
      </c>
      <c r="DV409" s="50">
        <v>1.94E-4</v>
      </c>
      <c r="DW409" s="50">
        <v>1.1000000000000001E-3</v>
      </c>
      <c r="DX409" s="50" t="s">
        <v>238</v>
      </c>
      <c r="DY409" s="50" t="s">
        <v>233</v>
      </c>
      <c r="DZ409" s="50">
        <v>5.5999999999999999E-3</v>
      </c>
      <c r="EA409" s="50" t="s">
        <v>244</v>
      </c>
      <c r="EB409" s="50" t="s">
        <v>245</v>
      </c>
      <c r="EC409" s="50">
        <v>2.9000000000000001E-2</v>
      </c>
      <c r="ED409" s="50" t="s">
        <v>232</v>
      </c>
      <c r="EE409" s="50" t="s">
        <v>264</v>
      </c>
      <c r="EF409" s="50">
        <v>6.3E-2</v>
      </c>
      <c r="EG409" s="50">
        <v>2.0000000000000002E-5</v>
      </c>
      <c r="EH409" s="50">
        <v>5.0000000000000002E-5</v>
      </c>
      <c r="EI409" s="50">
        <v>34.588999999999999</v>
      </c>
      <c r="EJ409" s="50" t="s">
        <v>234</v>
      </c>
      <c r="EK409" s="50" t="s">
        <v>235</v>
      </c>
      <c r="EL409" s="50">
        <v>3.0000000000000001E-5</v>
      </c>
      <c r="EM409" s="50" t="s">
        <v>236</v>
      </c>
      <c r="EN409" s="50">
        <v>1.1999999999999999E-3</v>
      </c>
      <c r="EO409" s="50">
        <v>8.0000000000000004E-4</v>
      </c>
      <c r="EP409" s="50">
        <v>8.5300000000000001E-2</v>
      </c>
      <c r="EQ409" s="50">
        <v>1.1E-4</v>
      </c>
      <c r="ER409" s="50">
        <v>2.9999999999999997E-4</v>
      </c>
      <c r="ES409" s="50" t="s">
        <v>239</v>
      </c>
      <c r="ET409" s="50" t="s">
        <v>232</v>
      </c>
      <c r="EU409" s="50">
        <v>0.92</v>
      </c>
      <c r="EV409" s="50" t="s">
        <v>240</v>
      </c>
      <c r="EW409" s="50">
        <v>1.8E-3</v>
      </c>
      <c r="EX409" s="50" t="s">
        <v>233</v>
      </c>
      <c r="EY409" s="50">
        <v>4.851</v>
      </c>
      <c r="EZ409" s="50">
        <v>1.7610000000000001E-2</v>
      </c>
      <c r="FA409" s="50">
        <v>4.4000000000000002E-4</v>
      </c>
      <c r="FB409" s="50">
        <v>1.2070000000000001</v>
      </c>
      <c r="FC409" s="50" t="s">
        <v>240</v>
      </c>
      <c r="FD409" s="50">
        <v>2.9999999999999997E-4</v>
      </c>
      <c r="FE409" s="50" t="s">
        <v>246</v>
      </c>
      <c r="FF409" s="50">
        <v>2.0000000000000001E-4</v>
      </c>
      <c r="FG409" s="50">
        <v>1.6000000000000001E-3</v>
      </c>
      <c r="FH409" s="50">
        <v>1.2999999999999999E-4</v>
      </c>
      <c r="FI409" s="50" t="s">
        <v>241</v>
      </c>
      <c r="FJ409" s="50">
        <v>20.23</v>
      </c>
      <c r="FK409" s="50">
        <v>9.4600000000000009</v>
      </c>
      <c r="FL409" s="50" t="s">
        <v>232</v>
      </c>
      <c r="FM409" s="50">
        <v>0.13320000000000001</v>
      </c>
      <c r="FN409" s="50" t="s">
        <v>242</v>
      </c>
      <c r="FO409" s="50" t="s">
        <v>227</v>
      </c>
      <c r="FP409" s="50" t="s">
        <v>247</v>
      </c>
      <c r="FQ409" s="50">
        <v>1.2999999999999999E-3</v>
      </c>
      <c r="FR409" s="50" t="s">
        <v>233</v>
      </c>
      <c r="FS409" s="50">
        <v>1.9599999999999999E-4</v>
      </c>
      <c r="FT409" s="50">
        <v>1.2999999999999999E-3</v>
      </c>
      <c r="FU409" s="50" t="s">
        <v>238</v>
      </c>
      <c r="FV409" s="50" t="s">
        <v>233</v>
      </c>
      <c r="FW409" s="50">
        <v>6.6E-3</v>
      </c>
      <c r="FX409" s="50" t="s">
        <v>244</v>
      </c>
      <c r="FY409" s="50">
        <v>1.6994</v>
      </c>
      <c r="FZ409" s="50">
        <v>0.39094017094017097</v>
      </c>
      <c r="GA409" s="50">
        <v>5.2173913043478258E-2</v>
      </c>
      <c r="GB409" s="50">
        <v>2.1994884910485932E-2</v>
      </c>
      <c r="GC409" s="50">
        <v>2.1645089688941352</v>
      </c>
      <c r="GD409" s="50">
        <v>0.8918032786885246</v>
      </c>
      <c r="GE409" s="50" t="e">
        <v>#VALUE!</v>
      </c>
      <c r="GF409" s="50">
        <v>1.1160416666666666</v>
      </c>
      <c r="GG409" s="50">
        <v>1.7771509167842029E-3</v>
      </c>
      <c r="GH409" s="50" t="e">
        <v>#VALUE!</v>
      </c>
      <c r="GI409" s="70" t="e">
        <v>#VALUE!</v>
      </c>
      <c r="GJ409" s="50">
        <v>78.512033187288523</v>
      </c>
      <c r="GK409" s="50">
        <v>18.061379119159085</v>
      </c>
      <c r="GL409" s="50">
        <v>3.4265876935523911</v>
      </c>
      <c r="GM409" s="50" t="e">
        <v>#VALUE!</v>
      </c>
      <c r="GN409" s="50" t="e">
        <v>#VALUE!</v>
      </c>
      <c r="GO409" s="50" t="e">
        <v>#VALUE!</v>
      </c>
    </row>
    <row r="410" spans="1:2145" s="71" customFormat="1">
      <c r="A410" s="63">
        <v>83</v>
      </c>
      <c r="B410" s="63">
        <v>22</v>
      </c>
      <c r="C410" s="64" t="s">
        <v>197</v>
      </c>
      <c r="D410" s="64" t="s">
        <v>1704</v>
      </c>
      <c r="E410" s="63">
        <v>194</v>
      </c>
      <c r="F410" s="63">
        <v>4</v>
      </c>
      <c r="G410" s="66" t="s">
        <v>755</v>
      </c>
      <c r="H410" s="66" t="s">
        <v>756</v>
      </c>
      <c r="I410" s="66" t="s">
        <v>1929</v>
      </c>
      <c r="J410" s="66" t="s">
        <v>1930</v>
      </c>
      <c r="K410" s="73">
        <v>44801</v>
      </c>
      <c r="L410" s="68">
        <v>0.46249999999999997</v>
      </c>
      <c r="M410" s="74">
        <v>8417652</v>
      </c>
      <c r="N410" s="74">
        <v>312312</v>
      </c>
      <c r="O410" s="74">
        <v>4315</v>
      </c>
      <c r="P410" s="66" t="s">
        <v>203</v>
      </c>
      <c r="Q410" s="66" t="s">
        <v>1929</v>
      </c>
      <c r="R410" s="66" t="s">
        <v>486</v>
      </c>
      <c r="S410" s="66" t="s">
        <v>205</v>
      </c>
      <c r="T410" s="66" t="s">
        <v>1707</v>
      </c>
      <c r="U410" s="66" t="s">
        <v>207</v>
      </c>
      <c r="V410" s="66" t="s">
        <v>487</v>
      </c>
      <c r="W410" s="66"/>
      <c r="X410" s="66" t="s">
        <v>208</v>
      </c>
      <c r="Y410" s="66" t="s">
        <v>209</v>
      </c>
      <c r="Z410" s="66"/>
      <c r="AA410" s="66" t="s">
        <v>223</v>
      </c>
      <c r="AB410" s="66" t="s">
        <v>211</v>
      </c>
      <c r="AC410" s="66" t="s">
        <v>212</v>
      </c>
      <c r="AD410" s="66" t="s">
        <v>30</v>
      </c>
      <c r="AE410" s="66" t="s">
        <v>211</v>
      </c>
      <c r="AF410" s="69"/>
      <c r="AG410" s="69"/>
      <c r="AH410" s="69"/>
      <c r="AI410" s="66" t="s">
        <v>303</v>
      </c>
      <c r="AJ410" s="66" t="s">
        <v>1931</v>
      </c>
      <c r="AK410" s="69"/>
      <c r="AL410" s="66" t="s">
        <v>256</v>
      </c>
      <c r="AM410" s="66" t="s">
        <v>1753</v>
      </c>
      <c r="AN410" s="66" t="s">
        <v>218</v>
      </c>
      <c r="AO410" s="66" t="s">
        <v>219</v>
      </c>
      <c r="AP410" s="66" t="s">
        <v>220</v>
      </c>
      <c r="AQ410" s="66">
        <v>8.6999999999999993</v>
      </c>
      <c r="AR410" s="66"/>
      <c r="AS410" s="66">
        <v>7.95</v>
      </c>
      <c r="AT410" s="66"/>
      <c r="AU410" s="66"/>
      <c r="AV410" s="66">
        <v>240.2</v>
      </c>
      <c r="AW410" s="66">
        <v>846.6</v>
      </c>
      <c r="AX410" s="66">
        <v>420</v>
      </c>
      <c r="AY410" s="66">
        <v>0.45200000000000001</v>
      </c>
      <c r="AZ410" s="66">
        <v>1.1679999999999999</v>
      </c>
      <c r="BA410" s="66"/>
      <c r="BB410" s="66"/>
      <c r="BC410" s="66">
        <v>1.93</v>
      </c>
      <c r="BD410" s="66" t="s">
        <v>221</v>
      </c>
      <c r="BE410" s="66" t="s">
        <v>221</v>
      </c>
      <c r="BF410" s="66" t="s">
        <v>221</v>
      </c>
      <c r="BG410" s="66" t="s">
        <v>211</v>
      </c>
      <c r="BH410" s="66" t="s">
        <v>221</v>
      </c>
      <c r="BI410" s="66" t="s">
        <v>222</v>
      </c>
      <c r="BJ410" s="66" t="s">
        <v>221</v>
      </c>
      <c r="BK410" s="66" t="s">
        <v>1745</v>
      </c>
      <c r="BL410" s="66" t="s">
        <v>221</v>
      </c>
      <c r="BM410" s="66" t="s">
        <v>223</v>
      </c>
      <c r="BN410" s="66" t="s">
        <v>221</v>
      </c>
      <c r="BO410" s="66" t="s">
        <v>1746</v>
      </c>
      <c r="BP410" s="66" t="s">
        <v>1711</v>
      </c>
      <c r="BQ410" s="66" t="s">
        <v>1747</v>
      </c>
      <c r="BR410" s="50">
        <v>63.2</v>
      </c>
      <c r="BS410" s="50" t="s">
        <v>225</v>
      </c>
      <c r="BT410" s="50">
        <v>77.099999999999994</v>
      </c>
      <c r="BU410" s="50">
        <v>3.9E-2</v>
      </c>
      <c r="BV410" s="50">
        <v>0.11</v>
      </c>
      <c r="BW410" s="50">
        <v>0.151</v>
      </c>
      <c r="BX410" s="50">
        <v>3.4000000000000002E-2</v>
      </c>
      <c r="BY410" s="50">
        <v>381.41</v>
      </c>
      <c r="BZ410" s="50" t="s">
        <v>226</v>
      </c>
      <c r="CA410" s="50" t="s">
        <v>227</v>
      </c>
      <c r="CB410" s="50" t="s">
        <v>228</v>
      </c>
      <c r="CC410" s="50" t="s">
        <v>229</v>
      </c>
      <c r="CD410" s="50" t="s">
        <v>230</v>
      </c>
      <c r="CE410" s="50" t="s">
        <v>231</v>
      </c>
      <c r="CF410" s="50">
        <v>8.9999999999999993E-3</v>
      </c>
      <c r="CG410" s="50" t="s">
        <v>232</v>
      </c>
      <c r="CH410" s="50">
        <v>0.01</v>
      </c>
      <c r="CI410" s="50">
        <v>5.4300000000000001E-2</v>
      </c>
      <c r="CJ410" s="50" t="s">
        <v>233</v>
      </c>
      <c r="CK410" s="50" t="s">
        <v>234</v>
      </c>
      <c r="CL410" s="50">
        <v>178.149</v>
      </c>
      <c r="CM410" s="50">
        <v>1.0000000000000001E-5</v>
      </c>
      <c r="CN410" s="50" t="s">
        <v>235</v>
      </c>
      <c r="CO410" s="50">
        <v>3.0000000000000001E-5</v>
      </c>
      <c r="CP410" s="50" t="s">
        <v>236</v>
      </c>
      <c r="CQ410" s="50" t="s">
        <v>236</v>
      </c>
      <c r="CR410" s="50" t="s">
        <v>232</v>
      </c>
      <c r="CS410" s="50">
        <v>1.52E-2</v>
      </c>
      <c r="CT410" s="50">
        <v>8.0000000000000007E-5</v>
      </c>
      <c r="CU410" s="50" t="s">
        <v>238</v>
      </c>
      <c r="CV410" s="50" t="s">
        <v>239</v>
      </c>
      <c r="CW410" s="50" t="s">
        <v>232</v>
      </c>
      <c r="CX410" s="50">
        <v>0.69</v>
      </c>
      <c r="CY410" s="50" t="s">
        <v>240</v>
      </c>
      <c r="CZ410" s="50">
        <v>7.6E-3</v>
      </c>
      <c r="DA410" s="50" t="s">
        <v>233</v>
      </c>
      <c r="DB410" s="50">
        <v>11.975</v>
      </c>
      <c r="DC410" s="50">
        <v>8.7100000000000007E-3</v>
      </c>
      <c r="DD410" s="50">
        <v>5.13E-3</v>
      </c>
      <c r="DE410" s="50">
        <v>3.32</v>
      </c>
      <c r="DF410" s="50" t="s">
        <v>240</v>
      </c>
      <c r="DG410" s="50">
        <v>2.0000000000000001E-4</v>
      </c>
      <c r="DH410" s="50" t="s">
        <v>246</v>
      </c>
      <c r="DI410" s="50">
        <v>4.0000000000000002E-4</v>
      </c>
      <c r="DJ410" s="50">
        <v>2.9999999999999997E-4</v>
      </c>
      <c r="DK410" s="50" t="s">
        <v>237</v>
      </c>
      <c r="DL410" s="50">
        <v>8.0000000000000004E-4</v>
      </c>
      <c r="DM410" s="50">
        <v>12.17</v>
      </c>
      <c r="DN410" s="50">
        <v>5.69</v>
      </c>
      <c r="DO410" s="50">
        <v>5.0000000000000002E-5</v>
      </c>
      <c r="DP410" s="50">
        <v>2.8313000000000001</v>
      </c>
      <c r="DQ410" s="50" t="s">
        <v>242</v>
      </c>
      <c r="DR410" s="50" t="s">
        <v>227</v>
      </c>
      <c r="DS410" s="50" t="s">
        <v>247</v>
      </c>
      <c r="DT410" s="50">
        <v>5.9999999999999995E-4</v>
      </c>
      <c r="DU410" s="50" t="s">
        <v>233</v>
      </c>
      <c r="DV410" s="50">
        <v>2.2100000000000001E-4</v>
      </c>
      <c r="DW410" s="50">
        <v>1.1999999999999999E-3</v>
      </c>
      <c r="DX410" s="50" t="s">
        <v>238</v>
      </c>
      <c r="DY410" s="50" t="s">
        <v>233</v>
      </c>
      <c r="DZ410" s="50">
        <v>0.01</v>
      </c>
      <c r="EA410" s="50">
        <v>1.9000000000000001E-4</v>
      </c>
      <c r="EB410" s="50" t="s">
        <v>245</v>
      </c>
      <c r="EC410" s="50">
        <v>4.9000000000000002E-2</v>
      </c>
      <c r="ED410" s="50">
        <v>1.1299999999999999E-3</v>
      </c>
      <c r="EE410" s="50">
        <v>1.2E-2</v>
      </c>
      <c r="EF410" s="50">
        <v>5.4800000000000001E-2</v>
      </c>
      <c r="EG410" s="50" t="s">
        <v>233</v>
      </c>
      <c r="EH410" s="50" t="s">
        <v>234</v>
      </c>
      <c r="EI410" s="50">
        <v>178.15700000000001</v>
      </c>
      <c r="EJ410" s="50">
        <v>5.0000000000000002E-5</v>
      </c>
      <c r="EK410" s="50" t="s">
        <v>235</v>
      </c>
      <c r="EL410" s="50">
        <v>4.0000000000000003E-5</v>
      </c>
      <c r="EM410" s="50">
        <v>2.9999999999999997E-4</v>
      </c>
      <c r="EN410" s="50" t="s">
        <v>236</v>
      </c>
      <c r="EO410" s="50">
        <v>2.1000000000000001E-4</v>
      </c>
      <c r="EP410" s="50">
        <v>9.2399999999999996E-2</v>
      </c>
      <c r="EQ410" s="50">
        <v>5.0000000000000002E-5</v>
      </c>
      <c r="ER410" s="50" t="s">
        <v>238</v>
      </c>
      <c r="ES410" s="50" t="s">
        <v>239</v>
      </c>
      <c r="ET410" s="50" t="s">
        <v>232</v>
      </c>
      <c r="EU410" s="50">
        <v>0.73</v>
      </c>
      <c r="EV410" s="50" t="s">
        <v>240</v>
      </c>
      <c r="EW410" s="50">
        <v>7.7000000000000002E-3</v>
      </c>
      <c r="EX410" s="50" t="s">
        <v>233</v>
      </c>
      <c r="EY410" s="50">
        <v>12.686999999999999</v>
      </c>
      <c r="EZ410" s="50">
        <v>1.259E-2</v>
      </c>
      <c r="FA410" s="50">
        <v>5.62E-3</v>
      </c>
      <c r="FB410" s="50">
        <v>3.3940000000000001</v>
      </c>
      <c r="FC410" s="50" t="s">
        <v>240</v>
      </c>
      <c r="FD410" s="50">
        <v>4.0000000000000002E-4</v>
      </c>
      <c r="FE410" s="50" t="s">
        <v>246</v>
      </c>
      <c r="FF410" s="50" t="s">
        <v>238</v>
      </c>
      <c r="FG410" s="50">
        <v>4.0000000000000002E-4</v>
      </c>
      <c r="FH410" s="50" t="s">
        <v>237</v>
      </c>
      <c r="FI410" s="50">
        <v>5.9999999999999995E-4</v>
      </c>
      <c r="FJ410" s="50">
        <v>13.52</v>
      </c>
      <c r="FK410" s="50">
        <v>6.32</v>
      </c>
      <c r="FL410" s="50" t="s">
        <v>232</v>
      </c>
      <c r="FM410" s="50">
        <v>3.0316999999999998</v>
      </c>
      <c r="FN410" s="50" t="s">
        <v>242</v>
      </c>
      <c r="FO410" s="50" t="s">
        <v>227</v>
      </c>
      <c r="FP410" s="50" t="s">
        <v>247</v>
      </c>
      <c r="FQ410" s="50">
        <v>6.9999999999999999E-4</v>
      </c>
      <c r="FR410" s="50" t="s">
        <v>233</v>
      </c>
      <c r="FS410" s="50">
        <v>2.22E-4</v>
      </c>
      <c r="FT410" s="50">
        <v>1.2999999999999999E-3</v>
      </c>
      <c r="FU410" s="50" t="s">
        <v>238</v>
      </c>
      <c r="FV410" s="50" t="s">
        <v>233</v>
      </c>
      <c r="FW410" s="50">
        <v>1.04E-2</v>
      </c>
      <c r="FX410" s="50" t="s">
        <v>244</v>
      </c>
      <c r="FY410" s="50">
        <v>8.9074500000000008</v>
      </c>
      <c r="FZ410" s="50">
        <v>1.0235042735042736</v>
      </c>
      <c r="GA410" s="50">
        <v>0.14434782608695651</v>
      </c>
      <c r="GB410" s="50">
        <v>1.7647058823529408E-2</v>
      </c>
      <c r="GC410" s="50">
        <v>10.092949158414761</v>
      </c>
      <c r="GD410" s="50">
        <v>1.263934426229508</v>
      </c>
      <c r="GE410" s="50" t="e">
        <v>#VALUE!</v>
      </c>
      <c r="GF410" s="50">
        <v>7.9460416666666669</v>
      </c>
      <c r="GG410" s="50">
        <v>3.1029619181946401E-3</v>
      </c>
      <c r="GH410" s="50" t="e">
        <v>#VALUE!</v>
      </c>
      <c r="GI410" s="70" t="e">
        <v>#VALUE!</v>
      </c>
      <c r="GJ410" s="50">
        <v>88.254184779813556</v>
      </c>
      <c r="GK410" s="50">
        <v>10.140784991975817</v>
      </c>
      <c r="GL410" s="50">
        <v>1.6050302282106164</v>
      </c>
      <c r="GM410" s="50" t="e">
        <v>#VALUE!</v>
      </c>
      <c r="GN410" s="50" t="e">
        <v>#VALUE!</v>
      </c>
      <c r="GO410" s="50" t="e">
        <v>#VALUE!</v>
      </c>
    </row>
    <row r="411" spans="1:2145" s="71" customFormat="1">
      <c r="A411" s="63">
        <v>84</v>
      </c>
      <c r="B411" s="63">
        <v>23</v>
      </c>
      <c r="C411" s="64" t="s">
        <v>197</v>
      </c>
      <c r="D411" s="64" t="s">
        <v>1704</v>
      </c>
      <c r="E411" s="63">
        <v>194</v>
      </c>
      <c r="F411" s="63">
        <v>4</v>
      </c>
      <c r="G411" s="66" t="s">
        <v>1932</v>
      </c>
      <c r="H411" s="66" t="s">
        <v>761</v>
      </c>
      <c r="I411" s="66" t="s">
        <v>1933</v>
      </c>
      <c r="J411" s="66" t="s">
        <v>1934</v>
      </c>
      <c r="K411" s="73">
        <v>44801</v>
      </c>
      <c r="L411" s="68">
        <v>0.50277777777777777</v>
      </c>
      <c r="M411" s="74">
        <v>8413246</v>
      </c>
      <c r="N411" s="74">
        <v>315155</v>
      </c>
      <c r="O411" s="74">
        <v>4182</v>
      </c>
      <c r="P411" s="66" t="s">
        <v>203</v>
      </c>
      <c r="Q411" s="66" t="s">
        <v>1933</v>
      </c>
      <c r="R411" s="66" t="s">
        <v>486</v>
      </c>
      <c r="S411" s="66" t="s">
        <v>205</v>
      </c>
      <c r="T411" s="66" t="s">
        <v>1707</v>
      </c>
      <c r="U411" s="66" t="s">
        <v>207</v>
      </c>
      <c r="V411" s="66" t="s">
        <v>487</v>
      </c>
      <c r="W411" s="66"/>
      <c r="X411" s="66" t="s">
        <v>208</v>
      </c>
      <c r="Y411" s="66" t="s">
        <v>209</v>
      </c>
      <c r="Z411" s="66"/>
      <c r="AA411" s="66" t="s">
        <v>223</v>
      </c>
      <c r="AB411" s="66" t="s">
        <v>211</v>
      </c>
      <c r="AC411" s="66" t="s">
        <v>212</v>
      </c>
      <c r="AD411" s="66" t="s">
        <v>30</v>
      </c>
      <c r="AE411" s="66" t="s">
        <v>211</v>
      </c>
      <c r="AF411" s="69"/>
      <c r="AG411" s="69"/>
      <c r="AH411" s="69"/>
      <c r="AI411" s="66" t="s">
        <v>1708</v>
      </c>
      <c r="AJ411" s="66" t="s">
        <v>1916</v>
      </c>
      <c r="AK411" s="69"/>
      <c r="AL411" s="66" t="s">
        <v>256</v>
      </c>
      <c r="AM411" s="66" t="s">
        <v>1753</v>
      </c>
      <c r="AN411" s="66" t="s">
        <v>218</v>
      </c>
      <c r="AO411" s="66" t="s">
        <v>219</v>
      </c>
      <c r="AP411" s="66" t="s">
        <v>220</v>
      </c>
      <c r="AQ411" s="66">
        <v>12.7</v>
      </c>
      <c r="AR411" s="66"/>
      <c r="AS411" s="66">
        <v>8.01</v>
      </c>
      <c r="AT411" s="66"/>
      <c r="AU411" s="66"/>
      <c r="AV411" s="66">
        <v>276.7</v>
      </c>
      <c r="AW411" s="66">
        <v>272.2</v>
      </c>
      <c r="AX411" s="66">
        <v>182.9</v>
      </c>
      <c r="AY411" s="66">
        <v>0.224</v>
      </c>
      <c r="AZ411" s="66">
        <v>2.6869999999999998</v>
      </c>
      <c r="BA411" s="66"/>
      <c r="BB411" s="66"/>
      <c r="BC411" s="66">
        <v>1.48</v>
      </c>
      <c r="BD411" s="66" t="s">
        <v>221</v>
      </c>
      <c r="BE411" s="66" t="s">
        <v>221</v>
      </c>
      <c r="BF411" s="66" t="s">
        <v>221</v>
      </c>
      <c r="BG411" s="66" t="s">
        <v>211</v>
      </c>
      <c r="BH411" s="66" t="s">
        <v>221</v>
      </c>
      <c r="BI411" s="66" t="s">
        <v>222</v>
      </c>
      <c r="BJ411" s="66" t="s">
        <v>221</v>
      </c>
      <c r="BK411" s="66" t="s">
        <v>1745</v>
      </c>
      <c r="BL411" s="66" t="s">
        <v>221</v>
      </c>
      <c r="BM411" s="66" t="s">
        <v>223</v>
      </c>
      <c r="BN411" s="66" t="s">
        <v>221</v>
      </c>
      <c r="BO411" s="66" t="s">
        <v>1746</v>
      </c>
      <c r="BP411" s="66" t="s">
        <v>1711</v>
      </c>
      <c r="BQ411" s="66" t="s">
        <v>1747</v>
      </c>
      <c r="BR411" s="50">
        <v>66.400000000000006</v>
      </c>
      <c r="BS411" s="50" t="s">
        <v>225</v>
      </c>
      <c r="BT411" s="50">
        <v>81</v>
      </c>
      <c r="BU411" s="50">
        <v>3.6999999999999998E-2</v>
      </c>
      <c r="BV411" s="50">
        <v>0.16</v>
      </c>
      <c r="BW411" s="50">
        <v>0.126</v>
      </c>
      <c r="BX411" s="50">
        <v>2.9000000000000001E-2</v>
      </c>
      <c r="BY411" s="50">
        <v>112.36</v>
      </c>
      <c r="BZ411" s="50" t="s">
        <v>226</v>
      </c>
      <c r="CA411" s="50" t="s">
        <v>227</v>
      </c>
      <c r="CB411" s="50" t="s">
        <v>228</v>
      </c>
      <c r="CC411" s="50" t="s">
        <v>229</v>
      </c>
      <c r="CD411" s="50" t="s">
        <v>230</v>
      </c>
      <c r="CE411" s="50" t="s">
        <v>231</v>
      </c>
      <c r="CF411" s="50">
        <v>3.0000000000000001E-3</v>
      </c>
      <c r="CG411" s="50" t="s">
        <v>232</v>
      </c>
      <c r="CH411" s="50">
        <v>7.0000000000000001E-3</v>
      </c>
      <c r="CI411" s="50">
        <v>6.59E-2</v>
      </c>
      <c r="CJ411" s="50" t="s">
        <v>233</v>
      </c>
      <c r="CK411" s="50" t="s">
        <v>234</v>
      </c>
      <c r="CL411" s="50">
        <v>62.683999999999997</v>
      </c>
      <c r="CM411" s="50">
        <v>1.0000000000000001E-5</v>
      </c>
      <c r="CN411" s="50" t="s">
        <v>235</v>
      </c>
      <c r="CO411" s="50">
        <v>4.0000000000000003E-5</v>
      </c>
      <c r="CP411" s="50">
        <v>5.0000000000000001E-4</v>
      </c>
      <c r="CQ411" s="50">
        <v>2.9999999999999997E-4</v>
      </c>
      <c r="CR411" s="50" t="s">
        <v>232</v>
      </c>
      <c r="CS411" s="50">
        <v>1.0699999999999999E-2</v>
      </c>
      <c r="CT411" s="50">
        <v>1.2E-4</v>
      </c>
      <c r="CU411" s="50">
        <v>2.9999999999999997E-4</v>
      </c>
      <c r="CV411" s="50" t="s">
        <v>239</v>
      </c>
      <c r="CW411" s="50" t="s">
        <v>232</v>
      </c>
      <c r="CX411" s="50">
        <v>1.18</v>
      </c>
      <c r="CY411" s="50" t="s">
        <v>240</v>
      </c>
      <c r="CZ411" s="50">
        <v>3.2000000000000002E-3</v>
      </c>
      <c r="DA411" s="50" t="s">
        <v>233</v>
      </c>
      <c r="DB411" s="50">
        <v>10.365</v>
      </c>
      <c r="DC411" s="50">
        <v>1.7600000000000001E-3</v>
      </c>
      <c r="DD411" s="50">
        <v>4.0000000000000002E-4</v>
      </c>
      <c r="DE411" s="50">
        <v>2.2090000000000001</v>
      </c>
      <c r="DF411" s="50" t="s">
        <v>240</v>
      </c>
      <c r="DG411" s="50">
        <v>4.0000000000000002E-4</v>
      </c>
      <c r="DH411" s="50" t="s">
        <v>246</v>
      </c>
      <c r="DI411" s="50">
        <v>2.0000000000000001E-4</v>
      </c>
      <c r="DJ411" s="50">
        <v>8.9999999999999998E-4</v>
      </c>
      <c r="DK411" s="50">
        <v>5.8E-4</v>
      </c>
      <c r="DL411" s="50" t="s">
        <v>241</v>
      </c>
      <c r="DM411" s="50">
        <v>11.96</v>
      </c>
      <c r="DN411" s="50">
        <v>5.59</v>
      </c>
      <c r="DO411" s="50" t="s">
        <v>232</v>
      </c>
      <c r="DP411" s="50">
        <v>0.51790000000000003</v>
      </c>
      <c r="DQ411" s="50" t="s">
        <v>242</v>
      </c>
      <c r="DR411" s="50" t="s">
        <v>227</v>
      </c>
      <c r="DS411" s="50" t="s">
        <v>247</v>
      </c>
      <c r="DT411" s="50" t="s">
        <v>238</v>
      </c>
      <c r="DU411" s="50" t="s">
        <v>233</v>
      </c>
      <c r="DV411" s="50">
        <v>9.8999999999999994E-5</v>
      </c>
      <c r="DW411" s="50">
        <v>1.6000000000000001E-3</v>
      </c>
      <c r="DX411" s="50" t="s">
        <v>238</v>
      </c>
      <c r="DY411" s="50" t="s">
        <v>233</v>
      </c>
      <c r="DZ411" s="50">
        <v>2.7000000000000001E-3</v>
      </c>
      <c r="EA411" s="50" t="s">
        <v>244</v>
      </c>
      <c r="EB411" s="50" t="s">
        <v>245</v>
      </c>
      <c r="EC411" s="50">
        <v>2.1999999999999999E-2</v>
      </c>
      <c r="ED411" s="50">
        <v>6.3000000000000003E-4</v>
      </c>
      <c r="EE411" s="50">
        <v>1.0999999999999999E-2</v>
      </c>
      <c r="EF411" s="50">
        <v>7.22E-2</v>
      </c>
      <c r="EG411" s="50" t="s">
        <v>233</v>
      </c>
      <c r="EH411" s="50" t="s">
        <v>234</v>
      </c>
      <c r="EI411" s="50">
        <v>65.209999999999994</v>
      </c>
      <c r="EJ411" s="50">
        <v>1.0000000000000001E-5</v>
      </c>
      <c r="EK411" s="50" t="s">
        <v>235</v>
      </c>
      <c r="EL411" s="50">
        <v>4.0000000000000003E-5</v>
      </c>
      <c r="EM411" s="50">
        <v>5.0000000000000001E-4</v>
      </c>
      <c r="EN411" s="50">
        <v>5.0000000000000001E-4</v>
      </c>
      <c r="EO411" s="50">
        <v>8.0000000000000004E-4</v>
      </c>
      <c r="EP411" s="50">
        <v>3.2500000000000001E-2</v>
      </c>
      <c r="EQ411" s="50">
        <v>1.4999999999999999E-4</v>
      </c>
      <c r="ER411" s="50">
        <v>4.0000000000000002E-4</v>
      </c>
      <c r="ES411" s="50" t="s">
        <v>239</v>
      </c>
      <c r="ET411" s="50" t="s">
        <v>232</v>
      </c>
      <c r="EU411" s="50">
        <v>1.3</v>
      </c>
      <c r="EV411" s="50" t="s">
        <v>240</v>
      </c>
      <c r="EW411" s="50">
        <v>3.5000000000000001E-3</v>
      </c>
      <c r="EX411" s="50" t="s">
        <v>233</v>
      </c>
      <c r="EY411" s="50">
        <v>11.112</v>
      </c>
      <c r="EZ411" s="50">
        <v>4.9300000000000004E-3</v>
      </c>
      <c r="FA411" s="50">
        <v>4.0999999999999999E-4</v>
      </c>
      <c r="FB411" s="50">
        <v>2.3159999999999998</v>
      </c>
      <c r="FC411" s="50" t="s">
        <v>240</v>
      </c>
      <c r="FD411" s="50" t="s">
        <v>238</v>
      </c>
      <c r="FE411" s="50" t="s">
        <v>246</v>
      </c>
      <c r="FF411" s="50" t="s">
        <v>238</v>
      </c>
      <c r="FG411" s="50">
        <v>1.1000000000000001E-3</v>
      </c>
      <c r="FH411" s="50">
        <v>5.9999999999999995E-4</v>
      </c>
      <c r="FI411" s="50" t="s">
        <v>241</v>
      </c>
      <c r="FJ411" s="50">
        <v>14.07</v>
      </c>
      <c r="FK411" s="50">
        <v>6.58</v>
      </c>
      <c r="FL411" s="50" t="s">
        <v>232</v>
      </c>
      <c r="FM411" s="50">
        <v>0.56569999999999998</v>
      </c>
      <c r="FN411" s="50" t="s">
        <v>242</v>
      </c>
      <c r="FO411" s="50" t="s">
        <v>227</v>
      </c>
      <c r="FP411" s="50" t="s">
        <v>247</v>
      </c>
      <c r="FQ411" s="50">
        <v>5.9999999999999995E-4</v>
      </c>
      <c r="FR411" s="50" t="s">
        <v>233</v>
      </c>
      <c r="FS411" s="50">
        <v>1.12E-4</v>
      </c>
      <c r="FT411" s="50">
        <v>1.6000000000000001E-3</v>
      </c>
      <c r="FU411" s="50" t="s">
        <v>238</v>
      </c>
      <c r="FV411" s="50" t="s">
        <v>233</v>
      </c>
      <c r="FW411" s="50">
        <v>4.0000000000000001E-3</v>
      </c>
      <c r="FX411" s="50" t="s">
        <v>244</v>
      </c>
      <c r="FY411" s="50">
        <v>3.1341999999999999</v>
      </c>
      <c r="FZ411" s="50">
        <v>0.88589743589743597</v>
      </c>
      <c r="GA411" s="50">
        <v>9.6043478260869564E-2</v>
      </c>
      <c r="GB411" s="50">
        <v>3.0179028132992326E-2</v>
      </c>
      <c r="GC411" s="50">
        <v>4.1463199422912984</v>
      </c>
      <c r="GD411" s="50">
        <v>1.3278688524590163</v>
      </c>
      <c r="GE411" s="50" t="e">
        <v>#VALUE!</v>
      </c>
      <c r="GF411" s="50">
        <v>2.3408333333333333</v>
      </c>
      <c r="GG411" s="50">
        <v>4.5133991537376584E-3</v>
      </c>
      <c r="GH411" s="50" t="e">
        <v>#VALUE!</v>
      </c>
      <c r="GI411" s="70" t="e">
        <v>#VALUE!</v>
      </c>
      <c r="GJ411" s="50">
        <v>75.58992175283052</v>
      </c>
      <c r="GK411" s="50">
        <v>21.365872586471944</v>
      </c>
      <c r="GL411" s="50">
        <v>3.044205660697521</v>
      </c>
      <c r="GM411" s="50" t="e">
        <v>#VALUE!</v>
      </c>
      <c r="GN411" s="50" t="e">
        <v>#VALUE!</v>
      </c>
      <c r="GO411" s="50" t="e">
        <v>#VALUE!</v>
      </c>
    </row>
    <row r="412" spans="1:2145" s="71" customFormat="1">
      <c r="A412" s="63">
        <v>85</v>
      </c>
      <c r="B412" s="63">
        <v>2</v>
      </c>
      <c r="C412" s="64" t="s">
        <v>197</v>
      </c>
      <c r="D412" s="64" t="s">
        <v>1704</v>
      </c>
      <c r="E412" s="63">
        <v>194</v>
      </c>
      <c r="F412" s="63">
        <v>4</v>
      </c>
      <c r="G412" s="66" t="s">
        <v>1935</v>
      </c>
      <c r="H412" s="64" t="s">
        <v>761</v>
      </c>
      <c r="I412" s="64" t="s">
        <v>763</v>
      </c>
      <c r="J412" s="64" t="s">
        <v>763</v>
      </c>
      <c r="K412" s="73">
        <v>44797</v>
      </c>
      <c r="L412" s="68">
        <v>0.44791666666666669</v>
      </c>
      <c r="M412" s="74">
        <v>8413205</v>
      </c>
      <c r="N412" s="74">
        <v>315185</v>
      </c>
      <c r="O412" s="74">
        <v>4241</v>
      </c>
      <c r="P412" s="66" t="s">
        <v>203</v>
      </c>
      <c r="Q412" s="66" t="s">
        <v>1936</v>
      </c>
      <c r="R412" s="66" t="s">
        <v>486</v>
      </c>
      <c r="S412" s="66" t="s">
        <v>205</v>
      </c>
      <c r="T412" s="66" t="s">
        <v>1707</v>
      </c>
      <c r="U412" s="66" t="s">
        <v>207</v>
      </c>
      <c r="V412" s="66" t="s">
        <v>487</v>
      </c>
      <c r="W412" s="66"/>
      <c r="X412" s="66" t="s">
        <v>208</v>
      </c>
      <c r="Y412" s="66" t="s">
        <v>252</v>
      </c>
      <c r="Z412" s="66"/>
      <c r="AA412" s="66" t="s">
        <v>223</v>
      </c>
      <c r="AB412" s="66" t="s">
        <v>211</v>
      </c>
      <c r="AC412" s="66" t="s">
        <v>212</v>
      </c>
      <c r="AD412" s="66" t="s">
        <v>213</v>
      </c>
      <c r="AE412" s="66" t="s">
        <v>211</v>
      </c>
      <c r="AF412" s="66"/>
      <c r="AG412" s="66"/>
      <c r="AH412" s="66"/>
      <c r="AI412" s="66" t="s">
        <v>1728</v>
      </c>
      <c r="AJ412" s="66" t="s">
        <v>1937</v>
      </c>
      <c r="AK412" s="66"/>
      <c r="AL412" s="66" t="s">
        <v>256</v>
      </c>
      <c r="AM412" s="66" t="s">
        <v>217</v>
      </c>
      <c r="AN412" s="66" t="s">
        <v>218</v>
      </c>
      <c r="AO412" s="66" t="s">
        <v>219</v>
      </c>
      <c r="AP412" s="66" t="s">
        <v>220</v>
      </c>
      <c r="AQ412" s="66">
        <v>11.8</v>
      </c>
      <c r="AR412" s="66"/>
      <c r="AS412" s="66">
        <v>8.7100000000000009</v>
      </c>
      <c r="AT412" s="66">
        <v>-79.5</v>
      </c>
      <c r="AU412" s="66">
        <v>-76.2</v>
      </c>
      <c r="AV412" s="66">
        <v>69.599999999999994</v>
      </c>
      <c r="AW412" s="66">
        <v>362.4</v>
      </c>
      <c r="AX412" s="66">
        <v>178.1</v>
      </c>
      <c r="AY412" s="66">
        <v>0.219</v>
      </c>
      <c r="AZ412" s="66">
        <v>2.76</v>
      </c>
      <c r="BA412" s="66">
        <v>6.9</v>
      </c>
      <c r="BB412" s="66">
        <v>109.1</v>
      </c>
      <c r="BC412" s="66">
        <v>0.91</v>
      </c>
      <c r="BD412" s="66" t="s">
        <v>221</v>
      </c>
      <c r="BE412" s="66" t="s">
        <v>221</v>
      </c>
      <c r="BF412" s="66" t="s">
        <v>221</v>
      </c>
      <c r="BG412" s="66" t="s">
        <v>211</v>
      </c>
      <c r="BH412" s="66" t="s">
        <v>221</v>
      </c>
      <c r="BI412" s="66" t="s">
        <v>222</v>
      </c>
      <c r="BJ412" s="66" t="s">
        <v>221</v>
      </c>
      <c r="BK412" s="66" t="s">
        <v>223</v>
      </c>
      <c r="BL412" s="66" t="s">
        <v>221</v>
      </c>
      <c r="BM412" s="66" t="s">
        <v>223</v>
      </c>
      <c r="BN412" s="66" t="s">
        <v>211</v>
      </c>
      <c r="BO412" s="66" t="s">
        <v>1730</v>
      </c>
      <c r="BP412" s="66" t="s">
        <v>1938</v>
      </c>
      <c r="BQ412" s="66" t="s">
        <v>1731</v>
      </c>
      <c r="BR412" s="50">
        <v>70.3</v>
      </c>
      <c r="BS412" s="50">
        <v>7.8</v>
      </c>
      <c r="BT412" s="50">
        <v>70</v>
      </c>
      <c r="BU412" s="50">
        <v>3.6999999999999998E-2</v>
      </c>
      <c r="BV412" s="50">
        <v>0.27700000000000002</v>
      </c>
      <c r="BW412" s="50">
        <v>0.20399999999999999</v>
      </c>
      <c r="BX412" s="50">
        <v>4.5999999999999999E-2</v>
      </c>
      <c r="BY412" s="50">
        <v>109.45</v>
      </c>
      <c r="BZ412" s="50" t="s">
        <v>226</v>
      </c>
      <c r="CA412" s="50" t="s">
        <v>227</v>
      </c>
      <c r="CB412" s="50" t="s">
        <v>228</v>
      </c>
      <c r="CC412" s="50" t="s">
        <v>229</v>
      </c>
      <c r="CD412" s="50" t="s">
        <v>230</v>
      </c>
      <c r="CE412" s="50" t="s">
        <v>231</v>
      </c>
      <c r="CF412" s="50">
        <v>8.0000000000000002E-3</v>
      </c>
      <c r="CG412" s="50">
        <v>5.9000000000000003E-4</v>
      </c>
      <c r="CH412" s="50">
        <v>8.0000000000000002E-3</v>
      </c>
      <c r="CI412" s="50">
        <v>7.2400000000000006E-2</v>
      </c>
      <c r="CJ412" s="50" t="s">
        <v>233</v>
      </c>
      <c r="CK412" s="50" t="s">
        <v>234</v>
      </c>
      <c r="CL412" s="50">
        <v>54.305</v>
      </c>
      <c r="CM412" s="50">
        <v>2.0000000000000002E-5</v>
      </c>
      <c r="CN412" s="50" t="s">
        <v>235</v>
      </c>
      <c r="CO412" s="50" t="s">
        <v>234</v>
      </c>
      <c r="CP412" s="50" t="s">
        <v>236</v>
      </c>
      <c r="CQ412" s="50">
        <v>2.9999999999999997E-4</v>
      </c>
      <c r="CR412" s="50" t="s">
        <v>232</v>
      </c>
      <c r="CS412" s="50">
        <v>2.2000000000000001E-3</v>
      </c>
      <c r="CT412" s="50" t="s">
        <v>237</v>
      </c>
      <c r="CU412" s="50" t="s">
        <v>238</v>
      </c>
      <c r="CV412" s="50" t="s">
        <v>239</v>
      </c>
      <c r="CW412" s="50" t="s">
        <v>232</v>
      </c>
      <c r="CX412" s="50">
        <v>0.94</v>
      </c>
      <c r="CY412" s="50" t="s">
        <v>240</v>
      </c>
      <c r="CZ412" s="50">
        <v>2.8E-3</v>
      </c>
      <c r="DA412" s="50" t="s">
        <v>233</v>
      </c>
      <c r="DB412" s="50">
        <v>6.4779999999999998</v>
      </c>
      <c r="DC412" s="50">
        <v>1.4499999999999999E-3</v>
      </c>
      <c r="DD412" s="50">
        <v>3.2000000000000003E-4</v>
      </c>
      <c r="DE412" s="50">
        <v>1.4330000000000001</v>
      </c>
      <c r="DF412" s="50" t="s">
        <v>240</v>
      </c>
      <c r="DG412" s="50">
        <v>5.0000000000000001E-4</v>
      </c>
      <c r="DH412" s="50" t="s">
        <v>246</v>
      </c>
      <c r="DI412" s="50" t="s">
        <v>238</v>
      </c>
      <c r="DJ412" s="50">
        <v>8.0000000000000004E-4</v>
      </c>
      <c r="DK412" s="50">
        <v>4.0000000000000002E-4</v>
      </c>
      <c r="DL412" s="50" t="s">
        <v>241</v>
      </c>
      <c r="DM412" s="50">
        <v>10.76</v>
      </c>
      <c r="DN412" s="50">
        <v>5.03</v>
      </c>
      <c r="DO412" s="50" t="s">
        <v>232</v>
      </c>
      <c r="DP412" s="50">
        <v>0.40260000000000001</v>
      </c>
      <c r="DQ412" s="50" t="s">
        <v>242</v>
      </c>
      <c r="DR412" s="50" t="s">
        <v>227</v>
      </c>
      <c r="DS412" s="50" t="s">
        <v>247</v>
      </c>
      <c r="DT412" s="50" t="s">
        <v>238</v>
      </c>
      <c r="DU412" s="50" t="s">
        <v>233</v>
      </c>
      <c r="DV412" s="50">
        <v>7.4999999999999993E-5</v>
      </c>
      <c r="DW412" s="50">
        <v>6.9999999999999999E-4</v>
      </c>
      <c r="DX412" s="50" t="s">
        <v>238</v>
      </c>
      <c r="DY412" s="50" t="s">
        <v>233</v>
      </c>
      <c r="DZ412" s="50" t="s">
        <v>243</v>
      </c>
      <c r="EA412" s="50" t="s">
        <v>244</v>
      </c>
      <c r="EB412" s="50" t="s">
        <v>245</v>
      </c>
      <c r="EC412" s="50">
        <v>0.01</v>
      </c>
      <c r="ED412" s="50">
        <v>1.1299999999999999E-3</v>
      </c>
      <c r="EE412" s="50">
        <v>8.0000000000000002E-3</v>
      </c>
      <c r="EF412" s="50">
        <v>7.3899999999999993E-2</v>
      </c>
      <c r="EG412" s="50" t="s">
        <v>233</v>
      </c>
      <c r="EH412" s="50">
        <v>2.0000000000000002E-5</v>
      </c>
      <c r="EI412" s="50">
        <v>54.798999999999999</v>
      </c>
      <c r="EJ412" s="50" t="s">
        <v>234</v>
      </c>
      <c r="EK412" s="50" t="s">
        <v>235</v>
      </c>
      <c r="EL412" s="50">
        <v>1.0000000000000001E-5</v>
      </c>
      <c r="EM412" s="50">
        <v>6.0000000000000001E-3</v>
      </c>
      <c r="EN412" s="50">
        <v>5.0000000000000001E-4</v>
      </c>
      <c r="EO412" s="50">
        <v>7.6000000000000004E-4</v>
      </c>
      <c r="EP412" s="50">
        <v>0.06</v>
      </c>
      <c r="EQ412" s="50">
        <v>1.2E-4</v>
      </c>
      <c r="ER412" s="50" t="s">
        <v>238</v>
      </c>
      <c r="ES412" s="50" t="s">
        <v>239</v>
      </c>
      <c r="ET412" s="50" t="s">
        <v>232</v>
      </c>
      <c r="EU412" s="50">
        <v>1.01</v>
      </c>
      <c r="EV412" s="50" t="s">
        <v>240</v>
      </c>
      <c r="EW412" s="50">
        <v>3.0000000000000001E-3</v>
      </c>
      <c r="EX412" s="50" t="s">
        <v>233</v>
      </c>
      <c r="EY412" s="50">
        <v>7.1159999999999997</v>
      </c>
      <c r="EZ412" s="50">
        <v>3.3E-3</v>
      </c>
      <c r="FA412" s="50">
        <v>3.6000000000000002E-4</v>
      </c>
      <c r="FB412" s="50">
        <v>1.5129999999999999</v>
      </c>
      <c r="FC412" s="50" t="s">
        <v>240</v>
      </c>
      <c r="FD412" s="50">
        <v>2.0000000000000001E-4</v>
      </c>
      <c r="FE412" s="50" t="s">
        <v>246</v>
      </c>
      <c r="FF412" s="50" t="s">
        <v>238</v>
      </c>
      <c r="FG412" s="50">
        <v>8.9999999999999998E-4</v>
      </c>
      <c r="FH412" s="50">
        <v>5.1000000000000004E-4</v>
      </c>
      <c r="FI412" s="50">
        <v>5.9999999999999995E-4</v>
      </c>
      <c r="FJ412" s="50">
        <v>12.78</v>
      </c>
      <c r="FK412" s="50">
        <v>5.97</v>
      </c>
      <c r="FL412" s="50" t="s">
        <v>232</v>
      </c>
      <c r="FM412" s="50">
        <v>0.42880000000000001</v>
      </c>
      <c r="FN412" s="50" t="s">
        <v>242</v>
      </c>
      <c r="FO412" s="50" t="s">
        <v>227</v>
      </c>
      <c r="FP412" s="50" t="s">
        <v>247</v>
      </c>
      <c r="FQ412" s="50">
        <v>5.9999999999999995E-4</v>
      </c>
      <c r="FR412" s="50" t="s">
        <v>233</v>
      </c>
      <c r="FS412" s="50">
        <v>8.6000000000000003E-5</v>
      </c>
      <c r="FT412" s="50">
        <v>1.5E-3</v>
      </c>
      <c r="FU412" s="50" t="s">
        <v>238</v>
      </c>
      <c r="FV412" s="50" t="s">
        <v>233</v>
      </c>
      <c r="FW412" s="50" t="s">
        <v>243</v>
      </c>
      <c r="FX412" s="50" t="s">
        <v>244</v>
      </c>
      <c r="FY412" s="50">
        <v>2.7152500000000002</v>
      </c>
      <c r="FZ412" s="50">
        <v>0.55367521367521366</v>
      </c>
      <c r="GA412" s="50">
        <v>6.2304347826086959E-2</v>
      </c>
      <c r="GB412" s="50">
        <v>2.4040920716112531E-2</v>
      </c>
      <c r="GC412" s="50">
        <v>3.3552704822174135</v>
      </c>
      <c r="GD412" s="50">
        <v>1.1475409836065573</v>
      </c>
      <c r="GE412" s="50">
        <v>0.26</v>
      </c>
      <c r="GF412" s="50">
        <v>2.2802083333333334</v>
      </c>
      <c r="GG412" s="50">
        <v>7.8138222849083224E-3</v>
      </c>
      <c r="GH412" s="50">
        <v>3.6955631392247987</v>
      </c>
      <c r="GI412" s="70">
        <v>-4.8262755197133709</v>
      </c>
      <c r="GJ412" s="50">
        <v>80.924921385341193</v>
      </c>
      <c r="GK412" s="50">
        <v>16.501656620818945</v>
      </c>
      <c r="GL412" s="50">
        <v>2.573421993839855</v>
      </c>
      <c r="GM412" s="50">
        <v>38.087320675619971</v>
      </c>
      <c r="GN412" s="50">
        <v>61.701241392175</v>
      </c>
      <c r="GO412" s="50">
        <v>0.2114379322050331</v>
      </c>
    </row>
    <row r="413" spans="1:2145" s="71" customFormat="1">
      <c r="A413" s="63">
        <v>86</v>
      </c>
      <c r="B413" s="63">
        <v>3</v>
      </c>
      <c r="C413" s="64" t="s">
        <v>197</v>
      </c>
      <c r="D413" s="64" t="s">
        <v>1704</v>
      </c>
      <c r="E413" s="63">
        <v>194</v>
      </c>
      <c r="F413" s="63">
        <v>4</v>
      </c>
      <c r="G413" s="64" t="s">
        <v>766</v>
      </c>
      <c r="H413" s="64" t="s">
        <v>767</v>
      </c>
      <c r="I413" s="64" t="s">
        <v>1939</v>
      </c>
      <c r="J413" s="64" t="s">
        <v>1934</v>
      </c>
      <c r="K413" s="73">
        <v>44797</v>
      </c>
      <c r="L413" s="68">
        <v>0.47986111111111113</v>
      </c>
      <c r="M413" s="74">
        <v>8412387</v>
      </c>
      <c r="N413" s="74">
        <v>316285</v>
      </c>
      <c r="O413" s="74">
        <v>4237</v>
      </c>
      <c r="P413" s="66" t="s">
        <v>203</v>
      </c>
      <c r="Q413" s="66" t="s">
        <v>1940</v>
      </c>
      <c r="R413" s="66" t="s">
        <v>486</v>
      </c>
      <c r="S413" s="66" t="s">
        <v>205</v>
      </c>
      <c r="T413" s="66" t="s">
        <v>1707</v>
      </c>
      <c r="U413" s="66" t="s">
        <v>207</v>
      </c>
      <c r="V413" s="66" t="s">
        <v>487</v>
      </c>
      <c r="W413" s="66"/>
      <c r="X413" s="66" t="s">
        <v>208</v>
      </c>
      <c r="Y413" s="66" t="s">
        <v>252</v>
      </c>
      <c r="Z413" s="66"/>
      <c r="AA413" s="66" t="s">
        <v>223</v>
      </c>
      <c r="AB413" s="66" t="s">
        <v>211</v>
      </c>
      <c r="AC413" s="66" t="s">
        <v>212</v>
      </c>
      <c r="AD413" s="66" t="s">
        <v>213</v>
      </c>
      <c r="AE413" s="66" t="s">
        <v>211</v>
      </c>
      <c r="AF413" s="66"/>
      <c r="AG413" s="66"/>
      <c r="AH413" s="66"/>
      <c r="AI413" s="66" t="s">
        <v>1728</v>
      </c>
      <c r="AJ413" s="66" t="s">
        <v>1729</v>
      </c>
      <c r="AK413" s="66"/>
      <c r="AL413" s="66" t="s">
        <v>256</v>
      </c>
      <c r="AM413" s="66" t="s">
        <v>275</v>
      </c>
      <c r="AN413" s="66" t="s">
        <v>218</v>
      </c>
      <c r="AO413" s="66" t="s">
        <v>219</v>
      </c>
      <c r="AP413" s="66" t="s">
        <v>220</v>
      </c>
      <c r="AQ413" s="66">
        <v>16.2</v>
      </c>
      <c r="AR413" s="66"/>
      <c r="AS413" s="66">
        <v>8.1300000000000008</v>
      </c>
      <c r="AT413" s="66">
        <v>-68.400000000000006</v>
      </c>
      <c r="AU413" s="66">
        <v>-69.2</v>
      </c>
      <c r="AV413" s="66">
        <v>49.6</v>
      </c>
      <c r="AW413" s="66">
        <v>597.70000000000005</v>
      </c>
      <c r="AX413" s="66">
        <v>294.3</v>
      </c>
      <c r="AY413" s="66">
        <v>0.33800000000000002</v>
      </c>
      <c r="AZ413" s="66">
        <v>1.6679999999999999</v>
      </c>
      <c r="BA413" s="66">
        <v>6.15</v>
      </c>
      <c r="BB413" s="66">
        <v>108</v>
      </c>
      <c r="BC413" s="66">
        <v>0.84</v>
      </c>
      <c r="BD413" s="66" t="s">
        <v>221</v>
      </c>
      <c r="BE413" s="66" t="s">
        <v>221</v>
      </c>
      <c r="BF413" s="66" t="s">
        <v>221</v>
      </c>
      <c r="BG413" s="66" t="s">
        <v>211</v>
      </c>
      <c r="BH413" s="66" t="s">
        <v>221</v>
      </c>
      <c r="BI413" s="66" t="s">
        <v>222</v>
      </c>
      <c r="BJ413" s="66" t="s">
        <v>221</v>
      </c>
      <c r="BK413" s="66" t="s">
        <v>223</v>
      </c>
      <c r="BL413" s="66" t="s">
        <v>221</v>
      </c>
      <c r="BM413" s="66" t="s">
        <v>223</v>
      </c>
      <c r="BN413" s="66" t="s">
        <v>221</v>
      </c>
      <c r="BO413" s="66" t="s">
        <v>1730</v>
      </c>
      <c r="BP413" s="66" t="s">
        <v>1941</v>
      </c>
      <c r="BQ413" s="66" t="s">
        <v>1731</v>
      </c>
      <c r="BR413" s="50">
        <v>98.9</v>
      </c>
      <c r="BS413" s="50" t="s">
        <v>225</v>
      </c>
      <c r="BT413" s="50">
        <v>120.7</v>
      </c>
      <c r="BU413" s="50">
        <v>6.9000000000000006E-2</v>
      </c>
      <c r="BV413" s="50">
        <v>0.53300000000000003</v>
      </c>
      <c r="BW413" s="50" t="s">
        <v>265</v>
      </c>
      <c r="BX413" s="50" t="s">
        <v>266</v>
      </c>
      <c r="BY413" s="50">
        <v>205.26</v>
      </c>
      <c r="BZ413" s="50" t="s">
        <v>226</v>
      </c>
      <c r="CA413" s="50" t="s">
        <v>227</v>
      </c>
      <c r="CB413" s="50" t="s">
        <v>228</v>
      </c>
      <c r="CC413" s="50" t="s">
        <v>229</v>
      </c>
      <c r="CD413" s="50" t="s">
        <v>230</v>
      </c>
      <c r="CE413" s="50" t="s">
        <v>231</v>
      </c>
      <c r="CF413" s="50">
        <v>1E-3</v>
      </c>
      <c r="CG413" s="50">
        <v>4.6999999999999999E-4</v>
      </c>
      <c r="CH413" s="50">
        <v>3.2000000000000001E-2</v>
      </c>
      <c r="CI413" s="50">
        <v>5.33E-2</v>
      </c>
      <c r="CJ413" s="50" t="s">
        <v>233</v>
      </c>
      <c r="CK413" s="50" t="s">
        <v>234</v>
      </c>
      <c r="CL413" s="50">
        <v>81.8</v>
      </c>
      <c r="CM413" s="50">
        <v>1.0000000000000001E-5</v>
      </c>
      <c r="CN413" s="50" t="s">
        <v>235</v>
      </c>
      <c r="CO413" s="50">
        <v>3.0000000000000001E-5</v>
      </c>
      <c r="CP413" s="50" t="s">
        <v>236</v>
      </c>
      <c r="CQ413" s="50">
        <v>5.4000000000000003E-3</v>
      </c>
      <c r="CR413" s="50" t="s">
        <v>232</v>
      </c>
      <c r="CS413" s="50" t="s">
        <v>241</v>
      </c>
      <c r="CT413" s="50" t="s">
        <v>237</v>
      </c>
      <c r="CU413" s="50" t="s">
        <v>238</v>
      </c>
      <c r="CV413" s="50" t="s">
        <v>239</v>
      </c>
      <c r="CW413" s="50" t="s">
        <v>232</v>
      </c>
      <c r="CX413" s="50">
        <v>1.62</v>
      </c>
      <c r="CY413" s="50" t="s">
        <v>240</v>
      </c>
      <c r="CZ413" s="50">
        <v>1.06E-2</v>
      </c>
      <c r="DA413" s="50" t="s">
        <v>233</v>
      </c>
      <c r="DB413" s="50">
        <v>11.747</v>
      </c>
      <c r="DC413" s="50">
        <v>1.048E-2</v>
      </c>
      <c r="DD413" s="50">
        <v>7.1000000000000002E-4</v>
      </c>
      <c r="DE413" s="50">
        <v>5.548</v>
      </c>
      <c r="DF413" s="50" t="s">
        <v>240</v>
      </c>
      <c r="DG413" s="50" t="s">
        <v>238</v>
      </c>
      <c r="DH413" s="50" t="s">
        <v>246</v>
      </c>
      <c r="DI413" s="50" t="s">
        <v>238</v>
      </c>
      <c r="DJ413" s="50">
        <v>1E-3</v>
      </c>
      <c r="DK413" s="50">
        <v>1.4999999999999999E-4</v>
      </c>
      <c r="DL413" s="50">
        <v>5.9999999999999995E-4</v>
      </c>
      <c r="DM413" s="50">
        <v>14.87</v>
      </c>
      <c r="DN413" s="50">
        <v>6.95</v>
      </c>
      <c r="DO413" s="50">
        <v>9.0000000000000006E-5</v>
      </c>
      <c r="DP413" s="50">
        <v>0.97099999999999997</v>
      </c>
      <c r="DQ413" s="50" t="s">
        <v>242</v>
      </c>
      <c r="DR413" s="50" t="s">
        <v>227</v>
      </c>
      <c r="DS413" s="50" t="s">
        <v>247</v>
      </c>
      <c r="DT413" s="50" t="s">
        <v>238</v>
      </c>
      <c r="DU413" s="50" t="s">
        <v>233</v>
      </c>
      <c r="DV413" s="50">
        <v>9.0000000000000006E-5</v>
      </c>
      <c r="DW413" s="50">
        <v>5.0000000000000001E-4</v>
      </c>
      <c r="DX413" s="50" t="s">
        <v>238</v>
      </c>
      <c r="DY413" s="50" t="s">
        <v>233</v>
      </c>
      <c r="DZ413" s="50" t="s">
        <v>243</v>
      </c>
      <c r="EA413" s="50" t="s">
        <v>244</v>
      </c>
      <c r="EB413" s="50" t="s">
        <v>245</v>
      </c>
      <c r="EC413" s="50">
        <v>6.0000000000000001E-3</v>
      </c>
      <c r="ED413" s="50">
        <v>9.7000000000000005E-4</v>
      </c>
      <c r="EE413" s="50">
        <v>3.2000000000000001E-2</v>
      </c>
      <c r="EF413" s="50">
        <v>5.5300000000000002E-2</v>
      </c>
      <c r="EG413" s="50">
        <v>4.0000000000000003E-5</v>
      </c>
      <c r="EH413" s="50" t="s">
        <v>234</v>
      </c>
      <c r="EI413" s="50">
        <v>88.915000000000006</v>
      </c>
      <c r="EJ413" s="50">
        <v>1.0000000000000001E-5</v>
      </c>
      <c r="EK413" s="50" t="s">
        <v>235</v>
      </c>
      <c r="EL413" s="50">
        <v>2.0000000000000002E-5</v>
      </c>
      <c r="EM413" s="50" t="s">
        <v>236</v>
      </c>
      <c r="EN413" s="50">
        <v>6.4000000000000003E-3</v>
      </c>
      <c r="EO413" s="50">
        <v>1.47E-3</v>
      </c>
      <c r="EP413" s="50">
        <v>2.3E-3</v>
      </c>
      <c r="EQ413" s="50" t="s">
        <v>237</v>
      </c>
      <c r="ER413" s="50" t="s">
        <v>238</v>
      </c>
      <c r="ES413" s="50" t="s">
        <v>239</v>
      </c>
      <c r="ET413" s="50" t="s">
        <v>232</v>
      </c>
      <c r="EU413" s="50">
        <v>1.79</v>
      </c>
      <c r="EV413" s="50" t="s">
        <v>240</v>
      </c>
      <c r="EW413" s="50">
        <v>1.14E-2</v>
      </c>
      <c r="EX413" s="50" t="s">
        <v>233</v>
      </c>
      <c r="EY413" s="50">
        <v>12.035</v>
      </c>
      <c r="EZ413" s="50">
        <v>1.061E-2</v>
      </c>
      <c r="FA413" s="50">
        <v>8.0000000000000004E-4</v>
      </c>
      <c r="FB413" s="50">
        <v>5.9509999999999996</v>
      </c>
      <c r="FC413" s="50" t="s">
        <v>240</v>
      </c>
      <c r="FD413" s="50" t="s">
        <v>238</v>
      </c>
      <c r="FE413" s="50" t="s">
        <v>246</v>
      </c>
      <c r="FF413" s="50" t="s">
        <v>238</v>
      </c>
      <c r="FG413" s="50">
        <v>2.5000000000000001E-3</v>
      </c>
      <c r="FH413" s="50">
        <v>2.7E-4</v>
      </c>
      <c r="FI413" s="50" t="s">
        <v>241</v>
      </c>
      <c r="FJ413" s="50">
        <v>16.11</v>
      </c>
      <c r="FK413" s="50">
        <v>7.53</v>
      </c>
      <c r="FL413" s="50" t="s">
        <v>232</v>
      </c>
      <c r="FM413" s="50">
        <v>1.014</v>
      </c>
      <c r="FN413" s="50" t="s">
        <v>242</v>
      </c>
      <c r="FO413" s="50" t="s">
        <v>227</v>
      </c>
      <c r="FP413" s="50" t="s">
        <v>247</v>
      </c>
      <c r="FQ413" s="50">
        <v>4.0000000000000002E-4</v>
      </c>
      <c r="FR413" s="50" t="s">
        <v>233</v>
      </c>
      <c r="FS413" s="50">
        <v>1.0399999999999999E-4</v>
      </c>
      <c r="FT413" s="50">
        <v>8.0000000000000004E-4</v>
      </c>
      <c r="FU413" s="50" t="s">
        <v>238</v>
      </c>
      <c r="FV413" s="50" t="s">
        <v>233</v>
      </c>
      <c r="FW413" s="50" t="s">
        <v>243</v>
      </c>
      <c r="FX413" s="50" t="s">
        <v>244</v>
      </c>
      <c r="FY413" s="50">
        <v>4.09</v>
      </c>
      <c r="FZ413" s="50">
        <v>1.004017094017094</v>
      </c>
      <c r="GA413" s="50">
        <v>0.24121739130434783</v>
      </c>
      <c r="GB413" s="50">
        <v>4.1432225063938621E-2</v>
      </c>
      <c r="GC413" s="50">
        <v>5.37666671038538</v>
      </c>
      <c r="GD413" s="50">
        <v>1.978688524590164</v>
      </c>
      <c r="GE413" s="50" t="e">
        <v>#VALUE!</v>
      </c>
      <c r="GF413" s="50">
        <v>4.2762500000000001</v>
      </c>
      <c r="GG413" s="50">
        <v>1.5035260930888575E-2</v>
      </c>
      <c r="GH413" s="50" t="e">
        <v>#VALUE!</v>
      </c>
      <c r="GI413" s="70" t="e">
        <v>#VALUE!</v>
      </c>
      <c r="GJ413" s="50">
        <v>76.069435215314712</v>
      </c>
      <c r="GK413" s="50">
        <v>18.673597381027356</v>
      </c>
      <c r="GL413" s="50">
        <v>5.2569674036579288</v>
      </c>
      <c r="GM413" s="50" t="e">
        <v>#VALUE!</v>
      </c>
      <c r="GN413" s="50" t="e">
        <v>#VALUE!</v>
      </c>
      <c r="GO413" s="50" t="e">
        <v>#VALUE!</v>
      </c>
    </row>
    <row r="414" spans="1:2145" s="71" customFormat="1">
      <c r="A414" s="63">
        <v>87</v>
      </c>
      <c r="B414" s="63">
        <v>4</v>
      </c>
      <c r="C414" s="64" t="s">
        <v>197</v>
      </c>
      <c r="D414" s="64" t="s">
        <v>1704</v>
      </c>
      <c r="E414" s="63">
        <v>194</v>
      </c>
      <c r="F414" s="63">
        <v>4</v>
      </c>
      <c r="G414" s="64" t="s">
        <v>772</v>
      </c>
      <c r="H414" s="64" t="s">
        <v>773</v>
      </c>
      <c r="I414" s="64" t="s">
        <v>763</v>
      </c>
      <c r="J414" s="64" t="s">
        <v>763</v>
      </c>
      <c r="K414" s="73">
        <v>44797</v>
      </c>
      <c r="L414" s="68">
        <v>0.51597222222222217</v>
      </c>
      <c r="M414" s="74">
        <v>8411279</v>
      </c>
      <c r="N414" s="74">
        <v>314317</v>
      </c>
      <c r="O414" s="74">
        <v>4195</v>
      </c>
      <c r="P414" s="66" t="s">
        <v>203</v>
      </c>
      <c r="Q414" s="66" t="s">
        <v>1933</v>
      </c>
      <c r="R414" s="66" t="s">
        <v>486</v>
      </c>
      <c r="S414" s="66" t="s">
        <v>205</v>
      </c>
      <c r="T414" s="66" t="s">
        <v>1707</v>
      </c>
      <c r="U414" s="66" t="s">
        <v>207</v>
      </c>
      <c r="V414" s="66" t="s">
        <v>487</v>
      </c>
      <c r="W414" s="66"/>
      <c r="X414" s="66" t="s">
        <v>208</v>
      </c>
      <c r="Y414" s="66" t="s">
        <v>252</v>
      </c>
      <c r="Z414" s="66"/>
      <c r="AA414" s="66" t="s">
        <v>223</v>
      </c>
      <c r="AB414" s="66" t="s">
        <v>211</v>
      </c>
      <c r="AC414" s="66" t="s">
        <v>212</v>
      </c>
      <c r="AD414" s="66" t="s">
        <v>213</v>
      </c>
      <c r="AE414" s="66" t="s">
        <v>211</v>
      </c>
      <c r="AF414" s="66"/>
      <c r="AG414" s="66"/>
      <c r="AH414" s="66"/>
      <c r="AI414" s="66" t="s">
        <v>1728</v>
      </c>
      <c r="AJ414" s="66" t="s">
        <v>1942</v>
      </c>
      <c r="AK414" s="66"/>
      <c r="AL414" s="66" t="s">
        <v>1782</v>
      </c>
      <c r="AM414" s="66" t="s">
        <v>275</v>
      </c>
      <c r="AN414" s="66" t="s">
        <v>218</v>
      </c>
      <c r="AO414" s="66" t="s">
        <v>219</v>
      </c>
      <c r="AP414" s="66" t="s">
        <v>220</v>
      </c>
      <c r="AQ414" s="66">
        <v>15.6</v>
      </c>
      <c r="AR414" s="66"/>
      <c r="AS414" s="66">
        <v>8.7200000000000006</v>
      </c>
      <c r="AT414" s="66">
        <v>-101.5</v>
      </c>
      <c r="AU414" s="66">
        <v>-101.7</v>
      </c>
      <c r="AV414" s="66">
        <v>51.7</v>
      </c>
      <c r="AW414" s="66">
        <v>435.6</v>
      </c>
      <c r="AX414" s="66">
        <v>213.9</v>
      </c>
      <c r="AY414" s="66">
        <v>0.25600000000000001</v>
      </c>
      <c r="AZ414" s="66">
        <v>2.2959999999999998</v>
      </c>
      <c r="BA414" s="66">
        <v>6.78</v>
      </c>
      <c r="BB414" s="66">
        <v>114.2</v>
      </c>
      <c r="BC414" s="66">
        <v>3.54</v>
      </c>
      <c r="BD414" s="66" t="s">
        <v>221</v>
      </c>
      <c r="BE414" s="66" t="s">
        <v>221</v>
      </c>
      <c r="BF414" s="66" t="s">
        <v>221</v>
      </c>
      <c r="BG414" s="66" t="s">
        <v>211</v>
      </c>
      <c r="BH414" s="66" t="s">
        <v>221</v>
      </c>
      <c r="BI414" s="66" t="s">
        <v>222</v>
      </c>
      <c r="BJ414" s="66" t="s">
        <v>221</v>
      </c>
      <c r="BK414" s="66" t="s">
        <v>223</v>
      </c>
      <c r="BL414" s="66" t="s">
        <v>221</v>
      </c>
      <c r="BM414" s="66" t="s">
        <v>223</v>
      </c>
      <c r="BN414" s="66" t="s">
        <v>221</v>
      </c>
      <c r="BO414" s="66" t="s">
        <v>1730</v>
      </c>
      <c r="BP414" s="66" t="s">
        <v>1797</v>
      </c>
      <c r="BQ414" s="66" t="s">
        <v>1731</v>
      </c>
      <c r="BR414" s="50">
        <v>73.7</v>
      </c>
      <c r="BS414" s="50" t="s">
        <v>225</v>
      </c>
      <c r="BT414" s="50">
        <v>89.9</v>
      </c>
      <c r="BU414" s="50">
        <v>4.1000000000000002E-2</v>
      </c>
      <c r="BV414" s="50">
        <v>0.33</v>
      </c>
      <c r="BW414" s="50">
        <v>0.255</v>
      </c>
      <c r="BX414" s="50">
        <v>5.8000000000000003E-2</v>
      </c>
      <c r="BY414" s="50">
        <v>130.22999999999999</v>
      </c>
      <c r="BZ414" s="50" t="s">
        <v>226</v>
      </c>
      <c r="CA414" s="50" t="s">
        <v>227</v>
      </c>
      <c r="CB414" s="50" t="s">
        <v>228</v>
      </c>
      <c r="CC414" s="50" t="s">
        <v>229</v>
      </c>
      <c r="CD414" s="50" t="s">
        <v>230</v>
      </c>
      <c r="CE414" s="50" t="s">
        <v>231</v>
      </c>
      <c r="CF414" s="50">
        <v>3.0000000000000001E-3</v>
      </c>
      <c r="CG414" s="50">
        <v>1.06E-3</v>
      </c>
      <c r="CH414" s="50">
        <v>1.0999999999999999E-2</v>
      </c>
      <c r="CI414" s="50">
        <v>6.6100000000000006E-2</v>
      </c>
      <c r="CJ414" s="50" t="s">
        <v>233</v>
      </c>
      <c r="CK414" s="50" t="s">
        <v>234</v>
      </c>
      <c r="CL414" s="50">
        <v>60.107999999999997</v>
      </c>
      <c r="CM414" s="50" t="s">
        <v>234</v>
      </c>
      <c r="CN414" s="50" t="s">
        <v>235</v>
      </c>
      <c r="CO414" s="50" t="s">
        <v>234</v>
      </c>
      <c r="CP414" s="50" t="s">
        <v>236</v>
      </c>
      <c r="CQ414" s="50">
        <v>1.1999999999999999E-3</v>
      </c>
      <c r="CR414" s="50" t="s">
        <v>232</v>
      </c>
      <c r="CS414" s="50" t="s">
        <v>241</v>
      </c>
      <c r="CT414" s="50">
        <v>1.2E-4</v>
      </c>
      <c r="CU414" s="50" t="s">
        <v>238</v>
      </c>
      <c r="CV414" s="50" t="s">
        <v>239</v>
      </c>
      <c r="CW414" s="50" t="s">
        <v>232</v>
      </c>
      <c r="CX414" s="50">
        <v>1.1399999999999999</v>
      </c>
      <c r="CY414" s="50" t="s">
        <v>240</v>
      </c>
      <c r="CZ414" s="50">
        <v>4.4000000000000003E-3</v>
      </c>
      <c r="DA414" s="50" t="s">
        <v>233</v>
      </c>
      <c r="DB414" s="50">
        <v>7.4779999999999998</v>
      </c>
      <c r="DC414" s="50">
        <v>3.79E-3</v>
      </c>
      <c r="DD414" s="50">
        <v>4.0999999999999999E-4</v>
      </c>
      <c r="DE414" s="50">
        <v>2.3180000000000001</v>
      </c>
      <c r="DF414" s="50" t="s">
        <v>240</v>
      </c>
      <c r="DG414" s="50">
        <v>2.0000000000000001E-4</v>
      </c>
      <c r="DH414" s="50" t="s">
        <v>246</v>
      </c>
      <c r="DI414" s="50" t="s">
        <v>238</v>
      </c>
      <c r="DJ414" s="50">
        <v>1.1000000000000001E-3</v>
      </c>
      <c r="DK414" s="50">
        <v>2E-3</v>
      </c>
      <c r="DL414" s="50" t="s">
        <v>241</v>
      </c>
      <c r="DM414" s="50">
        <v>12.83</v>
      </c>
      <c r="DN414" s="50">
        <v>6</v>
      </c>
      <c r="DO414" s="50" t="s">
        <v>232</v>
      </c>
      <c r="DP414" s="50">
        <v>0.50160000000000005</v>
      </c>
      <c r="DQ414" s="50" t="s">
        <v>242</v>
      </c>
      <c r="DR414" s="50" t="s">
        <v>227</v>
      </c>
      <c r="DS414" s="50" t="s">
        <v>247</v>
      </c>
      <c r="DT414" s="50">
        <v>5.9999999999999995E-4</v>
      </c>
      <c r="DU414" s="50" t="s">
        <v>233</v>
      </c>
      <c r="DV414" s="50">
        <v>6.9999999999999994E-5</v>
      </c>
      <c r="DW414" s="50">
        <v>8.9999999999999998E-4</v>
      </c>
      <c r="DX414" s="50" t="s">
        <v>238</v>
      </c>
      <c r="DY414" s="50" t="s">
        <v>233</v>
      </c>
      <c r="DZ414" s="50" t="s">
        <v>243</v>
      </c>
      <c r="EA414" s="50" t="s">
        <v>244</v>
      </c>
      <c r="EB414" s="50" t="s">
        <v>245</v>
      </c>
      <c r="EC414" s="50">
        <v>2.8000000000000001E-2</v>
      </c>
      <c r="ED414" s="50">
        <v>1.48E-3</v>
      </c>
      <c r="EE414" s="50">
        <v>1.2E-2</v>
      </c>
      <c r="EF414" s="50">
        <v>6.7500000000000004E-2</v>
      </c>
      <c r="EG414" s="50" t="s">
        <v>233</v>
      </c>
      <c r="EH414" s="50" t="s">
        <v>234</v>
      </c>
      <c r="EI414" s="50">
        <v>62.183999999999997</v>
      </c>
      <c r="EJ414" s="50">
        <v>8.0000000000000007E-5</v>
      </c>
      <c r="EK414" s="50" t="s">
        <v>235</v>
      </c>
      <c r="EL414" s="50">
        <v>4.0000000000000003E-5</v>
      </c>
      <c r="EM414" s="50" t="s">
        <v>236</v>
      </c>
      <c r="EN414" s="50">
        <v>1.6000000000000001E-3</v>
      </c>
      <c r="EO414" s="50" t="s">
        <v>232</v>
      </c>
      <c r="EP414" s="50">
        <v>4.5600000000000002E-2</v>
      </c>
      <c r="EQ414" s="50">
        <v>2.7E-4</v>
      </c>
      <c r="ER414" s="50" t="s">
        <v>238</v>
      </c>
      <c r="ES414" s="50" t="s">
        <v>239</v>
      </c>
      <c r="ET414" s="50" t="s">
        <v>232</v>
      </c>
      <c r="EU414" s="50">
        <v>1.23</v>
      </c>
      <c r="EV414" s="50" t="s">
        <v>240</v>
      </c>
      <c r="EW414" s="50">
        <v>4.4999999999999997E-3</v>
      </c>
      <c r="EX414" s="50" t="s">
        <v>233</v>
      </c>
      <c r="EY414" s="50">
        <v>7.7130000000000001</v>
      </c>
      <c r="EZ414" s="50">
        <v>5.2300000000000003E-3</v>
      </c>
      <c r="FA414" s="50">
        <v>4.4999999999999999E-4</v>
      </c>
      <c r="FB414" s="50">
        <v>2.4969999999999999</v>
      </c>
      <c r="FC414" s="50" t="s">
        <v>240</v>
      </c>
      <c r="FD414" s="50" t="s">
        <v>238</v>
      </c>
      <c r="FE414" s="50" t="s">
        <v>246</v>
      </c>
      <c r="FF414" s="50" t="s">
        <v>238</v>
      </c>
      <c r="FG414" s="50">
        <v>1.1000000000000001E-3</v>
      </c>
      <c r="FH414" s="50">
        <v>2.4299999999999999E-3</v>
      </c>
      <c r="FI414" s="50" t="s">
        <v>241</v>
      </c>
      <c r="FJ414" s="50">
        <v>13</v>
      </c>
      <c r="FK414" s="50">
        <v>6.08</v>
      </c>
      <c r="FL414" s="50" t="s">
        <v>232</v>
      </c>
      <c r="FM414" s="50">
        <v>0.50539999999999996</v>
      </c>
      <c r="FN414" s="50" t="s">
        <v>242</v>
      </c>
      <c r="FO414" s="50" t="s">
        <v>227</v>
      </c>
      <c r="FP414" s="50" t="s">
        <v>247</v>
      </c>
      <c r="FQ414" s="50">
        <v>1.2999999999999999E-3</v>
      </c>
      <c r="FR414" s="50" t="s">
        <v>233</v>
      </c>
      <c r="FS414" s="50">
        <v>9.8999999999999994E-5</v>
      </c>
      <c r="FT414" s="50">
        <v>1.6999999999999999E-3</v>
      </c>
      <c r="FU414" s="50" t="s">
        <v>238</v>
      </c>
      <c r="FV414" s="50" t="s">
        <v>233</v>
      </c>
      <c r="FW414" s="50" t="s">
        <v>243</v>
      </c>
      <c r="FX414" s="50" t="s">
        <v>244</v>
      </c>
      <c r="FY414" s="50">
        <v>3.0053999999999998</v>
      </c>
      <c r="FZ414" s="50">
        <v>0.63914529914529916</v>
      </c>
      <c r="GA414" s="50">
        <v>0.10078260869565217</v>
      </c>
      <c r="GB414" s="50">
        <v>2.9156010230179025E-2</v>
      </c>
      <c r="GC414" s="50">
        <v>3.7744839180711303</v>
      </c>
      <c r="GD414" s="50">
        <v>1.4737704918032788</v>
      </c>
      <c r="GE414" s="50" t="e">
        <v>#VALUE!</v>
      </c>
      <c r="GF414" s="50">
        <v>2.7131249999999998</v>
      </c>
      <c r="GG414" s="50">
        <v>9.3088857545839208E-3</v>
      </c>
      <c r="GH414" s="50" t="e">
        <v>#VALUE!</v>
      </c>
      <c r="GI414" s="70" t="e">
        <v>#VALUE!</v>
      </c>
      <c r="GJ414" s="50">
        <v>79.624130483402496</v>
      </c>
      <c r="GK414" s="50">
        <v>16.933316263059371</v>
      </c>
      <c r="GL414" s="50">
        <v>3.4425532535381302</v>
      </c>
      <c r="GM414" s="50" t="e">
        <v>#VALUE!</v>
      </c>
      <c r="GN414" s="50" t="e">
        <v>#VALUE!</v>
      </c>
      <c r="GO414" s="50" t="e">
        <v>#VALUE!</v>
      </c>
    </row>
    <row r="415" spans="1:2145" s="71" customFormat="1">
      <c r="A415" s="63">
        <v>88</v>
      </c>
      <c r="B415" s="63">
        <v>5</v>
      </c>
      <c r="C415" s="64" t="s">
        <v>197</v>
      </c>
      <c r="D415" s="64" t="s">
        <v>1704</v>
      </c>
      <c r="E415" s="63">
        <v>194</v>
      </c>
      <c r="F415" s="63">
        <v>4</v>
      </c>
      <c r="G415" s="64" t="s">
        <v>776</v>
      </c>
      <c r="H415" s="64" t="s">
        <v>777</v>
      </c>
      <c r="I415" s="64" t="s">
        <v>778</v>
      </c>
      <c r="J415" s="64" t="s">
        <v>778</v>
      </c>
      <c r="K415" s="73">
        <v>44797</v>
      </c>
      <c r="L415" s="68">
        <v>0.54375000000000007</v>
      </c>
      <c r="M415" s="74">
        <v>8408935</v>
      </c>
      <c r="N415" s="74">
        <v>314849</v>
      </c>
      <c r="O415" s="74">
        <v>4171</v>
      </c>
      <c r="P415" s="66" t="s">
        <v>203</v>
      </c>
      <c r="Q415" s="66" t="s">
        <v>1943</v>
      </c>
      <c r="R415" s="66" t="s">
        <v>486</v>
      </c>
      <c r="S415" s="66" t="s">
        <v>205</v>
      </c>
      <c r="T415" s="66" t="s">
        <v>1707</v>
      </c>
      <c r="U415" s="66" t="s">
        <v>207</v>
      </c>
      <c r="V415" s="66" t="s">
        <v>487</v>
      </c>
      <c r="W415" s="66"/>
      <c r="X415" s="66" t="s">
        <v>208</v>
      </c>
      <c r="Y415" s="66" t="s">
        <v>209</v>
      </c>
      <c r="Z415" s="66"/>
      <c r="AA415" s="66" t="s">
        <v>223</v>
      </c>
      <c r="AB415" s="66" t="s">
        <v>211</v>
      </c>
      <c r="AC415" s="66" t="s">
        <v>212</v>
      </c>
      <c r="AD415" s="66" t="s">
        <v>213</v>
      </c>
      <c r="AE415" s="66" t="s">
        <v>211</v>
      </c>
      <c r="AF415" s="66"/>
      <c r="AG415" s="66"/>
      <c r="AH415" s="66"/>
      <c r="AI415" s="66" t="s">
        <v>1728</v>
      </c>
      <c r="AJ415" s="66" t="s">
        <v>1942</v>
      </c>
      <c r="AK415" s="66"/>
      <c r="AL415" s="66" t="s">
        <v>256</v>
      </c>
      <c r="AM415" s="66" t="s">
        <v>324</v>
      </c>
      <c r="AN415" s="66" t="s">
        <v>218</v>
      </c>
      <c r="AO415" s="66" t="s">
        <v>517</v>
      </c>
      <c r="AP415" s="66" t="s">
        <v>220</v>
      </c>
      <c r="AQ415" s="66">
        <v>12.6</v>
      </c>
      <c r="AR415" s="66"/>
      <c r="AS415" s="66">
        <v>8.5</v>
      </c>
      <c r="AT415" s="66">
        <v>-88.9</v>
      </c>
      <c r="AU415" s="66">
        <v>-90.1</v>
      </c>
      <c r="AV415" s="66">
        <v>53.7</v>
      </c>
      <c r="AW415" s="66">
        <v>806.7</v>
      </c>
      <c r="AX415" s="66">
        <v>395.8</v>
      </c>
      <c r="AY415" s="66">
        <v>0.437</v>
      </c>
      <c r="AZ415" s="66">
        <v>1.24</v>
      </c>
      <c r="BA415" s="66">
        <v>6.67</v>
      </c>
      <c r="BB415" s="66">
        <v>166.5</v>
      </c>
      <c r="BC415" s="66">
        <v>0.94</v>
      </c>
      <c r="BD415" s="66" t="s">
        <v>221</v>
      </c>
      <c r="BE415" s="66" t="s">
        <v>211</v>
      </c>
      <c r="BF415" s="66" t="s">
        <v>221</v>
      </c>
      <c r="BG415" s="66" t="s">
        <v>211</v>
      </c>
      <c r="BH415" s="66" t="s">
        <v>221</v>
      </c>
      <c r="BI415" s="66" t="s">
        <v>222</v>
      </c>
      <c r="BJ415" s="66" t="s">
        <v>221</v>
      </c>
      <c r="BK415" s="66" t="s">
        <v>223</v>
      </c>
      <c r="BL415" s="66" t="s">
        <v>221</v>
      </c>
      <c r="BM415" s="66" t="s">
        <v>223</v>
      </c>
      <c r="BN415" s="66" t="s">
        <v>221</v>
      </c>
      <c r="BO415" s="66" t="s">
        <v>1730</v>
      </c>
      <c r="BP415" s="66" t="s">
        <v>1944</v>
      </c>
      <c r="BQ415" s="66" t="s">
        <v>1731</v>
      </c>
      <c r="BR415" s="50">
        <v>105.6</v>
      </c>
      <c r="BS415" s="50">
        <v>1.7</v>
      </c>
      <c r="BT415" s="50">
        <v>125.4</v>
      </c>
      <c r="BU415" s="50">
        <v>5.0999999999999997E-2</v>
      </c>
      <c r="BV415" s="50">
        <v>0.45200000000000001</v>
      </c>
      <c r="BW415" s="50">
        <v>0.51300000000000001</v>
      </c>
      <c r="BX415" s="50">
        <v>0.11600000000000001</v>
      </c>
      <c r="BY415" s="50">
        <v>294.69</v>
      </c>
      <c r="BZ415" s="50" t="s">
        <v>226</v>
      </c>
      <c r="CA415" s="50" t="s">
        <v>227</v>
      </c>
      <c r="CB415" s="50" t="s">
        <v>228</v>
      </c>
      <c r="CC415" s="50" t="s">
        <v>229</v>
      </c>
      <c r="CD415" s="50" t="s">
        <v>230</v>
      </c>
      <c r="CE415" s="50" t="s">
        <v>231</v>
      </c>
      <c r="CF415" s="50">
        <v>5.0000000000000001E-3</v>
      </c>
      <c r="CG415" s="50">
        <v>1.0499999999999999E-3</v>
      </c>
      <c r="CH415" s="50">
        <v>1.7999999999999999E-2</v>
      </c>
      <c r="CI415" s="50">
        <v>5.1400000000000001E-2</v>
      </c>
      <c r="CJ415" s="50" t="s">
        <v>233</v>
      </c>
      <c r="CK415" s="50" t="s">
        <v>234</v>
      </c>
      <c r="CL415" s="50">
        <v>114.61499999999999</v>
      </c>
      <c r="CM415" s="50">
        <v>1.0000000000000001E-5</v>
      </c>
      <c r="CN415" s="50" t="s">
        <v>235</v>
      </c>
      <c r="CO415" s="50" t="s">
        <v>234</v>
      </c>
      <c r="CP415" s="50" t="s">
        <v>236</v>
      </c>
      <c r="CQ415" s="50">
        <v>1.4E-3</v>
      </c>
      <c r="CR415" s="50">
        <v>3.8000000000000002E-4</v>
      </c>
      <c r="CS415" s="50" t="s">
        <v>241</v>
      </c>
      <c r="CT415" s="50" t="s">
        <v>237</v>
      </c>
      <c r="CU415" s="50" t="s">
        <v>238</v>
      </c>
      <c r="CV415" s="50" t="s">
        <v>239</v>
      </c>
      <c r="CW415" s="50" t="s">
        <v>232</v>
      </c>
      <c r="CX415" s="50">
        <v>1.01</v>
      </c>
      <c r="CY415" s="50" t="s">
        <v>240</v>
      </c>
      <c r="CZ415" s="50">
        <v>8.2000000000000007E-3</v>
      </c>
      <c r="DA415" s="50" t="s">
        <v>233</v>
      </c>
      <c r="DB415" s="50">
        <v>13.247999999999999</v>
      </c>
      <c r="DC415" s="50">
        <v>1.83E-3</v>
      </c>
      <c r="DD415" s="50">
        <v>9.8999999999999999E-4</v>
      </c>
      <c r="DE415" s="50">
        <v>2.923</v>
      </c>
      <c r="DF415" s="50" t="s">
        <v>240</v>
      </c>
      <c r="DG415" s="50" t="s">
        <v>238</v>
      </c>
      <c r="DH415" s="50" t="s">
        <v>246</v>
      </c>
      <c r="DI415" s="50" t="s">
        <v>238</v>
      </c>
      <c r="DJ415" s="50">
        <v>1.2999999999999999E-3</v>
      </c>
      <c r="DK415" s="50">
        <v>5.9999999999999995E-4</v>
      </c>
      <c r="DL415" s="50">
        <v>5.0000000000000001E-4</v>
      </c>
      <c r="DM415" s="50">
        <v>13.18</v>
      </c>
      <c r="DN415" s="50">
        <v>6.16</v>
      </c>
      <c r="DO415" s="50">
        <v>5.0000000000000002E-5</v>
      </c>
      <c r="DP415" s="50">
        <v>1.0561</v>
      </c>
      <c r="DQ415" s="50" t="s">
        <v>242</v>
      </c>
      <c r="DR415" s="50" t="s">
        <v>227</v>
      </c>
      <c r="DS415" s="50" t="s">
        <v>247</v>
      </c>
      <c r="DT415" s="50" t="s">
        <v>238</v>
      </c>
      <c r="DU415" s="50" t="s">
        <v>233</v>
      </c>
      <c r="DV415" s="50">
        <v>5.2400000000000005E-4</v>
      </c>
      <c r="DW415" s="50" t="s">
        <v>236</v>
      </c>
      <c r="DX415" s="50" t="s">
        <v>238</v>
      </c>
      <c r="DY415" s="50" t="s">
        <v>233</v>
      </c>
      <c r="DZ415" s="50" t="s">
        <v>243</v>
      </c>
      <c r="EA415" s="50" t="s">
        <v>244</v>
      </c>
      <c r="EB415" s="50" t="s">
        <v>245</v>
      </c>
      <c r="EC415" s="50">
        <v>1.0999999999999999E-2</v>
      </c>
      <c r="ED415" s="50">
        <v>1.15E-3</v>
      </c>
      <c r="EE415" s="50">
        <v>0.02</v>
      </c>
      <c r="EF415" s="50">
        <v>5.2900000000000003E-2</v>
      </c>
      <c r="EG415" s="50" t="s">
        <v>233</v>
      </c>
      <c r="EH415" s="50" t="s">
        <v>234</v>
      </c>
      <c r="EI415" s="50">
        <v>126.55200000000001</v>
      </c>
      <c r="EJ415" s="50">
        <v>5.0000000000000002E-5</v>
      </c>
      <c r="EK415" s="50" t="s">
        <v>235</v>
      </c>
      <c r="EL415" s="50">
        <v>1.0000000000000001E-5</v>
      </c>
      <c r="EM415" s="50" t="s">
        <v>236</v>
      </c>
      <c r="EN415" s="50">
        <v>1.9E-3</v>
      </c>
      <c r="EO415" s="50">
        <v>5.4000000000000001E-4</v>
      </c>
      <c r="EP415" s="50">
        <v>7.1999999999999998E-3</v>
      </c>
      <c r="EQ415" s="50">
        <v>1.2E-4</v>
      </c>
      <c r="ER415" s="50" t="s">
        <v>238</v>
      </c>
      <c r="ES415" s="50" t="s">
        <v>239</v>
      </c>
      <c r="ET415" s="50" t="s">
        <v>232</v>
      </c>
      <c r="EU415" s="50">
        <v>1.07</v>
      </c>
      <c r="EV415" s="50" t="s">
        <v>240</v>
      </c>
      <c r="EW415" s="50">
        <v>8.3000000000000001E-3</v>
      </c>
      <c r="EX415" s="50" t="s">
        <v>233</v>
      </c>
      <c r="EY415" s="50">
        <v>13.523999999999999</v>
      </c>
      <c r="EZ415" s="50">
        <v>2.0500000000000002E-3</v>
      </c>
      <c r="FA415" s="50">
        <v>1.01E-3</v>
      </c>
      <c r="FB415" s="50">
        <v>3.085</v>
      </c>
      <c r="FC415" s="50" t="s">
        <v>240</v>
      </c>
      <c r="FD415" s="50" t="s">
        <v>238</v>
      </c>
      <c r="FE415" s="50" t="s">
        <v>246</v>
      </c>
      <c r="FF415" s="50" t="s">
        <v>238</v>
      </c>
      <c r="FG415" s="50">
        <v>1.4E-3</v>
      </c>
      <c r="FH415" s="50">
        <v>8.4000000000000003E-4</v>
      </c>
      <c r="FI415" s="50" t="s">
        <v>241</v>
      </c>
      <c r="FJ415" s="50">
        <v>14.22</v>
      </c>
      <c r="FK415" s="50">
        <v>6.64</v>
      </c>
      <c r="FL415" s="50" t="s">
        <v>232</v>
      </c>
      <c r="FM415" s="50">
        <v>1.1322000000000001</v>
      </c>
      <c r="FN415" s="50" t="s">
        <v>242</v>
      </c>
      <c r="FO415" s="50" t="s">
        <v>227</v>
      </c>
      <c r="FP415" s="50" t="s">
        <v>247</v>
      </c>
      <c r="FQ415" s="50">
        <v>4.0000000000000002E-4</v>
      </c>
      <c r="FR415" s="50" t="s">
        <v>233</v>
      </c>
      <c r="FS415" s="50">
        <v>5.2800000000000004E-4</v>
      </c>
      <c r="FT415" s="50">
        <v>5.9999999999999995E-4</v>
      </c>
      <c r="FU415" s="50" t="s">
        <v>238</v>
      </c>
      <c r="FV415" s="50" t="s">
        <v>233</v>
      </c>
      <c r="FW415" s="50">
        <v>8.2000000000000007E-3</v>
      </c>
      <c r="FX415" s="50" t="s">
        <v>244</v>
      </c>
      <c r="FY415" s="50">
        <v>5.7307499999999996</v>
      </c>
      <c r="FZ415" s="50">
        <v>1.1323076923076922</v>
      </c>
      <c r="GA415" s="50">
        <v>0.12708695652173913</v>
      </c>
      <c r="GB415" s="50">
        <v>2.5831202046035805E-2</v>
      </c>
      <c r="GC415" s="50">
        <v>7.015975850875467</v>
      </c>
      <c r="GD415" s="50">
        <v>2.055737704918033</v>
      </c>
      <c r="GE415" s="50">
        <v>5.6666666666666664E-2</v>
      </c>
      <c r="GF415" s="50">
        <v>6.1393750000000002</v>
      </c>
      <c r="GG415" s="50">
        <v>1.2750352609308886E-2</v>
      </c>
      <c r="GH415" s="50">
        <v>8.2645297241940092</v>
      </c>
      <c r="GI415" s="70">
        <v>-8.170893738984585</v>
      </c>
      <c r="GJ415" s="50">
        <v>81.681438502740932</v>
      </c>
      <c r="GK415" s="50">
        <v>16.138990731651404</v>
      </c>
      <c r="GL415" s="50">
        <v>2.1795707656076595</v>
      </c>
      <c r="GM415" s="50">
        <v>25.559885947300042</v>
      </c>
      <c r="GN415" s="50">
        <v>74.285836035258939</v>
      </c>
      <c r="GO415" s="50">
        <v>0.1542780174410027</v>
      </c>
    </row>
    <row r="416" spans="1:2145" s="71" customFormat="1">
      <c r="A416" s="63">
        <v>89</v>
      </c>
      <c r="B416" s="63">
        <v>6</v>
      </c>
      <c r="C416" s="64" t="s">
        <v>197</v>
      </c>
      <c r="D416" s="64" t="s">
        <v>1704</v>
      </c>
      <c r="E416" s="63">
        <v>194</v>
      </c>
      <c r="F416" s="63">
        <v>4</v>
      </c>
      <c r="G416" s="64" t="s">
        <v>782</v>
      </c>
      <c r="H416" s="64" t="s">
        <v>783</v>
      </c>
      <c r="I416" s="64" t="s">
        <v>778</v>
      </c>
      <c r="J416" s="64" t="s">
        <v>778</v>
      </c>
      <c r="K416" s="73">
        <v>44797</v>
      </c>
      <c r="L416" s="68">
        <v>0.57500000000000007</v>
      </c>
      <c r="M416" s="74">
        <v>8406269</v>
      </c>
      <c r="N416" s="74">
        <v>316686</v>
      </c>
      <c r="O416" s="74">
        <v>4147</v>
      </c>
      <c r="P416" s="66" t="s">
        <v>203</v>
      </c>
      <c r="Q416" s="66" t="s">
        <v>1945</v>
      </c>
      <c r="R416" s="66" t="s">
        <v>486</v>
      </c>
      <c r="S416" s="66" t="s">
        <v>205</v>
      </c>
      <c r="T416" s="66" t="s">
        <v>1707</v>
      </c>
      <c r="U416" s="66" t="s">
        <v>207</v>
      </c>
      <c r="V416" s="66" t="s">
        <v>487</v>
      </c>
      <c r="W416" s="66"/>
      <c r="X416" s="66" t="s">
        <v>208</v>
      </c>
      <c r="Y416" s="66" t="s">
        <v>252</v>
      </c>
      <c r="Z416" s="66"/>
      <c r="AA416" s="66" t="s">
        <v>223</v>
      </c>
      <c r="AB416" s="66" t="s">
        <v>211</v>
      </c>
      <c r="AC416" s="66" t="s">
        <v>212</v>
      </c>
      <c r="AD416" s="66" t="s">
        <v>213</v>
      </c>
      <c r="AE416" s="66" t="s">
        <v>211</v>
      </c>
      <c r="AF416" s="66"/>
      <c r="AG416" s="66"/>
      <c r="AH416" s="66"/>
      <c r="AI416" s="66" t="s">
        <v>1728</v>
      </c>
      <c r="AJ416" s="66" t="s">
        <v>1942</v>
      </c>
      <c r="AK416" s="66"/>
      <c r="AL416" s="66" t="s">
        <v>1464</v>
      </c>
      <c r="AM416" s="66" t="s">
        <v>351</v>
      </c>
      <c r="AN416" s="66" t="s">
        <v>218</v>
      </c>
      <c r="AO416" s="66" t="s">
        <v>219</v>
      </c>
      <c r="AP416" s="66" t="s">
        <v>220</v>
      </c>
      <c r="AQ416" s="66">
        <v>14.2</v>
      </c>
      <c r="AR416" s="66"/>
      <c r="AS416" s="66">
        <v>8.6199999999999992</v>
      </c>
      <c r="AT416" s="66">
        <v>-95.6</v>
      </c>
      <c r="AU416" s="66">
        <v>-96.8</v>
      </c>
      <c r="AV416" s="66">
        <v>50.9</v>
      </c>
      <c r="AW416" s="66">
        <v>787.7</v>
      </c>
      <c r="AX416" s="66">
        <v>386.5</v>
      </c>
      <c r="AY416" s="66">
        <v>0.42899999999999999</v>
      </c>
      <c r="AZ416" s="66">
        <v>1.27</v>
      </c>
      <c r="BA416" s="66">
        <v>6.75</v>
      </c>
      <c r="BB416" s="66">
        <v>108.6</v>
      </c>
      <c r="BC416" s="66">
        <v>2.86</v>
      </c>
      <c r="BD416" s="66" t="s">
        <v>221</v>
      </c>
      <c r="BE416" s="66" t="s">
        <v>211</v>
      </c>
      <c r="BF416" s="66" t="s">
        <v>221</v>
      </c>
      <c r="BG416" s="66" t="s">
        <v>221</v>
      </c>
      <c r="BH416" s="66" t="s">
        <v>221</v>
      </c>
      <c r="BI416" s="66" t="s">
        <v>222</v>
      </c>
      <c r="BJ416" s="66" t="s">
        <v>221</v>
      </c>
      <c r="BK416" s="66" t="s">
        <v>223</v>
      </c>
      <c r="BL416" s="66" t="s">
        <v>221</v>
      </c>
      <c r="BM416" s="66" t="s">
        <v>223</v>
      </c>
      <c r="BN416" s="66" t="s">
        <v>221</v>
      </c>
      <c r="BO416" s="66" t="s">
        <v>1730</v>
      </c>
      <c r="BP416" s="66" t="s">
        <v>1946</v>
      </c>
      <c r="BQ416" s="66" t="s">
        <v>1731</v>
      </c>
      <c r="BR416" s="50">
        <v>109.3</v>
      </c>
      <c r="BS416" s="50">
        <v>1.9</v>
      </c>
      <c r="BT416" s="50">
        <v>129.5</v>
      </c>
      <c r="BU416" s="50">
        <v>5.2999999999999999E-2</v>
      </c>
      <c r="BV416" s="50">
        <v>0.45</v>
      </c>
      <c r="BW416" s="50">
        <v>0.438</v>
      </c>
      <c r="BX416" s="50">
        <v>9.9000000000000005E-2</v>
      </c>
      <c r="BY416" s="50">
        <v>292.70999999999998</v>
      </c>
      <c r="BZ416" s="50" t="s">
        <v>226</v>
      </c>
      <c r="CA416" s="50" t="s">
        <v>227</v>
      </c>
      <c r="CB416" s="50" t="s">
        <v>228</v>
      </c>
      <c r="CC416" s="50" t="s">
        <v>229</v>
      </c>
      <c r="CD416" s="50" t="s">
        <v>230</v>
      </c>
      <c r="CE416" s="50" t="s">
        <v>231</v>
      </c>
      <c r="CF416" s="50">
        <v>2E-3</v>
      </c>
      <c r="CG416" s="50">
        <v>1.1000000000000001E-3</v>
      </c>
      <c r="CH416" s="50">
        <v>1.7999999999999999E-2</v>
      </c>
      <c r="CI416" s="50">
        <v>5.0200000000000002E-2</v>
      </c>
      <c r="CJ416" s="50" t="s">
        <v>233</v>
      </c>
      <c r="CK416" s="50" t="s">
        <v>234</v>
      </c>
      <c r="CL416" s="50">
        <v>126.09</v>
      </c>
      <c r="CM416" s="50">
        <v>2.0000000000000002E-5</v>
      </c>
      <c r="CN416" s="50" t="s">
        <v>235</v>
      </c>
      <c r="CO416" s="50" t="s">
        <v>234</v>
      </c>
      <c r="CP416" s="50" t="s">
        <v>236</v>
      </c>
      <c r="CQ416" s="50">
        <v>1.5E-3</v>
      </c>
      <c r="CR416" s="50" t="s">
        <v>232</v>
      </c>
      <c r="CS416" s="50">
        <v>3.2000000000000002E-3</v>
      </c>
      <c r="CT416" s="50">
        <v>1E-4</v>
      </c>
      <c r="CU416" s="50" t="s">
        <v>238</v>
      </c>
      <c r="CV416" s="50" t="s">
        <v>239</v>
      </c>
      <c r="CW416" s="50" t="s">
        <v>232</v>
      </c>
      <c r="CX416" s="50">
        <v>1.1599999999999999</v>
      </c>
      <c r="CY416" s="50" t="s">
        <v>240</v>
      </c>
      <c r="CZ416" s="50">
        <v>8.3000000000000001E-3</v>
      </c>
      <c r="DA416" s="50" t="s">
        <v>233</v>
      </c>
      <c r="DB416" s="50">
        <v>14.101000000000001</v>
      </c>
      <c r="DC416" s="50">
        <v>7.5000000000000002E-4</v>
      </c>
      <c r="DD416" s="50">
        <v>9.3000000000000005E-4</v>
      </c>
      <c r="DE416" s="50">
        <v>3.14</v>
      </c>
      <c r="DF416" s="50" t="s">
        <v>240</v>
      </c>
      <c r="DG416" s="50" t="s">
        <v>238</v>
      </c>
      <c r="DH416" s="50" t="s">
        <v>246</v>
      </c>
      <c r="DI416" s="50" t="s">
        <v>238</v>
      </c>
      <c r="DJ416" s="50">
        <v>1.6000000000000001E-3</v>
      </c>
      <c r="DK416" s="50">
        <v>7.5000000000000002E-4</v>
      </c>
      <c r="DL416" s="50">
        <v>5.9999999999999995E-4</v>
      </c>
      <c r="DM416" s="50">
        <v>14.34</v>
      </c>
      <c r="DN416" s="50">
        <v>6.7</v>
      </c>
      <c r="DO416" s="50" t="s">
        <v>232</v>
      </c>
      <c r="DP416" s="50">
        <v>1.1996</v>
      </c>
      <c r="DQ416" s="50" t="s">
        <v>242</v>
      </c>
      <c r="DR416" s="50" t="s">
        <v>227</v>
      </c>
      <c r="DS416" s="50" t="s">
        <v>247</v>
      </c>
      <c r="DT416" s="50">
        <v>5.9999999999999995E-4</v>
      </c>
      <c r="DU416" s="50" t="s">
        <v>233</v>
      </c>
      <c r="DV416" s="50">
        <v>4.4999999999999999E-4</v>
      </c>
      <c r="DW416" s="50" t="s">
        <v>236</v>
      </c>
      <c r="DX416" s="50" t="s">
        <v>238</v>
      </c>
      <c r="DY416" s="50" t="s">
        <v>233</v>
      </c>
      <c r="DZ416" s="50" t="s">
        <v>243</v>
      </c>
      <c r="EA416" s="50" t="s">
        <v>244</v>
      </c>
      <c r="EB416" s="50" t="s">
        <v>245</v>
      </c>
      <c r="EC416" s="50">
        <v>7.0000000000000001E-3</v>
      </c>
      <c r="ED416" s="50">
        <v>1.2899999999999999E-3</v>
      </c>
      <c r="EE416" s="50">
        <v>2.3E-2</v>
      </c>
      <c r="EF416" s="50">
        <v>5.8500000000000003E-2</v>
      </c>
      <c r="EG416" s="50" t="s">
        <v>233</v>
      </c>
      <c r="EH416" s="50">
        <v>2.0000000000000002E-5</v>
      </c>
      <c r="EI416" s="50">
        <v>132.91300000000001</v>
      </c>
      <c r="EJ416" s="50" t="s">
        <v>234</v>
      </c>
      <c r="EK416" s="50" t="s">
        <v>235</v>
      </c>
      <c r="EL416" s="50">
        <v>1.0000000000000001E-5</v>
      </c>
      <c r="EM416" s="50" t="s">
        <v>236</v>
      </c>
      <c r="EN416" s="50">
        <v>2E-3</v>
      </c>
      <c r="EO416" s="50" t="s">
        <v>232</v>
      </c>
      <c r="EP416" s="50">
        <v>5.4000000000000003E-3</v>
      </c>
      <c r="EQ416" s="50">
        <v>1.8000000000000001E-4</v>
      </c>
      <c r="ER416" s="50" t="s">
        <v>238</v>
      </c>
      <c r="ES416" s="50" t="s">
        <v>239</v>
      </c>
      <c r="ET416" s="50" t="s">
        <v>232</v>
      </c>
      <c r="EU416" s="50">
        <v>1.19</v>
      </c>
      <c r="EV416" s="50" t="s">
        <v>240</v>
      </c>
      <c r="EW416" s="50">
        <v>8.9999999999999993E-3</v>
      </c>
      <c r="EX416" s="50" t="s">
        <v>233</v>
      </c>
      <c r="EY416" s="50">
        <v>14.396000000000001</v>
      </c>
      <c r="EZ416" s="50">
        <v>1.8E-3</v>
      </c>
      <c r="FA416" s="50">
        <v>1.0200000000000001E-3</v>
      </c>
      <c r="FB416" s="50">
        <v>3.3380000000000001</v>
      </c>
      <c r="FC416" s="50" t="s">
        <v>240</v>
      </c>
      <c r="FD416" s="50" t="s">
        <v>238</v>
      </c>
      <c r="FE416" s="50" t="s">
        <v>246</v>
      </c>
      <c r="FF416" s="50" t="s">
        <v>238</v>
      </c>
      <c r="FG416" s="50">
        <v>1.6000000000000001E-3</v>
      </c>
      <c r="FH416" s="50">
        <v>9.1E-4</v>
      </c>
      <c r="FI416" s="50">
        <v>6.9999999999999999E-4</v>
      </c>
      <c r="FJ416" s="50">
        <v>15.38</v>
      </c>
      <c r="FK416" s="50">
        <v>7.19</v>
      </c>
      <c r="FL416" s="50" t="s">
        <v>232</v>
      </c>
      <c r="FM416" s="50">
        <v>1.2008000000000001</v>
      </c>
      <c r="FN416" s="50" t="s">
        <v>242</v>
      </c>
      <c r="FO416" s="50" t="s">
        <v>227</v>
      </c>
      <c r="FP416" s="50" t="s">
        <v>247</v>
      </c>
      <c r="FQ416" s="50">
        <v>8.0000000000000004E-4</v>
      </c>
      <c r="FR416" s="50" t="s">
        <v>233</v>
      </c>
      <c r="FS416" s="50">
        <v>5.2700000000000002E-4</v>
      </c>
      <c r="FT416" s="50">
        <v>6.9999999999999999E-4</v>
      </c>
      <c r="FU416" s="50" t="s">
        <v>238</v>
      </c>
      <c r="FV416" s="50" t="s">
        <v>233</v>
      </c>
      <c r="FW416" s="50">
        <v>2E-3</v>
      </c>
      <c r="FX416" s="50" t="s">
        <v>244</v>
      </c>
      <c r="FY416" s="50">
        <v>6.3045</v>
      </c>
      <c r="FZ416" s="50">
        <v>1.2052136752136753</v>
      </c>
      <c r="GA416" s="50">
        <v>0.13652173913043478</v>
      </c>
      <c r="GB416" s="50">
        <v>2.9667519181585673E-2</v>
      </c>
      <c r="GC416" s="50">
        <v>7.6759029335256956</v>
      </c>
      <c r="GD416" s="50">
        <v>2.122950819672131</v>
      </c>
      <c r="GE416" s="50">
        <v>6.3333333333333325E-2</v>
      </c>
      <c r="GF416" s="50">
        <v>6.0981249999999996</v>
      </c>
      <c r="GG416" s="50">
        <v>1.2693935119887164E-2</v>
      </c>
      <c r="GH416" s="50">
        <v>8.2971030881253522</v>
      </c>
      <c r="GI416" s="70">
        <v>-3.8890622952100178</v>
      </c>
      <c r="GJ416" s="50">
        <v>82.133659773941631</v>
      </c>
      <c r="GK416" s="50">
        <v>15.701262583060005</v>
      </c>
      <c r="GL416" s="50">
        <v>2.1650776429983645</v>
      </c>
      <c r="GM416" s="50">
        <v>26.349969739853307</v>
      </c>
      <c r="GN416" s="50">
        <v>73.497037884554118</v>
      </c>
      <c r="GO416" s="50">
        <v>0.1529923755925664</v>
      </c>
    </row>
    <row r="417" spans="1:2145" s="71" customFormat="1">
      <c r="A417" s="63">
        <v>90</v>
      </c>
      <c r="B417" s="63">
        <v>25</v>
      </c>
      <c r="C417" s="64" t="s">
        <v>197</v>
      </c>
      <c r="D417" s="64" t="s">
        <v>1704</v>
      </c>
      <c r="E417" s="63">
        <v>194</v>
      </c>
      <c r="F417" s="63">
        <v>4</v>
      </c>
      <c r="G417" s="66" t="s">
        <v>787</v>
      </c>
      <c r="H417" s="66" t="s">
        <v>788</v>
      </c>
      <c r="I417" s="66" t="s">
        <v>1947</v>
      </c>
      <c r="J417" s="66" t="s">
        <v>1948</v>
      </c>
      <c r="K417" s="73">
        <v>44801</v>
      </c>
      <c r="L417" s="68">
        <v>0.56458333333333333</v>
      </c>
      <c r="M417" s="74">
        <v>8405312</v>
      </c>
      <c r="N417" s="74">
        <v>318770</v>
      </c>
      <c r="O417" s="74">
        <v>4085</v>
      </c>
      <c r="P417" s="66" t="s">
        <v>203</v>
      </c>
      <c r="Q417" s="66" t="s">
        <v>1947</v>
      </c>
      <c r="R417" s="66" t="s">
        <v>486</v>
      </c>
      <c r="S417" s="66" t="s">
        <v>205</v>
      </c>
      <c r="T417" s="66" t="s">
        <v>1707</v>
      </c>
      <c r="U417" s="66" t="s">
        <v>207</v>
      </c>
      <c r="V417" s="66" t="s">
        <v>487</v>
      </c>
      <c r="W417" s="66"/>
      <c r="X417" s="66" t="s">
        <v>208</v>
      </c>
      <c r="Y417" s="66" t="s">
        <v>209</v>
      </c>
      <c r="Z417" s="66"/>
      <c r="AA417" s="66" t="s">
        <v>223</v>
      </c>
      <c r="AB417" s="66" t="s">
        <v>211</v>
      </c>
      <c r="AC417" s="66" t="s">
        <v>212</v>
      </c>
      <c r="AD417" s="66" t="s">
        <v>30</v>
      </c>
      <c r="AE417" s="66" t="s">
        <v>211</v>
      </c>
      <c r="AF417" s="69"/>
      <c r="AG417" s="69"/>
      <c r="AH417" s="69"/>
      <c r="AI417" s="66" t="s">
        <v>1708</v>
      </c>
      <c r="AJ417" s="66" t="s">
        <v>1949</v>
      </c>
      <c r="AK417" s="69"/>
      <c r="AL417" s="66" t="s">
        <v>256</v>
      </c>
      <c r="AM417" s="66" t="s">
        <v>1753</v>
      </c>
      <c r="AN417" s="66" t="s">
        <v>218</v>
      </c>
      <c r="AO417" s="66" t="s">
        <v>219</v>
      </c>
      <c r="AP417" s="66" t="s">
        <v>220</v>
      </c>
      <c r="AQ417" s="66">
        <v>14.2</v>
      </c>
      <c r="AR417" s="66"/>
      <c r="AS417" s="66">
        <v>8.0500000000000007</v>
      </c>
      <c r="AT417" s="66"/>
      <c r="AU417" s="66"/>
      <c r="AV417" s="66">
        <v>190.2</v>
      </c>
      <c r="AW417" s="66">
        <v>445.2</v>
      </c>
      <c r="AX417" s="66">
        <v>218.6</v>
      </c>
      <c r="AY417" s="66">
        <v>0.26100000000000001</v>
      </c>
      <c r="AZ417" s="66">
        <v>2.2639999999999998</v>
      </c>
      <c r="BA417" s="66"/>
      <c r="BB417" s="66"/>
      <c r="BC417" s="66">
        <v>1.91</v>
      </c>
      <c r="BD417" s="66" t="s">
        <v>221</v>
      </c>
      <c r="BE417" s="66" t="s">
        <v>221</v>
      </c>
      <c r="BF417" s="66" t="s">
        <v>221</v>
      </c>
      <c r="BG417" s="66" t="s">
        <v>211</v>
      </c>
      <c r="BH417" s="66" t="s">
        <v>221</v>
      </c>
      <c r="BI417" s="66" t="s">
        <v>222</v>
      </c>
      <c r="BJ417" s="66" t="s">
        <v>221</v>
      </c>
      <c r="BK417" s="66" t="s">
        <v>1745</v>
      </c>
      <c r="BL417" s="66" t="s">
        <v>221</v>
      </c>
      <c r="BM417" s="66" t="s">
        <v>223</v>
      </c>
      <c r="BN417" s="66" t="s">
        <v>221</v>
      </c>
      <c r="BO417" s="66" t="s">
        <v>1746</v>
      </c>
      <c r="BP417" s="66" t="s">
        <v>1711</v>
      </c>
      <c r="BQ417" s="66" t="s">
        <v>1747</v>
      </c>
      <c r="BR417" s="50">
        <v>54</v>
      </c>
      <c r="BS417" s="50" t="s">
        <v>225</v>
      </c>
      <c r="BT417" s="50">
        <v>65.900000000000006</v>
      </c>
      <c r="BU417" s="50">
        <v>4.7E-2</v>
      </c>
      <c r="BV417" s="50">
        <v>0.46300000000000002</v>
      </c>
      <c r="BW417" s="50">
        <v>0.47099999999999997</v>
      </c>
      <c r="BX417" s="50">
        <v>0.107</v>
      </c>
      <c r="BY417" s="50">
        <v>164.51</v>
      </c>
      <c r="BZ417" s="50" t="s">
        <v>226</v>
      </c>
      <c r="CA417" s="50" t="s">
        <v>227</v>
      </c>
      <c r="CB417" s="50" t="s">
        <v>228</v>
      </c>
      <c r="CC417" s="50" t="s">
        <v>229</v>
      </c>
      <c r="CD417" s="50" t="s">
        <v>230</v>
      </c>
      <c r="CE417" s="50" t="s">
        <v>231</v>
      </c>
      <c r="CF417" s="50">
        <v>8.9999999999999993E-3</v>
      </c>
      <c r="CG417" s="50" t="s">
        <v>232</v>
      </c>
      <c r="CH417" s="50">
        <v>1.7999999999999999E-2</v>
      </c>
      <c r="CI417" s="50">
        <v>7.7100000000000002E-2</v>
      </c>
      <c r="CJ417" s="50" t="s">
        <v>233</v>
      </c>
      <c r="CK417" s="50" t="s">
        <v>234</v>
      </c>
      <c r="CL417" s="50">
        <v>81.478999999999999</v>
      </c>
      <c r="CM417" s="50" t="s">
        <v>234</v>
      </c>
      <c r="CN417" s="50" t="s">
        <v>235</v>
      </c>
      <c r="CO417" s="50">
        <v>4.0000000000000003E-5</v>
      </c>
      <c r="CP417" s="50" t="s">
        <v>236</v>
      </c>
      <c r="CQ417" s="50" t="s">
        <v>236</v>
      </c>
      <c r="CR417" s="50">
        <v>1.08E-3</v>
      </c>
      <c r="CS417" s="50">
        <v>2.2200000000000001E-2</v>
      </c>
      <c r="CT417" s="50">
        <v>1E-4</v>
      </c>
      <c r="CU417" s="50" t="s">
        <v>238</v>
      </c>
      <c r="CV417" s="50" t="s">
        <v>239</v>
      </c>
      <c r="CW417" s="50" t="s">
        <v>232</v>
      </c>
      <c r="CX417" s="50">
        <v>1.78</v>
      </c>
      <c r="CY417" s="50" t="s">
        <v>240</v>
      </c>
      <c r="CZ417" s="50">
        <v>3.5999999999999999E-3</v>
      </c>
      <c r="DA417" s="50" t="s">
        <v>233</v>
      </c>
      <c r="DB417" s="50">
        <v>9.3539999999999992</v>
      </c>
      <c r="DC417" s="50">
        <v>1.265E-2</v>
      </c>
      <c r="DD417" s="50">
        <v>5.6999999999999998E-4</v>
      </c>
      <c r="DE417" s="50">
        <v>3.9</v>
      </c>
      <c r="DF417" s="50" t="s">
        <v>240</v>
      </c>
      <c r="DG417" s="50" t="s">
        <v>238</v>
      </c>
      <c r="DH417" s="50">
        <v>2.1999999999999999E-2</v>
      </c>
      <c r="DI417" s="50">
        <v>4.0000000000000002E-4</v>
      </c>
      <c r="DJ417" s="50">
        <v>1.1000000000000001E-3</v>
      </c>
      <c r="DK417" s="50">
        <v>6.0000000000000002E-5</v>
      </c>
      <c r="DL417" s="50" t="s">
        <v>241</v>
      </c>
      <c r="DM417" s="50">
        <v>14.22</v>
      </c>
      <c r="DN417" s="50">
        <v>6.65</v>
      </c>
      <c r="DO417" s="50" t="s">
        <v>232</v>
      </c>
      <c r="DP417" s="50">
        <v>0.84260000000000002</v>
      </c>
      <c r="DQ417" s="50" t="s">
        <v>242</v>
      </c>
      <c r="DR417" s="50" t="s">
        <v>227</v>
      </c>
      <c r="DS417" s="50" t="s">
        <v>247</v>
      </c>
      <c r="DT417" s="50">
        <v>5.0000000000000001E-4</v>
      </c>
      <c r="DU417" s="50" t="s">
        <v>233</v>
      </c>
      <c r="DV417" s="50">
        <v>6.0999999999999999E-5</v>
      </c>
      <c r="DW417" s="50">
        <v>1.1999999999999999E-3</v>
      </c>
      <c r="DX417" s="50" t="s">
        <v>238</v>
      </c>
      <c r="DY417" s="50" t="s">
        <v>233</v>
      </c>
      <c r="DZ417" s="50">
        <v>6.1000000000000004E-3</v>
      </c>
      <c r="EA417" s="50" t="s">
        <v>244</v>
      </c>
      <c r="EB417" s="50" t="s">
        <v>245</v>
      </c>
      <c r="EC417" s="50">
        <v>3.7999999999999999E-2</v>
      </c>
      <c r="ED417" s="50" t="s">
        <v>232</v>
      </c>
      <c r="EE417" s="50">
        <v>1.9E-2</v>
      </c>
      <c r="EF417" s="50">
        <v>8.4699999999999998E-2</v>
      </c>
      <c r="EG417" s="50" t="s">
        <v>233</v>
      </c>
      <c r="EH417" s="50" t="s">
        <v>234</v>
      </c>
      <c r="EI417" s="50">
        <v>81.52</v>
      </c>
      <c r="EJ417" s="50">
        <v>1.0000000000000001E-5</v>
      </c>
      <c r="EK417" s="50" t="s">
        <v>235</v>
      </c>
      <c r="EL417" s="50">
        <v>4.0000000000000003E-5</v>
      </c>
      <c r="EM417" s="50" t="s">
        <v>236</v>
      </c>
      <c r="EN417" s="50" t="s">
        <v>236</v>
      </c>
      <c r="EO417" s="50">
        <v>2.0899999999999998E-3</v>
      </c>
      <c r="EP417" s="50">
        <v>6.2399999999999997E-2</v>
      </c>
      <c r="EQ417" s="50">
        <v>9.0000000000000006E-5</v>
      </c>
      <c r="ER417" s="50" t="s">
        <v>238</v>
      </c>
      <c r="ES417" s="50" t="s">
        <v>239</v>
      </c>
      <c r="ET417" s="50" t="s">
        <v>232</v>
      </c>
      <c r="EU417" s="50">
        <v>1.81</v>
      </c>
      <c r="EV417" s="50" t="s">
        <v>240</v>
      </c>
      <c r="EW417" s="50">
        <v>3.8E-3</v>
      </c>
      <c r="EX417" s="50" t="s">
        <v>233</v>
      </c>
      <c r="EY417" s="50">
        <v>9.5980000000000008</v>
      </c>
      <c r="EZ417" s="50">
        <v>1.602E-2</v>
      </c>
      <c r="FA417" s="50">
        <v>6.4999999999999997E-4</v>
      </c>
      <c r="FB417" s="50">
        <v>3.9239999999999999</v>
      </c>
      <c r="FC417" s="50" t="s">
        <v>240</v>
      </c>
      <c r="FD417" s="50" t="s">
        <v>238</v>
      </c>
      <c r="FE417" s="50" t="s">
        <v>246</v>
      </c>
      <c r="FF417" s="50" t="s">
        <v>238</v>
      </c>
      <c r="FG417" s="50">
        <v>1.1999999999999999E-3</v>
      </c>
      <c r="FH417" s="50">
        <v>6.0000000000000002E-5</v>
      </c>
      <c r="FI417" s="50" t="s">
        <v>241</v>
      </c>
      <c r="FJ417" s="50">
        <v>14.95</v>
      </c>
      <c r="FK417" s="50">
        <v>6.99</v>
      </c>
      <c r="FL417" s="50" t="s">
        <v>232</v>
      </c>
      <c r="FM417" s="50">
        <v>0.90539999999999998</v>
      </c>
      <c r="FN417" s="50" t="s">
        <v>242</v>
      </c>
      <c r="FO417" s="50" t="s">
        <v>227</v>
      </c>
      <c r="FP417" s="50" t="s">
        <v>247</v>
      </c>
      <c r="FQ417" s="50">
        <v>6.9999999999999999E-4</v>
      </c>
      <c r="FR417" s="50" t="s">
        <v>233</v>
      </c>
      <c r="FS417" s="50">
        <v>9.0000000000000006E-5</v>
      </c>
      <c r="FT417" s="50">
        <v>1.2999999999999999E-3</v>
      </c>
      <c r="FU417" s="50" t="s">
        <v>238</v>
      </c>
      <c r="FV417" s="50" t="s">
        <v>233</v>
      </c>
      <c r="FW417" s="50">
        <v>7.3000000000000001E-3</v>
      </c>
      <c r="FX417" s="50" t="s">
        <v>244</v>
      </c>
      <c r="FY417" s="50">
        <v>4.07395</v>
      </c>
      <c r="FZ417" s="50">
        <v>0.79948717948717951</v>
      </c>
      <c r="GA417" s="50">
        <v>0.16956521739130434</v>
      </c>
      <c r="GB417" s="50">
        <v>4.5524296675191818E-2</v>
      </c>
      <c r="GC417" s="50">
        <v>5.0885266935536757</v>
      </c>
      <c r="GD417" s="50">
        <v>1.0803278688524591</v>
      </c>
      <c r="GE417" s="50" t="e">
        <v>#VALUE!</v>
      </c>
      <c r="GF417" s="50">
        <v>3.4272916666666666</v>
      </c>
      <c r="GG417" s="50">
        <v>1.3060648801128349E-2</v>
      </c>
      <c r="GH417" s="50" t="e">
        <v>#VALUE!</v>
      </c>
      <c r="GI417" s="70" t="e">
        <v>#VALUE!</v>
      </c>
      <c r="GJ417" s="50">
        <v>80.061484302735849</v>
      </c>
      <c r="GK417" s="50">
        <v>15.711565009573359</v>
      </c>
      <c r="GL417" s="50">
        <v>4.226950687690783</v>
      </c>
      <c r="GM417" s="50" t="e">
        <v>#VALUE!</v>
      </c>
      <c r="GN417" s="50" t="e">
        <v>#VALUE!</v>
      </c>
      <c r="GO417" s="50" t="e">
        <v>#VALUE!</v>
      </c>
    </row>
    <row r="418" spans="1:2145" s="71" customFormat="1">
      <c r="A418" s="63">
        <v>91</v>
      </c>
      <c r="B418" s="63">
        <v>7</v>
      </c>
      <c r="C418" s="64" t="s">
        <v>197</v>
      </c>
      <c r="D418" s="64" t="s">
        <v>1704</v>
      </c>
      <c r="E418" s="63">
        <v>194</v>
      </c>
      <c r="F418" s="63">
        <v>4</v>
      </c>
      <c r="G418" s="64" t="s">
        <v>792</v>
      </c>
      <c r="H418" s="64" t="s">
        <v>793</v>
      </c>
      <c r="I418" s="64" t="s">
        <v>778</v>
      </c>
      <c r="J418" s="64" t="s">
        <v>778</v>
      </c>
      <c r="K418" s="73">
        <v>44797</v>
      </c>
      <c r="L418" s="68">
        <v>0.63124999999999998</v>
      </c>
      <c r="M418" s="74">
        <v>8404561</v>
      </c>
      <c r="N418" s="74">
        <v>319434</v>
      </c>
      <c r="O418" s="74">
        <v>4131</v>
      </c>
      <c r="P418" s="66" t="s">
        <v>203</v>
      </c>
      <c r="Q418" s="66" t="s">
        <v>794</v>
      </c>
      <c r="R418" s="66" t="s">
        <v>486</v>
      </c>
      <c r="S418" s="66" t="s">
        <v>205</v>
      </c>
      <c r="T418" s="66" t="s">
        <v>1707</v>
      </c>
      <c r="U418" s="66" t="s">
        <v>207</v>
      </c>
      <c r="V418" s="66" t="s">
        <v>487</v>
      </c>
      <c r="W418" s="66"/>
      <c r="X418" s="66" t="s">
        <v>208</v>
      </c>
      <c r="Y418" s="66" t="s">
        <v>252</v>
      </c>
      <c r="Z418" s="66"/>
      <c r="AA418" s="66" t="s">
        <v>223</v>
      </c>
      <c r="AB418" s="66" t="s">
        <v>211</v>
      </c>
      <c r="AC418" s="66" t="s">
        <v>212</v>
      </c>
      <c r="AD418" s="66" t="s">
        <v>213</v>
      </c>
      <c r="AE418" s="66" t="s">
        <v>211</v>
      </c>
      <c r="AF418" s="66"/>
      <c r="AG418" s="66"/>
      <c r="AH418" s="66"/>
      <c r="AI418" s="66" t="s">
        <v>1728</v>
      </c>
      <c r="AJ418" s="66" t="s">
        <v>1942</v>
      </c>
      <c r="AK418" s="66"/>
      <c r="AL418" s="66" t="s">
        <v>331</v>
      </c>
      <c r="AM418" s="66" t="s">
        <v>275</v>
      </c>
      <c r="AN418" s="66" t="s">
        <v>218</v>
      </c>
      <c r="AO418" s="66" t="s">
        <v>219</v>
      </c>
      <c r="AP418" s="66" t="s">
        <v>220</v>
      </c>
      <c r="AQ418" s="66">
        <v>14.8</v>
      </c>
      <c r="AR418" s="66"/>
      <c r="AS418" s="66">
        <v>8.65</v>
      </c>
      <c r="AT418" s="66">
        <v>-97.4</v>
      </c>
      <c r="AU418" s="66">
        <v>45.6</v>
      </c>
      <c r="AV418" s="66">
        <v>43.3</v>
      </c>
      <c r="AW418" s="66">
        <v>743</v>
      </c>
      <c r="AX418" s="66">
        <v>364.6</v>
      </c>
      <c r="AY418" s="66">
        <v>0.40799999999999997</v>
      </c>
      <c r="AZ418" s="66">
        <v>1.3460000000000001</v>
      </c>
      <c r="BA418" s="66">
        <v>6.19</v>
      </c>
      <c r="BB418" s="66">
        <v>98.7</v>
      </c>
      <c r="BC418" s="66">
        <v>1.78</v>
      </c>
      <c r="BD418" s="66" t="s">
        <v>221</v>
      </c>
      <c r="BE418" s="66" t="s">
        <v>221</v>
      </c>
      <c r="BF418" s="66" t="s">
        <v>221</v>
      </c>
      <c r="BG418" s="66" t="s">
        <v>221</v>
      </c>
      <c r="BH418" s="66" t="s">
        <v>211</v>
      </c>
      <c r="BI418" s="66" t="s">
        <v>222</v>
      </c>
      <c r="BJ418" s="66" t="s">
        <v>221</v>
      </c>
      <c r="BK418" s="66" t="s">
        <v>223</v>
      </c>
      <c r="BL418" s="66" t="s">
        <v>221</v>
      </c>
      <c r="BM418" s="66" t="s">
        <v>223</v>
      </c>
      <c r="BN418" s="66" t="s">
        <v>221</v>
      </c>
      <c r="BO418" s="66" t="s">
        <v>1730</v>
      </c>
      <c r="BP418" s="66" t="s">
        <v>1813</v>
      </c>
      <c r="BQ418" s="66" t="s">
        <v>1731</v>
      </c>
      <c r="BR418" s="50">
        <v>104.1</v>
      </c>
      <c r="BS418" s="50">
        <v>1.9</v>
      </c>
      <c r="BT418" s="50">
        <v>123</v>
      </c>
      <c r="BU418" s="50">
        <v>5.3999999999999999E-2</v>
      </c>
      <c r="BV418" s="50">
        <v>0.40300000000000002</v>
      </c>
      <c r="BW418" s="50">
        <v>0.34499999999999997</v>
      </c>
      <c r="BX418" s="50">
        <v>7.8E-2</v>
      </c>
      <c r="BY418" s="50">
        <v>278.48</v>
      </c>
      <c r="BZ418" s="50" t="s">
        <v>226</v>
      </c>
      <c r="CA418" s="50" t="s">
        <v>227</v>
      </c>
      <c r="CB418" s="50" t="s">
        <v>228</v>
      </c>
      <c r="CC418" s="50" t="s">
        <v>229</v>
      </c>
      <c r="CD418" s="50" t="s">
        <v>230</v>
      </c>
      <c r="CE418" s="50" t="s">
        <v>231</v>
      </c>
      <c r="CF418" s="50" t="s">
        <v>227</v>
      </c>
      <c r="CG418" s="50">
        <v>6.4999999999999997E-4</v>
      </c>
      <c r="CH418" s="50">
        <v>1.7999999999999999E-2</v>
      </c>
      <c r="CI418" s="50">
        <v>5.0099999999999999E-2</v>
      </c>
      <c r="CJ418" s="50">
        <v>4.0000000000000003E-5</v>
      </c>
      <c r="CK418" s="50" t="s">
        <v>234</v>
      </c>
      <c r="CL418" s="50">
        <v>118.28700000000001</v>
      </c>
      <c r="CM418" s="50" t="s">
        <v>234</v>
      </c>
      <c r="CN418" s="50" t="s">
        <v>235</v>
      </c>
      <c r="CO418" s="50" t="s">
        <v>234</v>
      </c>
      <c r="CP418" s="50" t="s">
        <v>236</v>
      </c>
      <c r="CQ418" s="50">
        <v>1.4E-3</v>
      </c>
      <c r="CR418" s="50" t="s">
        <v>232</v>
      </c>
      <c r="CS418" s="50">
        <v>7.1999999999999998E-3</v>
      </c>
      <c r="CT418" s="50">
        <v>1E-4</v>
      </c>
      <c r="CU418" s="50" t="s">
        <v>238</v>
      </c>
      <c r="CV418" s="50" t="s">
        <v>239</v>
      </c>
      <c r="CW418" s="50" t="s">
        <v>232</v>
      </c>
      <c r="CX418" s="50">
        <v>1.1100000000000001</v>
      </c>
      <c r="CY418" s="50" t="s">
        <v>240</v>
      </c>
      <c r="CZ418" s="50">
        <v>7.7999999999999996E-3</v>
      </c>
      <c r="DA418" s="50" t="s">
        <v>233</v>
      </c>
      <c r="DB418" s="50">
        <v>12.935</v>
      </c>
      <c r="DC418" s="50">
        <v>1.1299999999999999E-3</v>
      </c>
      <c r="DD418" s="50">
        <v>7.6000000000000004E-4</v>
      </c>
      <c r="DE418" s="50">
        <v>2.9279999999999999</v>
      </c>
      <c r="DF418" s="50" t="s">
        <v>240</v>
      </c>
      <c r="DG418" s="50" t="s">
        <v>238</v>
      </c>
      <c r="DH418" s="50" t="s">
        <v>246</v>
      </c>
      <c r="DI418" s="50" t="s">
        <v>238</v>
      </c>
      <c r="DJ418" s="50">
        <v>1E-3</v>
      </c>
      <c r="DK418" s="50">
        <v>5.9999999999999995E-4</v>
      </c>
      <c r="DL418" s="50" t="s">
        <v>241</v>
      </c>
      <c r="DM418" s="50">
        <v>13.45</v>
      </c>
      <c r="DN418" s="50">
        <v>6.29</v>
      </c>
      <c r="DO418" s="50" t="s">
        <v>232</v>
      </c>
      <c r="DP418" s="50">
        <v>1.0750999999999999</v>
      </c>
      <c r="DQ418" s="50" t="s">
        <v>242</v>
      </c>
      <c r="DR418" s="50" t="s">
        <v>227</v>
      </c>
      <c r="DS418" s="50" t="s">
        <v>247</v>
      </c>
      <c r="DT418" s="50" t="s">
        <v>238</v>
      </c>
      <c r="DU418" s="50" t="s">
        <v>233</v>
      </c>
      <c r="DV418" s="50">
        <v>4.4999999999999999E-4</v>
      </c>
      <c r="DW418" s="50">
        <v>1E-3</v>
      </c>
      <c r="DX418" s="50" t="s">
        <v>238</v>
      </c>
      <c r="DY418" s="50" t="s">
        <v>233</v>
      </c>
      <c r="DZ418" s="50" t="s">
        <v>243</v>
      </c>
      <c r="EA418" s="50" t="s">
        <v>244</v>
      </c>
      <c r="EB418" s="50" t="s">
        <v>245</v>
      </c>
      <c r="EC418" s="50">
        <v>6.0000000000000001E-3</v>
      </c>
      <c r="ED418" s="50">
        <v>1.5299999999999999E-3</v>
      </c>
      <c r="EE418" s="50">
        <v>1.9E-2</v>
      </c>
      <c r="EF418" s="50">
        <v>5.5599999999999997E-2</v>
      </c>
      <c r="EG418" s="50" t="s">
        <v>233</v>
      </c>
      <c r="EH418" s="50" t="s">
        <v>234</v>
      </c>
      <c r="EI418" s="50">
        <v>119.82599999999999</v>
      </c>
      <c r="EJ418" s="50" t="s">
        <v>234</v>
      </c>
      <c r="EK418" s="50" t="s">
        <v>235</v>
      </c>
      <c r="EL418" s="50">
        <v>6.0000000000000002E-5</v>
      </c>
      <c r="EM418" s="50" t="s">
        <v>236</v>
      </c>
      <c r="EN418" s="50">
        <v>1.8E-3</v>
      </c>
      <c r="EO418" s="50" t="s">
        <v>232</v>
      </c>
      <c r="EP418" s="50">
        <v>8.9999999999999993E-3</v>
      </c>
      <c r="EQ418" s="50">
        <v>2.1000000000000001E-4</v>
      </c>
      <c r="ER418" s="50" t="s">
        <v>238</v>
      </c>
      <c r="ES418" s="50" t="s">
        <v>239</v>
      </c>
      <c r="ET418" s="50" t="s">
        <v>232</v>
      </c>
      <c r="EU418" s="50">
        <v>1.1599999999999999</v>
      </c>
      <c r="EV418" s="50" t="s">
        <v>240</v>
      </c>
      <c r="EW418" s="50">
        <v>8.0000000000000002E-3</v>
      </c>
      <c r="EX418" s="50" t="s">
        <v>233</v>
      </c>
      <c r="EY418" s="50">
        <v>13.379</v>
      </c>
      <c r="EZ418" s="50">
        <v>1.6299999999999999E-3</v>
      </c>
      <c r="FA418" s="50">
        <v>9.5E-4</v>
      </c>
      <c r="FB418" s="50">
        <v>3.2050000000000001</v>
      </c>
      <c r="FC418" s="50" t="s">
        <v>240</v>
      </c>
      <c r="FD418" s="50" t="s">
        <v>238</v>
      </c>
      <c r="FE418" s="50" t="s">
        <v>246</v>
      </c>
      <c r="FF418" s="50" t="s">
        <v>238</v>
      </c>
      <c r="FG418" s="50">
        <v>1.5E-3</v>
      </c>
      <c r="FH418" s="50">
        <v>8.5999999999999998E-4</v>
      </c>
      <c r="FI418" s="50" t="s">
        <v>241</v>
      </c>
      <c r="FJ418" s="50">
        <v>15.29</v>
      </c>
      <c r="FK418" s="50">
        <v>7.15</v>
      </c>
      <c r="FL418" s="50" t="s">
        <v>232</v>
      </c>
      <c r="FM418" s="50">
        <v>1.0958000000000001</v>
      </c>
      <c r="FN418" s="50" t="s">
        <v>242</v>
      </c>
      <c r="FO418" s="50" t="s">
        <v>227</v>
      </c>
      <c r="FP418" s="50" t="s">
        <v>247</v>
      </c>
      <c r="FQ418" s="50">
        <v>2.0000000000000001E-4</v>
      </c>
      <c r="FR418" s="50" t="s">
        <v>233</v>
      </c>
      <c r="FS418" s="50">
        <v>5.0600000000000005E-4</v>
      </c>
      <c r="FT418" s="50">
        <v>1.9E-3</v>
      </c>
      <c r="FU418" s="50" t="s">
        <v>238</v>
      </c>
      <c r="FV418" s="50" t="s">
        <v>233</v>
      </c>
      <c r="FW418" s="50" t="s">
        <v>243</v>
      </c>
      <c r="FX418" s="50" t="s">
        <v>244</v>
      </c>
      <c r="FY418" s="50">
        <v>5.9143500000000007</v>
      </c>
      <c r="FZ418" s="50">
        <v>1.1055555555555556</v>
      </c>
      <c r="GA418" s="50">
        <v>0.12730434782608696</v>
      </c>
      <c r="GB418" s="50">
        <v>2.8388746803069055E-2</v>
      </c>
      <c r="GC418" s="50">
        <v>7.1755986501847122</v>
      </c>
      <c r="GD418" s="50">
        <v>2.0163934426229506</v>
      </c>
      <c r="GE418" s="50">
        <v>6.3333333333333325E-2</v>
      </c>
      <c r="GF418" s="50">
        <v>5.8016666666666667</v>
      </c>
      <c r="GG418" s="50">
        <v>1.1368124118476727E-2</v>
      </c>
      <c r="GH418" s="50">
        <v>7.8927615667414273</v>
      </c>
      <c r="GI418" s="70">
        <v>-4.7593958880219303</v>
      </c>
      <c r="GJ418" s="50">
        <v>82.42308813979939</v>
      </c>
      <c r="GK418" s="50">
        <v>15.407154294047601</v>
      </c>
      <c r="GL418" s="50">
        <v>2.1697575661530095</v>
      </c>
      <c r="GM418" s="50">
        <v>26.349798589125651</v>
      </c>
      <c r="GN418" s="50">
        <v>73.506169134942184</v>
      </c>
      <c r="GO418" s="50">
        <v>0.14403227593216303</v>
      </c>
    </row>
    <row r="419" spans="1:2145" s="71" customFormat="1">
      <c r="A419" s="76">
        <v>92</v>
      </c>
      <c r="B419" s="76">
        <v>39</v>
      </c>
      <c r="C419" s="77" t="s">
        <v>197</v>
      </c>
      <c r="D419" s="77" t="s">
        <v>1704</v>
      </c>
      <c r="E419" s="86">
        <v>194</v>
      </c>
      <c r="F419" s="86">
        <v>4</v>
      </c>
      <c r="G419" s="81" t="s">
        <v>1950</v>
      </c>
      <c r="H419" s="81" t="s">
        <v>798</v>
      </c>
      <c r="I419" s="77"/>
      <c r="J419" s="77"/>
      <c r="K419" s="87">
        <v>44802</v>
      </c>
      <c r="L419" s="79">
        <v>0.70486111111111116</v>
      </c>
      <c r="M419" s="76"/>
      <c r="N419" s="76"/>
      <c r="O419" s="76"/>
      <c r="P419" s="77"/>
      <c r="Q419" s="77"/>
      <c r="R419" s="81"/>
      <c r="S419" s="81"/>
      <c r="T419" s="81"/>
      <c r="U419" s="81"/>
      <c r="V419" s="81"/>
      <c r="W419" s="77"/>
      <c r="X419" s="77"/>
      <c r="Y419" s="77"/>
      <c r="Z419" s="84"/>
      <c r="AA419" s="84"/>
      <c r="AB419" s="84"/>
      <c r="AC419" s="81" t="s">
        <v>212</v>
      </c>
      <c r="AD419" s="81" t="s">
        <v>33</v>
      </c>
      <c r="AE419" s="81"/>
      <c r="AF419" s="84"/>
      <c r="AG419" s="84"/>
      <c r="AH419" s="81" t="s">
        <v>1951</v>
      </c>
      <c r="AI419" s="84"/>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c r="BP419" s="81" t="s">
        <v>1952</v>
      </c>
      <c r="BQ419" s="81" t="s">
        <v>1712</v>
      </c>
      <c r="BR419" s="82">
        <v>105.3</v>
      </c>
      <c r="BS419" s="82" t="s">
        <v>225</v>
      </c>
      <c r="BT419" s="82">
        <v>128.5</v>
      </c>
      <c r="BU419" s="82">
        <v>5.5E-2</v>
      </c>
      <c r="BV419" s="82">
        <v>0.33200000000000002</v>
      </c>
      <c r="BW419" s="82">
        <v>1.0109999999999999</v>
      </c>
      <c r="BX419" s="82">
        <v>0.22900000000000001</v>
      </c>
      <c r="BY419" s="82">
        <v>13.53</v>
      </c>
      <c r="BZ419" s="82" t="s">
        <v>226</v>
      </c>
      <c r="CA419" s="82" t="s">
        <v>227</v>
      </c>
      <c r="CB419" s="82" t="s">
        <v>228</v>
      </c>
      <c r="CC419" s="82" t="s">
        <v>229</v>
      </c>
      <c r="CD419" s="82" t="s">
        <v>230</v>
      </c>
      <c r="CE419" s="82" t="s">
        <v>231</v>
      </c>
      <c r="CF419" s="82">
        <v>2E-3</v>
      </c>
      <c r="CG419" s="82">
        <v>5.0000000000000001E-4</v>
      </c>
      <c r="CH419" s="82">
        <v>0.106</v>
      </c>
      <c r="CI419" s="82">
        <v>9.8900000000000002E-2</v>
      </c>
      <c r="CJ419" s="82" t="s">
        <v>233</v>
      </c>
      <c r="CK419" s="82" t="s">
        <v>234</v>
      </c>
      <c r="CL419" s="82">
        <v>33.158999999999999</v>
      </c>
      <c r="CM419" s="82" t="s">
        <v>234</v>
      </c>
      <c r="CN419" s="82" t="s">
        <v>235</v>
      </c>
      <c r="CO419" s="82" t="s">
        <v>234</v>
      </c>
      <c r="CP419" s="82">
        <v>2.0000000000000001E-4</v>
      </c>
      <c r="CQ419" s="82" t="s">
        <v>236</v>
      </c>
      <c r="CR419" s="82" t="s">
        <v>232</v>
      </c>
      <c r="CS419" s="82">
        <v>1.6199999999999999E-2</v>
      </c>
      <c r="CT419" s="82" t="s">
        <v>237</v>
      </c>
      <c r="CU419" s="82">
        <v>4.0000000000000002E-4</v>
      </c>
      <c r="CV419" s="82" t="s">
        <v>239</v>
      </c>
      <c r="CW419" s="82" t="s">
        <v>232</v>
      </c>
      <c r="CX419" s="82">
        <v>0.86</v>
      </c>
      <c r="CY419" s="82" t="s">
        <v>240</v>
      </c>
      <c r="CZ419" s="82">
        <v>7.4000000000000003E-3</v>
      </c>
      <c r="DA419" s="82" t="s">
        <v>233</v>
      </c>
      <c r="DB419" s="82">
        <v>9.0500000000000007</v>
      </c>
      <c r="DC419" s="82">
        <v>3.5799999999999998E-3</v>
      </c>
      <c r="DD419" s="82">
        <v>6.0999999999999997E-4</v>
      </c>
      <c r="DE419" s="82">
        <v>4.7290000000000001</v>
      </c>
      <c r="DF419" s="82" t="s">
        <v>240</v>
      </c>
      <c r="DG419" s="82" t="s">
        <v>238</v>
      </c>
      <c r="DH419" s="82" t="s">
        <v>246</v>
      </c>
      <c r="DI419" s="82" t="s">
        <v>238</v>
      </c>
      <c r="DJ419" s="82">
        <v>6.9999999999999999E-4</v>
      </c>
      <c r="DK419" s="82">
        <v>9.0000000000000006E-5</v>
      </c>
      <c r="DL419" s="82" t="s">
        <v>241</v>
      </c>
      <c r="DM419" s="82">
        <v>19.64</v>
      </c>
      <c r="DN419" s="82">
        <v>9.18</v>
      </c>
      <c r="DO419" s="82" t="s">
        <v>232</v>
      </c>
      <c r="DP419" s="82">
        <v>0.18090000000000001</v>
      </c>
      <c r="DQ419" s="82" t="s">
        <v>242</v>
      </c>
      <c r="DR419" s="82" t="s">
        <v>227</v>
      </c>
      <c r="DS419" s="82" t="s">
        <v>247</v>
      </c>
      <c r="DT419" s="82">
        <v>4.0000000000000002E-4</v>
      </c>
      <c r="DU419" s="82" t="s">
        <v>233</v>
      </c>
      <c r="DV419" s="82">
        <v>2.9300000000000002E-4</v>
      </c>
      <c r="DW419" s="82">
        <v>6.9999999999999999E-4</v>
      </c>
      <c r="DX419" s="82" t="s">
        <v>238</v>
      </c>
      <c r="DY419" s="82" t="s">
        <v>233</v>
      </c>
      <c r="DZ419" s="82">
        <v>9.4999999999999998E-3</v>
      </c>
      <c r="EA419" s="82" t="s">
        <v>244</v>
      </c>
      <c r="EB419" s="82" t="s">
        <v>245</v>
      </c>
      <c r="EC419" s="82">
        <v>8.9999999999999993E-3</v>
      </c>
      <c r="ED419" s="82">
        <v>5.6999999999999998E-4</v>
      </c>
      <c r="EE419" s="82">
        <v>0.11</v>
      </c>
      <c r="EF419" s="82">
        <v>0.1026</v>
      </c>
      <c r="EG419" s="82" t="s">
        <v>233</v>
      </c>
      <c r="EH419" s="82" t="s">
        <v>234</v>
      </c>
      <c r="EI419" s="82">
        <v>34.808999999999997</v>
      </c>
      <c r="EJ419" s="82">
        <v>5.0000000000000002E-5</v>
      </c>
      <c r="EK419" s="82" t="s">
        <v>235</v>
      </c>
      <c r="EL419" s="82">
        <v>5.0000000000000002E-5</v>
      </c>
      <c r="EM419" s="82" t="s">
        <v>236</v>
      </c>
      <c r="EN419" s="82" t="s">
        <v>236</v>
      </c>
      <c r="EO419" s="82">
        <v>1.6800000000000001E-3</v>
      </c>
      <c r="EP419" s="82">
        <v>5.4399999999999997E-2</v>
      </c>
      <c r="EQ419" s="82">
        <v>6.0000000000000002E-5</v>
      </c>
      <c r="ER419" s="82">
        <v>2.9999999999999997E-4</v>
      </c>
      <c r="ES419" s="82" t="s">
        <v>239</v>
      </c>
      <c r="ET419" s="82" t="s">
        <v>232</v>
      </c>
      <c r="EU419" s="82">
        <v>0.94</v>
      </c>
      <c r="EV419" s="82" t="s">
        <v>240</v>
      </c>
      <c r="EW419" s="82">
        <v>7.6E-3</v>
      </c>
      <c r="EX419" s="82" t="s">
        <v>233</v>
      </c>
      <c r="EY419" s="82">
        <v>9.6199999999999992</v>
      </c>
      <c r="EZ419" s="82">
        <v>6.0299999999999998E-3</v>
      </c>
      <c r="FA419" s="82">
        <v>6.2E-4</v>
      </c>
      <c r="FB419" s="82">
        <v>4.9119999999999999</v>
      </c>
      <c r="FC419" s="82" t="s">
        <v>240</v>
      </c>
      <c r="FD419" s="82" t="s">
        <v>238</v>
      </c>
      <c r="FE419" s="82" t="s">
        <v>246</v>
      </c>
      <c r="FF419" s="82">
        <v>1E-3</v>
      </c>
      <c r="FG419" s="82">
        <v>8.9999999999999998E-4</v>
      </c>
      <c r="FH419" s="82">
        <v>2.9E-4</v>
      </c>
      <c r="FI419" s="82" t="s">
        <v>241</v>
      </c>
      <c r="FJ419" s="82">
        <v>20</v>
      </c>
      <c r="FK419" s="82">
        <v>9.35</v>
      </c>
      <c r="FL419" s="82">
        <v>6.0000000000000002E-5</v>
      </c>
      <c r="FM419" s="82">
        <v>0.2049</v>
      </c>
      <c r="FN419" s="82" t="s">
        <v>242</v>
      </c>
      <c r="FO419" s="82" t="s">
        <v>227</v>
      </c>
      <c r="FP419" s="82" t="s">
        <v>247</v>
      </c>
      <c r="FQ419" s="82">
        <v>2.9999999999999997E-4</v>
      </c>
      <c r="FR419" s="82" t="s">
        <v>233</v>
      </c>
      <c r="FS419" s="82">
        <v>3.0800000000000001E-4</v>
      </c>
      <c r="FT419" s="82">
        <v>8.0000000000000004E-4</v>
      </c>
      <c r="FU419" s="82" t="s">
        <v>238</v>
      </c>
      <c r="FV419" s="82" t="s">
        <v>233</v>
      </c>
      <c r="FW419" s="82">
        <v>1.8499999999999999E-2</v>
      </c>
      <c r="FX419" s="82" t="s">
        <v>244</v>
      </c>
      <c r="FY419" s="82">
        <v>1.65795</v>
      </c>
      <c r="FZ419" s="82">
        <v>0.77350427350427364</v>
      </c>
      <c r="GA419" s="82">
        <v>0.20560869565217391</v>
      </c>
      <c r="GB419" s="82">
        <v>2.1994884910485932E-2</v>
      </c>
      <c r="GC419" s="82">
        <v>2.6590578540669338</v>
      </c>
      <c r="GD419" s="82">
        <v>2.1065573770491803</v>
      </c>
      <c r="GE419" s="82" t="e">
        <v>#VALUE!</v>
      </c>
      <c r="GF419" s="82">
        <v>0.28187499999999999</v>
      </c>
      <c r="GG419" s="82">
        <v>9.3653032440056422E-3</v>
      </c>
      <c r="GH419" s="82" t="e">
        <v>#VALUE!</v>
      </c>
      <c r="GI419" s="83" t="e">
        <v>#VALUE!</v>
      </c>
      <c r="GJ419" s="82">
        <v>62.351031492760669</v>
      </c>
      <c r="GK419" s="82">
        <v>29.089411210862771</v>
      </c>
      <c r="GL419" s="82">
        <v>8.5595572963765445</v>
      </c>
      <c r="GM419" s="82" t="e">
        <v>#VALUE!</v>
      </c>
      <c r="GN419" s="82" t="e">
        <v>#VALUE!</v>
      </c>
      <c r="GO419" s="82" t="e">
        <v>#VALUE!</v>
      </c>
    </row>
    <row r="420" spans="1:2145" s="85" customFormat="1">
      <c r="A420" s="76">
        <v>93</v>
      </c>
      <c r="B420" s="76">
        <v>46</v>
      </c>
      <c r="C420" s="77" t="s">
        <v>197</v>
      </c>
      <c r="D420" s="77" t="s">
        <v>1704</v>
      </c>
      <c r="E420" s="76">
        <v>194</v>
      </c>
      <c r="F420" s="76">
        <v>4</v>
      </c>
      <c r="G420" s="81" t="s">
        <v>1953</v>
      </c>
      <c r="H420" s="81" t="s">
        <v>798</v>
      </c>
      <c r="I420" s="81"/>
      <c r="J420" s="81"/>
      <c r="K420" s="78">
        <v>44807</v>
      </c>
      <c r="L420" s="79">
        <v>0.52083333333333337</v>
      </c>
      <c r="M420" s="80"/>
      <c r="N420" s="80"/>
      <c r="O420" s="80"/>
      <c r="P420" s="81"/>
      <c r="Q420" s="81"/>
      <c r="R420" s="81"/>
      <c r="S420" s="81"/>
      <c r="T420" s="81"/>
      <c r="U420" s="81"/>
      <c r="V420" s="81"/>
      <c r="W420" s="81"/>
      <c r="X420" s="81"/>
      <c r="Y420" s="81"/>
      <c r="Z420" s="81"/>
      <c r="AA420" s="81"/>
      <c r="AB420" s="84"/>
      <c r="AC420" s="81" t="s">
        <v>212</v>
      </c>
      <c r="AD420" s="81" t="s">
        <v>33</v>
      </c>
      <c r="AE420" s="81"/>
      <c r="AF420" s="81"/>
      <c r="AG420" s="81"/>
      <c r="AH420" s="81" t="s">
        <v>1954</v>
      </c>
      <c r="AI420" s="81"/>
      <c r="AJ420" s="84"/>
      <c r="AK420" s="84"/>
      <c r="AL420" s="84"/>
      <c r="AM420" s="84"/>
      <c r="AN420" s="84"/>
      <c r="AO420" s="84"/>
      <c r="AP420" s="84"/>
      <c r="AQ420" s="84"/>
      <c r="AR420" s="84"/>
      <c r="AS420" s="84"/>
      <c r="AT420" s="84"/>
      <c r="AU420" s="84"/>
      <c r="AV420" s="84"/>
      <c r="AW420" s="84"/>
      <c r="AX420" s="84"/>
      <c r="AY420" s="84"/>
      <c r="AZ420" s="81"/>
      <c r="BA420" s="84"/>
      <c r="BB420" s="84"/>
      <c r="BC420" s="84"/>
      <c r="BD420" s="84"/>
      <c r="BE420" s="84"/>
      <c r="BF420" s="84"/>
      <c r="BG420" s="84"/>
      <c r="BH420" s="84"/>
      <c r="BI420" s="84"/>
      <c r="BJ420" s="84"/>
      <c r="BK420" s="84"/>
      <c r="BL420" s="84"/>
      <c r="BM420" s="84"/>
      <c r="BN420" s="84"/>
      <c r="BO420" s="84"/>
      <c r="BP420" s="84" t="s">
        <v>1955</v>
      </c>
      <c r="BQ420" s="84" t="s">
        <v>1747</v>
      </c>
      <c r="BR420" s="82">
        <v>201.1</v>
      </c>
      <c r="BS420" s="82" t="s">
        <v>225</v>
      </c>
      <c r="BT420" s="82">
        <v>245.4</v>
      </c>
      <c r="BU420" s="82">
        <v>0.19</v>
      </c>
      <c r="BV420" s="82">
        <v>7.6849999999999996</v>
      </c>
      <c r="BW420" s="82" t="s">
        <v>265</v>
      </c>
      <c r="BX420" s="82" t="s">
        <v>266</v>
      </c>
      <c r="BY420" s="82">
        <v>395.48</v>
      </c>
      <c r="BZ420" s="82" t="s">
        <v>226</v>
      </c>
      <c r="CA420" s="82" t="s">
        <v>227</v>
      </c>
      <c r="CB420" s="82" t="s">
        <v>228</v>
      </c>
      <c r="CC420" s="82" t="s">
        <v>229</v>
      </c>
      <c r="CD420" s="82" t="s">
        <v>230</v>
      </c>
      <c r="CE420" s="82" t="s">
        <v>231</v>
      </c>
      <c r="CF420" s="82" t="s">
        <v>227</v>
      </c>
      <c r="CG420" s="82">
        <v>1E-4</v>
      </c>
      <c r="CH420" s="82">
        <v>4.9000000000000002E-2</v>
      </c>
      <c r="CI420" s="82">
        <v>5.9799999999999999E-2</v>
      </c>
      <c r="CJ420" s="82" t="s">
        <v>233</v>
      </c>
      <c r="CK420" s="82" t="s">
        <v>234</v>
      </c>
      <c r="CL420" s="82">
        <v>200.30199999999999</v>
      </c>
      <c r="CM420" s="82" t="s">
        <v>234</v>
      </c>
      <c r="CN420" s="82" t="s">
        <v>235</v>
      </c>
      <c r="CO420" s="82">
        <v>6.0000000000000002E-5</v>
      </c>
      <c r="CP420" s="82">
        <v>1E-4</v>
      </c>
      <c r="CQ420" s="82" t="s">
        <v>236</v>
      </c>
      <c r="CR420" s="82" t="s">
        <v>232</v>
      </c>
      <c r="CS420" s="82">
        <v>5.7000000000000002E-3</v>
      </c>
      <c r="CT420" s="82">
        <v>5.0000000000000002E-5</v>
      </c>
      <c r="CU420" s="82" t="s">
        <v>238</v>
      </c>
      <c r="CV420" s="82" t="s">
        <v>239</v>
      </c>
      <c r="CW420" s="82" t="s">
        <v>232</v>
      </c>
      <c r="CX420" s="82">
        <v>4.17</v>
      </c>
      <c r="CY420" s="82" t="s">
        <v>240</v>
      </c>
      <c r="CZ420" s="82">
        <v>1.1299999999999999E-2</v>
      </c>
      <c r="DA420" s="82" t="s">
        <v>233</v>
      </c>
      <c r="DB420" s="82">
        <v>42.441000000000003</v>
      </c>
      <c r="DC420" s="82">
        <v>7.45E-3</v>
      </c>
      <c r="DD420" s="82">
        <v>1.1199999999999999E-3</v>
      </c>
      <c r="DE420" s="82">
        <v>19.138999999999999</v>
      </c>
      <c r="DF420" s="82" t="s">
        <v>240</v>
      </c>
      <c r="DG420" s="82">
        <v>5.9999999999999995E-4</v>
      </c>
      <c r="DH420" s="82" t="s">
        <v>246</v>
      </c>
      <c r="DI420" s="82" t="s">
        <v>238</v>
      </c>
      <c r="DJ420" s="82">
        <v>1.1999999999999999E-3</v>
      </c>
      <c r="DK420" s="82">
        <v>1.1E-4</v>
      </c>
      <c r="DL420" s="82">
        <v>1.1000000000000001E-3</v>
      </c>
      <c r="DM420" s="82">
        <v>15.12</v>
      </c>
      <c r="DN420" s="82">
        <v>7.07</v>
      </c>
      <c r="DO420" s="82" t="s">
        <v>232</v>
      </c>
      <c r="DP420" s="82">
        <v>1.4472</v>
      </c>
      <c r="DQ420" s="82" t="s">
        <v>242</v>
      </c>
      <c r="DR420" s="82" t="s">
        <v>227</v>
      </c>
      <c r="DS420" s="82" t="s">
        <v>247</v>
      </c>
      <c r="DT420" s="82" t="s">
        <v>238</v>
      </c>
      <c r="DU420" s="82" t="s">
        <v>233</v>
      </c>
      <c r="DV420" s="82">
        <v>8.8999999999999995E-4</v>
      </c>
      <c r="DW420" s="82">
        <v>1.1999999999999999E-3</v>
      </c>
      <c r="DX420" s="82" t="s">
        <v>238</v>
      </c>
      <c r="DY420" s="82" t="s">
        <v>233</v>
      </c>
      <c r="DZ420" s="82">
        <v>2.2000000000000001E-3</v>
      </c>
      <c r="EA420" s="82" t="s">
        <v>244</v>
      </c>
      <c r="EB420" s="82" t="s">
        <v>245</v>
      </c>
      <c r="EC420" s="82">
        <v>0.01</v>
      </c>
      <c r="ED420" s="82">
        <v>1.2999999999999999E-4</v>
      </c>
      <c r="EE420" s="82">
        <v>5.0999999999999997E-2</v>
      </c>
      <c r="EF420" s="82">
        <v>6.0400000000000002E-2</v>
      </c>
      <c r="EG420" s="82" t="s">
        <v>233</v>
      </c>
      <c r="EH420" s="82" t="s">
        <v>234</v>
      </c>
      <c r="EI420" s="82">
        <v>200.38200000000001</v>
      </c>
      <c r="EJ420" s="82">
        <v>5.0000000000000002E-5</v>
      </c>
      <c r="EK420" s="82" t="s">
        <v>235</v>
      </c>
      <c r="EL420" s="82">
        <v>8.0000000000000007E-5</v>
      </c>
      <c r="EM420" s="82" t="s">
        <v>236</v>
      </c>
      <c r="EN420" s="82" t="s">
        <v>236</v>
      </c>
      <c r="EO420" s="82">
        <v>3.5E-4</v>
      </c>
      <c r="EP420" s="82">
        <v>7.3200000000000001E-2</v>
      </c>
      <c r="EQ420" s="82" t="s">
        <v>237</v>
      </c>
      <c r="ER420" s="82" t="s">
        <v>238</v>
      </c>
      <c r="ES420" s="82" t="s">
        <v>239</v>
      </c>
      <c r="ET420" s="82" t="s">
        <v>232</v>
      </c>
      <c r="EU420" s="82">
        <v>4.28</v>
      </c>
      <c r="EV420" s="82" t="s">
        <v>240</v>
      </c>
      <c r="EW420" s="82">
        <v>1.15E-2</v>
      </c>
      <c r="EX420" s="82" t="s">
        <v>233</v>
      </c>
      <c r="EY420" s="82">
        <v>42.883000000000003</v>
      </c>
      <c r="EZ420" s="82">
        <v>1.065E-2</v>
      </c>
      <c r="FA420" s="82">
        <v>1.14E-3</v>
      </c>
      <c r="FB420" s="82">
        <v>19.195</v>
      </c>
      <c r="FC420" s="82" t="s">
        <v>240</v>
      </c>
      <c r="FD420" s="82">
        <v>6.9999999999999999E-4</v>
      </c>
      <c r="FE420" s="82" t="s">
        <v>246</v>
      </c>
      <c r="FF420" s="82" t="s">
        <v>238</v>
      </c>
      <c r="FG420" s="82">
        <v>1.4E-3</v>
      </c>
      <c r="FH420" s="82">
        <v>9.0000000000000006E-5</v>
      </c>
      <c r="FI420" s="82">
        <v>8.0000000000000004E-4</v>
      </c>
      <c r="FJ420" s="82">
        <v>15.23</v>
      </c>
      <c r="FK420" s="82">
        <v>7.12</v>
      </c>
      <c r="FL420" s="82" t="s">
        <v>232</v>
      </c>
      <c r="FM420" s="82">
        <v>1.5377000000000001</v>
      </c>
      <c r="FN420" s="82" t="s">
        <v>242</v>
      </c>
      <c r="FO420" s="82" t="s">
        <v>227</v>
      </c>
      <c r="FP420" s="82" t="s">
        <v>247</v>
      </c>
      <c r="FQ420" s="82" t="s">
        <v>238</v>
      </c>
      <c r="FR420" s="82" t="s">
        <v>233</v>
      </c>
      <c r="FS420" s="82">
        <v>9.7300000000000002E-4</v>
      </c>
      <c r="FT420" s="82">
        <v>1.1999999999999999E-3</v>
      </c>
      <c r="FU420" s="82" t="s">
        <v>238</v>
      </c>
      <c r="FV420" s="82" t="s">
        <v>233</v>
      </c>
      <c r="FW420" s="82">
        <v>3.5999999999999999E-3</v>
      </c>
      <c r="FX420" s="82" t="s">
        <v>244</v>
      </c>
      <c r="FY420" s="82">
        <v>10.0151</v>
      </c>
      <c r="FZ420" s="82">
        <v>3.6274358974358978</v>
      </c>
      <c r="GA420" s="82">
        <v>0.83213043478260862</v>
      </c>
      <c r="GB420" s="82">
        <v>0.10664961636828645</v>
      </c>
      <c r="GC420" s="82">
        <v>14.581315948586795</v>
      </c>
      <c r="GD420" s="82">
        <v>4.0229508196721309</v>
      </c>
      <c r="GE420" s="82" t="e">
        <v>#VALUE!</v>
      </c>
      <c r="GF420" s="82">
        <v>8.2391666666666676</v>
      </c>
      <c r="GG420" s="82">
        <v>0.2167842031029619</v>
      </c>
      <c r="GH420" s="82" t="e">
        <v>#VALUE!</v>
      </c>
      <c r="GI420" s="83" t="e">
        <v>#VALUE!</v>
      </c>
      <c r="GJ420" s="82">
        <v>68.684472891972774</v>
      </c>
      <c r="GK420" s="82">
        <v>24.877287552276549</v>
      </c>
      <c r="GL420" s="82">
        <v>6.4382395557506635</v>
      </c>
      <c r="GM420" s="82" t="e">
        <v>#VALUE!</v>
      </c>
      <c r="GN420" s="82" t="e">
        <v>#VALUE!</v>
      </c>
      <c r="GO420" s="82" t="e">
        <v>#VALUE!</v>
      </c>
      <c r="GP420" s="71"/>
      <c r="GQ420" s="71"/>
      <c r="GR420" s="71"/>
      <c r="GS420" s="71"/>
      <c r="GT420" s="71"/>
      <c r="GU420" s="71"/>
      <c r="GV420" s="71"/>
      <c r="GW420" s="71"/>
      <c r="GX420" s="71"/>
      <c r="GY420" s="71"/>
      <c r="GZ420" s="71"/>
      <c r="HA420" s="71"/>
      <c r="HB420" s="71"/>
      <c r="HC420" s="71"/>
      <c r="HD420" s="71"/>
      <c r="HE420" s="71"/>
      <c r="HF420" s="71"/>
      <c r="HG420" s="71"/>
      <c r="HH420" s="71"/>
      <c r="HI420" s="71"/>
      <c r="HJ420" s="71"/>
      <c r="HK420" s="71"/>
      <c r="HL420" s="71"/>
      <c r="HM420" s="71"/>
      <c r="HN420" s="71"/>
      <c r="HO420" s="71"/>
      <c r="HP420" s="71"/>
      <c r="HQ420" s="71"/>
      <c r="HR420" s="71"/>
      <c r="HS420" s="71"/>
      <c r="HT420" s="71"/>
      <c r="HU420" s="71"/>
      <c r="HV420" s="71"/>
      <c r="HW420" s="71"/>
      <c r="HX420" s="71"/>
      <c r="HY420" s="71"/>
      <c r="HZ420" s="71"/>
      <c r="IA420" s="71"/>
      <c r="IB420" s="71"/>
      <c r="IC420" s="71"/>
      <c r="ID420" s="71"/>
      <c r="IE420" s="71"/>
      <c r="IF420" s="71"/>
      <c r="IG420" s="71"/>
      <c r="IH420" s="71"/>
      <c r="II420" s="71"/>
      <c r="IJ420" s="71"/>
      <c r="IK420" s="71"/>
      <c r="IL420" s="71"/>
      <c r="IM420" s="71"/>
      <c r="IN420" s="71"/>
      <c r="IO420" s="71"/>
      <c r="IP420" s="71"/>
      <c r="IQ420" s="71"/>
      <c r="IR420" s="71"/>
      <c r="IS420" s="71"/>
      <c r="IT420" s="71"/>
      <c r="IU420" s="71"/>
      <c r="IV420" s="71"/>
      <c r="IW420" s="71"/>
      <c r="IX420" s="71"/>
      <c r="IY420" s="71"/>
      <c r="IZ420" s="71"/>
      <c r="JA420" s="71"/>
      <c r="JB420" s="71"/>
      <c r="JC420" s="71"/>
      <c r="JD420" s="71"/>
      <c r="JE420" s="71"/>
      <c r="JF420" s="71"/>
      <c r="JG420" s="71"/>
      <c r="JH420" s="71"/>
      <c r="JI420" s="71"/>
      <c r="JJ420" s="71"/>
      <c r="JK420" s="71"/>
      <c r="JL420" s="71"/>
      <c r="JM420" s="71"/>
      <c r="JN420" s="71"/>
      <c r="JO420" s="71"/>
      <c r="JP420" s="71"/>
      <c r="JQ420" s="71"/>
      <c r="JR420" s="71"/>
      <c r="JS420" s="71"/>
      <c r="JT420" s="71"/>
      <c r="JU420" s="71"/>
      <c r="JV420" s="71"/>
      <c r="JW420" s="71"/>
      <c r="JX420" s="71"/>
      <c r="JY420" s="71"/>
      <c r="JZ420" s="71"/>
      <c r="KA420" s="71"/>
      <c r="KB420" s="71"/>
      <c r="KC420" s="71"/>
      <c r="KD420" s="71"/>
      <c r="KE420" s="71"/>
      <c r="KF420" s="71"/>
      <c r="KG420" s="71"/>
      <c r="KH420" s="71"/>
      <c r="KI420" s="71"/>
      <c r="KJ420" s="71"/>
      <c r="KK420" s="71"/>
      <c r="KL420" s="71"/>
      <c r="KM420" s="71"/>
      <c r="KN420" s="71"/>
      <c r="KO420" s="71"/>
      <c r="KP420" s="71"/>
      <c r="KQ420" s="71"/>
      <c r="KR420" s="71"/>
      <c r="KS420" s="71"/>
      <c r="KT420" s="71"/>
      <c r="KU420" s="71"/>
      <c r="KV420" s="71"/>
      <c r="KW420" s="71"/>
      <c r="KX420" s="71"/>
      <c r="KY420" s="71"/>
      <c r="KZ420" s="71"/>
      <c r="LA420" s="71"/>
      <c r="LB420" s="71"/>
      <c r="LC420" s="71"/>
      <c r="LD420" s="71"/>
      <c r="LE420" s="71"/>
      <c r="LF420" s="71"/>
      <c r="LG420" s="71"/>
      <c r="LH420" s="71"/>
      <c r="LI420" s="71"/>
      <c r="LJ420" s="71"/>
      <c r="LK420" s="71"/>
      <c r="LL420" s="71"/>
      <c r="LM420" s="71"/>
      <c r="LN420" s="71"/>
      <c r="LO420" s="71"/>
      <c r="LP420" s="71"/>
      <c r="LQ420" s="71"/>
      <c r="LR420" s="71"/>
      <c r="LS420" s="71"/>
      <c r="LT420" s="71"/>
      <c r="LU420" s="71"/>
      <c r="LV420" s="71"/>
      <c r="LW420" s="71"/>
      <c r="LX420" s="71"/>
      <c r="LY420" s="71"/>
      <c r="LZ420" s="71"/>
      <c r="MA420" s="71"/>
      <c r="MB420" s="71"/>
      <c r="MC420" s="71"/>
      <c r="MD420" s="71"/>
      <c r="ME420" s="71"/>
      <c r="MF420" s="71"/>
      <c r="MG420" s="71"/>
      <c r="MH420" s="71"/>
      <c r="MI420" s="71"/>
      <c r="MJ420" s="71"/>
      <c r="MK420" s="71"/>
      <c r="ML420" s="71"/>
      <c r="MM420" s="71"/>
      <c r="MN420" s="71"/>
      <c r="MO420" s="71"/>
      <c r="MP420" s="71"/>
      <c r="MQ420" s="71"/>
      <c r="MR420" s="71"/>
      <c r="MS420" s="71"/>
      <c r="MT420" s="71"/>
      <c r="MU420" s="71"/>
      <c r="MV420" s="71"/>
      <c r="MW420" s="71"/>
      <c r="MX420" s="71"/>
      <c r="MY420" s="71"/>
      <c r="MZ420" s="71"/>
      <c r="NA420" s="71"/>
      <c r="NB420" s="71"/>
      <c r="NC420" s="71"/>
      <c r="ND420" s="71"/>
      <c r="NE420" s="71"/>
      <c r="NF420" s="71"/>
      <c r="NG420" s="71"/>
      <c r="NH420" s="71"/>
      <c r="NI420" s="71"/>
      <c r="NJ420" s="71"/>
      <c r="NK420" s="71"/>
      <c r="NL420" s="71"/>
      <c r="NM420" s="71"/>
      <c r="NN420" s="71"/>
      <c r="NO420" s="71"/>
      <c r="NP420" s="71"/>
      <c r="NQ420" s="71"/>
      <c r="NR420" s="71"/>
      <c r="NS420" s="71"/>
      <c r="NT420" s="71"/>
      <c r="NU420" s="71"/>
      <c r="NV420" s="71"/>
      <c r="NW420" s="71"/>
      <c r="NX420" s="71"/>
      <c r="NY420" s="71"/>
      <c r="NZ420" s="71"/>
      <c r="OA420" s="71"/>
      <c r="OB420" s="71"/>
      <c r="OC420" s="71"/>
      <c r="OD420" s="71"/>
      <c r="OE420" s="71"/>
      <c r="OF420" s="71"/>
      <c r="OG420" s="71"/>
      <c r="OH420" s="71"/>
      <c r="OI420" s="71"/>
      <c r="OJ420" s="71"/>
      <c r="OK420" s="71"/>
      <c r="OL420" s="71"/>
      <c r="OM420" s="71"/>
      <c r="ON420" s="71"/>
      <c r="OO420" s="71"/>
      <c r="OP420" s="71"/>
      <c r="OQ420" s="71"/>
      <c r="OR420" s="71"/>
      <c r="OS420" s="71"/>
      <c r="OT420" s="71"/>
      <c r="OU420" s="71"/>
      <c r="OV420" s="71"/>
      <c r="OW420" s="71"/>
      <c r="OX420" s="71"/>
      <c r="OY420" s="71"/>
      <c r="OZ420" s="71"/>
      <c r="PA420" s="71"/>
      <c r="PB420" s="71"/>
      <c r="PC420" s="71"/>
      <c r="PD420" s="71"/>
      <c r="PE420" s="71"/>
      <c r="PF420" s="71"/>
      <c r="PG420" s="71"/>
      <c r="PH420" s="71"/>
      <c r="PI420" s="71"/>
      <c r="PJ420" s="71"/>
      <c r="PK420" s="71"/>
      <c r="PL420" s="71"/>
      <c r="PM420" s="71"/>
      <c r="PN420" s="71"/>
      <c r="PO420" s="71"/>
      <c r="PP420" s="71"/>
      <c r="PQ420" s="71"/>
      <c r="PR420" s="71"/>
      <c r="PS420" s="71"/>
      <c r="PT420" s="71"/>
      <c r="PU420" s="71"/>
      <c r="PV420" s="71"/>
      <c r="PW420" s="71"/>
      <c r="PX420" s="71"/>
      <c r="PY420" s="71"/>
      <c r="PZ420" s="71"/>
      <c r="QA420" s="71"/>
      <c r="QB420" s="71"/>
      <c r="QC420" s="71"/>
      <c r="QD420" s="71"/>
      <c r="QE420" s="71"/>
      <c r="QF420" s="71"/>
      <c r="QG420" s="71"/>
      <c r="QH420" s="71"/>
      <c r="QI420" s="71"/>
      <c r="QJ420" s="71"/>
      <c r="QK420" s="71"/>
      <c r="QL420" s="71"/>
      <c r="QM420" s="71"/>
      <c r="QN420" s="71"/>
      <c r="QO420" s="71"/>
      <c r="QP420" s="71"/>
      <c r="QQ420" s="71"/>
      <c r="QR420" s="71"/>
      <c r="QS420" s="71"/>
      <c r="QT420" s="71"/>
      <c r="QU420" s="71"/>
      <c r="QV420" s="71"/>
      <c r="QW420" s="71"/>
      <c r="QX420" s="71"/>
      <c r="QY420" s="71"/>
      <c r="QZ420" s="71"/>
      <c r="RA420" s="71"/>
      <c r="RB420" s="71"/>
      <c r="RC420" s="71"/>
      <c r="RD420" s="71"/>
      <c r="RE420" s="71"/>
      <c r="RF420" s="71"/>
      <c r="RG420" s="71"/>
      <c r="RH420" s="71"/>
      <c r="RI420" s="71"/>
      <c r="RJ420" s="71"/>
      <c r="RK420" s="71"/>
      <c r="RL420" s="71"/>
      <c r="RM420" s="71"/>
      <c r="RN420" s="71"/>
      <c r="RO420" s="71"/>
      <c r="RP420" s="71"/>
      <c r="RQ420" s="71"/>
      <c r="RR420" s="71"/>
      <c r="RS420" s="71"/>
      <c r="RT420" s="71"/>
      <c r="RU420" s="71"/>
      <c r="RV420" s="71"/>
      <c r="RW420" s="71"/>
      <c r="RX420" s="71"/>
      <c r="RY420" s="71"/>
      <c r="RZ420" s="71"/>
      <c r="SA420" s="71"/>
      <c r="SB420" s="71"/>
      <c r="SC420" s="71"/>
      <c r="SD420" s="71"/>
      <c r="SE420" s="71"/>
      <c r="SF420" s="71"/>
      <c r="SG420" s="71"/>
      <c r="SH420" s="71"/>
      <c r="SI420" s="71"/>
      <c r="SJ420" s="71"/>
      <c r="SK420" s="71"/>
      <c r="SL420" s="71"/>
      <c r="SM420" s="71"/>
      <c r="SN420" s="71"/>
      <c r="SO420" s="71"/>
      <c r="SP420" s="71"/>
      <c r="SQ420" s="71"/>
      <c r="SR420" s="71"/>
      <c r="SS420" s="71"/>
      <c r="ST420" s="71"/>
      <c r="SU420" s="71"/>
      <c r="SV420" s="71"/>
      <c r="SW420" s="71"/>
      <c r="SX420" s="71"/>
      <c r="SY420" s="71"/>
      <c r="SZ420" s="71"/>
      <c r="TA420" s="71"/>
      <c r="TB420" s="71"/>
      <c r="TC420" s="71"/>
      <c r="TD420" s="71"/>
      <c r="TE420" s="71"/>
      <c r="TF420" s="71"/>
      <c r="TG420" s="71"/>
      <c r="TH420" s="71"/>
      <c r="TI420" s="71"/>
      <c r="TJ420" s="71"/>
      <c r="TK420" s="71"/>
      <c r="TL420" s="71"/>
      <c r="TM420" s="71"/>
      <c r="TN420" s="71"/>
      <c r="TO420" s="71"/>
      <c r="TP420" s="71"/>
      <c r="TQ420" s="71"/>
      <c r="TR420" s="71"/>
      <c r="TS420" s="71"/>
      <c r="TT420" s="71"/>
      <c r="TU420" s="71"/>
      <c r="TV420" s="71"/>
      <c r="TW420" s="71"/>
      <c r="TX420" s="71"/>
      <c r="TY420" s="71"/>
      <c r="TZ420" s="71"/>
      <c r="UA420" s="71"/>
      <c r="UB420" s="71"/>
      <c r="UC420" s="71"/>
      <c r="UD420" s="71"/>
      <c r="UE420" s="71"/>
      <c r="UF420" s="71"/>
      <c r="UG420" s="71"/>
      <c r="UH420" s="71"/>
      <c r="UI420" s="71"/>
      <c r="UJ420" s="71"/>
      <c r="UK420" s="71"/>
      <c r="UL420" s="71"/>
      <c r="UM420" s="71"/>
      <c r="UN420" s="71"/>
      <c r="UO420" s="71"/>
      <c r="UP420" s="71"/>
      <c r="UQ420" s="71"/>
      <c r="UR420" s="71"/>
      <c r="US420" s="71"/>
      <c r="UT420" s="71"/>
      <c r="UU420" s="71"/>
      <c r="UV420" s="71"/>
      <c r="UW420" s="71"/>
      <c r="UX420" s="71"/>
      <c r="UY420" s="71"/>
      <c r="UZ420" s="71"/>
      <c r="VA420" s="71"/>
      <c r="VB420" s="71"/>
      <c r="VC420" s="71"/>
      <c r="VD420" s="71"/>
      <c r="VE420" s="71"/>
      <c r="VF420" s="71"/>
      <c r="VG420" s="71"/>
      <c r="VH420" s="71"/>
      <c r="VI420" s="71"/>
      <c r="VJ420" s="71"/>
      <c r="VK420" s="71"/>
      <c r="VL420" s="71"/>
      <c r="VM420" s="71"/>
      <c r="VN420" s="71"/>
      <c r="VO420" s="71"/>
      <c r="VP420" s="71"/>
      <c r="VQ420" s="71"/>
      <c r="VR420" s="71"/>
      <c r="VS420" s="71"/>
      <c r="VT420" s="71"/>
      <c r="VU420" s="71"/>
      <c r="VV420" s="71"/>
      <c r="VW420" s="71"/>
      <c r="VX420" s="71"/>
      <c r="VY420" s="71"/>
      <c r="VZ420" s="71"/>
      <c r="WA420" s="71"/>
      <c r="WB420" s="71"/>
      <c r="WC420" s="71"/>
      <c r="WD420" s="71"/>
      <c r="WE420" s="71"/>
      <c r="WF420" s="71"/>
      <c r="WG420" s="71"/>
      <c r="WH420" s="71"/>
      <c r="WI420" s="71"/>
      <c r="WJ420" s="71"/>
      <c r="WK420" s="71"/>
      <c r="WL420" s="71"/>
      <c r="WM420" s="71"/>
      <c r="WN420" s="71"/>
      <c r="WO420" s="71"/>
      <c r="WP420" s="71"/>
      <c r="WQ420" s="71"/>
      <c r="WR420" s="71"/>
      <c r="WS420" s="71"/>
      <c r="WT420" s="71"/>
      <c r="WU420" s="71"/>
      <c r="WV420" s="71"/>
      <c r="WW420" s="71"/>
      <c r="WX420" s="71"/>
      <c r="WY420" s="71"/>
      <c r="WZ420" s="71"/>
      <c r="XA420" s="71"/>
      <c r="XB420" s="71"/>
      <c r="XC420" s="71"/>
      <c r="XD420" s="71"/>
      <c r="XE420" s="71"/>
      <c r="XF420" s="71"/>
      <c r="XG420" s="71"/>
      <c r="XH420" s="71"/>
      <c r="XI420" s="71"/>
      <c r="XJ420" s="71"/>
      <c r="XK420" s="71"/>
      <c r="XL420" s="71"/>
      <c r="XM420" s="71"/>
      <c r="XN420" s="71"/>
      <c r="XO420" s="71"/>
      <c r="XP420" s="71"/>
      <c r="XQ420" s="71"/>
      <c r="XR420" s="71"/>
      <c r="XS420" s="71"/>
      <c r="XT420" s="71"/>
      <c r="XU420" s="71"/>
      <c r="XV420" s="71"/>
      <c r="XW420" s="71"/>
      <c r="XX420" s="71"/>
      <c r="XY420" s="71"/>
      <c r="XZ420" s="71"/>
      <c r="YA420" s="71"/>
      <c r="YB420" s="71"/>
      <c r="YC420" s="71"/>
      <c r="YD420" s="71"/>
      <c r="YE420" s="71"/>
      <c r="YF420" s="71"/>
      <c r="YG420" s="71"/>
      <c r="YH420" s="71"/>
      <c r="YI420" s="71"/>
      <c r="YJ420" s="71"/>
      <c r="YK420" s="71"/>
      <c r="YL420" s="71"/>
      <c r="YM420" s="71"/>
      <c r="YN420" s="71"/>
      <c r="YO420" s="71"/>
      <c r="YP420" s="71"/>
      <c r="YQ420" s="71"/>
      <c r="YR420" s="71"/>
      <c r="YS420" s="71"/>
      <c r="YT420" s="71"/>
      <c r="YU420" s="71"/>
      <c r="YV420" s="71"/>
      <c r="YW420" s="71"/>
      <c r="YX420" s="71"/>
      <c r="YY420" s="71"/>
      <c r="YZ420" s="71"/>
      <c r="ZA420" s="71"/>
      <c r="ZB420" s="71"/>
      <c r="ZC420" s="71"/>
      <c r="ZD420" s="71"/>
      <c r="ZE420" s="71"/>
      <c r="ZF420" s="71"/>
      <c r="ZG420" s="71"/>
      <c r="ZH420" s="71"/>
      <c r="ZI420" s="71"/>
      <c r="ZJ420" s="71"/>
      <c r="ZK420" s="71"/>
      <c r="ZL420" s="71"/>
      <c r="ZM420" s="71"/>
      <c r="ZN420" s="71"/>
      <c r="ZO420" s="71"/>
      <c r="ZP420" s="71"/>
      <c r="ZQ420" s="71"/>
      <c r="ZR420" s="71"/>
      <c r="ZS420" s="71"/>
      <c r="ZT420" s="71"/>
      <c r="ZU420" s="71"/>
      <c r="ZV420" s="71"/>
      <c r="ZW420" s="71"/>
      <c r="ZX420" s="71"/>
      <c r="ZY420" s="71"/>
      <c r="ZZ420" s="71"/>
      <c r="AAA420" s="71"/>
      <c r="AAB420" s="71"/>
      <c r="AAC420" s="71"/>
      <c r="AAD420" s="71"/>
      <c r="AAE420" s="71"/>
      <c r="AAF420" s="71"/>
      <c r="AAG420" s="71"/>
      <c r="AAH420" s="71"/>
      <c r="AAI420" s="71"/>
      <c r="AAJ420" s="71"/>
      <c r="AAK420" s="71"/>
      <c r="AAL420" s="71"/>
      <c r="AAM420" s="71"/>
      <c r="AAN420" s="71"/>
      <c r="AAO420" s="71"/>
      <c r="AAP420" s="71"/>
      <c r="AAQ420" s="71"/>
      <c r="AAR420" s="71"/>
      <c r="AAS420" s="71"/>
      <c r="AAT420" s="71"/>
      <c r="AAU420" s="71"/>
      <c r="AAV420" s="71"/>
      <c r="AAW420" s="71"/>
      <c r="AAX420" s="71"/>
      <c r="AAY420" s="71"/>
      <c r="AAZ420" s="71"/>
      <c r="ABA420" s="71"/>
      <c r="ABB420" s="71"/>
      <c r="ABC420" s="71"/>
      <c r="ABD420" s="71"/>
      <c r="ABE420" s="71"/>
      <c r="ABF420" s="71"/>
      <c r="ABG420" s="71"/>
      <c r="ABH420" s="71"/>
      <c r="ABI420" s="71"/>
      <c r="ABJ420" s="71"/>
      <c r="ABK420" s="71"/>
      <c r="ABL420" s="71"/>
      <c r="ABM420" s="71"/>
      <c r="ABN420" s="71"/>
      <c r="ABO420" s="71"/>
      <c r="ABP420" s="71"/>
      <c r="ABQ420" s="71"/>
      <c r="ABR420" s="71"/>
      <c r="ABS420" s="71"/>
      <c r="ABT420" s="71"/>
      <c r="ABU420" s="71"/>
      <c r="ABV420" s="71"/>
      <c r="ABW420" s="71"/>
      <c r="ABX420" s="71"/>
      <c r="ABY420" s="71"/>
      <c r="ABZ420" s="71"/>
      <c r="ACA420" s="71"/>
      <c r="ACB420" s="71"/>
      <c r="ACC420" s="71"/>
      <c r="ACD420" s="71"/>
      <c r="ACE420" s="71"/>
      <c r="ACF420" s="71"/>
      <c r="ACG420" s="71"/>
      <c r="ACH420" s="71"/>
      <c r="ACI420" s="71"/>
      <c r="ACJ420" s="71"/>
      <c r="ACK420" s="71"/>
      <c r="ACL420" s="71"/>
      <c r="ACM420" s="71"/>
      <c r="ACN420" s="71"/>
      <c r="ACO420" s="71"/>
      <c r="ACP420" s="71"/>
      <c r="ACQ420" s="71"/>
      <c r="ACR420" s="71"/>
      <c r="ACS420" s="71"/>
      <c r="ACT420" s="71"/>
      <c r="ACU420" s="71"/>
      <c r="ACV420" s="71"/>
      <c r="ACW420" s="71"/>
      <c r="ACX420" s="71"/>
      <c r="ACY420" s="71"/>
      <c r="ACZ420" s="71"/>
      <c r="ADA420" s="71"/>
      <c r="ADB420" s="71"/>
      <c r="ADC420" s="71"/>
      <c r="ADD420" s="71"/>
      <c r="ADE420" s="71"/>
      <c r="ADF420" s="71"/>
      <c r="ADG420" s="71"/>
      <c r="ADH420" s="71"/>
      <c r="ADI420" s="71"/>
      <c r="ADJ420" s="71"/>
      <c r="ADK420" s="71"/>
      <c r="ADL420" s="71"/>
      <c r="ADM420" s="71"/>
      <c r="ADN420" s="71"/>
      <c r="ADO420" s="71"/>
      <c r="ADP420" s="71"/>
      <c r="ADQ420" s="71"/>
      <c r="ADR420" s="71"/>
      <c r="ADS420" s="71"/>
      <c r="ADT420" s="71"/>
      <c r="ADU420" s="71"/>
      <c r="ADV420" s="71"/>
      <c r="ADW420" s="71"/>
      <c r="ADX420" s="71"/>
      <c r="ADY420" s="71"/>
      <c r="ADZ420" s="71"/>
      <c r="AEA420" s="71"/>
      <c r="AEB420" s="71"/>
      <c r="AEC420" s="71"/>
      <c r="AED420" s="71"/>
      <c r="AEE420" s="71"/>
      <c r="AEF420" s="71"/>
      <c r="AEG420" s="71"/>
      <c r="AEH420" s="71"/>
      <c r="AEI420" s="71"/>
      <c r="AEJ420" s="71"/>
      <c r="AEK420" s="71"/>
      <c r="AEL420" s="71"/>
      <c r="AEM420" s="71"/>
      <c r="AEN420" s="71"/>
      <c r="AEO420" s="71"/>
      <c r="AEP420" s="71"/>
      <c r="AEQ420" s="71"/>
      <c r="AER420" s="71"/>
      <c r="AES420" s="71"/>
      <c r="AET420" s="71"/>
      <c r="AEU420" s="71"/>
      <c r="AEV420" s="71"/>
      <c r="AEW420" s="71"/>
      <c r="AEX420" s="71"/>
      <c r="AEY420" s="71"/>
      <c r="AEZ420" s="71"/>
      <c r="AFA420" s="71"/>
      <c r="AFB420" s="71"/>
      <c r="AFC420" s="71"/>
      <c r="AFD420" s="71"/>
      <c r="AFE420" s="71"/>
      <c r="AFF420" s="71"/>
      <c r="AFG420" s="71"/>
      <c r="AFH420" s="71"/>
      <c r="AFI420" s="71"/>
      <c r="AFJ420" s="71"/>
      <c r="AFK420" s="71"/>
      <c r="AFL420" s="71"/>
      <c r="AFM420" s="71"/>
      <c r="AFN420" s="71"/>
      <c r="AFO420" s="71"/>
      <c r="AFP420" s="71"/>
      <c r="AFQ420" s="71"/>
      <c r="AFR420" s="71"/>
      <c r="AFS420" s="71"/>
      <c r="AFT420" s="71"/>
      <c r="AFU420" s="71"/>
      <c r="AFV420" s="71"/>
      <c r="AFW420" s="71"/>
      <c r="AFX420" s="71"/>
      <c r="AFY420" s="71"/>
      <c r="AFZ420" s="71"/>
      <c r="AGA420" s="71"/>
      <c r="AGB420" s="71"/>
      <c r="AGC420" s="71"/>
      <c r="AGD420" s="71"/>
      <c r="AGE420" s="71"/>
      <c r="AGF420" s="71"/>
      <c r="AGG420" s="71"/>
      <c r="AGH420" s="71"/>
      <c r="AGI420" s="71"/>
      <c r="AGJ420" s="71"/>
      <c r="AGK420" s="71"/>
      <c r="AGL420" s="71"/>
      <c r="AGM420" s="71"/>
      <c r="AGN420" s="71"/>
      <c r="AGO420" s="71"/>
      <c r="AGP420" s="71"/>
      <c r="AGQ420" s="71"/>
      <c r="AGR420" s="71"/>
      <c r="AGS420" s="71"/>
      <c r="AGT420" s="71"/>
      <c r="AGU420" s="71"/>
      <c r="AGV420" s="71"/>
      <c r="AGW420" s="71"/>
      <c r="AGX420" s="71"/>
      <c r="AGY420" s="71"/>
      <c r="AGZ420" s="71"/>
      <c r="AHA420" s="71"/>
      <c r="AHB420" s="71"/>
      <c r="AHC420" s="71"/>
      <c r="AHD420" s="71"/>
      <c r="AHE420" s="71"/>
      <c r="AHF420" s="71"/>
      <c r="AHG420" s="71"/>
      <c r="AHH420" s="71"/>
      <c r="AHI420" s="71"/>
      <c r="AHJ420" s="71"/>
      <c r="AHK420" s="71"/>
      <c r="AHL420" s="71"/>
      <c r="AHM420" s="71"/>
      <c r="AHN420" s="71"/>
      <c r="AHO420" s="71"/>
      <c r="AHP420" s="71"/>
      <c r="AHQ420" s="71"/>
      <c r="AHR420" s="71"/>
      <c r="AHS420" s="71"/>
      <c r="AHT420" s="71"/>
      <c r="AHU420" s="71"/>
      <c r="AHV420" s="71"/>
      <c r="AHW420" s="71"/>
      <c r="AHX420" s="71"/>
      <c r="AHY420" s="71"/>
      <c r="AHZ420" s="71"/>
      <c r="AIA420" s="71"/>
      <c r="AIB420" s="71"/>
      <c r="AIC420" s="71"/>
      <c r="AID420" s="71"/>
      <c r="AIE420" s="71"/>
      <c r="AIF420" s="71"/>
      <c r="AIG420" s="71"/>
      <c r="AIH420" s="71"/>
      <c r="AII420" s="71"/>
      <c r="AIJ420" s="71"/>
      <c r="AIK420" s="71"/>
      <c r="AIL420" s="71"/>
      <c r="AIM420" s="71"/>
      <c r="AIN420" s="71"/>
      <c r="AIO420" s="71"/>
      <c r="AIP420" s="71"/>
      <c r="AIQ420" s="71"/>
      <c r="AIR420" s="71"/>
      <c r="AIS420" s="71"/>
      <c r="AIT420" s="71"/>
      <c r="AIU420" s="71"/>
      <c r="AIV420" s="71"/>
      <c r="AIW420" s="71"/>
      <c r="AIX420" s="71"/>
      <c r="AIY420" s="71"/>
      <c r="AIZ420" s="71"/>
      <c r="AJA420" s="71"/>
      <c r="AJB420" s="71"/>
      <c r="AJC420" s="71"/>
      <c r="AJD420" s="71"/>
      <c r="AJE420" s="71"/>
      <c r="AJF420" s="71"/>
      <c r="AJG420" s="71"/>
      <c r="AJH420" s="71"/>
      <c r="AJI420" s="71"/>
      <c r="AJJ420" s="71"/>
      <c r="AJK420" s="71"/>
      <c r="AJL420" s="71"/>
      <c r="AJM420" s="71"/>
      <c r="AJN420" s="71"/>
      <c r="AJO420" s="71"/>
      <c r="AJP420" s="71"/>
      <c r="AJQ420" s="71"/>
      <c r="AJR420" s="71"/>
      <c r="AJS420" s="71"/>
      <c r="AJT420" s="71"/>
      <c r="AJU420" s="71"/>
      <c r="AJV420" s="71"/>
      <c r="AJW420" s="71"/>
      <c r="AJX420" s="71"/>
      <c r="AJY420" s="71"/>
      <c r="AJZ420" s="71"/>
      <c r="AKA420" s="71"/>
      <c r="AKB420" s="71"/>
      <c r="AKC420" s="71"/>
      <c r="AKD420" s="71"/>
      <c r="AKE420" s="71"/>
      <c r="AKF420" s="71"/>
      <c r="AKG420" s="71"/>
      <c r="AKH420" s="71"/>
      <c r="AKI420" s="71"/>
      <c r="AKJ420" s="71"/>
      <c r="AKK420" s="71"/>
      <c r="AKL420" s="71"/>
      <c r="AKM420" s="71"/>
      <c r="AKN420" s="71"/>
      <c r="AKO420" s="71"/>
      <c r="AKP420" s="71"/>
      <c r="AKQ420" s="71"/>
      <c r="AKR420" s="71"/>
      <c r="AKS420" s="71"/>
      <c r="AKT420" s="71"/>
      <c r="AKU420" s="71"/>
      <c r="AKV420" s="71"/>
      <c r="AKW420" s="71"/>
      <c r="AKX420" s="71"/>
      <c r="AKY420" s="71"/>
      <c r="AKZ420" s="71"/>
      <c r="ALA420" s="71"/>
      <c r="ALB420" s="71"/>
      <c r="ALC420" s="71"/>
      <c r="ALD420" s="71"/>
      <c r="ALE420" s="71"/>
      <c r="ALF420" s="71"/>
      <c r="ALG420" s="71"/>
      <c r="ALH420" s="71"/>
      <c r="ALI420" s="71"/>
      <c r="ALJ420" s="71"/>
      <c r="ALK420" s="71"/>
      <c r="ALL420" s="71"/>
      <c r="ALM420" s="71"/>
      <c r="ALN420" s="71"/>
      <c r="ALO420" s="71"/>
      <c r="ALP420" s="71"/>
      <c r="ALQ420" s="71"/>
      <c r="ALR420" s="71"/>
      <c r="ALS420" s="71"/>
      <c r="ALT420" s="71"/>
      <c r="ALU420" s="71"/>
      <c r="ALV420" s="71"/>
      <c r="ALW420" s="71"/>
      <c r="ALX420" s="71"/>
      <c r="ALY420" s="71"/>
      <c r="ALZ420" s="71"/>
      <c r="AMA420" s="71"/>
      <c r="AMB420" s="71"/>
      <c r="AMC420" s="71"/>
      <c r="AMD420" s="71"/>
      <c r="AME420" s="71"/>
      <c r="AMF420" s="71"/>
      <c r="AMG420" s="71"/>
      <c r="AMH420" s="71"/>
      <c r="AMI420" s="71"/>
      <c r="AMJ420" s="71"/>
      <c r="AMK420" s="71"/>
      <c r="AML420" s="71"/>
      <c r="AMM420" s="71"/>
      <c r="AMN420" s="71"/>
      <c r="AMO420" s="71"/>
      <c r="AMP420" s="71"/>
      <c r="AMQ420" s="71"/>
      <c r="AMR420" s="71"/>
      <c r="AMS420" s="71"/>
      <c r="AMT420" s="71"/>
      <c r="AMU420" s="71"/>
      <c r="AMV420" s="71"/>
      <c r="AMW420" s="71"/>
      <c r="AMX420" s="71"/>
      <c r="AMY420" s="71"/>
      <c r="AMZ420" s="71"/>
      <c r="ANA420" s="71"/>
      <c r="ANB420" s="71"/>
      <c r="ANC420" s="71"/>
      <c r="AND420" s="71"/>
      <c r="ANE420" s="71"/>
      <c r="ANF420" s="71"/>
      <c r="ANG420" s="71"/>
      <c r="ANH420" s="71"/>
      <c r="ANI420" s="71"/>
      <c r="ANJ420" s="71"/>
      <c r="ANK420" s="71"/>
      <c r="ANL420" s="71"/>
      <c r="ANM420" s="71"/>
      <c r="ANN420" s="71"/>
      <c r="ANO420" s="71"/>
      <c r="ANP420" s="71"/>
      <c r="ANQ420" s="71"/>
      <c r="ANR420" s="71"/>
      <c r="ANS420" s="71"/>
      <c r="ANT420" s="71"/>
      <c r="ANU420" s="71"/>
      <c r="ANV420" s="71"/>
      <c r="ANW420" s="71"/>
      <c r="ANX420" s="71"/>
      <c r="ANY420" s="71"/>
      <c r="ANZ420" s="71"/>
      <c r="AOA420" s="71"/>
      <c r="AOB420" s="71"/>
      <c r="AOC420" s="71"/>
      <c r="AOD420" s="71"/>
      <c r="AOE420" s="71"/>
      <c r="AOF420" s="71"/>
      <c r="AOG420" s="71"/>
      <c r="AOH420" s="71"/>
      <c r="AOI420" s="71"/>
      <c r="AOJ420" s="71"/>
      <c r="AOK420" s="71"/>
      <c r="AOL420" s="71"/>
      <c r="AOM420" s="71"/>
      <c r="AON420" s="71"/>
      <c r="AOO420" s="71"/>
      <c r="AOP420" s="71"/>
      <c r="AOQ420" s="71"/>
      <c r="AOR420" s="71"/>
      <c r="AOS420" s="71"/>
      <c r="AOT420" s="71"/>
      <c r="AOU420" s="71"/>
      <c r="AOV420" s="71"/>
      <c r="AOW420" s="71"/>
      <c r="AOX420" s="71"/>
      <c r="AOY420" s="71"/>
      <c r="AOZ420" s="71"/>
      <c r="APA420" s="71"/>
      <c r="APB420" s="71"/>
      <c r="APC420" s="71"/>
      <c r="APD420" s="71"/>
      <c r="APE420" s="71"/>
      <c r="APF420" s="71"/>
      <c r="APG420" s="71"/>
      <c r="APH420" s="71"/>
      <c r="API420" s="71"/>
      <c r="APJ420" s="71"/>
      <c r="APK420" s="71"/>
      <c r="APL420" s="71"/>
      <c r="APM420" s="71"/>
      <c r="APN420" s="71"/>
      <c r="APO420" s="71"/>
      <c r="APP420" s="71"/>
      <c r="APQ420" s="71"/>
      <c r="APR420" s="71"/>
      <c r="APS420" s="71"/>
      <c r="APT420" s="71"/>
      <c r="APU420" s="71"/>
      <c r="APV420" s="71"/>
      <c r="APW420" s="71"/>
      <c r="APX420" s="71"/>
      <c r="APY420" s="71"/>
      <c r="APZ420" s="71"/>
      <c r="AQA420" s="71"/>
      <c r="AQB420" s="71"/>
      <c r="AQC420" s="71"/>
      <c r="AQD420" s="71"/>
      <c r="AQE420" s="71"/>
      <c r="AQF420" s="71"/>
      <c r="AQG420" s="71"/>
      <c r="AQH420" s="71"/>
      <c r="AQI420" s="71"/>
      <c r="AQJ420" s="71"/>
      <c r="AQK420" s="71"/>
      <c r="AQL420" s="71"/>
      <c r="AQM420" s="71"/>
      <c r="AQN420" s="71"/>
      <c r="AQO420" s="71"/>
      <c r="AQP420" s="71"/>
      <c r="AQQ420" s="71"/>
      <c r="AQR420" s="71"/>
      <c r="AQS420" s="71"/>
      <c r="AQT420" s="71"/>
      <c r="AQU420" s="71"/>
      <c r="AQV420" s="71"/>
      <c r="AQW420" s="71"/>
      <c r="AQX420" s="71"/>
      <c r="AQY420" s="71"/>
      <c r="AQZ420" s="71"/>
      <c r="ARA420" s="71"/>
      <c r="ARB420" s="71"/>
      <c r="ARC420" s="71"/>
      <c r="ARD420" s="71"/>
      <c r="ARE420" s="71"/>
      <c r="ARF420" s="71"/>
      <c r="ARG420" s="71"/>
      <c r="ARH420" s="71"/>
      <c r="ARI420" s="71"/>
      <c r="ARJ420" s="71"/>
      <c r="ARK420" s="71"/>
      <c r="ARL420" s="71"/>
      <c r="ARM420" s="71"/>
      <c r="ARN420" s="71"/>
      <c r="ARO420" s="71"/>
      <c r="ARP420" s="71"/>
      <c r="ARQ420" s="71"/>
      <c r="ARR420" s="71"/>
      <c r="ARS420" s="71"/>
      <c r="ART420" s="71"/>
      <c r="ARU420" s="71"/>
      <c r="ARV420" s="71"/>
      <c r="ARW420" s="71"/>
      <c r="ARX420" s="71"/>
      <c r="ARY420" s="71"/>
      <c r="ARZ420" s="71"/>
      <c r="ASA420" s="71"/>
      <c r="ASB420" s="71"/>
      <c r="ASC420" s="71"/>
      <c r="ASD420" s="71"/>
      <c r="ASE420" s="71"/>
      <c r="ASF420" s="71"/>
      <c r="ASG420" s="71"/>
      <c r="ASH420" s="71"/>
      <c r="ASI420" s="71"/>
      <c r="ASJ420" s="71"/>
      <c r="ASK420" s="71"/>
      <c r="ASL420" s="71"/>
      <c r="ASM420" s="71"/>
      <c r="ASN420" s="71"/>
      <c r="ASO420" s="71"/>
      <c r="ASP420" s="71"/>
      <c r="ASQ420" s="71"/>
      <c r="ASR420" s="71"/>
      <c r="ASS420" s="71"/>
      <c r="AST420" s="71"/>
      <c r="ASU420" s="71"/>
      <c r="ASV420" s="71"/>
      <c r="ASW420" s="71"/>
      <c r="ASX420" s="71"/>
      <c r="ASY420" s="71"/>
      <c r="ASZ420" s="71"/>
      <c r="ATA420" s="71"/>
      <c r="ATB420" s="71"/>
      <c r="ATC420" s="71"/>
      <c r="ATD420" s="71"/>
      <c r="ATE420" s="71"/>
      <c r="ATF420" s="71"/>
      <c r="ATG420" s="71"/>
      <c r="ATH420" s="71"/>
      <c r="ATI420" s="71"/>
      <c r="ATJ420" s="71"/>
      <c r="ATK420" s="71"/>
      <c r="ATL420" s="71"/>
      <c r="ATM420" s="71"/>
      <c r="ATN420" s="71"/>
      <c r="ATO420" s="71"/>
      <c r="ATP420" s="71"/>
      <c r="ATQ420" s="71"/>
      <c r="ATR420" s="71"/>
      <c r="ATS420" s="71"/>
      <c r="ATT420" s="71"/>
      <c r="ATU420" s="71"/>
      <c r="ATV420" s="71"/>
      <c r="ATW420" s="71"/>
      <c r="ATX420" s="71"/>
      <c r="ATY420" s="71"/>
      <c r="ATZ420" s="71"/>
      <c r="AUA420" s="71"/>
      <c r="AUB420" s="71"/>
      <c r="AUC420" s="71"/>
      <c r="AUD420" s="71"/>
      <c r="AUE420" s="71"/>
      <c r="AUF420" s="71"/>
      <c r="AUG420" s="71"/>
      <c r="AUH420" s="71"/>
      <c r="AUI420" s="71"/>
      <c r="AUJ420" s="71"/>
      <c r="AUK420" s="71"/>
      <c r="AUL420" s="71"/>
      <c r="AUM420" s="71"/>
      <c r="AUN420" s="71"/>
      <c r="AUO420" s="71"/>
      <c r="AUP420" s="71"/>
      <c r="AUQ420" s="71"/>
      <c r="AUR420" s="71"/>
      <c r="AUS420" s="71"/>
      <c r="AUT420" s="71"/>
      <c r="AUU420" s="71"/>
      <c r="AUV420" s="71"/>
      <c r="AUW420" s="71"/>
      <c r="AUX420" s="71"/>
      <c r="AUY420" s="71"/>
      <c r="AUZ420" s="71"/>
      <c r="AVA420" s="71"/>
      <c r="AVB420" s="71"/>
      <c r="AVC420" s="71"/>
      <c r="AVD420" s="71"/>
      <c r="AVE420" s="71"/>
      <c r="AVF420" s="71"/>
      <c r="AVG420" s="71"/>
      <c r="AVH420" s="71"/>
      <c r="AVI420" s="71"/>
      <c r="AVJ420" s="71"/>
      <c r="AVK420" s="71"/>
      <c r="AVL420" s="71"/>
      <c r="AVM420" s="71"/>
      <c r="AVN420" s="71"/>
      <c r="AVO420" s="71"/>
      <c r="AVP420" s="71"/>
      <c r="AVQ420" s="71"/>
      <c r="AVR420" s="71"/>
      <c r="AVS420" s="71"/>
      <c r="AVT420" s="71"/>
      <c r="AVU420" s="71"/>
      <c r="AVV420" s="71"/>
      <c r="AVW420" s="71"/>
      <c r="AVX420" s="71"/>
      <c r="AVY420" s="71"/>
      <c r="AVZ420" s="71"/>
      <c r="AWA420" s="71"/>
      <c r="AWB420" s="71"/>
      <c r="AWC420" s="71"/>
      <c r="AWD420" s="71"/>
      <c r="AWE420" s="71"/>
      <c r="AWF420" s="71"/>
      <c r="AWG420" s="71"/>
      <c r="AWH420" s="71"/>
      <c r="AWI420" s="71"/>
      <c r="AWJ420" s="71"/>
      <c r="AWK420" s="71"/>
      <c r="AWL420" s="71"/>
      <c r="AWM420" s="71"/>
      <c r="AWN420" s="71"/>
      <c r="AWO420" s="71"/>
      <c r="AWP420" s="71"/>
      <c r="AWQ420" s="71"/>
      <c r="AWR420" s="71"/>
      <c r="AWS420" s="71"/>
      <c r="AWT420" s="71"/>
      <c r="AWU420" s="71"/>
      <c r="AWV420" s="71"/>
      <c r="AWW420" s="71"/>
      <c r="AWX420" s="71"/>
      <c r="AWY420" s="71"/>
      <c r="AWZ420" s="71"/>
      <c r="AXA420" s="71"/>
      <c r="AXB420" s="71"/>
      <c r="AXC420" s="71"/>
      <c r="AXD420" s="71"/>
      <c r="AXE420" s="71"/>
      <c r="AXF420" s="71"/>
      <c r="AXG420" s="71"/>
      <c r="AXH420" s="71"/>
      <c r="AXI420" s="71"/>
      <c r="AXJ420" s="71"/>
      <c r="AXK420" s="71"/>
      <c r="AXL420" s="71"/>
      <c r="AXM420" s="71"/>
      <c r="AXN420" s="71"/>
      <c r="AXO420" s="71"/>
      <c r="AXP420" s="71"/>
      <c r="AXQ420" s="71"/>
      <c r="AXR420" s="71"/>
      <c r="AXS420" s="71"/>
      <c r="AXT420" s="71"/>
      <c r="AXU420" s="71"/>
      <c r="AXV420" s="71"/>
      <c r="AXW420" s="71"/>
      <c r="AXX420" s="71"/>
      <c r="AXY420" s="71"/>
      <c r="AXZ420" s="71"/>
      <c r="AYA420" s="71"/>
      <c r="AYB420" s="71"/>
      <c r="AYC420" s="71"/>
      <c r="AYD420" s="71"/>
      <c r="AYE420" s="71"/>
      <c r="AYF420" s="71"/>
      <c r="AYG420" s="71"/>
      <c r="AYH420" s="71"/>
      <c r="AYI420" s="71"/>
      <c r="AYJ420" s="71"/>
      <c r="AYK420" s="71"/>
      <c r="AYL420" s="71"/>
      <c r="AYM420" s="71"/>
      <c r="AYN420" s="71"/>
      <c r="AYO420" s="71"/>
      <c r="AYP420" s="71"/>
      <c r="AYQ420" s="71"/>
      <c r="AYR420" s="71"/>
      <c r="AYS420" s="71"/>
      <c r="AYT420" s="71"/>
      <c r="AYU420" s="71"/>
      <c r="AYV420" s="71"/>
      <c r="AYW420" s="71"/>
      <c r="AYX420" s="71"/>
      <c r="AYY420" s="71"/>
      <c r="AYZ420" s="71"/>
      <c r="AZA420" s="71"/>
      <c r="AZB420" s="71"/>
      <c r="AZC420" s="71"/>
      <c r="AZD420" s="71"/>
      <c r="AZE420" s="71"/>
      <c r="AZF420" s="71"/>
      <c r="AZG420" s="71"/>
      <c r="AZH420" s="71"/>
      <c r="AZI420" s="71"/>
      <c r="AZJ420" s="71"/>
      <c r="AZK420" s="71"/>
      <c r="AZL420" s="71"/>
      <c r="AZM420" s="71"/>
      <c r="AZN420" s="71"/>
      <c r="AZO420" s="71"/>
      <c r="AZP420" s="71"/>
      <c r="AZQ420" s="71"/>
      <c r="AZR420" s="71"/>
      <c r="AZS420" s="71"/>
      <c r="AZT420" s="71"/>
      <c r="AZU420" s="71"/>
      <c r="AZV420" s="71"/>
      <c r="AZW420" s="71"/>
      <c r="AZX420" s="71"/>
      <c r="AZY420" s="71"/>
      <c r="AZZ420" s="71"/>
      <c r="BAA420" s="71"/>
      <c r="BAB420" s="71"/>
      <c r="BAC420" s="71"/>
      <c r="BAD420" s="71"/>
      <c r="BAE420" s="71"/>
      <c r="BAF420" s="71"/>
      <c r="BAG420" s="71"/>
      <c r="BAH420" s="71"/>
      <c r="BAI420" s="71"/>
      <c r="BAJ420" s="71"/>
      <c r="BAK420" s="71"/>
      <c r="BAL420" s="71"/>
      <c r="BAM420" s="71"/>
      <c r="BAN420" s="71"/>
      <c r="BAO420" s="71"/>
      <c r="BAP420" s="71"/>
      <c r="BAQ420" s="71"/>
      <c r="BAR420" s="71"/>
      <c r="BAS420" s="71"/>
      <c r="BAT420" s="71"/>
      <c r="BAU420" s="71"/>
      <c r="BAV420" s="71"/>
      <c r="BAW420" s="71"/>
      <c r="BAX420" s="71"/>
      <c r="BAY420" s="71"/>
      <c r="BAZ420" s="71"/>
      <c r="BBA420" s="71"/>
      <c r="BBB420" s="71"/>
      <c r="BBC420" s="71"/>
      <c r="BBD420" s="71"/>
      <c r="BBE420" s="71"/>
      <c r="BBF420" s="71"/>
      <c r="BBG420" s="71"/>
      <c r="BBH420" s="71"/>
      <c r="BBI420" s="71"/>
      <c r="BBJ420" s="71"/>
      <c r="BBK420" s="71"/>
      <c r="BBL420" s="71"/>
      <c r="BBM420" s="71"/>
      <c r="BBN420" s="71"/>
      <c r="BBO420" s="71"/>
      <c r="BBP420" s="71"/>
      <c r="BBQ420" s="71"/>
      <c r="BBR420" s="71"/>
      <c r="BBS420" s="71"/>
      <c r="BBT420" s="71"/>
      <c r="BBU420" s="71"/>
      <c r="BBV420" s="71"/>
      <c r="BBW420" s="71"/>
      <c r="BBX420" s="71"/>
      <c r="BBY420" s="71"/>
      <c r="BBZ420" s="71"/>
      <c r="BCA420" s="71"/>
      <c r="BCB420" s="71"/>
      <c r="BCC420" s="71"/>
      <c r="BCD420" s="71"/>
      <c r="BCE420" s="71"/>
      <c r="BCF420" s="71"/>
      <c r="BCG420" s="71"/>
      <c r="BCH420" s="71"/>
      <c r="BCI420" s="71"/>
      <c r="BCJ420" s="71"/>
      <c r="BCK420" s="71"/>
      <c r="BCL420" s="71"/>
      <c r="BCM420" s="71"/>
      <c r="BCN420" s="71"/>
      <c r="BCO420" s="71"/>
      <c r="BCP420" s="71"/>
      <c r="BCQ420" s="71"/>
      <c r="BCR420" s="71"/>
      <c r="BCS420" s="71"/>
      <c r="BCT420" s="71"/>
      <c r="BCU420" s="71"/>
      <c r="BCV420" s="71"/>
      <c r="BCW420" s="71"/>
      <c r="BCX420" s="71"/>
      <c r="BCY420" s="71"/>
      <c r="BCZ420" s="71"/>
      <c r="BDA420" s="71"/>
      <c r="BDB420" s="71"/>
      <c r="BDC420" s="71"/>
      <c r="BDD420" s="71"/>
      <c r="BDE420" s="71"/>
      <c r="BDF420" s="71"/>
      <c r="BDG420" s="71"/>
      <c r="BDH420" s="71"/>
      <c r="BDI420" s="71"/>
      <c r="BDJ420" s="71"/>
      <c r="BDK420" s="71"/>
      <c r="BDL420" s="71"/>
      <c r="BDM420" s="71"/>
      <c r="BDN420" s="71"/>
      <c r="BDO420" s="71"/>
      <c r="BDP420" s="71"/>
      <c r="BDQ420" s="71"/>
      <c r="BDR420" s="71"/>
      <c r="BDS420" s="71"/>
      <c r="BDT420" s="71"/>
      <c r="BDU420" s="71"/>
      <c r="BDV420" s="71"/>
      <c r="BDW420" s="71"/>
      <c r="BDX420" s="71"/>
      <c r="BDY420" s="71"/>
      <c r="BDZ420" s="71"/>
      <c r="BEA420" s="71"/>
      <c r="BEB420" s="71"/>
      <c r="BEC420" s="71"/>
      <c r="BED420" s="71"/>
      <c r="BEE420" s="71"/>
      <c r="BEF420" s="71"/>
      <c r="BEG420" s="71"/>
      <c r="BEH420" s="71"/>
      <c r="BEI420" s="71"/>
      <c r="BEJ420" s="71"/>
      <c r="BEK420" s="71"/>
      <c r="BEL420" s="71"/>
      <c r="BEM420" s="71"/>
      <c r="BEN420" s="71"/>
      <c r="BEO420" s="71"/>
      <c r="BEP420" s="71"/>
      <c r="BEQ420" s="71"/>
      <c r="BER420" s="71"/>
      <c r="BES420" s="71"/>
      <c r="BET420" s="71"/>
      <c r="BEU420" s="71"/>
      <c r="BEV420" s="71"/>
      <c r="BEW420" s="71"/>
      <c r="BEX420" s="71"/>
      <c r="BEY420" s="71"/>
      <c r="BEZ420" s="71"/>
      <c r="BFA420" s="71"/>
      <c r="BFB420" s="71"/>
      <c r="BFC420" s="71"/>
      <c r="BFD420" s="71"/>
      <c r="BFE420" s="71"/>
      <c r="BFF420" s="71"/>
      <c r="BFG420" s="71"/>
      <c r="BFH420" s="71"/>
      <c r="BFI420" s="71"/>
      <c r="BFJ420" s="71"/>
      <c r="BFK420" s="71"/>
      <c r="BFL420" s="71"/>
      <c r="BFM420" s="71"/>
      <c r="BFN420" s="71"/>
      <c r="BFO420" s="71"/>
      <c r="BFP420" s="71"/>
      <c r="BFQ420" s="71"/>
      <c r="BFR420" s="71"/>
      <c r="BFS420" s="71"/>
      <c r="BFT420" s="71"/>
      <c r="BFU420" s="71"/>
      <c r="BFV420" s="71"/>
      <c r="BFW420" s="71"/>
      <c r="BFX420" s="71"/>
      <c r="BFY420" s="71"/>
      <c r="BFZ420" s="71"/>
      <c r="BGA420" s="71"/>
      <c r="BGB420" s="71"/>
      <c r="BGC420" s="71"/>
      <c r="BGD420" s="71"/>
      <c r="BGE420" s="71"/>
      <c r="BGF420" s="71"/>
      <c r="BGG420" s="71"/>
      <c r="BGH420" s="71"/>
      <c r="BGI420" s="71"/>
      <c r="BGJ420" s="71"/>
      <c r="BGK420" s="71"/>
      <c r="BGL420" s="71"/>
      <c r="BGM420" s="71"/>
      <c r="BGN420" s="71"/>
      <c r="BGO420" s="71"/>
      <c r="BGP420" s="71"/>
      <c r="BGQ420" s="71"/>
      <c r="BGR420" s="71"/>
      <c r="BGS420" s="71"/>
      <c r="BGT420" s="71"/>
      <c r="BGU420" s="71"/>
      <c r="BGV420" s="71"/>
      <c r="BGW420" s="71"/>
      <c r="BGX420" s="71"/>
      <c r="BGY420" s="71"/>
      <c r="BGZ420" s="71"/>
      <c r="BHA420" s="71"/>
      <c r="BHB420" s="71"/>
      <c r="BHC420" s="71"/>
      <c r="BHD420" s="71"/>
      <c r="BHE420" s="71"/>
      <c r="BHF420" s="71"/>
      <c r="BHG420" s="71"/>
      <c r="BHH420" s="71"/>
      <c r="BHI420" s="71"/>
      <c r="BHJ420" s="71"/>
      <c r="BHK420" s="71"/>
      <c r="BHL420" s="71"/>
      <c r="BHM420" s="71"/>
      <c r="BHN420" s="71"/>
      <c r="BHO420" s="71"/>
      <c r="BHP420" s="71"/>
      <c r="BHQ420" s="71"/>
      <c r="BHR420" s="71"/>
      <c r="BHS420" s="71"/>
      <c r="BHT420" s="71"/>
      <c r="BHU420" s="71"/>
      <c r="BHV420" s="71"/>
      <c r="BHW420" s="71"/>
      <c r="BHX420" s="71"/>
      <c r="BHY420" s="71"/>
      <c r="BHZ420" s="71"/>
      <c r="BIA420" s="71"/>
      <c r="BIB420" s="71"/>
      <c r="BIC420" s="71"/>
      <c r="BID420" s="71"/>
      <c r="BIE420" s="71"/>
      <c r="BIF420" s="71"/>
      <c r="BIG420" s="71"/>
      <c r="BIH420" s="71"/>
      <c r="BII420" s="71"/>
      <c r="BIJ420" s="71"/>
      <c r="BIK420" s="71"/>
      <c r="BIL420" s="71"/>
      <c r="BIM420" s="71"/>
      <c r="BIN420" s="71"/>
      <c r="BIO420" s="71"/>
      <c r="BIP420" s="71"/>
      <c r="BIQ420" s="71"/>
      <c r="BIR420" s="71"/>
      <c r="BIS420" s="71"/>
      <c r="BIT420" s="71"/>
      <c r="BIU420" s="71"/>
      <c r="BIV420" s="71"/>
      <c r="BIW420" s="71"/>
      <c r="BIX420" s="71"/>
      <c r="BIY420" s="71"/>
      <c r="BIZ420" s="71"/>
      <c r="BJA420" s="71"/>
      <c r="BJB420" s="71"/>
      <c r="BJC420" s="71"/>
      <c r="BJD420" s="71"/>
      <c r="BJE420" s="71"/>
      <c r="BJF420" s="71"/>
      <c r="BJG420" s="71"/>
      <c r="BJH420" s="71"/>
      <c r="BJI420" s="71"/>
      <c r="BJJ420" s="71"/>
      <c r="BJK420" s="71"/>
      <c r="BJL420" s="71"/>
      <c r="BJM420" s="71"/>
      <c r="BJN420" s="71"/>
      <c r="BJO420" s="71"/>
      <c r="BJP420" s="71"/>
      <c r="BJQ420" s="71"/>
      <c r="BJR420" s="71"/>
      <c r="BJS420" s="71"/>
      <c r="BJT420" s="71"/>
      <c r="BJU420" s="71"/>
      <c r="BJV420" s="71"/>
      <c r="BJW420" s="71"/>
      <c r="BJX420" s="71"/>
      <c r="BJY420" s="71"/>
      <c r="BJZ420" s="71"/>
      <c r="BKA420" s="71"/>
      <c r="BKB420" s="71"/>
      <c r="BKC420" s="71"/>
      <c r="BKD420" s="71"/>
      <c r="BKE420" s="71"/>
      <c r="BKF420" s="71"/>
      <c r="BKG420" s="71"/>
      <c r="BKH420" s="71"/>
      <c r="BKI420" s="71"/>
      <c r="BKJ420" s="71"/>
      <c r="BKK420" s="71"/>
      <c r="BKL420" s="71"/>
      <c r="BKM420" s="71"/>
      <c r="BKN420" s="71"/>
      <c r="BKO420" s="71"/>
      <c r="BKP420" s="71"/>
      <c r="BKQ420" s="71"/>
      <c r="BKR420" s="71"/>
      <c r="BKS420" s="71"/>
      <c r="BKT420" s="71"/>
      <c r="BKU420" s="71"/>
      <c r="BKV420" s="71"/>
      <c r="BKW420" s="71"/>
      <c r="BKX420" s="71"/>
      <c r="BKY420" s="71"/>
      <c r="BKZ420" s="71"/>
      <c r="BLA420" s="71"/>
      <c r="BLB420" s="71"/>
      <c r="BLC420" s="71"/>
      <c r="BLD420" s="71"/>
      <c r="BLE420" s="71"/>
      <c r="BLF420" s="71"/>
      <c r="BLG420" s="71"/>
      <c r="BLH420" s="71"/>
      <c r="BLI420" s="71"/>
      <c r="BLJ420" s="71"/>
      <c r="BLK420" s="71"/>
      <c r="BLL420" s="71"/>
      <c r="BLM420" s="71"/>
      <c r="BLN420" s="71"/>
      <c r="BLO420" s="71"/>
      <c r="BLP420" s="71"/>
      <c r="BLQ420" s="71"/>
      <c r="BLR420" s="71"/>
      <c r="BLS420" s="71"/>
      <c r="BLT420" s="71"/>
      <c r="BLU420" s="71"/>
      <c r="BLV420" s="71"/>
      <c r="BLW420" s="71"/>
      <c r="BLX420" s="71"/>
      <c r="BLY420" s="71"/>
      <c r="BLZ420" s="71"/>
      <c r="BMA420" s="71"/>
      <c r="BMB420" s="71"/>
      <c r="BMC420" s="71"/>
      <c r="BMD420" s="71"/>
      <c r="BME420" s="71"/>
      <c r="BMF420" s="71"/>
      <c r="BMG420" s="71"/>
      <c r="BMH420" s="71"/>
      <c r="BMI420" s="71"/>
      <c r="BMJ420" s="71"/>
      <c r="BMK420" s="71"/>
      <c r="BML420" s="71"/>
      <c r="BMM420" s="71"/>
      <c r="BMN420" s="71"/>
      <c r="BMO420" s="71"/>
      <c r="BMP420" s="71"/>
      <c r="BMQ420" s="71"/>
      <c r="BMR420" s="71"/>
      <c r="BMS420" s="71"/>
      <c r="BMT420" s="71"/>
      <c r="BMU420" s="71"/>
      <c r="BMV420" s="71"/>
      <c r="BMW420" s="71"/>
      <c r="BMX420" s="71"/>
      <c r="BMY420" s="71"/>
      <c r="BMZ420" s="71"/>
      <c r="BNA420" s="71"/>
      <c r="BNB420" s="71"/>
      <c r="BNC420" s="71"/>
      <c r="BND420" s="71"/>
      <c r="BNE420" s="71"/>
      <c r="BNF420" s="71"/>
      <c r="BNG420" s="71"/>
      <c r="BNH420" s="71"/>
      <c r="BNI420" s="71"/>
      <c r="BNJ420" s="71"/>
      <c r="BNK420" s="71"/>
      <c r="BNL420" s="71"/>
      <c r="BNM420" s="71"/>
      <c r="BNN420" s="71"/>
      <c r="BNO420" s="71"/>
      <c r="BNP420" s="71"/>
      <c r="BNQ420" s="71"/>
      <c r="BNR420" s="71"/>
      <c r="BNS420" s="71"/>
      <c r="BNT420" s="71"/>
      <c r="BNU420" s="71"/>
      <c r="BNV420" s="71"/>
      <c r="BNW420" s="71"/>
      <c r="BNX420" s="71"/>
      <c r="BNY420" s="71"/>
      <c r="BNZ420" s="71"/>
      <c r="BOA420" s="71"/>
      <c r="BOB420" s="71"/>
      <c r="BOC420" s="71"/>
      <c r="BOD420" s="71"/>
      <c r="BOE420" s="71"/>
      <c r="BOF420" s="71"/>
      <c r="BOG420" s="71"/>
      <c r="BOH420" s="71"/>
      <c r="BOI420" s="71"/>
      <c r="BOJ420" s="71"/>
      <c r="BOK420" s="71"/>
      <c r="BOL420" s="71"/>
      <c r="BOM420" s="71"/>
      <c r="BON420" s="71"/>
      <c r="BOO420" s="71"/>
      <c r="BOP420" s="71"/>
      <c r="BOQ420" s="71"/>
      <c r="BOR420" s="71"/>
      <c r="BOS420" s="71"/>
      <c r="BOT420" s="71"/>
      <c r="BOU420" s="71"/>
      <c r="BOV420" s="71"/>
      <c r="BOW420" s="71"/>
      <c r="BOX420" s="71"/>
      <c r="BOY420" s="71"/>
      <c r="BOZ420" s="71"/>
      <c r="BPA420" s="71"/>
      <c r="BPB420" s="71"/>
      <c r="BPC420" s="71"/>
      <c r="BPD420" s="71"/>
      <c r="BPE420" s="71"/>
      <c r="BPF420" s="71"/>
      <c r="BPG420" s="71"/>
      <c r="BPH420" s="71"/>
      <c r="BPI420" s="71"/>
      <c r="BPJ420" s="71"/>
      <c r="BPK420" s="71"/>
      <c r="BPL420" s="71"/>
      <c r="BPM420" s="71"/>
      <c r="BPN420" s="71"/>
      <c r="BPO420" s="71"/>
      <c r="BPP420" s="71"/>
      <c r="BPQ420" s="71"/>
      <c r="BPR420" s="71"/>
      <c r="BPS420" s="71"/>
      <c r="BPT420" s="71"/>
      <c r="BPU420" s="71"/>
      <c r="BPV420" s="71"/>
      <c r="BPW420" s="71"/>
      <c r="BPX420" s="71"/>
      <c r="BPY420" s="71"/>
      <c r="BPZ420" s="71"/>
      <c r="BQA420" s="71"/>
      <c r="BQB420" s="71"/>
      <c r="BQC420" s="71"/>
      <c r="BQD420" s="71"/>
      <c r="BQE420" s="71"/>
      <c r="BQF420" s="71"/>
      <c r="BQG420" s="71"/>
      <c r="BQH420" s="71"/>
      <c r="BQI420" s="71"/>
      <c r="BQJ420" s="71"/>
      <c r="BQK420" s="71"/>
      <c r="BQL420" s="71"/>
      <c r="BQM420" s="71"/>
      <c r="BQN420" s="71"/>
      <c r="BQO420" s="71"/>
      <c r="BQP420" s="71"/>
      <c r="BQQ420" s="71"/>
      <c r="BQR420" s="71"/>
      <c r="BQS420" s="71"/>
      <c r="BQT420" s="71"/>
      <c r="BQU420" s="71"/>
      <c r="BQV420" s="71"/>
      <c r="BQW420" s="71"/>
      <c r="BQX420" s="71"/>
      <c r="BQY420" s="71"/>
      <c r="BQZ420" s="71"/>
      <c r="BRA420" s="71"/>
      <c r="BRB420" s="71"/>
      <c r="BRC420" s="71"/>
      <c r="BRD420" s="71"/>
      <c r="BRE420" s="71"/>
      <c r="BRF420" s="71"/>
      <c r="BRG420" s="71"/>
      <c r="BRH420" s="71"/>
      <c r="BRI420" s="71"/>
      <c r="BRJ420" s="71"/>
      <c r="BRK420" s="71"/>
      <c r="BRL420" s="71"/>
      <c r="BRM420" s="71"/>
      <c r="BRN420" s="71"/>
      <c r="BRO420" s="71"/>
      <c r="BRP420" s="71"/>
      <c r="BRQ420" s="71"/>
      <c r="BRR420" s="71"/>
      <c r="BRS420" s="71"/>
      <c r="BRT420" s="71"/>
      <c r="BRU420" s="71"/>
      <c r="BRV420" s="71"/>
      <c r="BRW420" s="71"/>
      <c r="BRX420" s="71"/>
      <c r="BRY420" s="71"/>
      <c r="BRZ420" s="71"/>
      <c r="BSA420" s="71"/>
      <c r="BSB420" s="71"/>
      <c r="BSC420" s="71"/>
      <c r="BSD420" s="71"/>
      <c r="BSE420" s="71"/>
      <c r="BSF420" s="71"/>
      <c r="BSG420" s="71"/>
      <c r="BSH420" s="71"/>
      <c r="BSI420" s="71"/>
      <c r="BSJ420" s="71"/>
      <c r="BSK420" s="71"/>
      <c r="BSL420" s="71"/>
      <c r="BSM420" s="71"/>
      <c r="BSN420" s="71"/>
      <c r="BSO420" s="71"/>
      <c r="BSP420" s="71"/>
      <c r="BSQ420" s="71"/>
      <c r="BSR420" s="71"/>
      <c r="BSS420" s="71"/>
      <c r="BST420" s="71"/>
      <c r="BSU420" s="71"/>
      <c r="BSV420" s="71"/>
      <c r="BSW420" s="71"/>
      <c r="BSX420" s="71"/>
      <c r="BSY420" s="71"/>
      <c r="BSZ420" s="71"/>
      <c r="BTA420" s="71"/>
      <c r="BTB420" s="71"/>
      <c r="BTC420" s="71"/>
      <c r="BTD420" s="71"/>
      <c r="BTE420" s="71"/>
      <c r="BTF420" s="71"/>
      <c r="BTG420" s="71"/>
      <c r="BTH420" s="71"/>
      <c r="BTI420" s="71"/>
      <c r="BTJ420" s="71"/>
      <c r="BTK420" s="71"/>
      <c r="BTL420" s="71"/>
      <c r="BTM420" s="71"/>
      <c r="BTN420" s="71"/>
      <c r="BTO420" s="71"/>
      <c r="BTP420" s="71"/>
      <c r="BTQ420" s="71"/>
      <c r="BTR420" s="71"/>
      <c r="BTS420" s="71"/>
      <c r="BTT420" s="71"/>
      <c r="BTU420" s="71"/>
      <c r="BTV420" s="71"/>
      <c r="BTW420" s="71"/>
      <c r="BTX420" s="71"/>
      <c r="BTY420" s="71"/>
      <c r="BTZ420" s="71"/>
      <c r="BUA420" s="71"/>
      <c r="BUB420" s="71"/>
      <c r="BUC420" s="71"/>
      <c r="BUD420" s="71"/>
      <c r="BUE420" s="71"/>
      <c r="BUF420" s="71"/>
      <c r="BUG420" s="71"/>
      <c r="BUH420" s="71"/>
      <c r="BUI420" s="71"/>
      <c r="BUJ420" s="71"/>
      <c r="BUK420" s="71"/>
      <c r="BUL420" s="71"/>
      <c r="BUM420" s="71"/>
      <c r="BUN420" s="71"/>
      <c r="BUO420" s="71"/>
      <c r="BUP420" s="71"/>
      <c r="BUQ420" s="71"/>
      <c r="BUR420" s="71"/>
      <c r="BUS420" s="71"/>
      <c r="BUT420" s="71"/>
      <c r="BUU420" s="71"/>
      <c r="BUV420" s="71"/>
      <c r="BUW420" s="71"/>
      <c r="BUX420" s="71"/>
      <c r="BUY420" s="71"/>
      <c r="BUZ420" s="71"/>
      <c r="BVA420" s="71"/>
      <c r="BVB420" s="71"/>
      <c r="BVC420" s="71"/>
      <c r="BVD420" s="71"/>
      <c r="BVE420" s="71"/>
      <c r="BVF420" s="71"/>
      <c r="BVG420" s="71"/>
      <c r="BVH420" s="71"/>
      <c r="BVI420" s="71"/>
      <c r="BVJ420" s="71"/>
      <c r="BVK420" s="71"/>
      <c r="BVL420" s="71"/>
      <c r="BVM420" s="71"/>
      <c r="BVN420" s="71"/>
      <c r="BVO420" s="71"/>
      <c r="BVP420" s="71"/>
      <c r="BVQ420" s="71"/>
      <c r="BVR420" s="71"/>
      <c r="BVS420" s="71"/>
      <c r="BVT420" s="71"/>
      <c r="BVU420" s="71"/>
      <c r="BVV420" s="71"/>
      <c r="BVW420" s="71"/>
      <c r="BVX420" s="71"/>
      <c r="BVY420" s="71"/>
      <c r="BVZ420" s="71"/>
      <c r="BWA420" s="71"/>
      <c r="BWB420" s="71"/>
      <c r="BWC420" s="71"/>
      <c r="BWD420" s="71"/>
      <c r="BWE420" s="71"/>
      <c r="BWF420" s="71"/>
      <c r="BWG420" s="71"/>
      <c r="BWH420" s="71"/>
      <c r="BWI420" s="71"/>
      <c r="BWJ420" s="71"/>
      <c r="BWK420" s="71"/>
      <c r="BWL420" s="71"/>
      <c r="BWM420" s="71"/>
      <c r="BWN420" s="71"/>
      <c r="BWO420" s="71"/>
      <c r="BWP420" s="71"/>
      <c r="BWQ420" s="71"/>
      <c r="BWR420" s="71"/>
      <c r="BWS420" s="71"/>
      <c r="BWT420" s="71"/>
      <c r="BWU420" s="71"/>
      <c r="BWV420" s="71"/>
      <c r="BWW420" s="71"/>
      <c r="BWX420" s="71"/>
      <c r="BWY420" s="71"/>
      <c r="BWZ420" s="71"/>
      <c r="BXA420" s="71"/>
      <c r="BXB420" s="71"/>
      <c r="BXC420" s="71"/>
      <c r="BXD420" s="71"/>
      <c r="BXE420" s="71"/>
      <c r="BXF420" s="71"/>
      <c r="BXG420" s="71"/>
      <c r="BXH420" s="71"/>
      <c r="BXI420" s="71"/>
      <c r="BXJ420" s="71"/>
      <c r="BXK420" s="71"/>
      <c r="BXL420" s="71"/>
      <c r="BXM420" s="71"/>
      <c r="BXN420" s="71"/>
      <c r="BXO420" s="71"/>
      <c r="BXP420" s="71"/>
      <c r="BXQ420" s="71"/>
      <c r="BXR420" s="71"/>
      <c r="BXS420" s="71"/>
      <c r="BXT420" s="71"/>
      <c r="BXU420" s="71"/>
      <c r="BXV420" s="71"/>
      <c r="BXW420" s="71"/>
      <c r="BXX420" s="71"/>
      <c r="BXY420" s="71"/>
      <c r="BXZ420" s="71"/>
      <c r="BYA420" s="71"/>
      <c r="BYB420" s="71"/>
      <c r="BYC420" s="71"/>
      <c r="BYD420" s="71"/>
      <c r="BYE420" s="71"/>
      <c r="BYF420" s="71"/>
      <c r="BYG420" s="71"/>
      <c r="BYH420" s="71"/>
      <c r="BYI420" s="71"/>
      <c r="BYJ420" s="71"/>
      <c r="BYK420" s="71"/>
      <c r="BYL420" s="71"/>
      <c r="BYM420" s="71"/>
      <c r="BYN420" s="71"/>
      <c r="BYO420" s="71"/>
      <c r="BYP420" s="71"/>
      <c r="BYQ420" s="71"/>
      <c r="BYR420" s="71"/>
      <c r="BYS420" s="71"/>
      <c r="BYT420" s="71"/>
      <c r="BYU420" s="71"/>
      <c r="BYV420" s="71"/>
      <c r="BYW420" s="71"/>
      <c r="BYX420" s="71"/>
      <c r="BYY420" s="71"/>
      <c r="BYZ420" s="71"/>
      <c r="BZA420" s="71"/>
      <c r="BZB420" s="71"/>
      <c r="BZC420" s="71"/>
      <c r="BZD420" s="71"/>
      <c r="BZE420" s="71"/>
      <c r="BZF420" s="71"/>
      <c r="BZG420" s="71"/>
      <c r="BZH420" s="71"/>
      <c r="BZI420" s="71"/>
      <c r="BZJ420" s="71"/>
      <c r="BZK420" s="71"/>
      <c r="BZL420" s="71"/>
      <c r="BZM420" s="71"/>
      <c r="BZN420" s="71"/>
      <c r="BZO420" s="71"/>
      <c r="BZP420" s="71"/>
      <c r="BZQ420" s="71"/>
      <c r="BZR420" s="71"/>
      <c r="BZS420" s="71"/>
      <c r="BZT420" s="71"/>
      <c r="BZU420" s="71"/>
      <c r="BZV420" s="71"/>
      <c r="BZW420" s="71"/>
      <c r="BZX420" s="71"/>
      <c r="BZY420" s="71"/>
      <c r="BZZ420" s="71"/>
      <c r="CAA420" s="71"/>
      <c r="CAB420" s="71"/>
      <c r="CAC420" s="71"/>
      <c r="CAD420" s="71"/>
      <c r="CAE420" s="71"/>
      <c r="CAF420" s="71"/>
      <c r="CAG420" s="71"/>
      <c r="CAH420" s="71"/>
      <c r="CAI420" s="71"/>
      <c r="CAJ420" s="71"/>
      <c r="CAK420" s="71"/>
      <c r="CAL420" s="71"/>
      <c r="CAM420" s="71"/>
      <c r="CAN420" s="71"/>
      <c r="CAO420" s="71"/>
      <c r="CAP420" s="71"/>
      <c r="CAQ420" s="71"/>
      <c r="CAR420" s="71"/>
      <c r="CAS420" s="71"/>
      <c r="CAT420" s="71"/>
      <c r="CAU420" s="71"/>
      <c r="CAV420" s="71"/>
      <c r="CAW420" s="71"/>
      <c r="CAX420" s="71"/>
      <c r="CAY420" s="71"/>
      <c r="CAZ420" s="71"/>
      <c r="CBA420" s="71"/>
      <c r="CBB420" s="71"/>
      <c r="CBC420" s="71"/>
      <c r="CBD420" s="71"/>
      <c r="CBE420" s="71"/>
      <c r="CBF420" s="71"/>
      <c r="CBG420" s="71"/>
      <c r="CBH420" s="71"/>
      <c r="CBI420" s="71"/>
      <c r="CBJ420" s="71"/>
      <c r="CBK420" s="71"/>
      <c r="CBL420" s="71"/>
      <c r="CBM420" s="71"/>
      <c r="CBN420" s="71"/>
      <c r="CBO420" s="71"/>
      <c r="CBP420" s="71"/>
      <c r="CBQ420" s="71"/>
      <c r="CBR420" s="71"/>
      <c r="CBS420" s="71"/>
      <c r="CBT420" s="71"/>
      <c r="CBU420" s="71"/>
      <c r="CBV420" s="71"/>
      <c r="CBW420" s="71"/>
      <c r="CBX420" s="71"/>
      <c r="CBY420" s="71"/>
      <c r="CBZ420" s="71"/>
      <c r="CCA420" s="71"/>
      <c r="CCB420" s="71"/>
      <c r="CCC420" s="71"/>
      <c r="CCD420" s="71"/>
      <c r="CCE420" s="71"/>
      <c r="CCF420" s="71"/>
      <c r="CCG420" s="71"/>
      <c r="CCH420" s="71"/>
      <c r="CCI420" s="71"/>
      <c r="CCJ420" s="71"/>
      <c r="CCK420" s="71"/>
      <c r="CCL420" s="71"/>
      <c r="CCM420" s="71"/>
      <c r="CCN420" s="71"/>
      <c r="CCO420" s="71"/>
      <c r="CCP420" s="71"/>
      <c r="CCQ420" s="71"/>
      <c r="CCR420" s="71"/>
      <c r="CCS420" s="71"/>
      <c r="CCT420" s="71"/>
      <c r="CCU420" s="71"/>
      <c r="CCV420" s="71"/>
      <c r="CCW420" s="71"/>
      <c r="CCX420" s="71"/>
      <c r="CCY420" s="71"/>
      <c r="CCZ420" s="71"/>
      <c r="CDA420" s="71"/>
      <c r="CDB420" s="71"/>
      <c r="CDC420" s="71"/>
      <c r="CDD420" s="71"/>
      <c r="CDE420" s="71"/>
      <c r="CDF420" s="71"/>
      <c r="CDG420" s="71"/>
      <c r="CDH420" s="71"/>
      <c r="CDI420" s="71"/>
      <c r="CDJ420" s="71"/>
      <c r="CDK420" s="71"/>
      <c r="CDL420" s="71"/>
      <c r="CDM420" s="71"/>
    </row>
    <row r="421" spans="1:2145" s="71" customFormat="1">
      <c r="A421" s="63">
        <v>94</v>
      </c>
      <c r="B421" s="63">
        <v>8</v>
      </c>
      <c r="C421" s="64" t="s">
        <v>197</v>
      </c>
      <c r="D421" s="64" t="s">
        <v>1704</v>
      </c>
      <c r="E421" s="63">
        <v>194</v>
      </c>
      <c r="F421" s="63">
        <v>4</v>
      </c>
      <c r="G421" s="64" t="s">
        <v>801</v>
      </c>
      <c r="H421" s="64" t="s">
        <v>802</v>
      </c>
      <c r="I421" s="64" t="s">
        <v>778</v>
      </c>
      <c r="J421" s="64" t="s">
        <v>778</v>
      </c>
      <c r="K421" s="73">
        <v>44797</v>
      </c>
      <c r="L421" s="68">
        <v>0.65972222222222221</v>
      </c>
      <c r="M421" s="74">
        <v>8401974</v>
      </c>
      <c r="N421" s="74">
        <v>321135</v>
      </c>
      <c r="O421" s="74">
        <v>4108</v>
      </c>
      <c r="P421" s="66" t="s">
        <v>203</v>
      </c>
      <c r="Q421" s="66" t="s">
        <v>483</v>
      </c>
      <c r="R421" s="66" t="s">
        <v>486</v>
      </c>
      <c r="S421" s="66" t="s">
        <v>205</v>
      </c>
      <c r="T421" s="66" t="s">
        <v>1707</v>
      </c>
      <c r="U421" s="66" t="s">
        <v>207</v>
      </c>
      <c r="V421" s="66" t="s">
        <v>487</v>
      </c>
      <c r="W421" s="66"/>
      <c r="X421" s="66" t="s">
        <v>208</v>
      </c>
      <c r="Y421" s="66" t="s">
        <v>252</v>
      </c>
      <c r="Z421" s="66"/>
      <c r="AA421" s="66" t="s">
        <v>223</v>
      </c>
      <c r="AB421" s="66" t="s">
        <v>211</v>
      </c>
      <c r="AC421" s="66" t="s">
        <v>212</v>
      </c>
      <c r="AD421" s="66" t="s">
        <v>213</v>
      </c>
      <c r="AE421" s="66" t="s">
        <v>211</v>
      </c>
      <c r="AF421" s="66"/>
      <c r="AG421" s="66"/>
      <c r="AH421" s="66"/>
      <c r="AI421" s="66" t="s">
        <v>1728</v>
      </c>
      <c r="AJ421" s="66" t="s">
        <v>1942</v>
      </c>
      <c r="AK421" s="66"/>
      <c r="AL421" s="66" t="s">
        <v>1464</v>
      </c>
      <c r="AM421" s="66" t="s">
        <v>351</v>
      </c>
      <c r="AN421" s="66" t="s">
        <v>218</v>
      </c>
      <c r="AO421" s="66" t="s">
        <v>219</v>
      </c>
      <c r="AP421" s="66" t="s">
        <v>220</v>
      </c>
      <c r="AQ421" s="66">
        <v>13.4</v>
      </c>
      <c r="AR421" s="66"/>
      <c r="AS421" s="66">
        <v>8.6199999999999992</v>
      </c>
      <c r="AT421" s="66">
        <v>-95.5</v>
      </c>
      <c r="AU421" s="66">
        <v>61.8</v>
      </c>
      <c r="AV421" s="66">
        <v>65.5</v>
      </c>
      <c r="AW421" s="66">
        <v>800.4</v>
      </c>
      <c r="AX421" s="66">
        <v>392.7</v>
      </c>
      <c r="AY421" s="66">
        <v>0.433</v>
      </c>
      <c r="AZ421" s="66">
        <v>1.2490000000000001</v>
      </c>
      <c r="BA421" s="66">
        <v>6.69</v>
      </c>
      <c r="BB421" s="66">
        <v>109</v>
      </c>
      <c r="BC421" s="66">
        <v>0.62</v>
      </c>
      <c r="BD421" s="66" t="s">
        <v>221</v>
      </c>
      <c r="BE421" s="66" t="s">
        <v>211</v>
      </c>
      <c r="BF421" s="66" t="s">
        <v>221</v>
      </c>
      <c r="BG421" s="66" t="s">
        <v>221</v>
      </c>
      <c r="BH421" s="66" t="s">
        <v>221</v>
      </c>
      <c r="BI421" s="66" t="s">
        <v>222</v>
      </c>
      <c r="BJ421" s="66" t="s">
        <v>221</v>
      </c>
      <c r="BK421" s="66" t="s">
        <v>223</v>
      </c>
      <c r="BL421" s="66" t="s">
        <v>221</v>
      </c>
      <c r="BM421" s="66" t="s">
        <v>223</v>
      </c>
      <c r="BN421" s="66" t="s">
        <v>221</v>
      </c>
      <c r="BO421" s="66" t="s">
        <v>1730</v>
      </c>
      <c r="BP421" s="66" t="s">
        <v>1711</v>
      </c>
      <c r="BQ421" s="66" t="s">
        <v>1731</v>
      </c>
      <c r="BR421" s="50">
        <v>103</v>
      </c>
      <c r="BS421" s="50">
        <v>3.1</v>
      </c>
      <c r="BT421" s="50">
        <v>119.4</v>
      </c>
      <c r="BU421" s="50">
        <v>5.3999999999999999E-2</v>
      </c>
      <c r="BV421" s="50">
        <v>0.41199999999999998</v>
      </c>
      <c r="BW421" s="50">
        <v>0.35899999999999999</v>
      </c>
      <c r="BX421" s="50">
        <v>8.1000000000000003E-2</v>
      </c>
      <c r="BY421" s="50">
        <v>277.27</v>
      </c>
      <c r="BZ421" s="50" t="s">
        <v>226</v>
      </c>
      <c r="CA421" s="50" t="s">
        <v>227</v>
      </c>
      <c r="CB421" s="50" t="s">
        <v>228</v>
      </c>
      <c r="CC421" s="50" t="s">
        <v>229</v>
      </c>
      <c r="CD421" s="50" t="s">
        <v>230</v>
      </c>
      <c r="CE421" s="50" t="s">
        <v>231</v>
      </c>
      <c r="CF421" s="50" t="s">
        <v>227</v>
      </c>
      <c r="CG421" s="50">
        <v>5.9999999999999995E-4</v>
      </c>
      <c r="CH421" s="50">
        <v>2.1000000000000001E-2</v>
      </c>
      <c r="CI421" s="50">
        <v>5.5800000000000002E-2</v>
      </c>
      <c r="CJ421" s="50" t="s">
        <v>233</v>
      </c>
      <c r="CK421" s="50" t="s">
        <v>234</v>
      </c>
      <c r="CL421" s="50">
        <v>125.509</v>
      </c>
      <c r="CM421" s="50">
        <v>3.0000000000000001E-5</v>
      </c>
      <c r="CN421" s="50" t="s">
        <v>235</v>
      </c>
      <c r="CO421" s="50">
        <v>2.0000000000000002E-5</v>
      </c>
      <c r="CP421" s="50" t="s">
        <v>236</v>
      </c>
      <c r="CQ421" s="50">
        <v>1.4E-3</v>
      </c>
      <c r="CR421" s="50">
        <v>2.3000000000000001E-4</v>
      </c>
      <c r="CS421" s="50" t="s">
        <v>241</v>
      </c>
      <c r="CT421" s="50">
        <v>8.0000000000000007E-5</v>
      </c>
      <c r="CU421" s="50" t="s">
        <v>238</v>
      </c>
      <c r="CV421" s="50" t="s">
        <v>239</v>
      </c>
      <c r="CW421" s="50" t="s">
        <v>232</v>
      </c>
      <c r="CX421" s="50">
        <v>1.1499999999999999</v>
      </c>
      <c r="CY421" s="50" t="s">
        <v>240</v>
      </c>
      <c r="CZ421" s="50">
        <v>7.7999999999999996E-3</v>
      </c>
      <c r="DA421" s="50" t="s">
        <v>233</v>
      </c>
      <c r="DB421" s="50">
        <v>12.808999999999999</v>
      </c>
      <c r="DC421" s="50">
        <v>5.9000000000000003E-4</v>
      </c>
      <c r="DD421" s="50">
        <v>1.01E-3</v>
      </c>
      <c r="DE421" s="50">
        <v>2.9929999999999999</v>
      </c>
      <c r="DF421" s="50" t="s">
        <v>240</v>
      </c>
      <c r="DG421" s="50" t="s">
        <v>238</v>
      </c>
      <c r="DH421" s="50" t="s">
        <v>246</v>
      </c>
      <c r="DI421" s="50" t="s">
        <v>238</v>
      </c>
      <c r="DJ421" s="50">
        <v>1E-3</v>
      </c>
      <c r="DK421" s="50">
        <v>5.9999999999999995E-4</v>
      </c>
      <c r="DL421" s="50">
        <v>4.0000000000000002E-4</v>
      </c>
      <c r="DM421" s="50">
        <v>13.42</v>
      </c>
      <c r="DN421" s="50">
        <v>6.28</v>
      </c>
      <c r="DO421" s="50" t="s">
        <v>232</v>
      </c>
      <c r="DP421" s="50">
        <v>1.0669</v>
      </c>
      <c r="DQ421" s="50" t="s">
        <v>242</v>
      </c>
      <c r="DR421" s="50" t="s">
        <v>227</v>
      </c>
      <c r="DS421" s="50" t="s">
        <v>247</v>
      </c>
      <c r="DT421" s="50">
        <v>4.0000000000000002E-4</v>
      </c>
      <c r="DU421" s="50" t="s">
        <v>233</v>
      </c>
      <c r="DV421" s="50">
        <v>5.4199999999999995E-4</v>
      </c>
      <c r="DW421" s="50">
        <v>8.9999999999999998E-4</v>
      </c>
      <c r="DX421" s="50" t="s">
        <v>238</v>
      </c>
      <c r="DY421" s="50" t="s">
        <v>233</v>
      </c>
      <c r="DZ421" s="50" t="s">
        <v>243</v>
      </c>
      <c r="EA421" s="50" t="s">
        <v>244</v>
      </c>
      <c r="EB421" s="50" t="s">
        <v>245</v>
      </c>
      <c r="EC421" s="50">
        <v>5.0000000000000001E-3</v>
      </c>
      <c r="ED421" s="50">
        <v>9.3000000000000005E-4</v>
      </c>
      <c r="EE421" s="50">
        <v>2.1999999999999999E-2</v>
      </c>
      <c r="EF421" s="50">
        <v>5.6899999999999999E-2</v>
      </c>
      <c r="EG421" s="50">
        <v>2.0000000000000002E-5</v>
      </c>
      <c r="EH421" s="50" t="s">
        <v>234</v>
      </c>
      <c r="EI421" s="50">
        <v>125.61799999999999</v>
      </c>
      <c r="EJ421" s="50">
        <v>2.0000000000000002E-5</v>
      </c>
      <c r="EK421" s="50" t="s">
        <v>235</v>
      </c>
      <c r="EL421" s="50">
        <v>4.0000000000000003E-5</v>
      </c>
      <c r="EM421" s="50" t="s">
        <v>236</v>
      </c>
      <c r="EN421" s="50">
        <v>1.6999999999999999E-3</v>
      </c>
      <c r="EO421" s="50">
        <v>7.2999999999999996E-4</v>
      </c>
      <c r="EP421" s="50">
        <v>1.14E-2</v>
      </c>
      <c r="EQ421" s="50">
        <v>2.7E-4</v>
      </c>
      <c r="ER421" s="50" t="s">
        <v>238</v>
      </c>
      <c r="ES421" s="50" t="s">
        <v>239</v>
      </c>
      <c r="ET421" s="50" t="s">
        <v>232</v>
      </c>
      <c r="EU421" s="50">
        <v>1.25</v>
      </c>
      <c r="EV421" s="50" t="s">
        <v>240</v>
      </c>
      <c r="EW421" s="50">
        <v>8.5000000000000006E-3</v>
      </c>
      <c r="EX421" s="50" t="s">
        <v>233</v>
      </c>
      <c r="EY421" s="50">
        <v>13.273999999999999</v>
      </c>
      <c r="EZ421" s="50">
        <v>2.0300000000000001E-3</v>
      </c>
      <c r="FA421" s="50">
        <v>1.1100000000000001E-3</v>
      </c>
      <c r="FB421" s="50">
        <v>3.226</v>
      </c>
      <c r="FC421" s="50" t="s">
        <v>240</v>
      </c>
      <c r="FD421" s="50" t="s">
        <v>238</v>
      </c>
      <c r="FE421" s="50" t="s">
        <v>246</v>
      </c>
      <c r="FF421" s="50" t="s">
        <v>238</v>
      </c>
      <c r="FG421" s="50">
        <v>1.5E-3</v>
      </c>
      <c r="FH421" s="50">
        <v>8.4999999999999995E-4</v>
      </c>
      <c r="FI421" s="50">
        <v>5.9999999999999995E-4</v>
      </c>
      <c r="FJ421" s="50">
        <v>13.53</v>
      </c>
      <c r="FK421" s="50">
        <v>6.33</v>
      </c>
      <c r="FL421" s="50">
        <v>1.2999999999999999E-4</v>
      </c>
      <c r="FM421" s="50">
        <v>1.1212</v>
      </c>
      <c r="FN421" s="50" t="s">
        <v>242</v>
      </c>
      <c r="FO421" s="50" t="s">
        <v>227</v>
      </c>
      <c r="FP421" s="50" t="s">
        <v>247</v>
      </c>
      <c r="FQ421" s="50">
        <v>5.0000000000000001E-4</v>
      </c>
      <c r="FR421" s="50" t="s">
        <v>233</v>
      </c>
      <c r="FS421" s="50">
        <v>5.5000000000000003E-4</v>
      </c>
      <c r="FT421" s="50">
        <v>1.6000000000000001E-3</v>
      </c>
      <c r="FU421" s="50" t="s">
        <v>238</v>
      </c>
      <c r="FV421" s="50" t="s">
        <v>233</v>
      </c>
      <c r="FW421" s="50" t="s">
        <v>243</v>
      </c>
      <c r="FX421" s="50" t="s">
        <v>244</v>
      </c>
      <c r="FY421" s="50">
        <v>6.2754500000000002</v>
      </c>
      <c r="FZ421" s="50">
        <v>1.0947863247863248</v>
      </c>
      <c r="GA421" s="50">
        <v>0.13013043478260869</v>
      </c>
      <c r="GB421" s="50">
        <v>2.9411764705882349E-2</v>
      </c>
      <c r="GC421" s="50">
        <v>7.5297785242748159</v>
      </c>
      <c r="GD421" s="50">
        <v>1.957377049180328</v>
      </c>
      <c r="GE421" s="50">
        <v>0.10333333333333333</v>
      </c>
      <c r="GF421" s="50">
        <v>5.7764583333333333</v>
      </c>
      <c r="GG421" s="50">
        <v>1.162200282087447E-2</v>
      </c>
      <c r="GH421" s="50">
        <v>7.8487907186678685</v>
      </c>
      <c r="GI421" s="70">
        <v>-2.0743944989515142</v>
      </c>
      <c r="GJ421" s="50">
        <v>83.341760714062715</v>
      </c>
      <c r="GK421" s="50">
        <v>14.539422657079577</v>
      </c>
      <c r="GL421" s="50">
        <v>2.1188166288577044</v>
      </c>
      <c r="GM421" s="50">
        <v>26.255132241102924</v>
      </c>
      <c r="GN421" s="50">
        <v>73.596793956989842</v>
      </c>
      <c r="GO421" s="50">
        <v>0.14807380190724473</v>
      </c>
    </row>
    <row r="422" spans="1:2145" s="71" customFormat="1">
      <c r="A422" s="63">
        <v>95</v>
      </c>
      <c r="B422" s="63">
        <v>41</v>
      </c>
      <c r="C422" s="64" t="s">
        <v>197</v>
      </c>
      <c r="D422" s="64" t="s">
        <v>1704</v>
      </c>
      <c r="E422" s="63">
        <v>194</v>
      </c>
      <c r="F422" s="63">
        <v>4</v>
      </c>
      <c r="G422" s="64" t="s">
        <v>807</v>
      </c>
      <c r="H422" s="64" t="s">
        <v>808</v>
      </c>
      <c r="I422" s="64" t="s">
        <v>778</v>
      </c>
      <c r="J422" s="64" t="s">
        <v>778</v>
      </c>
      <c r="K422" s="73">
        <v>44801</v>
      </c>
      <c r="L422" s="68">
        <v>0.56527777777777777</v>
      </c>
      <c r="M422" s="74">
        <v>8399509</v>
      </c>
      <c r="N422" s="74">
        <v>322880</v>
      </c>
      <c r="O422" s="74">
        <v>4069</v>
      </c>
      <c r="P422" s="66" t="s">
        <v>203</v>
      </c>
      <c r="Q422" s="66" t="s">
        <v>1956</v>
      </c>
      <c r="R422" s="66" t="s">
        <v>486</v>
      </c>
      <c r="S422" s="66" t="s">
        <v>205</v>
      </c>
      <c r="T422" s="66" t="s">
        <v>1707</v>
      </c>
      <c r="U422" s="66" t="s">
        <v>207</v>
      </c>
      <c r="V422" s="66" t="s">
        <v>487</v>
      </c>
      <c r="W422" s="66"/>
      <c r="X422" s="66" t="s">
        <v>208</v>
      </c>
      <c r="Y422" s="66" t="s">
        <v>252</v>
      </c>
      <c r="Z422" s="66"/>
      <c r="AA422" s="66" t="s">
        <v>223</v>
      </c>
      <c r="AB422" s="66" t="s">
        <v>211</v>
      </c>
      <c r="AC422" s="66" t="s">
        <v>212</v>
      </c>
      <c r="AD422" s="66" t="s">
        <v>213</v>
      </c>
      <c r="AE422" s="66" t="s">
        <v>211</v>
      </c>
      <c r="AF422" s="66"/>
      <c r="AG422" s="66"/>
      <c r="AH422" s="66"/>
      <c r="AI422" s="66" t="s">
        <v>1728</v>
      </c>
      <c r="AJ422" s="66" t="s">
        <v>1942</v>
      </c>
      <c r="AK422" s="66"/>
      <c r="AL422" s="66" t="s">
        <v>331</v>
      </c>
      <c r="AM422" s="66" t="s">
        <v>275</v>
      </c>
      <c r="AN422" s="66" t="s">
        <v>218</v>
      </c>
      <c r="AO422" s="66" t="s">
        <v>219</v>
      </c>
      <c r="AP422" s="66" t="s">
        <v>220</v>
      </c>
      <c r="AQ422" s="66">
        <v>15</v>
      </c>
      <c r="AR422" s="66"/>
      <c r="AS422" s="66">
        <v>8.49</v>
      </c>
      <c r="AT422" s="66">
        <v>-88.5</v>
      </c>
      <c r="AU422" s="66"/>
      <c r="AV422" s="66">
        <v>-51.8</v>
      </c>
      <c r="AW422" s="66">
        <v>739.2</v>
      </c>
      <c r="AX422" s="66">
        <v>372.5</v>
      </c>
      <c r="AY422" s="66">
        <v>0.41499999999999998</v>
      </c>
      <c r="AZ422" s="66">
        <v>1.3169999999999999</v>
      </c>
      <c r="BA422" s="66">
        <v>6.81</v>
      </c>
      <c r="BB422" s="66">
        <v>109.9</v>
      </c>
      <c r="BC422" s="66">
        <v>0.45</v>
      </c>
      <c r="BD422" s="66" t="s">
        <v>221</v>
      </c>
      <c r="BE422" s="66" t="s">
        <v>221</v>
      </c>
      <c r="BF422" s="66" t="s">
        <v>221</v>
      </c>
      <c r="BG422" s="66" t="s">
        <v>221</v>
      </c>
      <c r="BH422" s="66" t="s">
        <v>221</v>
      </c>
      <c r="BI422" s="66" t="s">
        <v>222</v>
      </c>
      <c r="BJ422" s="66" t="s">
        <v>221</v>
      </c>
      <c r="BK422" s="66" t="s">
        <v>223</v>
      </c>
      <c r="BL422" s="66" t="s">
        <v>221</v>
      </c>
      <c r="BM422" s="66" t="s">
        <v>223</v>
      </c>
      <c r="BN422" s="66" t="s">
        <v>221</v>
      </c>
      <c r="BO422" s="66" t="s">
        <v>1730</v>
      </c>
      <c r="BP422" s="66" t="s">
        <v>1813</v>
      </c>
      <c r="BQ422" s="66" t="s">
        <v>1731</v>
      </c>
      <c r="BR422" s="50">
        <v>100.2</v>
      </c>
      <c r="BS422" s="50" t="s">
        <v>225</v>
      </c>
      <c r="BT422" s="50">
        <v>122.2</v>
      </c>
      <c r="BU422" s="50">
        <v>5.1999999999999998E-2</v>
      </c>
      <c r="BV422" s="50">
        <v>0.41799999999999998</v>
      </c>
      <c r="BW422" s="50">
        <v>0.42499999999999999</v>
      </c>
      <c r="BX422" s="50">
        <v>9.6000000000000002E-2</v>
      </c>
      <c r="BY422" s="50">
        <v>280.17</v>
      </c>
      <c r="BZ422" s="50" t="s">
        <v>226</v>
      </c>
      <c r="CA422" s="50" t="s">
        <v>227</v>
      </c>
      <c r="CB422" s="50" t="s">
        <v>228</v>
      </c>
      <c r="CC422" s="50" t="s">
        <v>229</v>
      </c>
      <c r="CD422" s="50" t="s">
        <v>230</v>
      </c>
      <c r="CE422" s="50" t="s">
        <v>231</v>
      </c>
      <c r="CF422" s="50">
        <v>2E-3</v>
      </c>
      <c r="CG422" s="50">
        <v>6.4000000000000005E-4</v>
      </c>
      <c r="CH422" s="50">
        <v>2.4E-2</v>
      </c>
      <c r="CI422" s="50">
        <v>4.6300000000000001E-2</v>
      </c>
      <c r="CJ422" s="50" t="s">
        <v>233</v>
      </c>
      <c r="CK422" s="50" t="s">
        <v>234</v>
      </c>
      <c r="CL422" s="50">
        <v>135.86799999999999</v>
      </c>
      <c r="CM422" s="50">
        <v>1.0000000000000001E-5</v>
      </c>
      <c r="CN422" s="50" t="s">
        <v>235</v>
      </c>
      <c r="CO422" s="50" t="s">
        <v>234</v>
      </c>
      <c r="CP422" s="50" t="s">
        <v>236</v>
      </c>
      <c r="CQ422" s="50">
        <v>1.1000000000000001E-3</v>
      </c>
      <c r="CR422" s="50" t="s">
        <v>232</v>
      </c>
      <c r="CS422" s="50" t="s">
        <v>241</v>
      </c>
      <c r="CT422" s="50">
        <v>6.9999999999999994E-5</v>
      </c>
      <c r="CU422" s="50" t="s">
        <v>238</v>
      </c>
      <c r="CV422" s="50" t="s">
        <v>239</v>
      </c>
      <c r="CW422" s="50" t="s">
        <v>232</v>
      </c>
      <c r="CX422" s="50">
        <v>1.28</v>
      </c>
      <c r="CY422" s="50" t="s">
        <v>240</v>
      </c>
      <c r="CZ422" s="50">
        <v>8.6E-3</v>
      </c>
      <c r="DA422" s="50" t="s">
        <v>233</v>
      </c>
      <c r="DB422" s="50">
        <v>18.442</v>
      </c>
      <c r="DC422" s="50">
        <v>8.8000000000000003E-4</v>
      </c>
      <c r="DD422" s="50">
        <v>1.06E-3</v>
      </c>
      <c r="DE422" s="50">
        <v>4.43</v>
      </c>
      <c r="DF422" s="50" t="s">
        <v>240</v>
      </c>
      <c r="DG422" s="50" t="s">
        <v>238</v>
      </c>
      <c r="DH422" s="50" t="s">
        <v>246</v>
      </c>
      <c r="DI422" s="50" t="s">
        <v>238</v>
      </c>
      <c r="DJ422" s="50">
        <v>1.4E-3</v>
      </c>
      <c r="DK422" s="50">
        <v>6.7000000000000002E-4</v>
      </c>
      <c r="DL422" s="50">
        <v>5.9999999999999995E-4</v>
      </c>
      <c r="DM422" s="50">
        <v>19.82</v>
      </c>
      <c r="DN422" s="50">
        <v>9.27</v>
      </c>
      <c r="DO422" s="50" t="s">
        <v>232</v>
      </c>
      <c r="DP422" s="50">
        <v>1.1573</v>
      </c>
      <c r="DQ422" s="50" t="s">
        <v>242</v>
      </c>
      <c r="DR422" s="50" t="s">
        <v>227</v>
      </c>
      <c r="DS422" s="50" t="s">
        <v>247</v>
      </c>
      <c r="DT422" s="50" t="s">
        <v>238</v>
      </c>
      <c r="DU422" s="50" t="s">
        <v>233</v>
      </c>
      <c r="DV422" s="50">
        <v>5.0000000000000001E-4</v>
      </c>
      <c r="DW422" s="50">
        <v>1E-3</v>
      </c>
      <c r="DX422" s="50" t="s">
        <v>238</v>
      </c>
      <c r="DY422" s="50" t="s">
        <v>233</v>
      </c>
      <c r="DZ422" s="50">
        <v>3.3E-3</v>
      </c>
      <c r="EA422" s="50" t="s">
        <v>244</v>
      </c>
      <c r="EB422" s="50" t="s">
        <v>245</v>
      </c>
      <c r="EC422" s="50">
        <v>1.7000000000000001E-2</v>
      </c>
      <c r="ED422" s="50">
        <v>1.41E-3</v>
      </c>
      <c r="EE422" s="50">
        <v>2.5000000000000001E-2</v>
      </c>
      <c r="EF422" s="50">
        <v>4.6699999999999998E-2</v>
      </c>
      <c r="EG422" s="50" t="s">
        <v>233</v>
      </c>
      <c r="EH422" s="50">
        <v>4.2999999999999999E-4</v>
      </c>
      <c r="EI422" s="50">
        <v>136.09899999999999</v>
      </c>
      <c r="EJ422" s="50">
        <v>5.0000000000000002E-5</v>
      </c>
      <c r="EK422" s="50" t="s">
        <v>235</v>
      </c>
      <c r="EL422" s="50" t="s">
        <v>234</v>
      </c>
      <c r="EM422" s="50" t="s">
        <v>236</v>
      </c>
      <c r="EN422" s="50">
        <v>1.4E-3</v>
      </c>
      <c r="EO422" s="50">
        <v>6.8000000000000005E-4</v>
      </c>
      <c r="EP422" s="50">
        <v>7.1999999999999998E-3</v>
      </c>
      <c r="EQ422" s="50">
        <v>5.0000000000000002E-5</v>
      </c>
      <c r="ER422" s="50" t="s">
        <v>238</v>
      </c>
      <c r="ES422" s="50" t="s">
        <v>239</v>
      </c>
      <c r="ET422" s="50" t="s">
        <v>232</v>
      </c>
      <c r="EU422" s="50">
        <v>1.3</v>
      </c>
      <c r="EV422" s="50" t="s">
        <v>240</v>
      </c>
      <c r="EW422" s="50">
        <v>8.8999999999999999E-3</v>
      </c>
      <c r="EX422" s="50" t="s">
        <v>233</v>
      </c>
      <c r="EY422" s="50">
        <v>20.106000000000002</v>
      </c>
      <c r="EZ422" s="50">
        <v>8.8000000000000003E-4</v>
      </c>
      <c r="FA422" s="50">
        <v>1.14E-3</v>
      </c>
      <c r="FB422" s="50">
        <v>4.6210000000000004</v>
      </c>
      <c r="FC422" s="50" t="s">
        <v>240</v>
      </c>
      <c r="FD422" s="50" t="s">
        <v>238</v>
      </c>
      <c r="FE422" s="50" t="s">
        <v>246</v>
      </c>
      <c r="FF422" s="50" t="s">
        <v>238</v>
      </c>
      <c r="FG422" s="50">
        <v>1.5E-3</v>
      </c>
      <c r="FH422" s="50">
        <v>7.6000000000000004E-4</v>
      </c>
      <c r="FI422" s="50">
        <v>5.0000000000000001E-4</v>
      </c>
      <c r="FJ422" s="50">
        <v>20.57</v>
      </c>
      <c r="FK422" s="50">
        <v>9.6199999999999992</v>
      </c>
      <c r="FL422" s="50" t="s">
        <v>232</v>
      </c>
      <c r="FM422" s="50">
        <v>1.2209000000000001</v>
      </c>
      <c r="FN422" s="50" t="s">
        <v>242</v>
      </c>
      <c r="FO422" s="50" t="s">
        <v>227</v>
      </c>
      <c r="FP422" s="50" t="s">
        <v>247</v>
      </c>
      <c r="FQ422" s="50">
        <v>1.1999999999999999E-3</v>
      </c>
      <c r="FR422" s="50" t="s">
        <v>233</v>
      </c>
      <c r="FS422" s="50">
        <v>5.5400000000000002E-4</v>
      </c>
      <c r="FT422" s="50">
        <v>1.1000000000000001E-3</v>
      </c>
      <c r="FU422" s="50" t="s">
        <v>238</v>
      </c>
      <c r="FV422" s="50" t="s">
        <v>233</v>
      </c>
      <c r="FW422" s="50">
        <v>4.3E-3</v>
      </c>
      <c r="FX422" s="50">
        <v>1.8500000000000001E-3</v>
      </c>
      <c r="FY422" s="50">
        <v>6.7934000000000001</v>
      </c>
      <c r="FZ422" s="50">
        <v>1.5762393162393165</v>
      </c>
      <c r="GA422" s="50">
        <v>0.19260869565217389</v>
      </c>
      <c r="GB422" s="50">
        <v>3.2736572890025573E-2</v>
      </c>
      <c r="GC422" s="50">
        <v>8.5949845847815158</v>
      </c>
      <c r="GD422" s="50">
        <v>2.0032786885245901</v>
      </c>
      <c r="GE422" s="50" t="e">
        <v>#VALUE!</v>
      </c>
      <c r="GF422" s="50">
        <v>5.836875</v>
      </c>
      <c r="GG422" s="50">
        <v>1.1791255289139631E-2</v>
      </c>
      <c r="GH422" s="50" t="e">
        <v>#VALUE!</v>
      </c>
      <c r="GI422" s="70" t="e">
        <v>#VALUE!</v>
      </c>
      <c r="GJ422" s="50">
        <v>79.039117906372468</v>
      </c>
      <c r="GK422" s="50">
        <v>18.339059258235825</v>
      </c>
      <c r="GL422" s="50">
        <v>2.6218228353917139</v>
      </c>
      <c r="GM422" s="50" t="e">
        <v>#VALUE!</v>
      </c>
      <c r="GN422" s="50" t="e">
        <v>#VALUE!</v>
      </c>
      <c r="GO422" s="50" t="e">
        <v>#VALUE!</v>
      </c>
    </row>
    <row r="423" spans="1:2145" s="71" customFormat="1">
      <c r="A423" s="63">
        <v>96</v>
      </c>
      <c r="B423" s="63">
        <v>50</v>
      </c>
      <c r="C423" s="64" t="s">
        <v>197</v>
      </c>
      <c r="D423" s="64" t="s">
        <v>1704</v>
      </c>
      <c r="E423" s="63">
        <v>194</v>
      </c>
      <c r="F423" s="63">
        <v>4</v>
      </c>
      <c r="G423" s="66" t="s">
        <v>810</v>
      </c>
      <c r="H423" s="66" t="s">
        <v>811</v>
      </c>
      <c r="I423" s="66" t="s">
        <v>1957</v>
      </c>
      <c r="J423" s="66" t="s">
        <v>1958</v>
      </c>
      <c r="K423" s="73">
        <v>44804</v>
      </c>
      <c r="L423" s="68">
        <v>0.34791666666666665</v>
      </c>
      <c r="M423" s="74">
        <v>8400516</v>
      </c>
      <c r="N423" s="74">
        <v>323303</v>
      </c>
      <c r="O423" s="74">
        <v>4020</v>
      </c>
      <c r="P423" s="66" t="s">
        <v>203</v>
      </c>
      <c r="Q423" s="66" t="s">
        <v>1959</v>
      </c>
      <c r="R423" s="66" t="s">
        <v>486</v>
      </c>
      <c r="S423" s="66" t="s">
        <v>205</v>
      </c>
      <c r="T423" s="66" t="s">
        <v>1707</v>
      </c>
      <c r="U423" s="66" t="s">
        <v>207</v>
      </c>
      <c r="V423" s="66" t="s">
        <v>487</v>
      </c>
      <c r="W423" s="66"/>
      <c r="X423" s="66" t="s">
        <v>208</v>
      </c>
      <c r="Y423" s="66" t="s">
        <v>209</v>
      </c>
      <c r="Z423" s="66"/>
      <c r="AA423" s="66" t="s">
        <v>223</v>
      </c>
      <c r="AB423" s="66" t="s">
        <v>211</v>
      </c>
      <c r="AC423" s="66" t="s">
        <v>212</v>
      </c>
      <c r="AD423" s="66" t="s">
        <v>30</v>
      </c>
      <c r="AE423" s="66" t="s">
        <v>211</v>
      </c>
      <c r="AF423" s="66"/>
      <c r="AG423" s="66"/>
      <c r="AH423" s="66"/>
      <c r="AI423" s="66" t="s">
        <v>303</v>
      </c>
      <c r="AJ423" s="66" t="s">
        <v>1960</v>
      </c>
      <c r="AK423" s="69"/>
      <c r="AL423" s="66" t="s">
        <v>1782</v>
      </c>
      <c r="AM423" s="66" t="s">
        <v>1753</v>
      </c>
      <c r="AN423" s="66" t="s">
        <v>218</v>
      </c>
      <c r="AO423" s="66" t="s">
        <v>219</v>
      </c>
      <c r="AP423" s="66" t="s">
        <v>220</v>
      </c>
      <c r="AQ423" s="66">
        <v>7.9</v>
      </c>
      <c r="AR423" s="66">
        <v>10.199999999999999</v>
      </c>
      <c r="AS423" s="66">
        <v>7.77</v>
      </c>
      <c r="AT423" s="66"/>
      <c r="AU423" s="66"/>
      <c r="AV423" s="66">
        <v>228.2</v>
      </c>
      <c r="AW423" s="66">
        <v>472.3</v>
      </c>
      <c r="AX423" s="66">
        <v>231.9</v>
      </c>
      <c r="AY423" s="66">
        <v>0.26600000000000001</v>
      </c>
      <c r="AZ423" s="66">
        <v>2.1179999999999999</v>
      </c>
      <c r="BA423" s="66"/>
      <c r="BB423" s="66"/>
      <c r="BC423" s="66">
        <v>0.24</v>
      </c>
      <c r="BD423" s="66" t="s">
        <v>221</v>
      </c>
      <c r="BE423" s="66" t="s">
        <v>221</v>
      </c>
      <c r="BF423" s="66" t="s">
        <v>221</v>
      </c>
      <c r="BG423" s="66" t="s">
        <v>211</v>
      </c>
      <c r="BH423" s="66" t="s">
        <v>221</v>
      </c>
      <c r="BI423" s="66" t="s">
        <v>222</v>
      </c>
      <c r="BJ423" s="66" t="s">
        <v>221</v>
      </c>
      <c r="BK423" s="66" t="s">
        <v>210</v>
      </c>
      <c r="BL423" s="66" t="s">
        <v>221</v>
      </c>
      <c r="BM423" s="66" t="s">
        <v>223</v>
      </c>
      <c r="BN423" s="66" t="s">
        <v>221</v>
      </c>
      <c r="BO423" s="66" t="s">
        <v>1746</v>
      </c>
      <c r="BP423" s="66" t="s">
        <v>1711</v>
      </c>
      <c r="BQ423" s="66" t="s">
        <v>1747</v>
      </c>
      <c r="BR423" s="50">
        <v>56.1</v>
      </c>
      <c r="BS423" s="50" t="s">
        <v>225</v>
      </c>
      <c r="BT423" s="50">
        <v>68.400000000000006</v>
      </c>
      <c r="BU423" s="50">
        <v>4.3999999999999997E-2</v>
      </c>
      <c r="BV423" s="50">
        <v>0.28299999999999997</v>
      </c>
      <c r="BW423" s="50" t="s">
        <v>265</v>
      </c>
      <c r="BX423" s="50" t="s">
        <v>266</v>
      </c>
      <c r="BY423" s="50">
        <v>164.04</v>
      </c>
      <c r="BZ423" s="50" t="s">
        <v>226</v>
      </c>
      <c r="CA423" s="50" t="s">
        <v>227</v>
      </c>
      <c r="CB423" s="50" t="s">
        <v>228</v>
      </c>
      <c r="CC423" s="50" t="s">
        <v>229</v>
      </c>
      <c r="CD423" s="50" t="s">
        <v>230</v>
      </c>
      <c r="CE423" s="50" t="s">
        <v>231</v>
      </c>
      <c r="CF423" s="50">
        <v>3.0000000000000001E-3</v>
      </c>
      <c r="CG423" s="50">
        <v>2.2000000000000001E-4</v>
      </c>
      <c r="CH423" s="50">
        <v>1.4999999999999999E-2</v>
      </c>
      <c r="CI423" s="50">
        <v>7.5399999999999995E-2</v>
      </c>
      <c r="CJ423" s="50" t="s">
        <v>233</v>
      </c>
      <c r="CK423" s="50" t="s">
        <v>234</v>
      </c>
      <c r="CL423" s="50">
        <v>83.816000000000003</v>
      </c>
      <c r="CM423" s="50" t="s">
        <v>234</v>
      </c>
      <c r="CN423" s="50" t="s">
        <v>235</v>
      </c>
      <c r="CO423" s="50">
        <v>1E-4</v>
      </c>
      <c r="CP423" s="50">
        <v>1E-4</v>
      </c>
      <c r="CQ423" s="50" t="s">
        <v>236</v>
      </c>
      <c r="CR423" s="50" t="s">
        <v>232</v>
      </c>
      <c r="CS423" s="50">
        <v>3.6200000000000003E-2</v>
      </c>
      <c r="CT423" s="50">
        <v>9.0000000000000006E-5</v>
      </c>
      <c r="CU423" s="50" t="s">
        <v>238</v>
      </c>
      <c r="CV423" s="50" t="s">
        <v>239</v>
      </c>
      <c r="CW423" s="50" t="s">
        <v>232</v>
      </c>
      <c r="CX423" s="50">
        <v>1.28</v>
      </c>
      <c r="CY423" s="50" t="s">
        <v>240</v>
      </c>
      <c r="CZ423" s="50">
        <v>4.0000000000000001E-3</v>
      </c>
      <c r="DA423" s="50" t="s">
        <v>233</v>
      </c>
      <c r="DB423" s="50">
        <v>9.3949999999999996</v>
      </c>
      <c r="DC423" s="50">
        <v>2.7109999999999999E-2</v>
      </c>
      <c r="DD423" s="50">
        <v>5.4000000000000001E-4</v>
      </c>
      <c r="DE423" s="50">
        <v>4.1779999999999999</v>
      </c>
      <c r="DF423" s="50" t="s">
        <v>240</v>
      </c>
      <c r="DG423" s="50">
        <v>4.0000000000000002E-4</v>
      </c>
      <c r="DH423" s="50" t="s">
        <v>246</v>
      </c>
      <c r="DI423" s="50" t="s">
        <v>238</v>
      </c>
      <c r="DJ423" s="50">
        <v>5.0000000000000001E-4</v>
      </c>
      <c r="DK423" s="50" t="s">
        <v>237</v>
      </c>
      <c r="DL423" s="50" t="s">
        <v>241</v>
      </c>
      <c r="DM423" s="50">
        <v>8.6199999999999992</v>
      </c>
      <c r="DN423" s="50">
        <v>4.03</v>
      </c>
      <c r="DO423" s="50" t="s">
        <v>232</v>
      </c>
      <c r="DP423" s="50">
        <v>0.79979999999999996</v>
      </c>
      <c r="DQ423" s="50" t="s">
        <v>242</v>
      </c>
      <c r="DR423" s="50" t="s">
        <v>227</v>
      </c>
      <c r="DS423" s="50" t="s">
        <v>247</v>
      </c>
      <c r="DT423" s="50" t="s">
        <v>238</v>
      </c>
      <c r="DU423" s="50" t="s">
        <v>233</v>
      </c>
      <c r="DV423" s="50">
        <v>1.2899999999999999E-4</v>
      </c>
      <c r="DW423" s="50">
        <v>6.9999999999999999E-4</v>
      </c>
      <c r="DX423" s="50" t="s">
        <v>238</v>
      </c>
      <c r="DY423" s="50" t="s">
        <v>233</v>
      </c>
      <c r="DZ423" s="50">
        <v>1.06E-2</v>
      </c>
      <c r="EA423" s="50" t="s">
        <v>244</v>
      </c>
      <c r="EB423" s="50" t="s">
        <v>245</v>
      </c>
      <c r="EC423" s="50">
        <v>1.0999999999999999E-2</v>
      </c>
      <c r="ED423" s="50">
        <v>2.5999999999999998E-4</v>
      </c>
      <c r="EE423" s="50">
        <v>1.7000000000000001E-2</v>
      </c>
      <c r="EF423" s="50">
        <v>7.8899999999999998E-2</v>
      </c>
      <c r="EG423" s="50" t="s">
        <v>233</v>
      </c>
      <c r="EH423" s="50" t="s">
        <v>234</v>
      </c>
      <c r="EI423" s="50">
        <v>87.397999999999996</v>
      </c>
      <c r="EJ423" s="50">
        <v>4.0000000000000003E-5</v>
      </c>
      <c r="EK423" s="50" t="s">
        <v>235</v>
      </c>
      <c r="EL423" s="50">
        <v>1.2E-4</v>
      </c>
      <c r="EM423" s="50">
        <v>1E-4</v>
      </c>
      <c r="EN423" s="50" t="s">
        <v>236</v>
      </c>
      <c r="EO423" s="50">
        <v>2.14E-3</v>
      </c>
      <c r="EP423" s="50">
        <v>9.5699999999999993E-2</v>
      </c>
      <c r="EQ423" s="50">
        <v>8.0000000000000007E-5</v>
      </c>
      <c r="ER423" s="50" t="s">
        <v>238</v>
      </c>
      <c r="ES423" s="50" t="s">
        <v>239</v>
      </c>
      <c r="ET423" s="50" t="s">
        <v>232</v>
      </c>
      <c r="EU423" s="50">
        <v>1.44</v>
      </c>
      <c r="EV423" s="50" t="s">
        <v>240</v>
      </c>
      <c r="EW423" s="50">
        <v>4.3E-3</v>
      </c>
      <c r="EX423" s="50" t="s">
        <v>233</v>
      </c>
      <c r="EY423" s="50">
        <v>9.9090000000000007</v>
      </c>
      <c r="EZ423" s="50">
        <v>2.8840000000000001E-2</v>
      </c>
      <c r="FA423" s="50">
        <v>6.0999999999999997E-4</v>
      </c>
      <c r="FB423" s="50">
        <v>4.2389999999999999</v>
      </c>
      <c r="FC423" s="50" t="s">
        <v>240</v>
      </c>
      <c r="FD423" s="50">
        <v>5.9999999999999995E-4</v>
      </c>
      <c r="FE423" s="50">
        <v>1.4999999999999999E-2</v>
      </c>
      <c r="FF423" s="50">
        <v>2.9999999999999997E-4</v>
      </c>
      <c r="FG423" s="50">
        <v>5.9999999999999995E-4</v>
      </c>
      <c r="FH423" s="50">
        <v>5.0000000000000002E-5</v>
      </c>
      <c r="FI423" s="50" t="s">
        <v>241</v>
      </c>
      <c r="FJ423" s="50">
        <v>8.65</v>
      </c>
      <c r="FK423" s="50">
        <v>4.04</v>
      </c>
      <c r="FL423" s="50" t="s">
        <v>232</v>
      </c>
      <c r="FM423" s="50">
        <v>0.81110000000000004</v>
      </c>
      <c r="FN423" s="50" t="s">
        <v>242</v>
      </c>
      <c r="FO423" s="50" t="s">
        <v>227</v>
      </c>
      <c r="FP423" s="50" t="s">
        <v>247</v>
      </c>
      <c r="FQ423" s="50" t="s">
        <v>238</v>
      </c>
      <c r="FR423" s="50" t="s">
        <v>233</v>
      </c>
      <c r="FS423" s="50">
        <v>1.5300000000000001E-4</v>
      </c>
      <c r="FT423" s="50">
        <v>8.0000000000000004E-4</v>
      </c>
      <c r="FU423" s="50" t="s">
        <v>238</v>
      </c>
      <c r="FV423" s="50" t="s">
        <v>233</v>
      </c>
      <c r="FW423" s="50">
        <v>1.29E-2</v>
      </c>
      <c r="FX423" s="50" t="s">
        <v>244</v>
      </c>
      <c r="FY423" s="50">
        <v>4.1908000000000003</v>
      </c>
      <c r="FZ423" s="50">
        <v>0.80299145299145303</v>
      </c>
      <c r="GA423" s="50">
        <v>0.18165217391304347</v>
      </c>
      <c r="GB423" s="50">
        <v>3.2736572890025573E-2</v>
      </c>
      <c r="GC423" s="50">
        <v>5.2081801997945227</v>
      </c>
      <c r="GD423" s="50">
        <v>1.1213114754098361</v>
      </c>
      <c r="GE423" s="50" t="e">
        <v>#VALUE!</v>
      </c>
      <c r="GF423" s="50">
        <v>3.4175</v>
      </c>
      <c r="GG423" s="50">
        <v>7.9830747531734816E-3</v>
      </c>
      <c r="GH423" s="50" t="e">
        <v>#VALUE!</v>
      </c>
      <c r="GI423" s="70" t="e">
        <v>#VALUE!</v>
      </c>
      <c r="GJ423" s="50">
        <v>80.465725824258911</v>
      </c>
      <c r="GK423" s="50">
        <v>15.417889208655517</v>
      </c>
      <c r="GL423" s="50">
        <v>4.1163849670855717</v>
      </c>
      <c r="GM423" s="50" t="e">
        <v>#VALUE!</v>
      </c>
      <c r="GN423" s="50" t="e">
        <v>#VALUE!</v>
      </c>
      <c r="GO423" s="50" t="e">
        <v>#VALUE!</v>
      </c>
    </row>
    <row r="424" spans="1:2145" s="71" customFormat="1">
      <c r="A424" s="63">
        <v>97</v>
      </c>
      <c r="B424" s="63">
        <v>2</v>
      </c>
      <c r="C424" s="64" t="s">
        <v>197</v>
      </c>
      <c r="D424" s="64" t="s">
        <v>1704</v>
      </c>
      <c r="E424" s="65">
        <v>194</v>
      </c>
      <c r="F424" s="65">
        <v>4</v>
      </c>
      <c r="G424" s="66" t="s">
        <v>814</v>
      </c>
      <c r="H424" s="66" t="s">
        <v>815</v>
      </c>
      <c r="I424" s="64" t="s">
        <v>816</v>
      </c>
      <c r="J424" s="64" t="s">
        <v>817</v>
      </c>
      <c r="K424" s="67">
        <v>44797</v>
      </c>
      <c r="L424" s="68">
        <v>0.53263888888888888</v>
      </c>
      <c r="M424" s="63">
        <v>8400998</v>
      </c>
      <c r="N424" s="63">
        <v>313924</v>
      </c>
      <c r="O424" s="63">
        <v>4113</v>
      </c>
      <c r="P424" s="64" t="s">
        <v>203</v>
      </c>
      <c r="Q424" s="64" t="s">
        <v>816</v>
      </c>
      <c r="R424" s="66" t="s">
        <v>486</v>
      </c>
      <c r="S424" s="66" t="s">
        <v>205</v>
      </c>
      <c r="T424" s="66" t="s">
        <v>1707</v>
      </c>
      <c r="U424" s="66" t="s">
        <v>207</v>
      </c>
      <c r="V424" s="66" t="s">
        <v>487</v>
      </c>
      <c r="W424" s="64"/>
      <c r="X424" s="64" t="s">
        <v>208</v>
      </c>
      <c r="Y424" s="64" t="s">
        <v>209</v>
      </c>
      <c r="Z424" s="69"/>
      <c r="AA424" s="66" t="s">
        <v>210</v>
      </c>
      <c r="AB424" s="66" t="s">
        <v>211</v>
      </c>
      <c r="AC424" s="66" t="s">
        <v>212</v>
      </c>
      <c r="AD424" s="66" t="s">
        <v>213</v>
      </c>
      <c r="AE424" s="69" t="s">
        <v>211</v>
      </c>
      <c r="AF424" s="69"/>
      <c r="AG424" s="69"/>
      <c r="AH424" s="69"/>
      <c r="AI424" s="66" t="s">
        <v>1961</v>
      </c>
      <c r="AJ424" s="66" t="s">
        <v>818</v>
      </c>
      <c r="AK424" s="66"/>
      <c r="AL424" s="66" t="s">
        <v>256</v>
      </c>
      <c r="AM424" s="66" t="s">
        <v>1753</v>
      </c>
      <c r="AN424" s="66" t="s">
        <v>218</v>
      </c>
      <c r="AO424" s="66" t="s">
        <v>219</v>
      </c>
      <c r="AP424" s="66" t="s">
        <v>220</v>
      </c>
      <c r="AQ424" s="66">
        <v>16.7</v>
      </c>
      <c r="AR424" s="66"/>
      <c r="AS424" s="66">
        <v>8.73</v>
      </c>
      <c r="AT424" s="66"/>
      <c r="AU424" s="66">
        <v>-116.2</v>
      </c>
      <c r="AV424" s="66">
        <v>82.2</v>
      </c>
      <c r="AW424" s="66">
        <v>838.8</v>
      </c>
      <c r="AX424" s="66">
        <v>411.5</v>
      </c>
      <c r="AY424" s="66">
        <v>0.45900000000000002</v>
      </c>
      <c r="AZ424" s="66">
        <v>1.1919999999999999</v>
      </c>
      <c r="BA424" s="66">
        <v>8.48</v>
      </c>
      <c r="BB424" s="66">
        <v>141.9</v>
      </c>
      <c r="BC424" s="66">
        <v>0.4</v>
      </c>
      <c r="BD424" s="66" t="s">
        <v>221</v>
      </c>
      <c r="BE424" s="66" t="s">
        <v>211</v>
      </c>
      <c r="BF424" s="66" t="s">
        <v>221</v>
      </c>
      <c r="BG424" s="66" t="s">
        <v>211</v>
      </c>
      <c r="BH424" s="66" t="s">
        <v>221</v>
      </c>
      <c r="BI424" s="66" t="s">
        <v>222</v>
      </c>
      <c r="BJ424" s="66" t="s">
        <v>221</v>
      </c>
      <c r="BK424" s="66" t="s">
        <v>210</v>
      </c>
      <c r="BL424" s="66" t="s">
        <v>221</v>
      </c>
      <c r="BM424" s="66" t="s">
        <v>223</v>
      </c>
      <c r="BN424" s="66" t="s">
        <v>221</v>
      </c>
      <c r="BO424" s="66" t="s">
        <v>1710</v>
      </c>
      <c r="BP424" s="66" t="s">
        <v>1711</v>
      </c>
      <c r="BQ424" s="66" t="s">
        <v>1712</v>
      </c>
      <c r="BR424" s="50">
        <v>158.80000000000001</v>
      </c>
      <c r="BS424" s="50">
        <v>1.5</v>
      </c>
      <c r="BT424" s="50">
        <v>190.8</v>
      </c>
      <c r="BU424" s="50">
        <v>0.106</v>
      </c>
      <c r="BV424" s="50">
        <v>2.085</v>
      </c>
      <c r="BW424" s="50" t="s">
        <v>265</v>
      </c>
      <c r="BX424" s="50" t="s">
        <v>266</v>
      </c>
      <c r="BY424" s="50">
        <v>305.55</v>
      </c>
      <c r="BZ424" s="50" t="s">
        <v>226</v>
      </c>
      <c r="CA424" s="50" t="s">
        <v>227</v>
      </c>
      <c r="CB424" s="50" t="s">
        <v>228</v>
      </c>
      <c r="CC424" s="50" t="s">
        <v>229</v>
      </c>
      <c r="CD424" s="50" t="s">
        <v>230</v>
      </c>
      <c r="CE424" s="50" t="s">
        <v>231</v>
      </c>
      <c r="CF424" s="50" t="s">
        <v>227</v>
      </c>
      <c r="CG424" s="50">
        <v>5.1000000000000004E-4</v>
      </c>
      <c r="CH424" s="50">
        <v>0.03</v>
      </c>
      <c r="CI424" s="50">
        <v>4.5600000000000002E-2</v>
      </c>
      <c r="CJ424" s="50" t="s">
        <v>233</v>
      </c>
      <c r="CK424" s="50" t="s">
        <v>234</v>
      </c>
      <c r="CL424" s="50">
        <v>158.82400000000001</v>
      </c>
      <c r="CM424" s="50" t="s">
        <v>234</v>
      </c>
      <c r="CN424" s="50" t="s">
        <v>235</v>
      </c>
      <c r="CO424" s="50" t="s">
        <v>234</v>
      </c>
      <c r="CP424" s="50">
        <v>1E-4</v>
      </c>
      <c r="CQ424" s="50" t="s">
        <v>236</v>
      </c>
      <c r="CR424" s="50" t="s">
        <v>232</v>
      </c>
      <c r="CS424" s="50" t="s">
        <v>241</v>
      </c>
      <c r="CT424" s="50" t="s">
        <v>237</v>
      </c>
      <c r="CU424" s="50" t="s">
        <v>238</v>
      </c>
      <c r="CV424" s="50" t="s">
        <v>239</v>
      </c>
      <c r="CW424" s="50" t="s">
        <v>232</v>
      </c>
      <c r="CX424" s="50">
        <v>1.72</v>
      </c>
      <c r="CY424" s="50" t="s">
        <v>240</v>
      </c>
      <c r="CZ424" s="50">
        <v>6.7000000000000002E-3</v>
      </c>
      <c r="DA424" s="50" t="s">
        <v>233</v>
      </c>
      <c r="DB424" s="50">
        <v>19.574000000000002</v>
      </c>
      <c r="DC424" s="50">
        <v>1.438E-2</v>
      </c>
      <c r="DD424" s="50">
        <v>1.5E-3</v>
      </c>
      <c r="DE424" s="50">
        <v>5.5979999999999999</v>
      </c>
      <c r="DF424" s="50" t="s">
        <v>240</v>
      </c>
      <c r="DG424" s="50" t="s">
        <v>238</v>
      </c>
      <c r="DH424" s="50" t="s">
        <v>246</v>
      </c>
      <c r="DI424" s="50" t="s">
        <v>238</v>
      </c>
      <c r="DJ424" s="50">
        <v>1E-3</v>
      </c>
      <c r="DK424" s="50">
        <v>5.0000000000000001E-4</v>
      </c>
      <c r="DL424" s="50">
        <v>6.9999999999999999E-4</v>
      </c>
      <c r="DM424" s="50">
        <v>10.24</v>
      </c>
      <c r="DN424" s="50">
        <v>4.79</v>
      </c>
      <c r="DO424" s="50" t="s">
        <v>232</v>
      </c>
      <c r="DP424" s="50">
        <v>1.7319</v>
      </c>
      <c r="DQ424" s="50" t="s">
        <v>242</v>
      </c>
      <c r="DR424" s="50" t="s">
        <v>227</v>
      </c>
      <c r="DS424" s="50" t="s">
        <v>247</v>
      </c>
      <c r="DT424" s="50">
        <v>2.9999999999999997E-4</v>
      </c>
      <c r="DU424" s="50" t="s">
        <v>233</v>
      </c>
      <c r="DV424" s="50">
        <v>2.5599999999999999E-4</v>
      </c>
      <c r="DW424" s="50" t="s">
        <v>236</v>
      </c>
      <c r="DX424" s="50" t="s">
        <v>238</v>
      </c>
      <c r="DY424" s="50" t="s">
        <v>233</v>
      </c>
      <c r="DZ424" s="50">
        <v>3.3E-3</v>
      </c>
      <c r="EA424" s="50" t="s">
        <v>244</v>
      </c>
      <c r="EB424" s="50" t="s">
        <v>245</v>
      </c>
      <c r="EC424" s="50">
        <v>1.4E-2</v>
      </c>
      <c r="ED424" s="50">
        <v>5.9999999999999995E-4</v>
      </c>
      <c r="EE424" s="50">
        <v>3.1E-2</v>
      </c>
      <c r="EF424" s="50">
        <v>4.6899999999999997E-2</v>
      </c>
      <c r="EG424" s="50" t="s">
        <v>233</v>
      </c>
      <c r="EH424" s="50" t="s">
        <v>234</v>
      </c>
      <c r="EI424" s="50">
        <v>162.65799999999999</v>
      </c>
      <c r="EJ424" s="50" t="s">
        <v>234</v>
      </c>
      <c r="EK424" s="50" t="s">
        <v>235</v>
      </c>
      <c r="EL424" s="50">
        <v>2.0000000000000002E-5</v>
      </c>
      <c r="EM424" s="50">
        <v>4.0000000000000002E-4</v>
      </c>
      <c r="EN424" s="50" t="s">
        <v>236</v>
      </c>
      <c r="EO424" s="50" t="s">
        <v>232</v>
      </c>
      <c r="EP424" s="50">
        <v>4.3799999999999999E-2</v>
      </c>
      <c r="EQ424" s="50" t="s">
        <v>237</v>
      </c>
      <c r="ER424" s="50" t="s">
        <v>238</v>
      </c>
      <c r="ES424" s="50" t="s">
        <v>239</v>
      </c>
      <c r="ET424" s="50" t="s">
        <v>232</v>
      </c>
      <c r="EU424" s="50">
        <v>1.76</v>
      </c>
      <c r="EV424" s="50" t="s">
        <v>240</v>
      </c>
      <c r="EW424" s="50">
        <v>6.8999999999999999E-3</v>
      </c>
      <c r="EX424" s="50" t="s">
        <v>233</v>
      </c>
      <c r="EY424" s="50">
        <v>21.300999999999998</v>
      </c>
      <c r="EZ424" s="50">
        <v>1.6389999999999998E-2</v>
      </c>
      <c r="FA424" s="50">
        <v>1.64E-3</v>
      </c>
      <c r="FB424" s="50">
        <v>5.9930000000000003</v>
      </c>
      <c r="FC424" s="50" t="s">
        <v>240</v>
      </c>
      <c r="FD424" s="50">
        <v>4.0000000000000002E-4</v>
      </c>
      <c r="FE424" s="50" t="s">
        <v>246</v>
      </c>
      <c r="FF424" s="50">
        <v>2.0000000000000001E-4</v>
      </c>
      <c r="FG424" s="50">
        <v>1.1000000000000001E-3</v>
      </c>
      <c r="FH424" s="50">
        <v>5.6999999999999998E-4</v>
      </c>
      <c r="FI424" s="50">
        <v>6.9999999999999999E-4</v>
      </c>
      <c r="FJ424" s="50">
        <v>11.27</v>
      </c>
      <c r="FK424" s="50">
        <v>5.27</v>
      </c>
      <c r="FL424" s="50" t="s">
        <v>232</v>
      </c>
      <c r="FM424" s="50">
        <v>1.8062</v>
      </c>
      <c r="FN424" s="50" t="s">
        <v>242</v>
      </c>
      <c r="FO424" s="50" t="s">
        <v>227</v>
      </c>
      <c r="FP424" s="50" t="s">
        <v>247</v>
      </c>
      <c r="FQ424" s="50">
        <v>5.9999999999999995E-4</v>
      </c>
      <c r="FR424" s="50" t="s">
        <v>233</v>
      </c>
      <c r="FS424" s="50">
        <v>2.6400000000000002E-4</v>
      </c>
      <c r="FT424" s="50">
        <v>1E-3</v>
      </c>
      <c r="FU424" s="50" t="s">
        <v>238</v>
      </c>
      <c r="FV424" s="50" t="s">
        <v>233</v>
      </c>
      <c r="FW424" s="50">
        <v>1.29E-2</v>
      </c>
      <c r="FX424" s="50" t="s">
        <v>244</v>
      </c>
      <c r="FY424" s="50">
        <v>7.9412000000000003</v>
      </c>
      <c r="FZ424" s="50">
        <v>1.6729914529914531</v>
      </c>
      <c r="GA424" s="50">
        <v>0.24339130434782608</v>
      </c>
      <c r="GB424" s="50">
        <v>4.3989769820971865E-2</v>
      </c>
      <c r="GC424" s="50">
        <v>9.9015725271602513</v>
      </c>
      <c r="GD424" s="50">
        <v>3.1278688524590166</v>
      </c>
      <c r="GE424" s="50">
        <v>0.05</v>
      </c>
      <c r="GF424" s="50">
        <v>6.3656250000000005</v>
      </c>
      <c r="GG424" s="50">
        <v>5.8815232722143861E-2</v>
      </c>
      <c r="GH424" s="50">
        <v>9.6023090851811617</v>
      </c>
      <c r="GI424" s="70">
        <v>1.5343788889167864</v>
      </c>
      <c r="GJ424" s="50">
        <v>80.201402133015719</v>
      </c>
      <c r="GK424" s="50">
        <v>16.896219750977913</v>
      </c>
      <c r="GL424" s="50">
        <v>2.9023781160063691</v>
      </c>
      <c r="GM424" s="50">
        <v>33.094840254239337</v>
      </c>
      <c r="GN424" s="50">
        <v>66.292648398746095</v>
      </c>
      <c r="GO424" s="50">
        <v>0.61251134701455223</v>
      </c>
    </row>
    <row r="425" spans="1:2145" s="71" customFormat="1">
      <c r="A425" s="63">
        <v>98</v>
      </c>
      <c r="B425" s="63">
        <v>3</v>
      </c>
      <c r="C425" s="64" t="s">
        <v>197</v>
      </c>
      <c r="D425" s="64" t="s">
        <v>1704</v>
      </c>
      <c r="E425" s="65">
        <v>194</v>
      </c>
      <c r="F425" s="65">
        <v>4</v>
      </c>
      <c r="G425" s="66" t="s">
        <v>819</v>
      </c>
      <c r="H425" s="66" t="s">
        <v>820</v>
      </c>
      <c r="I425" s="64" t="s">
        <v>821</v>
      </c>
      <c r="J425" s="64" t="s">
        <v>822</v>
      </c>
      <c r="K425" s="67">
        <v>44797</v>
      </c>
      <c r="L425" s="68">
        <v>0.59166666666666667</v>
      </c>
      <c r="M425" s="63">
        <v>8399615</v>
      </c>
      <c r="N425" s="63">
        <v>315867</v>
      </c>
      <c r="O425" s="63">
        <v>4077</v>
      </c>
      <c r="P425" s="64" t="s">
        <v>203</v>
      </c>
      <c r="Q425" s="64" t="s">
        <v>821</v>
      </c>
      <c r="R425" s="66" t="s">
        <v>486</v>
      </c>
      <c r="S425" s="66" t="s">
        <v>205</v>
      </c>
      <c r="T425" s="66" t="s">
        <v>1707</v>
      </c>
      <c r="U425" s="66" t="s">
        <v>207</v>
      </c>
      <c r="V425" s="66" t="s">
        <v>487</v>
      </c>
      <c r="W425" s="64"/>
      <c r="X425" s="64" t="s">
        <v>208</v>
      </c>
      <c r="Y425" s="64" t="s">
        <v>252</v>
      </c>
      <c r="Z425" s="69"/>
      <c r="AA425" s="66" t="s">
        <v>210</v>
      </c>
      <c r="AB425" s="66" t="s">
        <v>211</v>
      </c>
      <c r="AC425" s="66" t="s">
        <v>212</v>
      </c>
      <c r="AD425" s="66" t="s">
        <v>213</v>
      </c>
      <c r="AE425" s="69" t="s">
        <v>211</v>
      </c>
      <c r="AF425" s="69"/>
      <c r="AG425" s="69"/>
      <c r="AH425" s="69"/>
      <c r="AI425" s="66" t="s">
        <v>1961</v>
      </c>
      <c r="AJ425" s="66" t="s">
        <v>692</v>
      </c>
      <c r="AK425" s="66"/>
      <c r="AL425" s="66" t="s">
        <v>256</v>
      </c>
      <c r="AM425" s="66" t="s">
        <v>1753</v>
      </c>
      <c r="AN425" s="66" t="s">
        <v>218</v>
      </c>
      <c r="AO425" s="66" t="s">
        <v>219</v>
      </c>
      <c r="AP425" s="66" t="s">
        <v>220</v>
      </c>
      <c r="AQ425" s="66">
        <v>17.2</v>
      </c>
      <c r="AR425" s="66"/>
      <c r="AS425" s="66">
        <v>8.68</v>
      </c>
      <c r="AT425" s="66"/>
      <c r="AU425" s="66">
        <v>-226.5</v>
      </c>
      <c r="AV425" s="66">
        <v>-28.2</v>
      </c>
      <c r="AW425" s="66">
        <v>947.5</v>
      </c>
      <c r="AX425" s="66">
        <v>464.8</v>
      </c>
      <c r="AY425" s="66">
        <v>0.51600000000000001</v>
      </c>
      <c r="AZ425" s="66">
        <v>1.0549999999999999</v>
      </c>
      <c r="BA425" s="66">
        <v>8.4</v>
      </c>
      <c r="BB425" s="66">
        <v>141.19999999999999</v>
      </c>
      <c r="BC425" s="66">
        <v>1.05</v>
      </c>
      <c r="BD425" s="66" t="s">
        <v>221</v>
      </c>
      <c r="BE425" s="66" t="s">
        <v>211</v>
      </c>
      <c r="BF425" s="66" t="s">
        <v>221</v>
      </c>
      <c r="BG425" s="66" t="s">
        <v>211</v>
      </c>
      <c r="BH425" s="66" t="s">
        <v>221</v>
      </c>
      <c r="BI425" s="66" t="s">
        <v>222</v>
      </c>
      <c r="BJ425" s="66" t="s">
        <v>221</v>
      </c>
      <c r="BK425" s="66" t="s">
        <v>210</v>
      </c>
      <c r="BL425" s="66" t="s">
        <v>221</v>
      </c>
      <c r="BM425" s="66" t="s">
        <v>223</v>
      </c>
      <c r="BN425" s="66" t="s">
        <v>221</v>
      </c>
      <c r="BO425" s="66" t="s">
        <v>1710</v>
      </c>
      <c r="BP425" s="66" t="s">
        <v>1711</v>
      </c>
      <c r="BQ425" s="66" t="s">
        <v>1712</v>
      </c>
      <c r="BR425" s="50">
        <v>124.1</v>
      </c>
      <c r="BS425" s="50">
        <v>2.7</v>
      </c>
      <c r="BT425" s="50">
        <v>145.9</v>
      </c>
      <c r="BU425" s="50">
        <v>8.7999999999999995E-2</v>
      </c>
      <c r="BV425" s="50">
        <v>8.5570000000000004</v>
      </c>
      <c r="BW425" s="50" t="s">
        <v>265</v>
      </c>
      <c r="BX425" s="50" t="s">
        <v>266</v>
      </c>
      <c r="BY425" s="50">
        <v>454.44</v>
      </c>
      <c r="BZ425" s="50" t="s">
        <v>226</v>
      </c>
      <c r="CA425" s="50" t="s">
        <v>227</v>
      </c>
      <c r="CB425" s="50" t="s">
        <v>228</v>
      </c>
      <c r="CC425" s="50" t="s">
        <v>229</v>
      </c>
      <c r="CD425" s="50" t="s">
        <v>230</v>
      </c>
      <c r="CE425" s="50" t="s">
        <v>231</v>
      </c>
      <c r="CF425" s="50" t="s">
        <v>227</v>
      </c>
      <c r="CG425" s="50">
        <v>7.6999999999999996E-4</v>
      </c>
      <c r="CH425" s="50">
        <v>4.1000000000000002E-2</v>
      </c>
      <c r="CI425" s="50">
        <v>6.1600000000000002E-2</v>
      </c>
      <c r="CJ425" s="50" t="s">
        <v>233</v>
      </c>
      <c r="CK425" s="50" t="s">
        <v>234</v>
      </c>
      <c r="CL425" s="50">
        <v>200.19</v>
      </c>
      <c r="CM425" s="50" t="s">
        <v>234</v>
      </c>
      <c r="CN425" s="50" t="s">
        <v>235</v>
      </c>
      <c r="CO425" s="50" t="s">
        <v>234</v>
      </c>
      <c r="CP425" s="50" t="s">
        <v>236</v>
      </c>
      <c r="CQ425" s="50" t="s">
        <v>236</v>
      </c>
      <c r="CR425" s="50" t="s">
        <v>232</v>
      </c>
      <c r="CS425" s="50">
        <v>3.0000000000000001E-3</v>
      </c>
      <c r="CT425" s="50" t="s">
        <v>237</v>
      </c>
      <c r="CU425" s="50" t="s">
        <v>238</v>
      </c>
      <c r="CV425" s="50" t="s">
        <v>239</v>
      </c>
      <c r="CW425" s="50" t="s">
        <v>232</v>
      </c>
      <c r="CX425" s="50">
        <v>1.66</v>
      </c>
      <c r="CY425" s="50" t="s">
        <v>240</v>
      </c>
      <c r="CZ425" s="50">
        <v>6.7999999999999996E-3</v>
      </c>
      <c r="DA425" s="50" t="s">
        <v>233</v>
      </c>
      <c r="DB425" s="50">
        <v>22.145</v>
      </c>
      <c r="DC425" s="50">
        <v>2.6280000000000001E-2</v>
      </c>
      <c r="DD425" s="50">
        <v>2.5000000000000001E-3</v>
      </c>
      <c r="DE425" s="50">
        <v>14.706</v>
      </c>
      <c r="DF425" s="50" t="s">
        <v>240</v>
      </c>
      <c r="DG425" s="50">
        <v>4.0000000000000002E-4</v>
      </c>
      <c r="DH425" s="50" t="s">
        <v>246</v>
      </c>
      <c r="DI425" s="50" t="s">
        <v>238</v>
      </c>
      <c r="DJ425" s="50">
        <v>6.9999999999999999E-4</v>
      </c>
      <c r="DK425" s="50">
        <v>2.2000000000000001E-4</v>
      </c>
      <c r="DL425" s="50" t="s">
        <v>241</v>
      </c>
      <c r="DM425" s="50">
        <v>12.35</v>
      </c>
      <c r="DN425" s="50">
        <v>5.77</v>
      </c>
      <c r="DO425" s="50" t="s">
        <v>232</v>
      </c>
      <c r="DP425" s="50">
        <v>2.0087999999999999</v>
      </c>
      <c r="DQ425" s="50" t="s">
        <v>242</v>
      </c>
      <c r="DR425" s="50" t="s">
        <v>227</v>
      </c>
      <c r="DS425" s="50" t="s">
        <v>247</v>
      </c>
      <c r="DT425" s="50" t="s">
        <v>238</v>
      </c>
      <c r="DU425" s="50" t="s">
        <v>233</v>
      </c>
      <c r="DV425" s="50">
        <v>3.2299999999999999E-4</v>
      </c>
      <c r="DW425" s="50" t="s">
        <v>236</v>
      </c>
      <c r="DX425" s="50" t="s">
        <v>238</v>
      </c>
      <c r="DY425" s="50" t="s">
        <v>233</v>
      </c>
      <c r="DZ425" s="50">
        <v>1.01E-2</v>
      </c>
      <c r="EA425" s="50" t="s">
        <v>244</v>
      </c>
      <c r="EB425" s="50" t="s">
        <v>245</v>
      </c>
      <c r="EC425" s="50">
        <v>1.7000000000000001E-2</v>
      </c>
      <c r="ED425" s="50">
        <v>9.3999999999999997E-4</v>
      </c>
      <c r="EE425" s="50">
        <v>4.2000000000000003E-2</v>
      </c>
      <c r="EF425" s="50">
        <v>6.2899999999999998E-2</v>
      </c>
      <c r="EG425" s="50" t="s">
        <v>233</v>
      </c>
      <c r="EH425" s="50" t="s">
        <v>234</v>
      </c>
      <c r="EI425" s="50">
        <v>205.44399999999999</v>
      </c>
      <c r="EJ425" s="50">
        <v>3.0000000000000001E-5</v>
      </c>
      <c r="EK425" s="50" t="s">
        <v>235</v>
      </c>
      <c r="EL425" s="50">
        <v>6.9999999999999994E-5</v>
      </c>
      <c r="EM425" s="50">
        <v>2.9999999999999997E-4</v>
      </c>
      <c r="EN425" s="50" t="s">
        <v>236</v>
      </c>
      <c r="EO425" s="50">
        <v>6.0000000000000002E-5</v>
      </c>
      <c r="EP425" s="50">
        <v>8.4900000000000003E-2</v>
      </c>
      <c r="EQ425" s="50" t="s">
        <v>237</v>
      </c>
      <c r="ER425" s="50" t="s">
        <v>238</v>
      </c>
      <c r="ES425" s="50" t="s">
        <v>239</v>
      </c>
      <c r="ET425" s="50" t="s">
        <v>232</v>
      </c>
      <c r="EU425" s="50">
        <v>1.69</v>
      </c>
      <c r="EV425" s="50" t="s">
        <v>240</v>
      </c>
      <c r="EW425" s="50">
        <v>7.9000000000000008E-3</v>
      </c>
      <c r="EX425" s="50" t="s">
        <v>233</v>
      </c>
      <c r="EY425" s="50">
        <v>22.902999999999999</v>
      </c>
      <c r="EZ425" s="50">
        <v>2.8889999999999999E-2</v>
      </c>
      <c r="FA425" s="50">
        <v>2.64E-3</v>
      </c>
      <c r="FB425" s="50">
        <v>15.182</v>
      </c>
      <c r="FC425" s="50" t="s">
        <v>240</v>
      </c>
      <c r="FD425" s="50">
        <v>5.9999999999999995E-4</v>
      </c>
      <c r="FE425" s="50" t="s">
        <v>246</v>
      </c>
      <c r="FF425" s="50" t="s">
        <v>238</v>
      </c>
      <c r="FG425" s="50">
        <v>8.0000000000000004E-4</v>
      </c>
      <c r="FH425" s="50">
        <v>2.7999999999999998E-4</v>
      </c>
      <c r="FI425" s="50" t="s">
        <v>241</v>
      </c>
      <c r="FJ425" s="50">
        <v>13.29</v>
      </c>
      <c r="FK425" s="50">
        <v>6.21</v>
      </c>
      <c r="FL425" s="50" t="s">
        <v>232</v>
      </c>
      <c r="FM425" s="50">
        <v>2.1526999999999998</v>
      </c>
      <c r="FN425" s="50" t="s">
        <v>242</v>
      </c>
      <c r="FO425" s="50" t="s">
        <v>227</v>
      </c>
      <c r="FP425" s="50" t="s">
        <v>247</v>
      </c>
      <c r="FQ425" s="50">
        <v>2.9999999999999997E-4</v>
      </c>
      <c r="FR425" s="50" t="s">
        <v>233</v>
      </c>
      <c r="FS425" s="50">
        <v>3.5399999999999999E-4</v>
      </c>
      <c r="FT425" s="50">
        <v>1.4E-3</v>
      </c>
      <c r="FU425" s="50" t="s">
        <v>238</v>
      </c>
      <c r="FV425" s="50" t="s">
        <v>233</v>
      </c>
      <c r="FW425" s="50">
        <v>1.46E-2</v>
      </c>
      <c r="FX425" s="50" t="s">
        <v>244</v>
      </c>
      <c r="FY425" s="50">
        <v>10.009499999999999</v>
      </c>
      <c r="FZ425" s="50">
        <v>1.8927350427350429</v>
      </c>
      <c r="GA425" s="50">
        <v>0.63939130434782609</v>
      </c>
      <c r="GB425" s="50">
        <v>4.2455242966751912E-2</v>
      </c>
      <c r="GC425" s="50">
        <v>12.584081590049619</v>
      </c>
      <c r="GD425" s="50">
        <v>2.3918032786885246</v>
      </c>
      <c r="GE425" s="50">
        <v>9.0000000000000011E-2</v>
      </c>
      <c r="GF425" s="50">
        <v>9.4674999999999994</v>
      </c>
      <c r="GG425" s="50">
        <v>0.24138222849083216</v>
      </c>
      <c r="GH425" s="50">
        <v>12.190685507179355</v>
      </c>
      <c r="GI425" s="70">
        <v>1.5878901356625279</v>
      </c>
      <c r="GJ425" s="50">
        <v>79.540965531522204</v>
      </c>
      <c r="GK425" s="50">
        <v>15.040708606273267</v>
      </c>
      <c r="GL425" s="50">
        <v>5.4183258622045338</v>
      </c>
      <c r="GM425" s="50">
        <v>20.358192959919585</v>
      </c>
      <c r="GN425" s="50">
        <v>77.661752445540372</v>
      </c>
      <c r="GO425" s="50">
        <v>1.9800545945400445</v>
      </c>
    </row>
    <row r="426" spans="1:2145" s="71" customFormat="1">
      <c r="A426" s="63">
        <v>99</v>
      </c>
      <c r="B426" s="63">
        <v>4</v>
      </c>
      <c r="C426" s="64" t="s">
        <v>197</v>
      </c>
      <c r="D426" s="64" t="s">
        <v>1704</v>
      </c>
      <c r="E426" s="65">
        <v>194</v>
      </c>
      <c r="F426" s="65">
        <v>4</v>
      </c>
      <c r="G426" s="66" t="s">
        <v>823</v>
      </c>
      <c r="H426" s="66" t="s">
        <v>824</v>
      </c>
      <c r="I426" s="64" t="s">
        <v>1962</v>
      </c>
      <c r="J426" s="64" t="s">
        <v>1963</v>
      </c>
      <c r="K426" s="67">
        <v>44797</v>
      </c>
      <c r="L426" s="68">
        <v>0.63680555555555551</v>
      </c>
      <c r="M426" s="63">
        <v>8399470</v>
      </c>
      <c r="N426" s="63">
        <v>317298</v>
      </c>
      <c r="O426" s="63">
        <v>4053</v>
      </c>
      <c r="P426" s="64" t="s">
        <v>203</v>
      </c>
      <c r="Q426" s="64" t="s">
        <v>821</v>
      </c>
      <c r="R426" s="66" t="s">
        <v>486</v>
      </c>
      <c r="S426" s="66" t="s">
        <v>205</v>
      </c>
      <c r="T426" s="66" t="s">
        <v>1707</v>
      </c>
      <c r="U426" s="66" t="s">
        <v>207</v>
      </c>
      <c r="V426" s="66" t="s">
        <v>487</v>
      </c>
      <c r="W426" s="64"/>
      <c r="X426" s="64" t="s">
        <v>208</v>
      </c>
      <c r="Y426" s="64" t="s">
        <v>252</v>
      </c>
      <c r="Z426" s="69"/>
      <c r="AA426" s="66" t="s">
        <v>210</v>
      </c>
      <c r="AB426" s="66" t="s">
        <v>211</v>
      </c>
      <c r="AC426" s="66" t="s">
        <v>212</v>
      </c>
      <c r="AD426" s="66" t="s">
        <v>213</v>
      </c>
      <c r="AE426" s="69" t="s">
        <v>211</v>
      </c>
      <c r="AF426" s="69"/>
      <c r="AG426" s="69"/>
      <c r="AH426" s="69"/>
      <c r="AI426" s="66" t="s">
        <v>1708</v>
      </c>
      <c r="AJ426" s="66" t="s">
        <v>1964</v>
      </c>
      <c r="AK426" s="66"/>
      <c r="AL426" s="66" t="s">
        <v>256</v>
      </c>
      <c r="AM426" s="66" t="s">
        <v>1753</v>
      </c>
      <c r="AN426" s="66" t="s">
        <v>218</v>
      </c>
      <c r="AO426" s="66" t="s">
        <v>219</v>
      </c>
      <c r="AP426" s="66" t="s">
        <v>220</v>
      </c>
      <c r="AQ426" s="66">
        <v>15.7</v>
      </c>
      <c r="AR426" s="66"/>
      <c r="AS426" s="66">
        <v>8.7899999999999991</v>
      </c>
      <c r="AT426" s="66"/>
      <c r="AU426" s="66">
        <v>-247.2</v>
      </c>
      <c r="AV426" s="66">
        <v>-48.9</v>
      </c>
      <c r="AW426" s="66">
        <v>1140</v>
      </c>
      <c r="AX426" s="66">
        <v>559.29999999999995</v>
      </c>
      <c r="AY426" s="66">
        <v>0.60099999999999998</v>
      </c>
      <c r="AZ426" s="66">
        <v>0.87690000000000001</v>
      </c>
      <c r="BA426" s="66">
        <v>8.3800000000000008</v>
      </c>
      <c r="BB426" s="66">
        <v>134.80000000000001</v>
      </c>
      <c r="BC426" s="66">
        <v>0.51</v>
      </c>
      <c r="BD426" s="66" t="s">
        <v>221</v>
      </c>
      <c r="BE426" s="66" t="s">
        <v>211</v>
      </c>
      <c r="BF426" s="66" t="s">
        <v>221</v>
      </c>
      <c r="BG426" s="66" t="s">
        <v>211</v>
      </c>
      <c r="BH426" s="66" t="s">
        <v>221</v>
      </c>
      <c r="BI426" s="66" t="s">
        <v>222</v>
      </c>
      <c r="BJ426" s="66" t="s">
        <v>221</v>
      </c>
      <c r="BK426" s="66" t="s">
        <v>210</v>
      </c>
      <c r="BL426" s="66" t="s">
        <v>221</v>
      </c>
      <c r="BM426" s="66" t="s">
        <v>223</v>
      </c>
      <c r="BN426" s="66" t="s">
        <v>221</v>
      </c>
      <c r="BO426" s="66" t="s">
        <v>1710</v>
      </c>
      <c r="BP426" s="66" t="s">
        <v>1711</v>
      </c>
      <c r="BQ426" s="66" t="s">
        <v>1712</v>
      </c>
      <c r="BR426" s="50">
        <v>129.80000000000001</v>
      </c>
      <c r="BS426" s="50">
        <v>2.2000000000000002</v>
      </c>
      <c r="BT426" s="50">
        <v>153.9</v>
      </c>
      <c r="BU426" s="50">
        <v>0.105</v>
      </c>
      <c r="BV426" s="50">
        <v>44.343000000000004</v>
      </c>
      <c r="BW426" s="50" t="s">
        <v>265</v>
      </c>
      <c r="BX426" s="50" t="s">
        <v>266</v>
      </c>
      <c r="BY426" s="50">
        <v>380.1</v>
      </c>
      <c r="BZ426" s="50">
        <v>0.122</v>
      </c>
      <c r="CA426" s="50">
        <v>3.6999999999999998E-2</v>
      </c>
      <c r="CB426" s="50" t="s">
        <v>228</v>
      </c>
      <c r="CC426" s="50" t="s">
        <v>229</v>
      </c>
      <c r="CD426" s="50" t="s">
        <v>230</v>
      </c>
      <c r="CE426" s="50" t="s">
        <v>231</v>
      </c>
      <c r="CF426" s="50" t="s">
        <v>227</v>
      </c>
      <c r="CG426" s="50">
        <v>1.5399999999999999E-3</v>
      </c>
      <c r="CH426" s="50">
        <v>0.03</v>
      </c>
      <c r="CI426" s="50">
        <v>6.0600000000000001E-2</v>
      </c>
      <c r="CJ426" s="50" t="s">
        <v>233</v>
      </c>
      <c r="CK426" s="50" t="s">
        <v>234</v>
      </c>
      <c r="CL426" s="50">
        <v>185.351</v>
      </c>
      <c r="CM426" s="50" t="s">
        <v>234</v>
      </c>
      <c r="CN426" s="50" t="s">
        <v>235</v>
      </c>
      <c r="CO426" s="50" t="s">
        <v>234</v>
      </c>
      <c r="CP426" s="50">
        <v>2.0000000000000001E-4</v>
      </c>
      <c r="CQ426" s="50" t="s">
        <v>236</v>
      </c>
      <c r="CR426" s="50" t="s">
        <v>232</v>
      </c>
      <c r="CS426" s="50" t="s">
        <v>241</v>
      </c>
      <c r="CT426" s="50" t="s">
        <v>237</v>
      </c>
      <c r="CU426" s="50" t="s">
        <v>238</v>
      </c>
      <c r="CV426" s="50" t="s">
        <v>239</v>
      </c>
      <c r="CW426" s="50" t="s">
        <v>232</v>
      </c>
      <c r="CX426" s="50">
        <v>1.59</v>
      </c>
      <c r="CY426" s="50" t="s">
        <v>240</v>
      </c>
      <c r="CZ426" s="50">
        <v>7.3000000000000001E-3</v>
      </c>
      <c r="DA426" s="50" t="s">
        <v>233</v>
      </c>
      <c r="DB426" s="50">
        <v>22.605</v>
      </c>
      <c r="DC426" s="50">
        <v>9.7900000000000001E-3</v>
      </c>
      <c r="DD426" s="50">
        <v>1.6000000000000001E-3</v>
      </c>
      <c r="DE426" s="50">
        <v>26.306000000000001</v>
      </c>
      <c r="DF426" s="50" t="s">
        <v>240</v>
      </c>
      <c r="DG426" s="50">
        <v>5.0000000000000001E-4</v>
      </c>
      <c r="DH426" s="50" t="s">
        <v>246</v>
      </c>
      <c r="DI426" s="50" t="s">
        <v>238</v>
      </c>
      <c r="DJ426" s="50">
        <v>8.0000000000000004E-4</v>
      </c>
      <c r="DK426" s="50">
        <v>1.7000000000000001E-4</v>
      </c>
      <c r="DL426" s="50">
        <v>4.0000000000000002E-4</v>
      </c>
      <c r="DM426" s="50">
        <v>10.62</v>
      </c>
      <c r="DN426" s="50">
        <v>4.96</v>
      </c>
      <c r="DO426" s="50">
        <v>6.9999999999999994E-5</v>
      </c>
      <c r="DP426" s="50">
        <v>1.9317</v>
      </c>
      <c r="DQ426" s="50" t="s">
        <v>242</v>
      </c>
      <c r="DR426" s="50" t="s">
        <v>227</v>
      </c>
      <c r="DS426" s="50" t="s">
        <v>247</v>
      </c>
      <c r="DT426" s="50">
        <v>2.9999999999999997E-4</v>
      </c>
      <c r="DU426" s="50" t="s">
        <v>233</v>
      </c>
      <c r="DV426" s="50">
        <v>2.9E-4</v>
      </c>
      <c r="DW426" s="50" t="s">
        <v>236</v>
      </c>
      <c r="DX426" s="50" t="s">
        <v>238</v>
      </c>
      <c r="DY426" s="50" t="s">
        <v>233</v>
      </c>
      <c r="DZ426" s="50">
        <v>4.0000000000000001E-3</v>
      </c>
      <c r="EA426" s="50" t="s">
        <v>244</v>
      </c>
      <c r="EB426" s="50" t="s">
        <v>245</v>
      </c>
      <c r="EC426" s="50">
        <v>1.2E-2</v>
      </c>
      <c r="ED426" s="50">
        <v>1.6900000000000001E-3</v>
      </c>
      <c r="EE426" s="50">
        <v>3.1E-2</v>
      </c>
      <c r="EF426" s="50">
        <v>6.1499999999999999E-2</v>
      </c>
      <c r="EG426" s="50" t="s">
        <v>233</v>
      </c>
      <c r="EH426" s="50" t="s">
        <v>234</v>
      </c>
      <c r="EI426" s="50">
        <v>190.15700000000001</v>
      </c>
      <c r="EJ426" s="50" t="s">
        <v>234</v>
      </c>
      <c r="EK426" s="50" t="s">
        <v>235</v>
      </c>
      <c r="EL426" s="50">
        <v>6.0000000000000002E-5</v>
      </c>
      <c r="EM426" s="50">
        <v>2.9999999999999997E-4</v>
      </c>
      <c r="EN426" s="50" t="s">
        <v>236</v>
      </c>
      <c r="EO426" s="50" t="s">
        <v>232</v>
      </c>
      <c r="EP426" s="50">
        <v>5.8700000000000002E-2</v>
      </c>
      <c r="EQ426" s="50" t="s">
        <v>237</v>
      </c>
      <c r="ER426" s="50" t="s">
        <v>238</v>
      </c>
      <c r="ES426" s="50" t="s">
        <v>239</v>
      </c>
      <c r="ET426" s="50" t="s">
        <v>232</v>
      </c>
      <c r="EU426" s="50">
        <v>1.67</v>
      </c>
      <c r="EV426" s="50" t="s">
        <v>240</v>
      </c>
      <c r="EW426" s="50">
        <v>7.6E-3</v>
      </c>
      <c r="EX426" s="50" t="s">
        <v>233</v>
      </c>
      <c r="EY426" s="50">
        <v>22.978000000000002</v>
      </c>
      <c r="EZ426" s="50">
        <v>1.2930000000000001E-2</v>
      </c>
      <c r="FA426" s="50">
        <v>1.99E-3</v>
      </c>
      <c r="FB426" s="50">
        <v>26.497</v>
      </c>
      <c r="FC426" s="50" t="s">
        <v>240</v>
      </c>
      <c r="FD426" s="50">
        <v>5.0000000000000001E-4</v>
      </c>
      <c r="FE426" s="50" t="s">
        <v>246</v>
      </c>
      <c r="FF426" s="50" t="s">
        <v>238</v>
      </c>
      <c r="FG426" s="50">
        <v>8.9999999999999998E-4</v>
      </c>
      <c r="FH426" s="50">
        <v>1.8000000000000001E-4</v>
      </c>
      <c r="FI426" s="50">
        <v>4.0000000000000002E-4</v>
      </c>
      <c r="FJ426" s="50">
        <v>11.1</v>
      </c>
      <c r="FK426" s="50">
        <v>5.19</v>
      </c>
      <c r="FL426" s="50">
        <v>6.9999999999999994E-5</v>
      </c>
      <c r="FM426" s="50">
        <v>2.0842000000000001</v>
      </c>
      <c r="FN426" s="50" t="s">
        <v>242</v>
      </c>
      <c r="FO426" s="50" t="s">
        <v>227</v>
      </c>
      <c r="FP426" s="50" t="s">
        <v>247</v>
      </c>
      <c r="FQ426" s="50">
        <v>2.9999999999999997E-4</v>
      </c>
      <c r="FR426" s="50" t="s">
        <v>233</v>
      </c>
      <c r="FS426" s="50">
        <v>3.19E-4</v>
      </c>
      <c r="FT426" s="50">
        <v>1.4E-3</v>
      </c>
      <c r="FU426" s="50" t="s">
        <v>238</v>
      </c>
      <c r="FV426" s="50" t="s">
        <v>233</v>
      </c>
      <c r="FW426" s="50">
        <v>4.7000000000000002E-3</v>
      </c>
      <c r="FX426" s="50" t="s">
        <v>244</v>
      </c>
      <c r="FY426" s="50">
        <v>9.26755</v>
      </c>
      <c r="FZ426" s="50">
        <v>1.9320512820512823</v>
      </c>
      <c r="GA426" s="50">
        <v>1.1437391304347826</v>
      </c>
      <c r="GB426" s="50">
        <v>4.0664961636828645E-2</v>
      </c>
      <c r="GC426" s="50">
        <v>12.384005374122895</v>
      </c>
      <c r="GD426" s="50">
        <v>2.5229508196721313</v>
      </c>
      <c r="GE426" s="50">
        <v>7.3333333333333334E-2</v>
      </c>
      <c r="GF426" s="50">
        <v>7.9187500000000002</v>
      </c>
      <c r="GG426" s="50">
        <v>1.2508603667136813</v>
      </c>
      <c r="GH426" s="50">
        <v>11.765894519719145</v>
      </c>
      <c r="GI426" s="70">
        <v>2.559475845120835</v>
      </c>
      <c r="GJ426" s="50">
        <v>74.834835095962475</v>
      </c>
      <c r="GK426" s="50">
        <v>15.601182522808143</v>
      </c>
      <c r="GL426" s="50">
        <v>9.5639823812293656</v>
      </c>
      <c r="GM426" s="50">
        <v>22.066185861637642</v>
      </c>
      <c r="GN426" s="50">
        <v>67.302575139769502</v>
      </c>
      <c r="GO426" s="50">
        <v>10.631238998592856</v>
      </c>
    </row>
    <row r="427" spans="1:2145" s="71" customFormat="1">
      <c r="A427" s="76">
        <v>100</v>
      </c>
      <c r="B427" s="76">
        <v>77</v>
      </c>
      <c r="C427" s="77" t="s">
        <v>197</v>
      </c>
      <c r="D427" s="77" t="s">
        <v>1704</v>
      </c>
      <c r="E427" s="76">
        <v>196</v>
      </c>
      <c r="F427" s="76">
        <v>6</v>
      </c>
      <c r="G427" s="81" t="s">
        <v>828</v>
      </c>
      <c r="H427" s="81" t="s">
        <v>829</v>
      </c>
      <c r="I427" s="81"/>
      <c r="J427" s="81"/>
      <c r="K427" s="78">
        <v>44801</v>
      </c>
      <c r="L427" s="79">
        <v>0.3125</v>
      </c>
      <c r="M427" s="80"/>
      <c r="N427" s="80"/>
      <c r="O427" s="80"/>
      <c r="P427" s="81"/>
      <c r="Q427" s="81"/>
      <c r="R427" s="81"/>
      <c r="S427" s="81"/>
      <c r="T427" s="81"/>
      <c r="U427" s="81"/>
      <c r="V427" s="81"/>
      <c r="W427" s="81"/>
      <c r="X427" s="81"/>
      <c r="Y427" s="81"/>
      <c r="Z427" s="81"/>
      <c r="AA427" s="81"/>
      <c r="AB427" s="84"/>
      <c r="AC427" s="81" t="s">
        <v>212</v>
      </c>
      <c r="AD427" s="81" t="s">
        <v>396</v>
      </c>
      <c r="AE427" s="81"/>
      <c r="AF427" s="81"/>
      <c r="AG427" s="81" t="s">
        <v>397</v>
      </c>
      <c r="AH427" s="81"/>
      <c r="AI427" s="81"/>
      <c r="AJ427" s="81"/>
      <c r="AK427" s="81"/>
      <c r="AL427" s="81"/>
      <c r="AM427" s="81"/>
      <c r="AN427" s="81"/>
      <c r="AO427" s="81"/>
      <c r="AP427" s="81"/>
      <c r="AQ427" s="81"/>
      <c r="AR427" s="81"/>
      <c r="AS427" s="81"/>
      <c r="AT427" s="81"/>
      <c r="AU427" s="81"/>
      <c r="AV427" s="81"/>
      <c r="AW427" s="81"/>
      <c r="AX427" s="81"/>
      <c r="AY427" s="81"/>
      <c r="AZ427" s="81"/>
      <c r="BA427" s="81"/>
      <c r="BB427" s="81"/>
      <c r="BC427" s="81"/>
      <c r="BD427" s="81"/>
      <c r="BE427" s="81"/>
      <c r="BF427" s="81"/>
      <c r="BG427" s="81"/>
      <c r="BH427" s="81"/>
      <c r="BI427" s="81"/>
      <c r="BJ427" s="81"/>
      <c r="BK427" s="81"/>
      <c r="BL427" s="81"/>
      <c r="BM427" s="81"/>
      <c r="BN427" s="81"/>
      <c r="BO427" s="81"/>
      <c r="BP427" s="81" t="s">
        <v>398</v>
      </c>
      <c r="BQ427" s="81" t="s">
        <v>1747</v>
      </c>
      <c r="BR427" s="82">
        <v>1.7</v>
      </c>
      <c r="BS427" s="82" t="s">
        <v>225</v>
      </c>
      <c r="BT427" s="82">
        <v>2</v>
      </c>
      <c r="BU427" s="82" t="s">
        <v>264</v>
      </c>
      <c r="BV427" s="82">
        <v>3.6999999999999998E-2</v>
      </c>
      <c r="BW427" s="82" t="s">
        <v>265</v>
      </c>
      <c r="BX427" s="82" t="s">
        <v>266</v>
      </c>
      <c r="BY427" s="82">
        <v>0.02</v>
      </c>
      <c r="BZ427" s="82" t="s">
        <v>226</v>
      </c>
      <c r="CA427" s="82" t="s">
        <v>227</v>
      </c>
      <c r="CB427" s="82" t="s">
        <v>228</v>
      </c>
      <c r="CC427" s="82" t="s">
        <v>229</v>
      </c>
      <c r="CD427" s="82" t="s">
        <v>230</v>
      </c>
      <c r="CE427" s="82" t="s">
        <v>231</v>
      </c>
      <c r="CF427" s="82" t="s">
        <v>227</v>
      </c>
      <c r="CG427" s="82" t="s">
        <v>232</v>
      </c>
      <c r="CH427" s="82" t="s">
        <v>264</v>
      </c>
      <c r="CI427" s="82">
        <v>4.4999999999999997E-3</v>
      </c>
      <c r="CJ427" s="82" t="s">
        <v>233</v>
      </c>
      <c r="CK427" s="82" t="s">
        <v>234</v>
      </c>
      <c r="CL427" s="82">
        <v>7.3999999999999996E-2</v>
      </c>
      <c r="CM427" s="82">
        <v>6.9999999999999994E-5</v>
      </c>
      <c r="CN427" s="82" t="s">
        <v>235</v>
      </c>
      <c r="CO427" s="82">
        <v>1.0000000000000001E-5</v>
      </c>
      <c r="CP427" s="82">
        <v>2.9999999999999997E-4</v>
      </c>
      <c r="CQ427" s="82" t="s">
        <v>236</v>
      </c>
      <c r="CR427" s="82" t="s">
        <v>232</v>
      </c>
      <c r="CS427" s="82" t="s">
        <v>241</v>
      </c>
      <c r="CT427" s="82" t="s">
        <v>237</v>
      </c>
      <c r="CU427" s="82">
        <v>4.0000000000000002E-4</v>
      </c>
      <c r="CV427" s="82" t="s">
        <v>239</v>
      </c>
      <c r="CW427" s="82" t="s">
        <v>232</v>
      </c>
      <c r="CX427" s="82">
        <v>0.06</v>
      </c>
      <c r="CY427" s="82" t="s">
        <v>240</v>
      </c>
      <c r="CZ427" s="82" t="s">
        <v>236</v>
      </c>
      <c r="DA427" s="82" t="s">
        <v>233</v>
      </c>
      <c r="DB427" s="82">
        <v>6.0000000000000001E-3</v>
      </c>
      <c r="DC427" s="82">
        <v>1.2E-4</v>
      </c>
      <c r="DD427" s="82" t="s">
        <v>233</v>
      </c>
      <c r="DE427" s="82">
        <v>2.7E-2</v>
      </c>
      <c r="DF427" s="82" t="s">
        <v>240</v>
      </c>
      <c r="DG427" s="82" t="s">
        <v>238</v>
      </c>
      <c r="DH427" s="82" t="s">
        <v>246</v>
      </c>
      <c r="DI427" s="82" t="s">
        <v>238</v>
      </c>
      <c r="DJ427" s="82" t="s">
        <v>259</v>
      </c>
      <c r="DK427" s="82" t="s">
        <v>237</v>
      </c>
      <c r="DL427" s="82" t="s">
        <v>241</v>
      </c>
      <c r="DM427" s="82" t="s">
        <v>676</v>
      </c>
      <c r="DN427" s="82" t="s">
        <v>355</v>
      </c>
      <c r="DO427" s="82" t="s">
        <v>232</v>
      </c>
      <c r="DP427" s="82">
        <v>2.9999999999999997E-4</v>
      </c>
      <c r="DQ427" s="82" t="s">
        <v>242</v>
      </c>
      <c r="DR427" s="82" t="s">
        <v>227</v>
      </c>
      <c r="DS427" s="82" t="s">
        <v>247</v>
      </c>
      <c r="DT427" s="82" t="s">
        <v>238</v>
      </c>
      <c r="DU427" s="82" t="s">
        <v>233</v>
      </c>
      <c r="DV427" s="82" t="s">
        <v>231</v>
      </c>
      <c r="DW427" s="82">
        <v>6.9999999999999999E-4</v>
      </c>
      <c r="DX427" s="82" t="s">
        <v>238</v>
      </c>
      <c r="DY427" s="82" t="s">
        <v>233</v>
      </c>
      <c r="DZ427" s="82">
        <v>5.1000000000000004E-3</v>
      </c>
      <c r="EA427" s="82" t="s">
        <v>244</v>
      </c>
      <c r="EB427" s="82">
        <v>1.158663</v>
      </c>
      <c r="EC427" s="82">
        <v>5.2039999999999997</v>
      </c>
      <c r="ED427" s="82">
        <v>4.70688</v>
      </c>
      <c r="EE427" s="82">
        <v>5.03</v>
      </c>
      <c r="EF427" s="82">
        <v>4.4055999999999997</v>
      </c>
      <c r="EG427" s="82" t="s">
        <v>1846</v>
      </c>
      <c r="EH427" s="82">
        <v>2.0000000000000002E-5</v>
      </c>
      <c r="EI427" s="82">
        <v>4.4950000000000001</v>
      </c>
      <c r="EJ427" s="82">
        <v>4.5232799999999997</v>
      </c>
      <c r="EK427" s="82" t="s">
        <v>235</v>
      </c>
      <c r="EL427" s="82">
        <v>4.4936400000000001</v>
      </c>
      <c r="EM427" s="82">
        <v>4.4272</v>
      </c>
      <c r="EN427" s="82" t="s">
        <v>236</v>
      </c>
      <c r="EO427" s="82">
        <v>5.3545800000000003</v>
      </c>
      <c r="EP427" s="82">
        <v>5.4999000000000002</v>
      </c>
      <c r="EQ427" s="82">
        <v>6.0000000000000002E-5</v>
      </c>
      <c r="ER427" s="82" t="s">
        <v>238</v>
      </c>
      <c r="ES427" s="82">
        <v>2.7E-4</v>
      </c>
      <c r="ET427" s="82" t="s">
        <v>232</v>
      </c>
      <c r="EU427" s="82">
        <v>107.71</v>
      </c>
      <c r="EV427" s="82" t="s">
        <v>240</v>
      </c>
      <c r="EW427" s="82" t="s">
        <v>236</v>
      </c>
      <c r="EX427" s="82" t="s">
        <v>233</v>
      </c>
      <c r="EY427" s="82">
        <v>6.1840000000000002</v>
      </c>
      <c r="EZ427" s="82">
        <v>5.3611000000000004</v>
      </c>
      <c r="FA427" s="82">
        <v>5.5434400000000004</v>
      </c>
      <c r="FB427" s="82">
        <v>5.8769999999999998</v>
      </c>
      <c r="FC427" s="82" t="s">
        <v>240</v>
      </c>
      <c r="FD427" s="82">
        <v>5.2221000000000002</v>
      </c>
      <c r="FE427" s="82">
        <v>3.3000000000000002E-2</v>
      </c>
      <c r="FF427" s="82">
        <v>4.5937999999999999</v>
      </c>
      <c r="FG427" s="82">
        <v>5.3E-3</v>
      </c>
      <c r="FH427" s="82">
        <v>4.8152699999999999</v>
      </c>
      <c r="FI427" s="82">
        <v>3.9470999999999998</v>
      </c>
      <c r="FJ427" s="82">
        <v>18.420000000000002</v>
      </c>
      <c r="FK427" s="82">
        <v>8.61</v>
      </c>
      <c r="FL427" s="82" t="s">
        <v>232</v>
      </c>
      <c r="FM427" s="82" t="s">
        <v>238</v>
      </c>
      <c r="FN427" s="82">
        <v>2.3E-3</v>
      </c>
      <c r="FO427" s="82" t="s">
        <v>227</v>
      </c>
      <c r="FP427" s="82">
        <v>1.4999999999999999E-4</v>
      </c>
      <c r="FQ427" s="82">
        <v>5.1250999999999998</v>
      </c>
      <c r="FR427" s="82">
        <v>5.3069100000000002</v>
      </c>
      <c r="FS427" s="82">
        <v>3.9999999999999998E-6</v>
      </c>
      <c r="FT427" s="82">
        <v>4.3590999999999998</v>
      </c>
      <c r="FU427" s="82">
        <v>4.0000000000000002E-4</v>
      </c>
      <c r="FV427" s="82" t="s">
        <v>233</v>
      </c>
      <c r="FW427" s="82">
        <v>4.5350000000000001</v>
      </c>
      <c r="FX427" s="82">
        <v>2.5000000000000001E-4</v>
      </c>
      <c r="FY427" s="82">
        <v>3.6999999999999997E-3</v>
      </c>
      <c r="FZ427" s="82">
        <v>5.1282051282051282E-4</v>
      </c>
      <c r="GA427" s="82">
        <v>1.1739130434782609E-3</v>
      </c>
      <c r="GB427" s="82">
        <v>1.5345268542199487E-3</v>
      </c>
      <c r="GC427" s="82">
        <v>6.9212604105187226E-3</v>
      </c>
      <c r="GD427" s="82">
        <v>3.2786885245901641E-2</v>
      </c>
      <c r="GE427" s="82" t="e">
        <v>#VALUE!</v>
      </c>
      <c r="GF427" s="82">
        <v>4.1666666666666669E-4</v>
      </c>
      <c r="GG427" s="82">
        <v>1.0437235543018335E-3</v>
      </c>
      <c r="GH427" s="82" t="e">
        <v>#VALUE!</v>
      </c>
      <c r="GI427" s="83" t="e">
        <v>#VALUE!</v>
      </c>
      <c r="GJ427" s="82">
        <v>53.458471153272193</v>
      </c>
      <c r="GK427" s="82">
        <v>7.4093515111950374</v>
      </c>
      <c r="GL427" s="82">
        <v>39.132177335532766</v>
      </c>
      <c r="GM427" s="82" t="e">
        <v>#VALUE!</v>
      </c>
      <c r="GN427" s="82" t="e">
        <v>#VALUE!</v>
      </c>
      <c r="GO427" s="82" t="e">
        <v>#VALUE!</v>
      </c>
    </row>
    <row r="428" spans="1:2145" s="71" customFormat="1">
      <c r="A428" s="63">
        <v>101</v>
      </c>
      <c r="B428" s="63">
        <v>7</v>
      </c>
      <c r="C428" s="64" t="s">
        <v>197</v>
      </c>
      <c r="D428" s="64" t="s">
        <v>1704</v>
      </c>
      <c r="E428" s="65">
        <v>194</v>
      </c>
      <c r="F428" s="65">
        <v>4</v>
      </c>
      <c r="G428" s="66" t="s">
        <v>830</v>
      </c>
      <c r="H428" s="66" t="s">
        <v>831</v>
      </c>
      <c r="I428" s="64" t="s">
        <v>832</v>
      </c>
      <c r="J428" s="64" t="s">
        <v>833</v>
      </c>
      <c r="K428" s="67">
        <v>44797</v>
      </c>
      <c r="L428" s="68">
        <v>0.71180555555555547</v>
      </c>
      <c r="M428" s="63">
        <v>8397661</v>
      </c>
      <c r="N428" s="63">
        <v>319759</v>
      </c>
      <c r="O428" s="63">
        <v>4025</v>
      </c>
      <c r="P428" s="64" t="s">
        <v>203</v>
      </c>
      <c r="Q428" s="64" t="s">
        <v>832</v>
      </c>
      <c r="R428" s="66" t="s">
        <v>486</v>
      </c>
      <c r="S428" s="66" t="s">
        <v>205</v>
      </c>
      <c r="T428" s="66" t="s">
        <v>1707</v>
      </c>
      <c r="U428" s="66" t="s">
        <v>207</v>
      </c>
      <c r="V428" s="66" t="s">
        <v>487</v>
      </c>
      <c r="W428" s="64"/>
      <c r="X428" s="64" t="s">
        <v>208</v>
      </c>
      <c r="Y428" s="64" t="s">
        <v>252</v>
      </c>
      <c r="Z428" s="69"/>
      <c r="AA428" s="66" t="s">
        <v>210</v>
      </c>
      <c r="AB428" s="66" t="s">
        <v>211</v>
      </c>
      <c r="AC428" s="66" t="s">
        <v>212</v>
      </c>
      <c r="AD428" s="66" t="s">
        <v>213</v>
      </c>
      <c r="AE428" s="69" t="s">
        <v>211</v>
      </c>
      <c r="AF428" s="69"/>
      <c r="AG428" s="69"/>
      <c r="AH428" s="69"/>
      <c r="AI428" s="66" t="s">
        <v>254</v>
      </c>
      <c r="AJ428" s="66" t="s">
        <v>1965</v>
      </c>
      <c r="AK428" s="66"/>
      <c r="AL428" s="66" t="s">
        <v>256</v>
      </c>
      <c r="AM428" s="66" t="s">
        <v>1753</v>
      </c>
      <c r="AN428" s="66" t="s">
        <v>218</v>
      </c>
      <c r="AO428" s="66" t="s">
        <v>219</v>
      </c>
      <c r="AP428" s="66" t="s">
        <v>220</v>
      </c>
      <c r="AQ428" s="66">
        <v>13</v>
      </c>
      <c r="AR428" s="66"/>
      <c r="AS428" s="66">
        <v>8.5399999999999991</v>
      </c>
      <c r="AT428" s="66"/>
      <c r="AU428" s="66">
        <v>-240.4</v>
      </c>
      <c r="AV428" s="66">
        <v>-42</v>
      </c>
      <c r="AW428" s="66">
        <v>2888</v>
      </c>
      <c r="AX428" s="66">
        <v>1416</v>
      </c>
      <c r="AY428" s="66">
        <v>1.5169999999999999</v>
      </c>
      <c r="AZ428" s="66">
        <v>0.34620000000000001</v>
      </c>
      <c r="BA428" s="66">
        <v>7.08</v>
      </c>
      <c r="BB428" s="66">
        <v>109.1</v>
      </c>
      <c r="BC428" s="66">
        <v>0.45</v>
      </c>
      <c r="BD428" s="66" t="s">
        <v>221</v>
      </c>
      <c r="BE428" s="66" t="s">
        <v>211</v>
      </c>
      <c r="BF428" s="66" t="s">
        <v>221</v>
      </c>
      <c r="BG428" s="66" t="s">
        <v>211</v>
      </c>
      <c r="BH428" s="66" t="s">
        <v>221</v>
      </c>
      <c r="BI428" s="66" t="s">
        <v>222</v>
      </c>
      <c r="BJ428" s="66" t="s">
        <v>221</v>
      </c>
      <c r="BK428" s="66" t="s">
        <v>210</v>
      </c>
      <c r="BL428" s="66" t="s">
        <v>221</v>
      </c>
      <c r="BM428" s="66" t="s">
        <v>223</v>
      </c>
      <c r="BN428" s="66" t="s">
        <v>221</v>
      </c>
      <c r="BO428" s="66" t="s">
        <v>1710</v>
      </c>
      <c r="BP428" s="69" t="s">
        <v>1711</v>
      </c>
      <c r="BQ428" s="66" t="s">
        <v>1712</v>
      </c>
      <c r="BR428" s="50">
        <v>134.30000000000001</v>
      </c>
      <c r="BS428" s="50" t="s">
        <v>225</v>
      </c>
      <c r="BT428" s="50">
        <v>163.9</v>
      </c>
      <c r="BU428" s="50">
        <v>0.14299999999999999</v>
      </c>
      <c r="BV428" s="50">
        <v>565.44500000000005</v>
      </c>
      <c r="BW428" s="50">
        <v>1.361</v>
      </c>
      <c r="BX428" s="50">
        <v>0.308</v>
      </c>
      <c r="BY428" s="50">
        <v>479.93</v>
      </c>
      <c r="BZ428" s="50" t="s">
        <v>226</v>
      </c>
      <c r="CA428" s="50" t="s">
        <v>227</v>
      </c>
      <c r="CB428" s="50" t="s">
        <v>228</v>
      </c>
      <c r="CC428" s="50" t="s">
        <v>229</v>
      </c>
      <c r="CD428" s="50" t="s">
        <v>230</v>
      </c>
      <c r="CE428" s="50" t="s">
        <v>231</v>
      </c>
      <c r="CF428" s="50">
        <v>2E-3</v>
      </c>
      <c r="CG428" s="50">
        <v>5.9000000000000003E-4</v>
      </c>
      <c r="CH428" s="50">
        <v>3.2000000000000001E-2</v>
      </c>
      <c r="CI428" s="50">
        <v>6.0100000000000001E-2</v>
      </c>
      <c r="CJ428" s="50" t="s">
        <v>233</v>
      </c>
      <c r="CK428" s="50" t="s">
        <v>234</v>
      </c>
      <c r="CL428" s="50">
        <v>292.68</v>
      </c>
      <c r="CM428" s="50" t="s">
        <v>234</v>
      </c>
      <c r="CN428" s="50" t="s">
        <v>235</v>
      </c>
      <c r="CO428" s="50">
        <v>6.0000000000000002E-5</v>
      </c>
      <c r="CP428" s="50" t="s">
        <v>236</v>
      </c>
      <c r="CQ428" s="50" t="s">
        <v>236</v>
      </c>
      <c r="CR428" s="50" t="s">
        <v>232</v>
      </c>
      <c r="CS428" s="50">
        <v>0.02</v>
      </c>
      <c r="CT428" s="50">
        <v>6.0000000000000002E-5</v>
      </c>
      <c r="CU428" s="50" t="s">
        <v>238</v>
      </c>
      <c r="CV428" s="50" t="s">
        <v>239</v>
      </c>
      <c r="CW428" s="50" t="s">
        <v>232</v>
      </c>
      <c r="CX428" s="50">
        <v>2.16</v>
      </c>
      <c r="CY428" s="50" t="s">
        <v>240</v>
      </c>
      <c r="CZ428" s="50">
        <v>1.6799999999999999E-2</v>
      </c>
      <c r="DA428" s="50" t="s">
        <v>233</v>
      </c>
      <c r="DB428" s="50">
        <v>28.699000000000002</v>
      </c>
      <c r="DC428" s="50">
        <v>1.226E-2</v>
      </c>
      <c r="DD428" s="50">
        <v>2.1099999999999999E-3</v>
      </c>
      <c r="DE428" s="50">
        <v>236.07400000000001</v>
      </c>
      <c r="DF428" s="50" t="s">
        <v>240</v>
      </c>
      <c r="DG428" s="50" t="s">
        <v>238</v>
      </c>
      <c r="DH428" s="50" t="s">
        <v>246</v>
      </c>
      <c r="DI428" s="50" t="s">
        <v>238</v>
      </c>
      <c r="DJ428" s="50">
        <v>1.2999999999999999E-3</v>
      </c>
      <c r="DK428" s="50">
        <v>1.8000000000000001E-4</v>
      </c>
      <c r="DL428" s="50">
        <v>5.0000000000000001E-4</v>
      </c>
      <c r="DM428" s="50">
        <v>10.210000000000001</v>
      </c>
      <c r="DN428" s="50">
        <v>4.7699999999999996</v>
      </c>
      <c r="DO428" s="50">
        <v>9.0000000000000006E-5</v>
      </c>
      <c r="DP428" s="50">
        <v>4.5420999999999996</v>
      </c>
      <c r="DQ428" s="50" t="s">
        <v>242</v>
      </c>
      <c r="DR428" s="50" t="s">
        <v>227</v>
      </c>
      <c r="DS428" s="50" t="s">
        <v>247</v>
      </c>
      <c r="DT428" s="50">
        <v>2.0000000000000001E-4</v>
      </c>
      <c r="DU428" s="50" t="s">
        <v>233</v>
      </c>
      <c r="DV428" s="50">
        <v>4.1399999999999998E-4</v>
      </c>
      <c r="DW428" s="50" t="s">
        <v>236</v>
      </c>
      <c r="DX428" s="50" t="s">
        <v>238</v>
      </c>
      <c r="DY428" s="50" t="s">
        <v>233</v>
      </c>
      <c r="DZ428" s="50">
        <v>4.0000000000000001E-3</v>
      </c>
      <c r="EA428" s="50" t="s">
        <v>244</v>
      </c>
      <c r="EB428" s="50" t="s">
        <v>245</v>
      </c>
      <c r="EC428" s="50">
        <v>5.0000000000000001E-3</v>
      </c>
      <c r="ED428" s="50">
        <v>1.4599999999999999E-3</v>
      </c>
      <c r="EE428" s="50">
        <v>3.5000000000000003E-2</v>
      </c>
      <c r="EF428" s="50">
        <v>6.0600000000000001E-2</v>
      </c>
      <c r="EG428" s="50" t="s">
        <v>233</v>
      </c>
      <c r="EH428" s="50" t="s">
        <v>234</v>
      </c>
      <c r="EI428" s="50">
        <v>319.07499999999999</v>
      </c>
      <c r="EJ428" s="50" t="s">
        <v>234</v>
      </c>
      <c r="EK428" s="50" t="s">
        <v>235</v>
      </c>
      <c r="EL428" s="50">
        <v>8.0000000000000007E-5</v>
      </c>
      <c r="EM428" s="50">
        <v>2.9999999999999997E-4</v>
      </c>
      <c r="EN428" s="50" t="s">
        <v>236</v>
      </c>
      <c r="EO428" s="50" t="s">
        <v>232</v>
      </c>
      <c r="EP428" s="50">
        <v>3.04E-2</v>
      </c>
      <c r="EQ428" s="50" t="s">
        <v>237</v>
      </c>
      <c r="ER428" s="50" t="s">
        <v>238</v>
      </c>
      <c r="ES428" s="50" t="s">
        <v>239</v>
      </c>
      <c r="ET428" s="50" t="s">
        <v>232</v>
      </c>
      <c r="EU428" s="50">
        <v>2.21</v>
      </c>
      <c r="EV428" s="50" t="s">
        <v>240</v>
      </c>
      <c r="EW428" s="50">
        <v>1.72E-2</v>
      </c>
      <c r="EX428" s="50" t="s">
        <v>233</v>
      </c>
      <c r="EY428" s="50">
        <v>30.273</v>
      </c>
      <c r="EZ428" s="50">
        <v>1.3100000000000001E-2</v>
      </c>
      <c r="FA428" s="50">
        <v>2.32E-3</v>
      </c>
      <c r="FB428" s="50">
        <v>249.66300000000001</v>
      </c>
      <c r="FC428" s="50" t="s">
        <v>240</v>
      </c>
      <c r="FD428" s="50">
        <v>2.0000000000000001E-4</v>
      </c>
      <c r="FE428" s="50" t="s">
        <v>246</v>
      </c>
      <c r="FF428" s="50" t="s">
        <v>238</v>
      </c>
      <c r="FG428" s="50">
        <v>1.2999999999999999E-3</v>
      </c>
      <c r="FH428" s="50">
        <v>2.4000000000000001E-4</v>
      </c>
      <c r="FI428" s="50" t="s">
        <v>241</v>
      </c>
      <c r="FJ428" s="50">
        <v>10.27</v>
      </c>
      <c r="FK428" s="50">
        <v>4.8</v>
      </c>
      <c r="FL428" s="50" t="s">
        <v>232</v>
      </c>
      <c r="FM428" s="50">
        <v>4.7087000000000003</v>
      </c>
      <c r="FN428" s="50" t="s">
        <v>242</v>
      </c>
      <c r="FO428" s="50" t="s">
        <v>227</v>
      </c>
      <c r="FP428" s="50" t="s">
        <v>247</v>
      </c>
      <c r="FQ428" s="50" t="s">
        <v>238</v>
      </c>
      <c r="FR428" s="50" t="s">
        <v>233</v>
      </c>
      <c r="FS428" s="50">
        <v>4.5899999999999999E-4</v>
      </c>
      <c r="FT428" s="50">
        <v>1.5E-3</v>
      </c>
      <c r="FU428" s="50" t="s">
        <v>238</v>
      </c>
      <c r="FV428" s="50" t="s">
        <v>233</v>
      </c>
      <c r="FW428" s="50">
        <v>5.0000000000000001E-3</v>
      </c>
      <c r="FX428" s="50" t="s">
        <v>244</v>
      </c>
      <c r="FY428" s="50">
        <v>14.634</v>
      </c>
      <c r="FZ428" s="50">
        <v>2.4529059829059832</v>
      </c>
      <c r="GA428" s="50">
        <v>10.264086956521739</v>
      </c>
      <c r="GB428" s="50">
        <v>5.5242966751918157E-2</v>
      </c>
      <c r="GC428" s="50">
        <v>27.406235906179639</v>
      </c>
      <c r="GD428" s="50">
        <v>2.6868852459016392</v>
      </c>
      <c r="GE428" s="50" t="e">
        <v>#VALUE!</v>
      </c>
      <c r="GF428" s="50">
        <v>9.9985416666666662</v>
      </c>
      <c r="GG428" s="50">
        <v>15.95049365303244</v>
      </c>
      <c r="GH428" s="50" t="e">
        <v>#VALUE!</v>
      </c>
      <c r="GI428" s="70" t="e">
        <v>#VALUE!</v>
      </c>
      <c r="GJ428" s="50">
        <v>53.396606706943963</v>
      </c>
      <c r="GK428" s="50">
        <v>8.9501746657332646</v>
      </c>
      <c r="GL428" s="50">
        <v>37.653218627322779</v>
      </c>
      <c r="GM428" s="50" t="e">
        <v>#VALUE!</v>
      </c>
      <c r="GN428" s="50" t="e">
        <v>#VALUE!</v>
      </c>
      <c r="GO428" s="50" t="e">
        <v>#VALUE!</v>
      </c>
    </row>
    <row r="429" spans="1:2145" s="71" customFormat="1">
      <c r="A429" s="63">
        <v>102</v>
      </c>
      <c r="B429" s="63">
        <v>1</v>
      </c>
      <c r="C429" s="64" t="s">
        <v>197</v>
      </c>
      <c r="D429" s="64" t="s">
        <v>1704</v>
      </c>
      <c r="E429" s="63">
        <v>194</v>
      </c>
      <c r="F429" s="63">
        <v>4</v>
      </c>
      <c r="G429" s="64" t="s">
        <v>836</v>
      </c>
      <c r="H429" s="64" t="s">
        <v>837</v>
      </c>
      <c r="I429" s="64" t="s">
        <v>839</v>
      </c>
      <c r="J429" s="64" t="s">
        <v>839</v>
      </c>
      <c r="K429" s="73">
        <v>44797</v>
      </c>
      <c r="L429" s="68">
        <v>0.36527777777777781</v>
      </c>
      <c r="M429" s="74">
        <v>8396462</v>
      </c>
      <c r="N429" s="74">
        <v>323067</v>
      </c>
      <c r="O429" s="74">
        <v>3997</v>
      </c>
      <c r="P429" s="66" t="s">
        <v>203</v>
      </c>
      <c r="Q429" s="66" t="s">
        <v>838</v>
      </c>
      <c r="R429" s="66" t="s">
        <v>486</v>
      </c>
      <c r="S429" s="66" t="s">
        <v>205</v>
      </c>
      <c r="T429" s="66" t="s">
        <v>1707</v>
      </c>
      <c r="U429" s="66" t="s">
        <v>207</v>
      </c>
      <c r="V429" s="66" t="s">
        <v>487</v>
      </c>
      <c r="W429" s="66"/>
      <c r="X429" s="66" t="s">
        <v>208</v>
      </c>
      <c r="Y429" s="66" t="s">
        <v>252</v>
      </c>
      <c r="Z429" s="66"/>
      <c r="AA429" s="66" t="s">
        <v>223</v>
      </c>
      <c r="AB429" s="66" t="s">
        <v>211</v>
      </c>
      <c r="AC429" s="66" t="s">
        <v>212</v>
      </c>
      <c r="AD429" s="66" t="s">
        <v>213</v>
      </c>
      <c r="AE429" s="66" t="s">
        <v>211</v>
      </c>
      <c r="AF429" s="66"/>
      <c r="AG429" s="66"/>
      <c r="AH429" s="66"/>
      <c r="AI429" s="66" t="s">
        <v>303</v>
      </c>
      <c r="AJ429" s="66" t="s">
        <v>1942</v>
      </c>
      <c r="AK429" s="66"/>
      <c r="AL429" s="66" t="s">
        <v>216</v>
      </c>
      <c r="AM429" s="66" t="s">
        <v>217</v>
      </c>
      <c r="AN429" s="66" t="s">
        <v>218</v>
      </c>
      <c r="AO429" s="66" t="s">
        <v>219</v>
      </c>
      <c r="AP429" s="66" t="s">
        <v>220</v>
      </c>
      <c r="AQ429" s="66">
        <v>9.1</v>
      </c>
      <c r="AR429" s="66"/>
      <c r="AS429" s="66">
        <v>8.2100000000000009</v>
      </c>
      <c r="AT429" s="66">
        <v>-49.7</v>
      </c>
      <c r="AU429" s="66">
        <v>73.2</v>
      </c>
      <c r="AV429" s="66">
        <v>74.7</v>
      </c>
      <c r="AW429" s="66">
        <v>1248</v>
      </c>
      <c r="AX429" s="66">
        <v>611.79999999999995</v>
      </c>
      <c r="AY429" s="66">
        <v>0.64800000000000002</v>
      </c>
      <c r="AZ429" s="66">
        <v>0.80149999999999999</v>
      </c>
      <c r="BA429" s="66">
        <v>6.51</v>
      </c>
      <c r="BB429" s="66">
        <v>92.3</v>
      </c>
      <c r="BC429" s="66">
        <v>2.54</v>
      </c>
      <c r="BD429" s="66" t="s">
        <v>221</v>
      </c>
      <c r="BE429" s="66" t="s">
        <v>221</v>
      </c>
      <c r="BF429" s="66" t="s">
        <v>221</v>
      </c>
      <c r="BG429" s="66" t="s">
        <v>211</v>
      </c>
      <c r="BH429" s="66" t="s">
        <v>221</v>
      </c>
      <c r="BI429" s="66" t="s">
        <v>222</v>
      </c>
      <c r="BJ429" s="66" t="s">
        <v>221</v>
      </c>
      <c r="BK429" s="66" t="s">
        <v>223</v>
      </c>
      <c r="BL429" s="66" t="s">
        <v>221</v>
      </c>
      <c r="BM429" s="66" t="s">
        <v>223</v>
      </c>
      <c r="BN429" s="66" t="s">
        <v>221</v>
      </c>
      <c r="BO429" s="66" t="s">
        <v>1730</v>
      </c>
      <c r="BP429" s="66" t="s">
        <v>1711</v>
      </c>
      <c r="BQ429" s="66" t="s">
        <v>1731</v>
      </c>
      <c r="BR429" s="50">
        <v>143.69999999999999</v>
      </c>
      <c r="BS429" s="50" t="s">
        <v>225</v>
      </c>
      <c r="BT429" s="50">
        <v>175.4</v>
      </c>
      <c r="BU429" s="50">
        <v>0.11</v>
      </c>
      <c r="BV429" s="50">
        <v>114.111</v>
      </c>
      <c r="BW429" s="50">
        <v>0.22600000000000001</v>
      </c>
      <c r="BX429" s="50">
        <v>5.0999999999999997E-2</v>
      </c>
      <c r="BY429" s="50">
        <v>282.69</v>
      </c>
      <c r="BZ429" s="50" t="s">
        <v>226</v>
      </c>
      <c r="CA429" s="50" t="s">
        <v>227</v>
      </c>
      <c r="CB429" s="50" t="s">
        <v>228</v>
      </c>
      <c r="CC429" s="50" t="s">
        <v>229</v>
      </c>
      <c r="CD429" s="50" t="s">
        <v>230</v>
      </c>
      <c r="CE429" s="50" t="s">
        <v>231</v>
      </c>
      <c r="CF429" s="50">
        <v>1E-3</v>
      </c>
      <c r="CG429" s="50">
        <v>1.16E-3</v>
      </c>
      <c r="CH429" s="50">
        <v>3.3000000000000002E-2</v>
      </c>
      <c r="CI429" s="50">
        <v>4.3799999999999999E-2</v>
      </c>
      <c r="CJ429" s="50">
        <v>6.0000000000000002E-5</v>
      </c>
      <c r="CK429" s="50">
        <v>1.0000000000000001E-5</v>
      </c>
      <c r="CL429" s="50">
        <v>147.221</v>
      </c>
      <c r="CM429" s="50">
        <v>1.0000000000000001E-5</v>
      </c>
      <c r="CN429" s="50" t="s">
        <v>235</v>
      </c>
      <c r="CO429" s="50">
        <v>8.0000000000000007E-5</v>
      </c>
      <c r="CP429" s="50" t="s">
        <v>236</v>
      </c>
      <c r="CQ429" s="50" t="s">
        <v>236</v>
      </c>
      <c r="CR429" s="50">
        <v>7.5000000000000002E-4</v>
      </c>
      <c r="CS429" s="50">
        <v>2.4199999999999999E-2</v>
      </c>
      <c r="CT429" s="50">
        <v>5.0000000000000002E-5</v>
      </c>
      <c r="CU429" s="50" t="s">
        <v>238</v>
      </c>
      <c r="CV429" s="50" t="s">
        <v>239</v>
      </c>
      <c r="CW429" s="50" t="s">
        <v>232</v>
      </c>
      <c r="CX429" s="50">
        <v>1.46</v>
      </c>
      <c r="CY429" s="50" t="s">
        <v>240</v>
      </c>
      <c r="CZ429" s="50">
        <v>9.1000000000000004E-3</v>
      </c>
      <c r="DA429" s="50" t="s">
        <v>233</v>
      </c>
      <c r="DB429" s="50">
        <v>17.605</v>
      </c>
      <c r="DC429" s="50">
        <v>4.156E-2</v>
      </c>
      <c r="DD429" s="50">
        <v>1.2999999999999999E-3</v>
      </c>
      <c r="DE429" s="50">
        <v>41.991</v>
      </c>
      <c r="DF429" s="50" t="s">
        <v>240</v>
      </c>
      <c r="DG429" s="50" t="s">
        <v>238</v>
      </c>
      <c r="DH429" s="50" t="s">
        <v>246</v>
      </c>
      <c r="DI429" s="50" t="s">
        <v>238</v>
      </c>
      <c r="DJ429" s="50">
        <v>5.9999999999999995E-4</v>
      </c>
      <c r="DK429" s="50">
        <v>1E-4</v>
      </c>
      <c r="DL429" s="50">
        <v>5.9999999999999995E-4</v>
      </c>
      <c r="DM429" s="50">
        <v>14.32</v>
      </c>
      <c r="DN429" s="50">
        <v>6.69</v>
      </c>
      <c r="DO429" s="50" t="s">
        <v>232</v>
      </c>
      <c r="DP429" s="50">
        <v>1.4877</v>
      </c>
      <c r="DQ429" s="50" t="s">
        <v>242</v>
      </c>
      <c r="DR429" s="50" t="s">
        <v>227</v>
      </c>
      <c r="DS429" s="50" t="s">
        <v>247</v>
      </c>
      <c r="DT429" s="50">
        <v>6.9999999999999999E-4</v>
      </c>
      <c r="DU429" s="50" t="s">
        <v>233</v>
      </c>
      <c r="DV429" s="50">
        <v>4.0200000000000001E-4</v>
      </c>
      <c r="DW429" s="50" t="s">
        <v>236</v>
      </c>
      <c r="DX429" s="50" t="s">
        <v>238</v>
      </c>
      <c r="DY429" s="50" t="s">
        <v>233</v>
      </c>
      <c r="DZ429" s="50" t="s">
        <v>243</v>
      </c>
      <c r="EA429" s="50" t="s">
        <v>244</v>
      </c>
      <c r="EB429" s="50" t="s">
        <v>245</v>
      </c>
      <c r="EC429" s="50">
        <v>2.1999999999999999E-2</v>
      </c>
      <c r="ED429" s="50">
        <v>1.2199999999999999E-3</v>
      </c>
      <c r="EE429" s="50">
        <v>3.3000000000000002E-2</v>
      </c>
      <c r="EF429" s="50">
        <v>5.0200000000000002E-2</v>
      </c>
      <c r="EG429" s="50" t="s">
        <v>233</v>
      </c>
      <c r="EH429" s="50" t="s">
        <v>234</v>
      </c>
      <c r="EI429" s="50">
        <v>148.36600000000001</v>
      </c>
      <c r="EJ429" s="50" t="s">
        <v>234</v>
      </c>
      <c r="EK429" s="50" t="s">
        <v>235</v>
      </c>
      <c r="EL429" s="50">
        <v>1.2E-4</v>
      </c>
      <c r="EM429" s="50" t="s">
        <v>236</v>
      </c>
      <c r="EN429" s="50" t="s">
        <v>236</v>
      </c>
      <c r="EO429" s="50">
        <v>9.8999999999999999E-4</v>
      </c>
      <c r="EP429" s="50">
        <v>5.7799999999999997E-2</v>
      </c>
      <c r="EQ429" s="50">
        <v>6.0000000000000002E-5</v>
      </c>
      <c r="ER429" s="50" t="s">
        <v>238</v>
      </c>
      <c r="ES429" s="50" t="s">
        <v>239</v>
      </c>
      <c r="ET429" s="50" t="s">
        <v>232</v>
      </c>
      <c r="EU429" s="50">
        <v>1.59</v>
      </c>
      <c r="EV429" s="50" t="s">
        <v>240</v>
      </c>
      <c r="EW429" s="50">
        <v>9.5999999999999992E-3</v>
      </c>
      <c r="EX429" s="50" t="s">
        <v>233</v>
      </c>
      <c r="EY429" s="50">
        <v>17.914000000000001</v>
      </c>
      <c r="EZ429" s="50">
        <v>4.2169999999999999E-2</v>
      </c>
      <c r="FA429" s="50">
        <v>1.31E-3</v>
      </c>
      <c r="FB429" s="50">
        <v>42.661999999999999</v>
      </c>
      <c r="FC429" s="50" t="s">
        <v>240</v>
      </c>
      <c r="FD429" s="50" t="s">
        <v>238</v>
      </c>
      <c r="FE429" s="50" t="s">
        <v>246</v>
      </c>
      <c r="FF429" s="50" t="s">
        <v>238</v>
      </c>
      <c r="FG429" s="50">
        <v>5.9999999999999995E-4</v>
      </c>
      <c r="FH429" s="50">
        <v>1.2999999999999999E-4</v>
      </c>
      <c r="FI429" s="50" t="s">
        <v>241</v>
      </c>
      <c r="FJ429" s="50">
        <v>15.13</v>
      </c>
      <c r="FK429" s="50">
        <v>7.07</v>
      </c>
      <c r="FL429" s="50" t="s">
        <v>232</v>
      </c>
      <c r="FM429" s="50">
        <v>1.5608</v>
      </c>
      <c r="FN429" s="50" t="s">
        <v>242</v>
      </c>
      <c r="FO429" s="50" t="s">
        <v>227</v>
      </c>
      <c r="FP429" s="50" t="s">
        <v>247</v>
      </c>
      <c r="FQ429" s="50">
        <v>1E-3</v>
      </c>
      <c r="FR429" s="50" t="s">
        <v>233</v>
      </c>
      <c r="FS429" s="50">
        <v>4.2400000000000001E-4</v>
      </c>
      <c r="FT429" s="50" t="s">
        <v>236</v>
      </c>
      <c r="FU429" s="50" t="s">
        <v>238</v>
      </c>
      <c r="FV429" s="50" t="s">
        <v>233</v>
      </c>
      <c r="FW429" s="50">
        <v>1.1000000000000001E-3</v>
      </c>
      <c r="FX429" s="50" t="s">
        <v>244</v>
      </c>
      <c r="FY429" s="50">
        <v>7.3610500000000005</v>
      </c>
      <c r="FZ429" s="50">
        <v>1.5047008547008549</v>
      </c>
      <c r="GA429" s="50">
        <v>1.8256956521739129</v>
      </c>
      <c r="GB429" s="50">
        <v>3.7340153452685418E-2</v>
      </c>
      <c r="GC429" s="50">
        <v>10.728786660327454</v>
      </c>
      <c r="GD429" s="50">
        <v>2.875409836065574</v>
      </c>
      <c r="GE429" s="50" t="e">
        <v>#VALUE!</v>
      </c>
      <c r="GF429" s="50">
        <v>5.8893750000000002</v>
      </c>
      <c r="GG429" s="50">
        <v>3.2189280677009871</v>
      </c>
      <c r="GH429" s="50" t="e">
        <v>#VALUE!</v>
      </c>
      <c r="GI429" s="70" t="e">
        <v>#VALUE!</v>
      </c>
      <c r="GJ429" s="50">
        <v>68.610274703470836</v>
      </c>
      <c r="GK429" s="50">
        <v>14.024893050254109</v>
      </c>
      <c r="GL429" s="50">
        <v>17.364832246275057</v>
      </c>
      <c r="GM429" s="50" t="e">
        <v>#VALUE!</v>
      </c>
      <c r="GN429" s="50" t="e">
        <v>#VALUE!</v>
      </c>
      <c r="GO429" s="50" t="e">
        <v>#VALUE!</v>
      </c>
    </row>
    <row r="430" spans="1:2145" s="71" customFormat="1">
      <c r="A430" s="63">
        <v>103</v>
      </c>
      <c r="B430" s="63">
        <v>60</v>
      </c>
      <c r="C430" s="64" t="s">
        <v>197</v>
      </c>
      <c r="D430" s="64" t="s">
        <v>1704</v>
      </c>
      <c r="E430" s="63">
        <v>194</v>
      </c>
      <c r="F430" s="63">
        <v>4</v>
      </c>
      <c r="G430" s="66" t="s">
        <v>842</v>
      </c>
      <c r="H430" s="66" t="s">
        <v>843</v>
      </c>
      <c r="I430" s="66" t="s">
        <v>1966</v>
      </c>
      <c r="J430" s="66" t="s">
        <v>1966</v>
      </c>
      <c r="K430" s="73">
        <v>44805</v>
      </c>
      <c r="L430" s="68">
        <v>0.3972222222222222</v>
      </c>
      <c r="M430" s="74">
        <v>8366554</v>
      </c>
      <c r="N430" s="74">
        <v>360779</v>
      </c>
      <c r="O430" s="74">
        <v>3911</v>
      </c>
      <c r="P430" s="66" t="s">
        <v>203</v>
      </c>
      <c r="Q430" s="66" t="s">
        <v>1967</v>
      </c>
      <c r="R430" s="66" t="s">
        <v>486</v>
      </c>
      <c r="S430" s="66" t="s">
        <v>205</v>
      </c>
      <c r="T430" s="66" t="s">
        <v>1707</v>
      </c>
      <c r="U430" s="66" t="s">
        <v>207</v>
      </c>
      <c r="V430" s="66" t="s">
        <v>487</v>
      </c>
      <c r="W430" s="66"/>
      <c r="X430" s="66" t="s">
        <v>208</v>
      </c>
      <c r="Y430" s="66" t="s">
        <v>252</v>
      </c>
      <c r="Z430" s="66"/>
      <c r="AA430" s="66" t="s">
        <v>406</v>
      </c>
      <c r="AB430" s="66" t="s">
        <v>211</v>
      </c>
      <c r="AC430" s="66" t="s">
        <v>212</v>
      </c>
      <c r="AD430" s="66" t="s">
        <v>30</v>
      </c>
      <c r="AE430" s="66" t="s">
        <v>211</v>
      </c>
      <c r="AF430" s="66"/>
      <c r="AG430" s="66"/>
      <c r="AH430" s="66"/>
      <c r="AI430" s="66" t="s">
        <v>1708</v>
      </c>
      <c r="AJ430" s="66" t="s">
        <v>1968</v>
      </c>
      <c r="AK430" s="66"/>
      <c r="AL430" s="66" t="s">
        <v>331</v>
      </c>
      <c r="AM430" s="66" t="s">
        <v>275</v>
      </c>
      <c r="AN430" s="66" t="s">
        <v>218</v>
      </c>
      <c r="AO430" s="66" t="s">
        <v>219</v>
      </c>
      <c r="AP430" s="66" t="s">
        <v>220</v>
      </c>
      <c r="AQ430" s="66">
        <v>14.9</v>
      </c>
      <c r="AR430" s="66">
        <v>20.2</v>
      </c>
      <c r="AS430" s="66">
        <v>7.94</v>
      </c>
      <c r="AT430" s="66"/>
      <c r="AU430" s="66"/>
      <c r="AV430" s="66">
        <v>236.8</v>
      </c>
      <c r="AW430" s="66">
        <v>868.6</v>
      </c>
      <c r="AX430" s="66">
        <v>426.1</v>
      </c>
      <c r="AY430" s="66">
        <v>0.46800000000000003</v>
      </c>
      <c r="AZ430" s="66">
        <v>1.151</v>
      </c>
      <c r="BA430" s="66"/>
      <c r="BB430" s="66"/>
      <c r="BC430" s="66">
        <v>0.96</v>
      </c>
      <c r="BD430" s="66" t="s">
        <v>221</v>
      </c>
      <c r="BE430" s="66" t="s">
        <v>211</v>
      </c>
      <c r="BF430" s="66" t="s">
        <v>211</v>
      </c>
      <c r="BG430" s="66" t="s">
        <v>221</v>
      </c>
      <c r="BH430" s="66" t="s">
        <v>211</v>
      </c>
      <c r="BI430" s="66" t="s">
        <v>222</v>
      </c>
      <c r="BJ430" s="66" t="s">
        <v>221</v>
      </c>
      <c r="BK430" s="66" t="s">
        <v>210</v>
      </c>
      <c r="BL430" s="66" t="s">
        <v>221</v>
      </c>
      <c r="BM430" s="66" t="s">
        <v>223</v>
      </c>
      <c r="BN430" s="66" t="s">
        <v>221</v>
      </c>
      <c r="BO430" s="66" t="s">
        <v>1746</v>
      </c>
      <c r="BP430" s="66" t="s">
        <v>1969</v>
      </c>
      <c r="BQ430" s="66" t="s">
        <v>1747</v>
      </c>
      <c r="BR430" s="50">
        <v>166.6</v>
      </c>
      <c r="BS430" s="50" t="s">
        <v>225</v>
      </c>
      <c r="BT430" s="50">
        <v>202.7</v>
      </c>
      <c r="BU430" s="50">
        <v>0.123</v>
      </c>
      <c r="BV430" s="50">
        <v>59.956000000000003</v>
      </c>
      <c r="BW430" s="50">
        <v>8.8999999999999996E-2</v>
      </c>
      <c r="BX430" s="50">
        <v>0.02</v>
      </c>
      <c r="BY430" s="50">
        <v>190.45</v>
      </c>
      <c r="BZ430" s="50" t="s">
        <v>226</v>
      </c>
      <c r="CA430" s="50" t="s">
        <v>227</v>
      </c>
      <c r="CB430" s="50" t="s">
        <v>228</v>
      </c>
      <c r="CC430" s="50" t="s">
        <v>229</v>
      </c>
      <c r="CD430" s="50" t="s">
        <v>230</v>
      </c>
      <c r="CE430" s="50" t="s">
        <v>231</v>
      </c>
      <c r="CF430" s="50" t="s">
        <v>227</v>
      </c>
      <c r="CG430" s="50">
        <v>8.5599999999999999E-3</v>
      </c>
      <c r="CH430" s="50">
        <v>0.85599999999999998</v>
      </c>
      <c r="CI430" s="50">
        <v>4.1300000000000003E-2</v>
      </c>
      <c r="CJ430" s="50" t="s">
        <v>233</v>
      </c>
      <c r="CK430" s="50" t="s">
        <v>234</v>
      </c>
      <c r="CL430" s="50">
        <v>92.995000000000005</v>
      </c>
      <c r="CM430" s="50">
        <v>1.0000000000000001E-5</v>
      </c>
      <c r="CN430" s="50" t="s">
        <v>235</v>
      </c>
      <c r="CO430" s="50">
        <v>6.0000000000000002E-5</v>
      </c>
      <c r="CP430" s="50" t="s">
        <v>236</v>
      </c>
      <c r="CQ430" s="50">
        <v>9.5999999999999992E-3</v>
      </c>
      <c r="CR430" s="50">
        <v>1E-4</v>
      </c>
      <c r="CS430" s="50">
        <v>1.77E-2</v>
      </c>
      <c r="CT430" s="50">
        <v>8.0000000000000007E-5</v>
      </c>
      <c r="CU430" s="50" t="s">
        <v>238</v>
      </c>
      <c r="CV430" s="50" t="s">
        <v>239</v>
      </c>
      <c r="CW430" s="50" t="s">
        <v>232</v>
      </c>
      <c r="CX430" s="50">
        <v>6.05</v>
      </c>
      <c r="CY430" s="50" t="s">
        <v>240</v>
      </c>
      <c r="CZ430" s="50">
        <v>0.23150000000000001</v>
      </c>
      <c r="DA430" s="50" t="s">
        <v>233</v>
      </c>
      <c r="DB430" s="50">
        <v>20.146999999999998</v>
      </c>
      <c r="DC430" s="50">
        <v>5.8840000000000003E-2</v>
      </c>
      <c r="DD430" s="50">
        <v>1.1100000000000001E-3</v>
      </c>
      <c r="DE430" s="50">
        <v>85.855000000000004</v>
      </c>
      <c r="DF430" s="50" t="s">
        <v>240</v>
      </c>
      <c r="DG430" s="50" t="s">
        <v>238</v>
      </c>
      <c r="DH430" s="50" t="s">
        <v>246</v>
      </c>
      <c r="DI430" s="50" t="s">
        <v>238</v>
      </c>
      <c r="DJ430" s="50">
        <v>1.2500000000000001E-2</v>
      </c>
      <c r="DK430" s="50">
        <v>4.2999999999999999E-4</v>
      </c>
      <c r="DL430" s="50">
        <v>4.0000000000000002E-4</v>
      </c>
      <c r="DM430" s="50">
        <v>13.97</v>
      </c>
      <c r="DN430" s="50">
        <v>6.53</v>
      </c>
      <c r="DO430" s="50" t="s">
        <v>232</v>
      </c>
      <c r="DP430" s="50">
        <v>0.89510000000000001</v>
      </c>
      <c r="DQ430" s="50" t="s">
        <v>242</v>
      </c>
      <c r="DR430" s="50" t="s">
        <v>227</v>
      </c>
      <c r="DS430" s="50" t="s">
        <v>247</v>
      </c>
      <c r="DT430" s="50" t="s">
        <v>238</v>
      </c>
      <c r="DU430" s="50" t="s">
        <v>233</v>
      </c>
      <c r="DV430" s="50">
        <v>7.7800000000000005E-4</v>
      </c>
      <c r="DW430" s="50">
        <v>5.9999999999999995E-4</v>
      </c>
      <c r="DX430" s="50" t="s">
        <v>238</v>
      </c>
      <c r="DY430" s="50" t="s">
        <v>233</v>
      </c>
      <c r="DZ430" s="50">
        <v>1.1000000000000001E-3</v>
      </c>
      <c r="EA430" s="50" t="s">
        <v>244</v>
      </c>
      <c r="EB430" s="50">
        <v>8.92E-4</v>
      </c>
      <c r="EC430" s="50">
        <v>1.0999999999999999E-2</v>
      </c>
      <c r="ED430" s="50">
        <v>8.6999999999999994E-3</v>
      </c>
      <c r="EE430" s="50">
        <v>0.89800000000000002</v>
      </c>
      <c r="EF430" s="50">
        <v>4.4299999999999999E-2</v>
      </c>
      <c r="EG430" s="50">
        <v>2.3000000000000001E-4</v>
      </c>
      <c r="EH430" s="50" t="s">
        <v>234</v>
      </c>
      <c r="EI430" s="50">
        <v>94.236999999999995</v>
      </c>
      <c r="EJ430" s="50">
        <v>8.4000000000000003E-4</v>
      </c>
      <c r="EK430" s="50" t="s">
        <v>235</v>
      </c>
      <c r="EL430" s="50">
        <v>7.6000000000000004E-4</v>
      </c>
      <c r="EM430" s="50">
        <v>8.9999999999999998E-4</v>
      </c>
      <c r="EN430" s="50">
        <v>1.09E-2</v>
      </c>
      <c r="EO430" s="50">
        <v>1.09E-3</v>
      </c>
      <c r="EP430" s="50">
        <v>9.7699999999999995E-2</v>
      </c>
      <c r="EQ430" s="50" t="s">
        <v>237</v>
      </c>
      <c r="ER430" s="50" t="s">
        <v>238</v>
      </c>
      <c r="ES430" s="50" t="s">
        <v>239</v>
      </c>
      <c r="ET430" s="50" t="s">
        <v>232</v>
      </c>
      <c r="EU430" s="50">
        <v>6.34</v>
      </c>
      <c r="EV430" s="50" t="s">
        <v>240</v>
      </c>
      <c r="EW430" s="50">
        <v>0.2321</v>
      </c>
      <c r="EX430" s="50" t="s">
        <v>233</v>
      </c>
      <c r="EY430" s="50">
        <v>20.327000000000002</v>
      </c>
      <c r="EZ430" s="50">
        <v>6.9309999999999997E-2</v>
      </c>
      <c r="FA430" s="50">
        <v>1.39E-3</v>
      </c>
      <c r="FB430" s="50">
        <v>86.397999999999996</v>
      </c>
      <c r="FC430" s="50" t="s">
        <v>240</v>
      </c>
      <c r="FD430" s="50">
        <v>8.9999999999999998E-4</v>
      </c>
      <c r="FE430" s="50" t="s">
        <v>246</v>
      </c>
      <c r="FF430" s="50">
        <v>5.0000000000000001E-4</v>
      </c>
      <c r="FG430" s="50">
        <v>1.3100000000000001E-2</v>
      </c>
      <c r="FH430" s="50">
        <v>5.9999999999999995E-4</v>
      </c>
      <c r="FI430" s="50">
        <v>6.9999999999999999E-4</v>
      </c>
      <c r="FJ430" s="50">
        <v>14</v>
      </c>
      <c r="FK430" s="50">
        <v>6.54</v>
      </c>
      <c r="FL430" s="50" t="s">
        <v>232</v>
      </c>
      <c r="FM430" s="50">
        <v>0.90129999999999999</v>
      </c>
      <c r="FN430" s="50" t="s">
        <v>242</v>
      </c>
      <c r="FO430" s="50" t="s">
        <v>227</v>
      </c>
      <c r="FP430" s="50" t="s">
        <v>247</v>
      </c>
      <c r="FQ430" s="50">
        <v>1.2999999999999999E-3</v>
      </c>
      <c r="FR430" s="50">
        <v>3.8000000000000002E-4</v>
      </c>
      <c r="FS430" s="50">
        <v>9.6000000000000002E-4</v>
      </c>
      <c r="FT430" s="50">
        <v>5.9999999999999995E-4</v>
      </c>
      <c r="FU430" s="50" t="s">
        <v>238</v>
      </c>
      <c r="FV430" s="50" t="s">
        <v>233</v>
      </c>
      <c r="FW430" s="50">
        <v>2.3999999999999998E-3</v>
      </c>
      <c r="FX430" s="50" t="s">
        <v>244</v>
      </c>
      <c r="FY430" s="50">
        <v>4.64975</v>
      </c>
      <c r="FZ430" s="50">
        <v>1.7219658119658119</v>
      </c>
      <c r="GA430" s="50">
        <v>3.7328260869565217</v>
      </c>
      <c r="GB430" s="50">
        <v>0.15473145780051151</v>
      </c>
      <c r="GC430" s="50">
        <v>10.259273356722845</v>
      </c>
      <c r="GD430" s="50">
        <v>3.3229508196721311</v>
      </c>
      <c r="GE430" s="50" t="e">
        <v>#VALUE!</v>
      </c>
      <c r="GF430" s="50">
        <v>3.9677083333333329</v>
      </c>
      <c r="GG430" s="50">
        <v>1.6912834978843441</v>
      </c>
      <c r="GH430" s="50" t="e">
        <v>#VALUE!</v>
      </c>
      <c r="GI430" s="70" t="e">
        <v>#VALUE!</v>
      </c>
      <c r="GJ430" s="50">
        <v>45.322410645711514</v>
      </c>
      <c r="GK430" s="50">
        <v>16.784481240451761</v>
      </c>
      <c r="GL430" s="50">
        <v>37.893108113836718</v>
      </c>
      <c r="GM430" s="50" t="e">
        <v>#VALUE!</v>
      </c>
      <c r="GN430" s="50" t="e">
        <v>#VALUE!</v>
      </c>
      <c r="GO430" s="50" t="e">
        <v>#VALUE!</v>
      </c>
    </row>
    <row r="431" spans="1:2145" s="85" customFormat="1">
      <c r="A431" s="63">
        <v>104</v>
      </c>
      <c r="B431" s="63">
        <v>78</v>
      </c>
      <c r="C431" s="64" t="s">
        <v>197</v>
      </c>
      <c r="D431" s="64" t="s">
        <v>1704</v>
      </c>
      <c r="E431" s="63">
        <v>194</v>
      </c>
      <c r="F431" s="63">
        <v>4</v>
      </c>
      <c r="G431" s="64" t="s">
        <v>847</v>
      </c>
      <c r="H431" s="64" t="s">
        <v>848</v>
      </c>
      <c r="I431" s="64" t="s">
        <v>862</v>
      </c>
      <c r="J431" s="64" t="s">
        <v>862</v>
      </c>
      <c r="K431" s="73">
        <v>44805</v>
      </c>
      <c r="L431" s="68">
        <v>0.34097222222222223</v>
      </c>
      <c r="M431" s="74">
        <v>8367498</v>
      </c>
      <c r="N431" s="74">
        <v>359675</v>
      </c>
      <c r="O431" s="74">
        <v>3911</v>
      </c>
      <c r="P431" s="66" t="s">
        <v>203</v>
      </c>
      <c r="Q431" s="66" t="s">
        <v>849</v>
      </c>
      <c r="R431" s="66" t="s">
        <v>486</v>
      </c>
      <c r="S431" s="66" t="s">
        <v>205</v>
      </c>
      <c r="T431" s="66" t="s">
        <v>1707</v>
      </c>
      <c r="U431" s="66" t="s">
        <v>207</v>
      </c>
      <c r="V431" s="66" t="s">
        <v>487</v>
      </c>
      <c r="W431" s="66"/>
      <c r="X431" s="66" t="s">
        <v>208</v>
      </c>
      <c r="Y431" s="66" t="s">
        <v>252</v>
      </c>
      <c r="Z431" s="66"/>
      <c r="AA431" s="66" t="s">
        <v>223</v>
      </c>
      <c r="AB431" s="66" t="s">
        <v>211</v>
      </c>
      <c r="AC431" s="66" t="s">
        <v>212</v>
      </c>
      <c r="AD431" s="66" t="s">
        <v>213</v>
      </c>
      <c r="AE431" s="66" t="s">
        <v>211</v>
      </c>
      <c r="AF431" s="66"/>
      <c r="AG431" s="66"/>
      <c r="AH431" s="66"/>
      <c r="AI431" s="66" t="s">
        <v>1728</v>
      </c>
      <c r="AJ431" s="66" t="s">
        <v>1970</v>
      </c>
      <c r="AK431" s="66"/>
      <c r="AL431" s="66" t="s">
        <v>1464</v>
      </c>
      <c r="AM431" s="66" t="s">
        <v>351</v>
      </c>
      <c r="AN431" s="66" t="s">
        <v>218</v>
      </c>
      <c r="AO431" s="66" t="s">
        <v>219</v>
      </c>
      <c r="AP431" s="66" t="s">
        <v>220</v>
      </c>
      <c r="AQ431" s="66">
        <v>13.9</v>
      </c>
      <c r="AR431" s="66"/>
      <c r="AS431" s="66">
        <v>8.02</v>
      </c>
      <c r="AT431" s="66">
        <v>-61.7</v>
      </c>
      <c r="AU431" s="66"/>
      <c r="AV431" s="66">
        <v>109.1</v>
      </c>
      <c r="AW431" s="66">
        <v>920.8</v>
      </c>
      <c r="AX431" s="66">
        <v>451.7</v>
      </c>
      <c r="AY431" s="66">
        <v>0.49199999999999999</v>
      </c>
      <c r="AZ431" s="66">
        <v>1.0860000000000001</v>
      </c>
      <c r="BA431" s="66">
        <v>5.65</v>
      </c>
      <c r="BB431" s="66">
        <v>87.6</v>
      </c>
      <c r="BC431" s="66">
        <v>0.71</v>
      </c>
      <c r="BD431" s="66" t="s">
        <v>221</v>
      </c>
      <c r="BE431" s="66" t="s">
        <v>211</v>
      </c>
      <c r="BF431" s="66" t="s">
        <v>211</v>
      </c>
      <c r="BG431" s="66" t="s">
        <v>221</v>
      </c>
      <c r="BH431" s="66" t="s">
        <v>221</v>
      </c>
      <c r="BI431" s="66" t="s">
        <v>222</v>
      </c>
      <c r="BJ431" s="66" t="s">
        <v>221</v>
      </c>
      <c r="BK431" s="66" t="s">
        <v>223</v>
      </c>
      <c r="BL431" s="66" t="s">
        <v>221</v>
      </c>
      <c r="BM431" s="66" t="s">
        <v>223</v>
      </c>
      <c r="BN431" s="66" t="s">
        <v>221</v>
      </c>
      <c r="BO431" s="66" t="s">
        <v>1730</v>
      </c>
      <c r="BP431" s="66" t="s">
        <v>1845</v>
      </c>
      <c r="BQ431" s="66" t="s">
        <v>1731</v>
      </c>
      <c r="BR431" s="50">
        <v>166.4</v>
      </c>
      <c r="BS431" s="50" t="s">
        <v>225</v>
      </c>
      <c r="BT431" s="50">
        <v>203.1</v>
      </c>
      <c r="BU431" s="50">
        <v>0.124</v>
      </c>
      <c r="BV431" s="50">
        <v>60.042000000000002</v>
      </c>
      <c r="BW431" s="50">
        <v>8.8999999999999996E-2</v>
      </c>
      <c r="BX431" s="50">
        <v>0.02</v>
      </c>
      <c r="BY431" s="50">
        <v>190.51</v>
      </c>
      <c r="BZ431" s="50" t="s">
        <v>226</v>
      </c>
      <c r="CA431" s="50" t="s">
        <v>227</v>
      </c>
      <c r="CB431" s="50" t="s">
        <v>228</v>
      </c>
      <c r="CC431" s="50" t="s">
        <v>229</v>
      </c>
      <c r="CD431" s="50" t="s">
        <v>230</v>
      </c>
      <c r="CE431" s="50" t="s">
        <v>231</v>
      </c>
      <c r="CF431" s="50">
        <v>5.0000000000000001E-3</v>
      </c>
      <c r="CG431" s="50">
        <v>8.9599999999999992E-3</v>
      </c>
      <c r="CH431" s="50">
        <v>0.90600000000000003</v>
      </c>
      <c r="CI431" s="50">
        <v>3.9600000000000003E-2</v>
      </c>
      <c r="CJ431" s="50" t="s">
        <v>233</v>
      </c>
      <c r="CK431" s="50" t="s">
        <v>234</v>
      </c>
      <c r="CL431" s="50">
        <v>94.477000000000004</v>
      </c>
      <c r="CM431" s="50" t="s">
        <v>234</v>
      </c>
      <c r="CN431" s="50" t="s">
        <v>235</v>
      </c>
      <c r="CO431" s="50">
        <v>8.0000000000000007E-5</v>
      </c>
      <c r="CP431" s="50" t="s">
        <v>236</v>
      </c>
      <c r="CQ431" s="50">
        <v>0.01</v>
      </c>
      <c r="CR431" s="50">
        <v>1.2E-4</v>
      </c>
      <c r="CS431" s="50">
        <v>4.2700000000000002E-2</v>
      </c>
      <c r="CT431" s="50">
        <v>1E-4</v>
      </c>
      <c r="CU431" s="50" t="s">
        <v>238</v>
      </c>
      <c r="CV431" s="50" t="s">
        <v>239</v>
      </c>
      <c r="CW431" s="50" t="s">
        <v>232</v>
      </c>
      <c r="CX431" s="50">
        <v>6.21</v>
      </c>
      <c r="CY431" s="50" t="s">
        <v>240</v>
      </c>
      <c r="CZ431" s="50">
        <v>0.2334</v>
      </c>
      <c r="DA431" s="50" t="s">
        <v>233</v>
      </c>
      <c r="DB431" s="50">
        <v>18.895</v>
      </c>
      <c r="DC431" s="50">
        <v>5.4280000000000002E-2</v>
      </c>
      <c r="DD431" s="50">
        <v>1.0200000000000001E-3</v>
      </c>
      <c r="DE431" s="50">
        <v>87.706999999999994</v>
      </c>
      <c r="DF431" s="50" t="s">
        <v>240</v>
      </c>
      <c r="DG431" s="50">
        <v>5.0000000000000001E-4</v>
      </c>
      <c r="DH431" s="50" t="s">
        <v>246</v>
      </c>
      <c r="DI431" s="50">
        <v>5.0000000000000001E-4</v>
      </c>
      <c r="DJ431" s="50">
        <v>1.23E-2</v>
      </c>
      <c r="DK431" s="50">
        <v>4.8000000000000001E-4</v>
      </c>
      <c r="DL431" s="50">
        <v>5.0000000000000001E-4</v>
      </c>
      <c r="DM431" s="50">
        <v>24.28</v>
      </c>
      <c r="DN431" s="50">
        <v>11.35</v>
      </c>
      <c r="DO431" s="50">
        <v>5.0000000000000002E-5</v>
      </c>
      <c r="DP431" s="50">
        <v>0.86809999999999998</v>
      </c>
      <c r="DQ431" s="50" t="s">
        <v>242</v>
      </c>
      <c r="DR431" s="50" t="s">
        <v>227</v>
      </c>
      <c r="DS431" s="50" t="s">
        <v>247</v>
      </c>
      <c r="DT431" s="50">
        <v>1E-3</v>
      </c>
      <c r="DU431" s="50" t="s">
        <v>233</v>
      </c>
      <c r="DV431" s="50">
        <v>9.3499999999999996E-4</v>
      </c>
      <c r="DW431" s="50">
        <v>5.0000000000000001E-4</v>
      </c>
      <c r="DX431" s="50" t="s">
        <v>238</v>
      </c>
      <c r="DY431" s="50" t="s">
        <v>233</v>
      </c>
      <c r="DZ431" s="50">
        <v>1.72E-2</v>
      </c>
      <c r="EA431" s="50" t="s">
        <v>244</v>
      </c>
      <c r="EB431" s="50">
        <v>6.0000000000000002E-5</v>
      </c>
      <c r="EC431" s="50">
        <v>0.02</v>
      </c>
      <c r="ED431" s="50">
        <v>1.085E-2</v>
      </c>
      <c r="EE431" s="50">
        <v>0.91500000000000004</v>
      </c>
      <c r="EF431" s="50">
        <v>4.3200000000000002E-2</v>
      </c>
      <c r="EG431" s="50">
        <v>5.0000000000000002E-5</v>
      </c>
      <c r="EH431" s="50" t="s">
        <v>234</v>
      </c>
      <c r="EI431" s="50">
        <v>94.941000000000003</v>
      </c>
      <c r="EJ431" s="50">
        <v>1.4999999999999999E-4</v>
      </c>
      <c r="EK431" s="50" t="s">
        <v>235</v>
      </c>
      <c r="EL431" s="50">
        <v>2.0000000000000001E-4</v>
      </c>
      <c r="EM431" s="50">
        <v>2.9999999999999997E-4</v>
      </c>
      <c r="EN431" s="50">
        <v>1.11E-2</v>
      </c>
      <c r="EO431" s="50">
        <v>1.2999999999999999E-3</v>
      </c>
      <c r="EP431" s="50">
        <v>0.12640000000000001</v>
      </c>
      <c r="EQ431" s="50" t="s">
        <v>237</v>
      </c>
      <c r="ER431" s="50" t="s">
        <v>238</v>
      </c>
      <c r="ES431" s="50" t="s">
        <v>239</v>
      </c>
      <c r="ET431" s="50" t="s">
        <v>232</v>
      </c>
      <c r="EU431" s="50">
        <v>6.51</v>
      </c>
      <c r="EV431" s="50" t="s">
        <v>240</v>
      </c>
      <c r="EW431" s="50">
        <v>0.2374</v>
      </c>
      <c r="EX431" s="50" t="s">
        <v>233</v>
      </c>
      <c r="EY431" s="50">
        <v>20.201000000000001</v>
      </c>
      <c r="EZ431" s="50">
        <v>6.4939999999999998E-2</v>
      </c>
      <c r="FA431" s="50">
        <v>1.1100000000000001E-3</v>
      </c>
      <c r="FB431" s="50">
        <v>88.037999999999997</v>
      </c>
      <c r="FC431" s="50" t="s">
        <v>240</v>
      </c>
      <c r="FD431" s="50">
        <v>5.9999999999999995E-4</v>
      </c>
      <c r="FE431" s="50">
        <v>1.6E-2</v>
      </c>
      <c r="FF431" s="50">
        <v>8.9999999999999998E-4</v>
      </c>
      <c r="FG431" s="50">
        <v>1.34E-2</v>
      </c>
      <c r="FH431" s="50">
        <v>5.8E-4</v>
      </c>
      <c r="FI431" s="50">
        <v>5.9999999999999995E-4</v>
      </c>
      <c r="FJ431" s="50">
        <v>25.34</v>
      </c>
      <c r="FK431" s="50">
        <v>11.84</v>
      </c>
      <c r="FL431" s="50" t="s">
        <v>232</v>
      </c>
      <c r="FM431" s="50">
        <v>0.89829999999999999</v>
      </c>
      <c r="FN431" s="50" t="s">
        <v>242</v>
      </c>
      <c r="FO431" s="50" t="s">
        <v>227</v>
      </c>
      <c r="FP431" s="50" t="s">
        <v>247</v>
      </c>
      <c r="FQ431" s="50">
        <v>2.0999999999999999E-3</v>
      </c>
      <c r="FR431" s="50">
        <v>1E-4</v>
      </c>
      <c r="FS431" s="50">
        <v>9.68E-4</v>
      </c>
      <c r="FT431" s="50">
        <v>5.9999999999999995E-4</v>
      </c>
      <c r="FU431" s="50" t="s">
        <v>238</v>
      </c>
      <c r="FV431" s="50" t="s">
        <v>233</v>
      </c>
      <c r="FW431" s="50">
        <v>1.9599999999999999E-2</v>
      </c>
      <c r="FX431" s="50" t="s">
        <v>244</v>
      </c>
      <c r="FY431" s="50">
        <v>4.7238500000000005</v>
      </c>
      <c r="FZ431" s="50">
        <v>1.614957264957265</v>
      </c>
      <c r="GA431" s="50">
        <v>3.8133478260869564</v>
      </c>
      <c r="GB431" s="50">
        <v>0.1588235294117647</v>
      </c>
      <c r="GC431" s="50">
        <v>10.310978620455986</v>
      </c>
      <c r="GD431" s="50">
        <v>3.3295081967213114</v>
      </c>
      <c r="GE431" s="50" t="e">
        <v>#VALUE!</v>
      </c>
      <c r="GF431" s="50">
        <v>3.9689583333333331</v>
      </c>
      <c r="GG431" s="50">
        <v>1.693709449929478</v>
      </c>
      <c r="GH431" s="50" t="e">
        <v>#VALUE!</v>
      </c>
      <c r="GI431" s="70" t="e">
        <v>#VALUE!</v>
      </c>
      <c r="GJ431" s="50">
        <v>45.813789106577509</v>
      </c>
      <c r="GK431" s="50">
        <v>15.662502313343426</v>
      </c>
      <c r="GL431" s="50">
        <v>38.523708580079067</v>
      </c>
      <c r="GM431" s="50" t="e">
        <v>#VALUE!</v>
      </c>
      <c r="GN431" s="50" t="e">
        <v>#VALUE!</v>
      </c>
      <c r="GO431" s="50" t="e">
        <v>#VALUE!</v>
      </c>
      <c r="GP431" s="71"/>
      <c r="GQ431" s="71"/>
      <c r="GR431" s="71"/>
      <c r="GS431" s="71"/>
      <c r="GT431" s="71"/>
      <c r="GU431" s="71"/>
      <c r="GV431" s="71"/>
      <c r="GW431" s="71"/>
      <c r="GX431" s="71"/>
      <c r="GY431" s="71"/>
      <c r="GZ431" s="71"/>
      <c r="HA431" s="71"/>
      <c r="HB431" s="71"/>
      <c r="HC431" s="71"/>
      <c r="HD431" s="71"/>
      <c r="HE431" s="71"/>
      <c r="HF431" s="71"/>
      <c r="HG431" s="71"/>
      <c r="HH431" s="71"/>
      <c r="HI431" s="71"/>
      <c r="HJ431" s="71"/>
      <c r="HK431" s="71"/>
      <c r="HL431" s="71"/>
      <c r="HM431" s="71"/>
      <c r="HN431" s="71"/>
      <c r="HO431" s="71"/>
      <c r="HP431" s="71"/>
      <c r="HQ431" s="71"/>
      <c r="HR431" s="71"/>
      <c r="HS431" s="71"/>
      <c r="HT431" s="71"/>
      <c r="HU431" s="71"/>
      <c r="HV431" s="71"/>
      <c r="HW431" s="71"/>
      <c r="HX431" s="71"/>
      <c r="HY431" s="71"/>
      <c r="HZ431" s="71"/>
      <c r="IA431" s="71"/>
      <c r="IB431" s="71"/>
      <c r="IC431" s="71"/>
      <c r="ID431" s="71"/>
      <c r="IE431" s="71"/>
      <c r="IF431" s="71"/>
      <c r="IG431" s="71"/>
      <c r="IH431" s="71"/>
      <c r="II431" s="71"/>
      <c r="IJ431" s="71"/>
      <c r="IK431" s="71"/>
      <c r="IL431" s="71"/>
      <c r="IM431" s="71"/>
      <c r="IN431" s="71"/>
      <c r="IO431" s="71"/>
      <c r="IP431" s="71"/>
      <c r="IQ431" s="71"/>
      <c r="IR431" s="71"/>
      <c r="IS431" s="71"/>
      <c r="IT431" s="71"/>
      <c r="IU431" s="71"/>
      <c r="IV431" s="71"/>
      <c r="IW431" s="71"/>
      <c r="IX431" s="71"/>
      <c r="IY431" s="71"/>
      <c r="IZ431" s="71"/>
      <c r="JA431" s="71"/>
      <c r="JB431" s="71"/>
      <c r="JC431" s="71"/>
      <c r="JD431" s="71"/>
      <c r="JE431" s="71"/>
      <c r="JF431" s="71"/>
      <c r="JG431" s="71"/>
      <c r="JH431" s="71"/>
      <c r="JI431" s="71"/>
      <c r="JJ431" s="71"/>
      <c r="JK431" s="71"/>
      <c r="JL431" s="71"/>
      <c r="JM431" s="71"/>
      <c r="JN431" s="71"/>
      <c r="JO431" s="71"/>
      <c r="JP431" s="71"/>
      <c r="JQ431" s="71"/>
      <c r="JR431" s="71"/>
      <c r="JS431" s="71"/>
      <c r="JT431" s="71"/>
      <c r="JU431" s="71"/>
      <c r="JV431" s="71"/>
      <c r="JW431" s="71"/>
      <c r="JX431" s="71"/>
      <c r="JY431" s="71"/>
      <c r="JZ431" s="71"/>
      <c r="KA431" s="71"/>
      <c r="KB431" s="71"/>
      <c r="KC431" s="71"/>
      <c r="KD431" s="71"/>
      <c r="KE431" s="71"/>
      <c r="KF431" s="71"/>
      <c r="KG431" s="71"/>
      <c r="KH431" s="71"/>
      <c r="KI431" s="71"/>
      <c r="KJ431" s="71"/>
      <c r="KK431" s="71"/>
      <c r="KL431" s="71"/>
      <c r="KM431" s="71"/>
      <c r="KN431" s="71"/>
      <c r="KO431" s="71"/>
      <c r="KP431" s="71"/>
      <c r="KQ431" s="71"/>
      <c r="KR431" s="71"/>
      <c r="KS431" s="71"/>
      <c r="KT431" s="71"/>
      <c r="KU431" s="71"/>
      <c r="KV431" s="71"/>
      <c r="KW431" s="71"/>
      <c r="KX431" s="71"/>
      <c r="KY431" s="71"/>
      <c r="KZ431" s="71"/>
      <c r="LA431" s="71"/>
      <c r="LB431" s="71"/>
      <c r="LC431" s="71"/>
      <c r="LD431" s="71"/>
      <c r="LE431" s="71"/>
      <c r="LF431" s="71"/>
      <c r="LG431" s="71"/>
      <c r="LH431" s="71"/>
      <c r="LI431" s="71"/>
      <c r="LJ431" s="71"/>
      <c r="LK431" s="71"/>
      <c r="LL431" s="71"/>
      <c r="LM431" s="71"/>
      <c r="LN431" s="71"/>
      <c r="LO431" s="71"/>
      <c r="LP431" s="71"/>
      <c r="LQ431" s="71"/>
      <c r="LR431" s="71"/>
      <c r="LS431" s="71"/>
      <c r="LT431" s="71"/>
      <c r="LU431" s="71"/>
      <c r="LV431" s="71"/>
      <c r="LW431" s="71"/>
      <c r="LX431" s="71"/>
      <c r="LY431" s="71"/>
      <c r="LZ431" s="71"/>
      <c r="MA431" s="71"/>
      <c r="MB431" s="71"/>
      <c r="MC431" s="71"/>
      <c r="MD431" s="71"/>
      <c r="ME431" s="71"/>
      <c r="MF431" s="71"/>
      <c r="MG431" s="71"/>
      <c r="MH431" s="71"/>
      <c r="MI431" s="71"/>
      <c r="MJ431" s="71"/>
      <c r="MK431" s="71"/>
      <c r="ML431" s="71"/>
      <c r="MM431" s="71"/>
      <c r="MN431" s="71"/>
      <c r="MO431" s="71"/>
      <c r="MP431" s="71"/>
      <c r="MQ431" s="71"/>
      <c r="MR431" s="71"/>
      <c r="MS431" s="71"/>
      <c r="MT431" s="71"/>
      <c r="MU431" s="71"/>
      <c r="MV431" s="71"/>
      <c r="MW431" s="71"/>
      <c r="MX431" s="71"/>
      <c r="MY431" s="71"/>
      <c r="MZ431" s="71"/>
      <c r="NA431" s="71"/>
      <c r="NB431" s="71"/>
      <c r="NC431" s="71"/>
      <c r="ND431" s="71"/>
      <c r="NE431" s="71"/>
      <c r="NF431" s="71"/>
      <c r="NG431" s="71"/>
      <c r="NH431" s="71"/>
      <c r="NI431" s="71"/>
      <c r="NJ431" s="71"/>
      <c r="NK431" s="71"/>
      <c r="NL431" s="71"/>
      <c r="NM431" s="71"/>
      <c r="NN431" s="71"/>
      <c r="NO431" s="71"/>
      <c r="NP431" s="71"/>
      <c r="NQ431" s="71"/>
      <c r="NR431" s="71"/>
      <c r="NS431" s="71"/>
      <c r="NT431" s="71"/>
      <c r="NU431" s="71"/>
      <c r="NV431" s="71"/>
      <c r="NW431" s="71"/>
      <c r="NX431" s="71"/>
      <c r="NY431" s="71"/>
      <c r="NZ431" s="71"/>
      <c r="OA431" s="71"/>
      <c r="OB431" s="71"/>
      <c r="OC431" s="71"/>
      <c r="OD431" s="71"/>
      <c r="OE431" s="71"/>
      <c r="OF431" s="71"/>
      <c r="OG431" s="71"/>
      <c r="OH431" s="71"/>
      <c r="OI431" s="71"/>
      <c r="OJ431" s="71"/>
      <c r="OK431" s="71"/>
      <c r="OL431" s="71"/>
      <c r="OM431" s="71"/>
      <c r="ON431" s="71"/>
      <c r="OO431" s="71"/>
      <c r="OP431" s="71"/>
      <c r="OQ431" s="71"/>
      <c r="OR431" s="71"/>
      <c r="OS431" s="71"/>
      <c r="OT431" s="71"/>
      <c r="OU431" s="71"/>
      <c r="OV431" s="71"/>
      <c r="OW431" s="71"/>
      <c r="OX431" s="71"/>
      <c r="OY431" s="71"/>
      <c r="OZ431" s="71"/>
      <c r="PA431" s="71"/>
      <c r="PB431" s="71"/>
      <c r="PC431" s="71"/>
      <c r="PD431" s="71"/>
      <c r="PE431" s="71"/>
      <c r="PF431" s="71"/>
      <c r="PG431" s="71"/>
      <c r="PH431" s="71"/>
      <c r="PI431" s="71"/>
      <c r="PJ431" s="71"/>
      <c r="PK431" s="71"/>
      <c r="PL431" s="71"/>
      <c r="PM431" s="71"/>
      <c r="PN431" s="71"/>
      <c r="PO431" s="71"/>
      <c r="PP431" s="71"/>
      <c r="PQ431" s="71"/>
      <c r="PR431" s="71"/>
      <c r="PS431" s="71"/>
      <c r="PT431" s="71"/>
      <c r="PU431" s="71"/>
      <c r="PV431" s="71"/>
      <c r="PW431" s="71"/>
      <c r="PX431" s="71"/>
      <c r="PY431" s="71"/>
      <c r="PZ431" s="71"/>
      <c r="QA431" s="71"/>
      <c r="QB431" s="71"/>
      <c r="QC431" s="71"/>
      <c r="QD431" s="71"/>
      <c r="QE431" s="71"/>
      <c r="QF431" s="71"/>
      <c r="QG431" s="71"/>
      <c r="QH431" s="71"/>
      <c r="QI431" s="71"/>
      <c r="QJ431" s="71"/>
      <c r="QK431" s="71"/>
      <c r="QL431" s="71"/>
      <c r="QM431" s="71"/>
      <c r="QN431" s="71"/>
      <c r="QO431" s="71"/>
      <c r="QP431" s="71"/>
      <c r="QQ431" s="71"/>
      <c r="QR431" s="71"/>
      <c r="QS431" s="71"/>
      <c r="QT431" s="71"/>
      <c r="QU431" s="71"/>
      <c r="QV431" s="71"/>
      <c r="QW431" s="71"/>
      <c r="QX431" s="71"/>
      <c r="QY431" s="71"/>
      <c r="QZ431" s="71"/>
      <c r="RA431" s="71"/>
      <c r="RB431" s="71"/>
      <c r="RC431" s="71"/>
      <c r="RD431" s="71"/>
      <c r="RE431" s="71"/>
      <c r="RF431" s="71"/>
      <c r="RG431" s="71"/>
      <c r="RH431" s="71"/>
      <c r="RI431" s="71"/>
      <c r="RJ431" s="71"/>
      <c r="RK431" s="71"/>
      <c r="RL431" s="71"/>
      <c r="RM431" s="71"/>
      <c r="RN431" s="71"/>
      <c r="RO431" s="71"/>
      <c r="RP431" s="71"/>
      <c r="RQ431" s="71"/>
      <c r="RR431" s="71"/>
      <c r="RS431" s="71"/>
      <c r="RT431" s="71"/>
      <c r="RU431" s="71"/>
      <c r="RV431" s="71"/>
      <c r="RW431" s="71"/>
      <c r="RX431" s="71"/>
      <c r="RY431" s="71"/>
      <c r="RZ431" s="71"/>
      <c r="SA431" s="71"/>
      <c r="SB431" s="71"/>
      <c r="SC431" s="71"/>
      <c r="SD431" s="71"/>
      <c r="SE431" s="71"/>
      <c r="SF431" s="71"/>
      <c r="SG431" s="71"/>
      <c r="SH431" s="71"/>
      <c r="SI431" s="71"/>
      <c r="SJ431" s="71"/>
      <c r="SK431" s="71"/>
      <c r="SL431" s="71"/>
      <c r="SM431" s="71"/>
      <c r="SN431" s="71"/>
      <c r="SO431" s="71"/>
      <c r="SP431" s="71"/>
      <c r="SQ431" s="71"/>
      <c r="SR431" s="71"/>
      <c r="SS431" s="71"/>
      <c r="ST431" s="71"/>
      <c r="SU431" s="71"/>
      <c r="SV431" s="71"/>
      <c r="SW431" s="71"/>
      <c r="SX431" s="71"/>
      <c r="SY431" s="71"/>
      <c r="SZ431" s="71"/>
      <c r="TA431" s="71"/>
      <c r="TB431" s="71"/>
      <c r="TC431" s="71"/>
      <c r="TD431" s="71"/>
      <c r="TE431" s="71"/>
      <c r="TF431" s="71"/>
      <c r="TG431" s="71"/>
      <c r="TH431" s="71"/>
      <c r="TI431" s="71"/>
      <c r="TJ431" s="71"/>
      <c r="TK431" s="71"/>
      <c r="TL431" s="71"/>
      <c r="TM431" s="71"/>
      <c r="TN431" s="71"/>
      <c r="TO431" s="71"/>
      <c r="TP431" s="71"/>
      <c r="TQ431" s="71"/>
      <c r="TR431" s="71"/>
      <c r="TS431" s="71"/>
      <c r="TT431" s="71"/>
      <c r="TU431" s="71"/>
      <c r="TV431" s="71"/>
      <c r="TW431" s="71"/>
      <c r="TX431" s="71"/>
      <c r="TY431" s="71"/>
      <c r="TZ431" s="71"/>
      <c r="UA431" s="71"/>
      <c r="UB431" s="71"/>
      <c r="UC431" s="71"/>
      <c r="UD431" s="71"/>
      <c r="UE431" s="71"/>
      <c r="UF431" s="71"/>
      <c r="UG431" s="71"/>
      <c r="UH431" s="71"/>
      <c r="UI431" s="71"/>
      <c r="UJ431" s="71"/>
      <c r="UK431" s="71"/>
      <c r="UL431" s="71"/>
      <c r="UM431" s="71"/>
      <c r="UN431" s="71"/>
      <c r="UO431" s="71"/>
      <c r="UP431" s="71"/>
      <c r="UQ431" s="71"/>
      <c r="UR431" s="71"/>
      <c r="US431" s="71"/>
      <c r="UT431" s="71"/>
      <c r="UU431" s="71"/>
      <c r="UV431" s="71"/>
      <c r="UW431" s="71"/>
      <c r="UX431" s="71"/>
      <c r="UY431" s="71"/>
      <c r="UZ431" s="71"/>
      <c r="VA431" s="71"/>
      <c r="VB431" s="71"/>
      <c r="VC431" s="71"/>
      <c r="VD431" s="71"/>
      <c r="VE431" s="71"/>
      <c r="VF431" s="71"/>
      <c r="VG431" s="71"/>
      <c r="VH431" s="71"/>
      <c r="VI431" s="71"/>
      <c r="VJ431" s="71"/>
      <c r="VK431" s="71"/>
      <c r="VL431" s="71"/>
      <c r="VM431" s="71"/>
      <c r="VN431" s="71"/>
      <c r="VO431" s="71"/>
      <c r="VP431" s="71"/>
      <c r="VQ431" s="71"/>
      <c r="VR431" s="71"/>
      <c r="VS431" s="71"/>
      <c r="VT431" s="71"/>
      <c r="VU431" s="71"/>
      <c r="VV431" s="71"/>
      <c r="VW431" s="71"/>
      <c r="VX431" s="71"/>
      <c r="VY431" s="71"/>
      <c r="VZ431" s="71"/>
      <c r="WA431" s="71"/>
      <c r="WB431" s="71"/>
      <c r="WC431" s="71"/>
      <c r="WD431" s="71"/>
      <c r="WE431" s="71"/>
      <c r="WF431" s="71"/>
      <c r="WG431" s="71"/>
      <c r="WH431" s="71"/>
      <c r="WI431" s="71"/>
      <c r="WJ431" s="71"/>
      <c r="WK431" s="71"/>
      <c r="WL431" s="71"/>
      <c r="WM431" s="71"/>
      <c r="WN431" s="71"/>
      <c r="WO431" s="71"/>
      <c r="WP431" s="71"/>
      <c r="WQ431" s="71"/>
      <c r="WR431" s="71"/>
      <c r="WS431" s="71"/>
      <c r="WT431" s="71"/>
      <c r="WU431" s="71"/>
      <c r="WV431" s="71"/>
      <c r="WW431" s="71"/>
      <c r="WX431" s="71"/>
      <c r="WY431" s="71"/>
      <c r="WZ431" s="71"/>
      <c r="XA431" s="71"/>
      <c r="XB431" s="71"/>
      <c r="XC431" s="71"/>
      <c r="XD431" s="71"/>
      <c r="XE431" s="71"/>
      <c r="XF431" s="71"/>
      <c r="XG431" s="71"/>
      <c r="XH431" s="71"/>
      <c r="XI431" s="71"/>
      <c r="XJ431" s="71"/>
      <c r="XK431" s="71"/>
      <c r="XL431" s="71"/>
      <c r="XM431" s="71"/>
      <c r="XN431" s="71"/>
      <c r="XO431" s="71"/>
      <c r="XP431" s="71"/>
      <c r="XQ431" s="71"/>
      <c r="XR431" s="71"/>
      <c r="XS431" s="71"/>
      <c r="XT431" s="71"/>
      <c r="XU431" s="71"/>
      <c r="XV431" s="71"/>
      <c r="XW431" s="71"/>
      <c r="XX431" s="71"/>
      <c r="XY431" s="71"/>
      <c r="XZ431" s="71"/>
      <c r="YA431" s="71"/>
      <c r="YB431" s="71"/>
      <c r="YC431" s="71"/>
      <c r="YD431" s="71"/>
      <c r="YE431" s="71"/>
      <c r="YF431" s="71"/>
      <c r="YG431" s="71"/>
      <c r="YH431" s="71"/>
      <c r="YI431" s="71"/>
      <c r="YJ431" s="71"/>
      <c r="YK431" s="71"/>
      <c r="YL431" s="71"/>
      <c r="YM431" s="71"/>
      <c r="YN431" s="71"/>
      <c r="YO431" s="71"/>
      <c r="YP431" s="71"/>
      <c r="YQ431" s="71"/>
      <c r="YR431" s="71"/>
      <c r="YS431" s="71"/>
      <c r="YT431" s="71"/>
      <c r="YU431" s="71"/>
      <c r="YV431" s="71"/>
      <c r="YW431" s="71"/>
      <c r="YX431" s="71"/>
      <c r="YY431" s="71"/>
      <c r="YZ431" s="71"/>
      <c r="ZA431" s="71"/>
      <c r="ZB431" s="71"/>
      <c r="ZC431" s="71"/>
      <c r="ZD431" s="71"/>
      <c r="ZE431" s="71"/>
      <c r="ZF431" s="71"/>
      <c r="ZG431" s="71"/>
      <c r="ZH431" s="71"/>
      <c r="ZI431" s="71"/>
      <c r="ZJ431" s="71"/>
      <c r="ZK431" s="71"/>
      <c r="ZL431" s="71"/>
      <c r="ZM431" s="71"/>
      <c r="ZN431" s="71"/>
      <c r="ZO431" s="71"/>
      <c r="ZP431" s="71"/>
      <c r="ZQ431" s="71"/>
      <c r="ZR431" s="71"/>
      <c r="ZS431" s="71"/>
      <c r="ZT431" s="71"/>
      <c r="ZU431" s="71"/>
      <c r="ZV431" s="71"/>
      <c r="ZW431" s="71"/>
      <c r="ZX431" s="71"/>
      <c r="ZY431" s="71"/>
      <c r="ZZ431" s="71"/>
      <c r="AAA431" s="71"/>
      <c r="AAB431" s="71"/>
      <c r="AAC431" s="71"/>
      <c r="AAD431" s="71"/>
      <c r="AAE431" s="71"/>
      <c r="AAF431" s="71"/>
      <c r="AAG431" s="71"/>
      <c r="AAH431" s="71"/>
      <c r="AAI431" s="71"/>
      <c r="AAJ431" s="71"/>
      <c r="AAK431" s="71"/>
      <c r="AAL431" s="71"/>
      <c r="AAM431" s="71"/>
      <c r="AAN431" s="71"/>
      <c r="AAO431" s="71"/>
      <c r="AAP431" s="71"/>
      <c r="AAQ431" s="71"/>
      <c r="AAR431" s="71"/>
      <c r="AAS431" s="71"/>
      <c r="AAT431" s="71"/>
      <c r="AAU431" s="71"/>
      <c r="AAV431" s="71"/>
      <c r="AAW431" s="71"/>
      <c r="AAX431" s="71"/>
      <c r="AAY431" s="71"/>
      <c r="AAZ431" s="71"/>
      <c r="ABA431" s="71"/>
      <c r="ABB431" s="71"/>
      <c r="ABC431" s="71"/>
      <c r="ABD431" s="71"/>
      <c r="ABE431" s="71"/>
      <c r="ABF431" s="71"/>
      <c r="ABG431" s="71"/>
      <c r="ABH431" s="71"/>
      <c r="ABI431" s="71"/>
      <c r="ABJ431" s="71"/>
      <c r="ABK431" s="71"/>
      <c r="ABL431" s="71"/>
      <c r="ABM431" s="71"/>
      <c r="ABN431" s="71"/>
      <c r="ABO431" s="71"/>
      <c r="ABP431" s="71"/>
      <c r="ABQ431" s="71"/>
      <c r="ABR431" s="71"/>
      <c r="ABS431" s="71"/>
      <c r="ABT431" s="71"/>
      <c r="ABU431" s="71"/>
      <c r="ABV431" s="71"/>
      <c r="ABW431" s="71"/>
      <c r="ABX431" s="71"/>
      <c r="ABY431" s="71"/>
      <c r="ABZ431" s="71"/>
      <c r="ACA431" s="71"/>
      <c r="ACB431" s="71"/>
      <c r="ACC431" s="71"/>
      <c r="ACD431" s="71"/>
      <c r="ACE431" s="71"/>
      <c r="ACF431" s="71"/>
      <c r="ACG431" s="71"/>
      <c r="ACH431" s="71"/>
      <c r="ACI431" s="71"/>
      <c r="ACJ431" s="71"/>
      <c r="ACK431" s="71"/>
      <c r="ACL431" s="71"/>
      <c r="ACM431" s="71"/>
      <c r="ACN431" s="71"/>
      <c r="ACO431" s="71"/>
      <c r="ACP431" s="71"/>
      <c r="ACQ431" s="71"/>
      <c r="ACR431" s="71"/>
      <c r="ACS431" s="71"/>
      <c r="ACT431" s="71"/>
      <c r="ACU431" s="71"/>
      <c r="ACV431" s="71"/>
      <c r="ACW431" s="71"/>
      <c r="ACX431" s="71"/>
      <c r="ACY431" s="71"/>
      <c r="ACZ431" s="71"/>
      <c r="ADA431" s="71"/>
      <c r="ADB431" s="71"/>
      <c r="ADC431" s="71"/>
      <c r="ADD431" s="71"/>
      <c r="ADE431" s="71"/>
      <c r="ADF431" s="71"/>
      <c r="ADG431" s="71"/>
      <c r="ADH431" s="71"/>
      <c r="ADI431" s="71"/>
      <c r="ADJ431" s="71"/>
      <c r="ADK431" s="71"/>
      <c r="ADL431" s="71"/>
      <c r="ADM431" s="71"/>
      <c r="ADN431" s="71"/>
      <c r="ADO431" s="71"/>
      <c r="ADP431" s="71"/>
      <c r="ADQ431" s="71"/>
      <c r="ADR431" s="71"/>
      <c r="ADS431" s="71"/>
      <c r="ADT431" s="71"/>
      <c r="ADU431" s="71"/>
      <c r="ADV431" s="71"/>
      <c r="ADW431" s="71"/>
      <c r="ADX431" s="71"/>
      <c r="ADY431" s="71"/>
      <c r="ADZ431" s="71"/>
      <c r="AEA431" s="71"/>
      <c r="AEB431" s="71"/>
      <c r="AEC431" s="71"/>
      <c r="AED431" s="71"/>
      <c r="AEE431" s="71"/>
      <c r="AEF431" s="71"/>
      <c r="AEG431" s="71"/>
      <c r="AEH431" s="71"/>
      <c r="AEI431" s="71"/>
      <c r="AEJ431" s="71"/>
      <c r="AEK431" s="71"/>
      <c r="AEL431" s="71"/>
      <c r="AEM431" s="71"/>
      <c r="AEN431" s="71"/>
      <c r="AEO431" s="71"/>
      <c r="AEP431" s="71"/>
      <c r="AEQ431" s="71"/>
      <c r="AER431" s="71"/>
      <c r="AES431" s="71"/>
      <c r="AET431" s="71"/>
      <c r="AEU431" s="71"/>
      <c r="AEV431" s="71"/>
      <c r="AEW431" s="71"/>
      <c r="AEX431" s="71"/>
      <c r="AEY431" s="71"/>
      <c r="AEZ431" s="71"/>
      <c r="AFA431" s="71"/>
      <c r="AFB431" s="71"/>
      <c r="AFC431" s="71"/>
      <c r="AFD431" s="71"/>
      <c r="AFE431" s="71"/>
      <c r="AFF431" s="71"/>
      <c r="AFG431" s="71"/>
      <c r="AFH431" s="71"/>
      <c r="AFI431" s="71"/>
      <c r="AFJ431" s="71"/>
      <c r="AFK431" s="71"/>
      <c r="AFL431" s="71"/>
      <c r="AFM431" s="71"/>
      <c r="AFN431" s="71"/>
      <c r="AFO431" s="71"/>
      <c r="AFP431" s="71"/>
      <c r="AFQ431" s="71"/>
      <c r="AFR431" s="71"/>
      <c r="AFS431" s="71"/>
      <c r="AFT431" s="71"/>
      <c r="AFU431" s="71"/>
      <c r="AFV431" s="71"/>
      <c r="AFW431" s="71"/>
      <c r="AFX431" s="71"/>
      <c r="AFY431" s="71"/>
      <c r="AFZ431" s="71"/>
      <c r="AGA431" s="71"/>
      <c r="AGB431" s="71"/>
      <c r="AGC431" s="71"/>
      <c r="AGD431" s="71"/>
      <c r="AGE431" s="71"/>
      <c r="AGF431" s="71"/>
      <c r="AGG431" s="71"/>
      <c r="AGH431" s="71"/>
      <c r="AGI431" s="71"/>
      <c r="AGJ431" s="71"/>
      <c r="AGK431" s="71"/>
      <c r="AGL431" s="71"/>
      <c r="AGM431" s="71"/>
      <c r="AGN431" s="71"/>
      <c r="AGO431" s="71"/>
      <c r="AGP431" s="71"/>
      <c r="AGQ431" s="71"/>
      <c r="AGR431" s="71"/>
      <c r="AGS431" s="71"/>
      <c r="AGT431" s="71"/>
      <c r="AGU431" s="71"/>
      <c r="AGV431" s="71"/>
      <c r="AGW431" s="71"/>
      <c r="AGX431" s="71"/>
      <c r="AGY431" s="71"/>
      <c r="AGZ431" s="71"/>
      <c r="AHA431" s="71"/>
      <c r="AHB431" s="71"/>
      <c r="AHC431" s="71"/>
      <c r="AHD431" s="71"/>
      <c r="AHE431" s="71"/>
      <c r="AHF431" s="71"/>
      <c r="AHG431" s="71"/>
      <c r="AHH431" s="71"/>
      <c r="AHI431" s="71"/>
      <c r="AHJ431" s="71"/>
      <c r="AHK431" s="71"/>
      <c r="AHL431" s="71"/>
      <c r="AHM431" s="71"/>
      <c r="AHN431" s="71"/>
      <c r="AHO431" s="71"/>
      <c r="AHP431" s="71"/>
      <c r="AHQ431" s="71"/>
      <c r="AHR431" s="71"/>
      <c r="AHS431" s="71"/>
      <c r="AHT431" s="71"/>
      <c r="AHU431" s="71"/>
      <c r="AHV431" s="71"/>
      <c r="AHW431" s="71"/>
      <c r="AHX431" s="71"/>
      <c r="AHY431" s="71"/>
      <c r="AHZ431" s="71"/>
      <c r="AIA431" s="71"/>
      <c r="AIB431" s="71"/>
      <c r="AIC431" s="71"/>
      <c r="AID431" s="71"/>
      <c r="AIE431" s="71"/>
      <c r="AIF431" s="71"/>
      <c r="AIG431" s="71"/>
      <c r="AIH431" s="71"/>
      <c r="AII431" s="71"/>
      <c r="AIJ431" s="71"/>
      <c r="AIK431" s="71"/>
      <c r="AIL431" s="71"/>
      <c r="AIM431" s="71"/>
      <c r="AIN431" s="71"/>
      <c r="AIO431" s="71"/>
      <c r="AIP431" s="71"/>
      <c r="AIQ431" s="71"/>
      <c r="AIR431" s="71"/>
      <c r="AIS431" s="71"/>
      <c r="AIT431" s="71"/>
      <c r="AIU431" s="71"/>
      <c r="AIV431" s="71"/>
      <c r="AIW431" s="71"/>
      <c r="AIX431" s="71"/>
      <c r="AIY431" s="71"/>
      <c r="AIZ431" s="71"/>
      <c r="AJA431" s="71"/>
      <c r="AJB431" s="71"/>
      <c r="AJC431" s="71"/>
      <c r="AJD431" s="71"/>
      <c r="AJE431" s="71"/>
      <c r="AJF431" s="71"/>
      <c r="AJG431" s="71"/>
      <c r="AJH431" s="71"/>
      <c r="AJI431" s="71"/>
      <c r="AJJ431" s="71"/>
      <c r="AJK431" s="71"/>
      <c r="AJL431" s="71"/>
      <c r="AJM431" s="71"/>
      <c r="AJN431" s="71"/>
      <c r="AJO431" s="71"/>
      <c r="AJP431" s="71"/>
      <c r="AJQ431" s="71"/>
      <c r="AJR431" s="71"/>
      <c r="AJS431" s="71"/>
      <c r="AJT431" s="71"/>
      <c r="AJU431" s="71"/>
      <c r="AJV431" s="71"/>
      <c r="AJW431" s="71"/>
      <c r="AJX431" s="71"/>
      <c r="AJY431" s="71"/>
      <c r="AJZ431" s="71"/>
      <c r="AKA431" s="71"/>
      <c r="AKB431" s="71"/>
      <c r="AKC431" s="71"/>
      <c r="AKD431" s="71"/>
      <c r="AKE431" s="71"/>
      <c r="AKF431" s="71"/>
      <c r="AKG431" s="71"/>
      <c r="AKH431" s="71"/>
      <c r="AKI431" s="71"/>
      <c r="AKJ431" s="71"/>
      <c r="AKK431" s="71"/>
      <c r="AKL431" s="71"/>
      <c r="AKM431" s="71"/>
      <c r="AKN431" s="71"/>
      <c r="AKO431" s="71"/>
      <c r="AKP431" s="71"/>
      <c r="AKQ431" s="71"/>
      <c r="AKR431" s="71"/>
      <c r="AKS431" s="71"/>
      <c r="AKT431" s="71"/>
      <c r="AKU431" s="71"/>
      <c r="AKV431" s="71"/>
      <c r="AKW431" s="71"/>
      <c r="AKX431" s="71"/>
      <c r="AKY431" s="71"/>
      <c r="AKZ431" s="71"/>
      <c r="ALA431" s="71"/>
      <c r="ALB431" s="71"/>
      <c r="ALC431" s="71"/>
      <c r="ALD431" s="71"/>
      <c r="ALE431" s="71"/>
      <c r="ALF431" s="71"/>
      <c r="ALG431" s="71"/>
      <c r="ALH431" s="71"/>
      <c r="ALI431" s="71"/>
      <c r="ALJ431" s="71"/>
      <c r="ALK431" s="71"/>
      <c r="ALL431" s="71"/>
      <c r="ALM431" s="71"/>
      <c r="ALN431" s="71"/>
      <c r="ALO431" s="71"/>
      <c r="ALP431" s="71"/>
      <c r="ALQ431" s="71"/>
      <c r="ALR431" s="71"/>
      <c r="ALS431" s="71"/>
      <c r="ALT431" s="71"/>
      <c r="ALU431" s="71"/>
      <c r="ALV431" s="71"/>
      <c r="ALW431" s="71"/>
      <c r="ALX431" s="71"/>
      <c r="ALY431" s="71"/>
      <c r="ALZ431" s="71"/>
      <c r="AMA431" s="71"/>
      <c r="AMB431" s="71"/>
      <c r="AMC431" s="71"/>
      <c r="AMD431" s="71"/>
      <c r="AME431" s="71"/>
      <c r="AMF431" s="71"/>
      <c r="AMG431" s="71"/>
      <c r="AMH431" s="71"/>
      <c r="AMI431" s="71"/>
      <c r="AMJ431" s="71"/>
      <c r="AMK431" s="71"/>
      <c r="AML431" s="71"/>
      <c r="AMM431" s="71"/>
      <c r="AMN431" s="71"/>
      <c r="AMO431" s="71"/>
      <c r="AMP431" s="71"/>
      <c r="AMQ431" s="71"/>
      <c r="AMR431" s="71"/>
      <c r="AMS431" s="71"/>
      <c r="AMT431" s="71"/>
      <c r="AMU431" s="71"/>
      <c r="AMV431" s="71"/>
      <c r="AMW431" s="71"/>
      <c r="AMX431" s="71"/>
      <c r="AMY431" s="71"/>
      <c r="AMZ431" s="71"/>
      <c r="ANA431" s="71"/>
      <c r="ANB431" s="71"/>
      <c r="ANC431" s="71"/>
      <c r="AND431" s="71"/>
      <c r="ANE431" s="71"/>
      <c r="ANF431" s="71"/>
      <c r="ANG431" s="71"/>
      <c r="ANH431" s="71"/>
      <c r="ANI431" s="71"/>
      <c r="ANJ431" s="71"/>
      <c r="ANK431" s="71"/>
      <c r="ANL431" s="71"/>
      <c r="ANM431" s="71"/>
      <c r="ANN431" s="71"/>
      <c r="ANO431" s="71"/>
      <c r="ANP431" s="71"/>
      <c r="ANQ431" s="71"/>
      <c r="ANR431" s="71"/>
      <c r="ANS431" s="71"/>
      <c r="ANT431" s="71"/>
      <c r="ANU431" s="71"/>
      <c r="ANV431" s="71"/>
      <c r="ANW431" s="71"/>
      <c r="ANX431" s="71"/>
      <c r="ANY431" s="71"/>
      <c r="ANZ431" s="71"/>
      <c r="AOA431" s="71"/>
      <c r="AOB431" s="71"/>
      <c r="AOC431" s="71"/>
      <c r="AOD431" s="71"/>
      <c r="AOE431" s="71"/>
      <c r="AOF431" s="71"/>
      <c r="AOG431" s="71"/>
      <c r="AOH431" s="71"/>
      <c r="AOI431" s="71"/>
      <c r="AOJ431" s="71"/>
      <c r="AOK431" s="71"/>
      <c r="AOL431" s="71"/>
      <c r="AOM431" s="71"/>
      <c r="AON431" s="71"/>
      <c r="AOO431" s="71"/>
      <c r="AOP431" s="71"/>
      <c r="AOQ431" s="71"/>
      <c r="AOR431" s="71"/>
      <c r="AOS431" s="71"/>
      <c r="AOT431" s="71"/>
      <c r="AOU431" s="71"/>
      <c r="AOV431" s="71"/>
      <c r="AOW431" s="71"/>
      <c r="AOX431" s="71"/>
      <c r="AOY431" s="71"/>
      <c r="AOZ431" s="71"/>
      <c r="APA431" s="71"/>
      <c r="APB431" s="71"/>
      <c r="APC431" s="71"/>
      <c r="APD431" s="71"/>
      <c r="APE431" s="71"/>
      <c r="APF431" s="71"/>
      <c r="APG431" s="71"/>
      <c r="APH431" s="71"/>
      <c r="API431" s="71"/>
      <c r="APJ431" s="71"/>
      <c r="APK431" s="71"/>
      <c r="APL431" s="71"/>
      <c r="APM431" s="71"/>
      <c r="APN431" s="71"/>
      <c r="APO431" s="71"/>
      <c r="APP431" s="71"/>
      <c r="APQ431" s="71"/>
      <c r="APR431" s="71"/>
      <c r="APS431" s="71"/>
      <c r="APT431" s="71"/>
      <c r="APU431" s="71"/>
      <c r="APV431" s="71"/>
      <c r="APW431" s="71"/>
      <c r="APX431" s="71"/>
      <c r="APY431" s="71"/>
      <c r="APZ431" s="71"/>
      <c r="AQA431" s="71"/>
      <c r="AQB431" s="71"/>
      <c r="AQC431" s="71"/>
      <c r="AQD431" s="71"/>
      <c r="AQE431" s="71"/>
      <c r="AQF431" s="71"/>
      <c r="AQG431" s="71"/>
      <c r="AQH431" s="71"/>
      <c r="AQI431" s="71"/>
      <c r="AQJ431" s="71"/>
      <c r="AQK431" s="71"/>
      <c r="AQL431" s="71"/>
      <c r="AQM431" s="71"/>
      <c r="AQN431" s="71"/>
      <c r="AQO431" s="71"/>
      <c r="AQP431" s="71"/>
      <c r="AQQ431" s="71"/>
      <c r="AQR431" s="71"/>
      <c r="AQS431" s="71"/>
      <c r="AQT431" s="71"/>
      <c r="AQU431" s="71"/>
      <c r="AQV431" s="71"/>
      <c r="AQW431" s="71"/>
      <c r="AQX431" s="71"/>
      <c r="AQY431" s="71"/>
      <c r="AQZ431" s="71"/>
      <c r="ARA431" s="71"/>
      <c r="ARB431" s="71"/>
      <c r="ARC431" s="71"/>
      <c r="ARD431" s="71"/>
      <c r="ARE431" s="71"/>
      <c r="ARF431" s="71"/>
      <c r="ARG431" s="71"/>
      <c r="ARH431" s="71"/>
      <c r="ARI431" s="71"/>
      <c r="ARJ431" s="71"/>
      <c r="ARK431" s="71"/>
      <c r="ARL431" s="71"/>
      <c r="ARM431" s="71"/>
      <c r="ARN431" s="71"/>
      <c r="ARO431" s="71"/>
      <c r="ARP431" s="71"/>
      <c r="ARQ431" s="71"/>
      <c r="ARR431" s="71"/>
      <c r="ARS431" s="71"/>
      <c r="ART431" s="71"/>
      <c r="ARU431" s="71"/>
      <c r="ARV431" s="71"/>
      <c r="ARW431" s="71"/>
      <c r="ARX431" s="71"/>
      <c r="ARY431" s="71"/>
      <c r="ARZ431" s="71"/>
      <c r="ASA431" s="71"/>
      <c r="ASB431" s="71"/>
      <c r="ASC431" s="71"/>
      <c r="ASD431" s="71"/>
      <c r="ASE431" s="71"/>
      <c r="ASF431" s="71"/>
      <c r="ASG431" s="71"/>
      <c r="ASH431" s="71"/>
      <c r="ASI431" s="71"/>
      <c r="ASJ431" s="71"/>
      <c r="ASK431" s="71"/>
      <c r="ASL431" s="71"/>
      <c r="ASM431" s="71"/>
      <c r="ASN431" s="71"/>
      <c r="ASO431" s="71"/>
      <c r="ASP431" s="71"/>
      <c r="ASQ431" s="71"/>
      <c r="ASR431" s="71"/>
      <c r="ASS431" s="71"/>
      <c r="AST431" s="71"/>
      <c r="ASU431" s="71"/>
      <c r="ASV431" s="71"/>
      <c r="ASW431" s="71"/>
      <c r="ASX431" s="71"/>
      <c r="ASY431" s="71"/>
      <c r="ASZ431" s="71"/>
      <c r="ATA431" s="71"/>
      <c r="ATB431" s="71"/>
      <c r="ATC431" s="71"/>
      <c r="ATD431" s="71"/>
      <c r="ATE431" s="71"/>
      <c r="ATF431" s="71"/>
      <c r="ATG431" s="71"/>
      <c r="ATH431" s="71"/>
      <c r="ATI431" s="71"/>
      <c r="ATJ431" s="71"/>
      <c r="ATK431" s="71"/>
      <c r="ATL431" s="71"/>
      <c r="ATM431" s="71"/>
      <c r="ATN431" s="71"/>
      <c r="ATO431" s="71"/>
      <c r="ATP431" s="71"/>
      <c r="ATQ431" s="71"/>
      <c r="ATR431" s="71"/>
      <c r="ATS431" s="71"/>
      <c r="ATT431" s="71"/>
      <c r="ATU431" s="71"/>
      <c r="ATV431" s="71"/>
      <c r="ATW431" s="71"/>
      <c r="ATX431" s="71"/>
      <c r="ATY431" s="71"/>
      <c r="ATZ431" s="71"/>
      <c r="AUA431" s="71"/>
      <c r="AUB431" s="71"/>
      <c r="AUC431" s="71"/>
      <c r="AUD431" s="71"/>
      <c r="AUE431" s="71"/>
      <c r="AUF431" s="71"/>
      <c r="AUG431" s="71"/>
      <c r="AUH431" s="71"/>
      <c r="AUI431" s="71"/>
      <c r="AUJ431" s="71"/>
      <c r="AUK431" s="71"/>
      <c r="AUL431" s="71"/>
      <c r="AUM431" s="71"/>
      <c r="AUN431" s="71"/>
      <c r="AUO431" s="71"/>
      <c r="AUP431" s="71"/>
      <c r="AUQ431" s="71"/>
      <c r="AUR431" s="71"/>
      <c r="AUS431" s="71"/>
      <c r="AUT431" s="71"/>
      <c r="AUU431" s="71"/>
      <c r="AUV431" s="71"/>
      <c r="AUW431" s="71"/>
      <c r="AUX431" s="71"/>
      <c r="AUY431" s="71"/>
      <c r="AUZ431" s="71"/>
      <c r="AVA431" s="71"/>
      <c r="AVB431" s="71"/>
      <c r="AVC431" s="71"/>
      <c r="AVD431" s="71"/>
      <c r="AVE431" s="71"/>
      <c r="AVF431" s="71"/>
      <c r="AVG431" s="71"/>
      <c r="AVH431" s="71"/>
      <c r="AVI431" s="71"/>
      <c r="AVJ431" s="71"/>
      <c r="AVK431" s="71"/>
      <c r="AVL431" s="71"/>
      <c r="AVM431" s="71"/>
      <c r="AVN431" s="71"/>
      <c r="AVO431" s="71"/>
      <c r="AVP431" s="71"/>
      <c r="AVQ431" s="71"/>
      <c r="AVR431" s="71"/>
      <c r="AVS431" s="71"/>
      <c r="AVT431" s="71"/>
      <c r="AVU431" s="71"/>
      <c r="AVV431" s="71"/>
      <c r="AVW431" s="71"/>
      <c r="AVX431" s="71"/>
      <c r="AVY431" s="71"/>
      <c r="AVZ431" s="71"/>
      <c r="AWA431" s="71"/>
      <c r="AWB431" s="71"/>
      <c r="AWC431" s="71"/>
      <c r="AWD431" s="71"/>
      <c r="AWE431" s="71"/>
      <c r="AWF431" s="71"/>
      <c r="AWG431" s="71"/>
      <c r="AWH431" s="71"/>
      <c r="AWI431" s="71"/>
      <c r="AWJ431" s="71"/>
      <c r="AWK431" s="71"/>
      <c r="AWL431" s="71"/>
      <c r="AWM431" s="71"/>
      <c r="AWN431" s="71"/>
      <c r="AWO431" s="71"/>
      <c r="AWP431" s="71"/>
      <c r="AWQ431" s="71"/>
      <c r="AWR431" s="71"/>
      <c r="AWS431" s="71"/>
      <c r="AWT431" s="71"/>
      <c r="AWU431" s="71"/>
      <c r="AWV431" s="71"/>
      <c r="AWW431" s="71"/>
      <c r="AWX431" s="71"/>
      <c r="AWY431" s="71"/>
      <c r="AWZ431" s="71"/>
      <c r="AXA431" s="71"/>
      <c r="AXB431" s="71"/>
      <c r="AXC431" s="71"/>
      <c r="AXD431" s="71"/>
      <c r="AXE431" s="71"/>
      <c r="AXF431" s="71"/>
      <c r="AXG431" s="71"/>
      <c r="AXH431" s="71"/>
      <c r="AXI431" s="71"/>
      <c r="AXJ431" s="71"/>
      <c r="AXK431" s="71"/>
      <c r="AXL431" s="71"/>
      <c r="AXM431" s="71"/>
      <c r="AXN431" s="71"/>
      <c r="AXO431" s="71"/>
      <c r="AXP431" s="71"/>
      <c r="AXQ431" s="71"/>
      <c r="AXR431" s="71"/>
      <c r="AXS431" s="71"/>
      <c r="AXT431" s="71"/>
      <c r="AXU431" s="71"/>
      <c r="AXV431" s="71"/>
      <c r="AXW431" s="71"/>
      <c r="AXX431" s="71"/>
      <c r="AXY431" s="71"/>
      <c r="AXZ431" s="71"/>
      <c r="AYA431" s="71"/>
      <c r="AYB431" s="71"/>
      <c r="AYC431" s="71"/>
      <c r="AYD431" s="71"/>
      <c r="AYE431" s="71"/>
      <c r="AYF431" s="71"/>
      <c r="AYG431" s="71"/>
      <c r="AYH431" s="71"/>
      <c r="AYI431" s="71"/>
      <c r="AYJ431" s="71"/>
      <c r="AYK431" s="71"/>
      <c r="AYL431" s="71"/>
      <c r="AYM431" s="71"/>
      <c r="AYN431" s="71"/>
      <c r="AYO431" s="71"/>
      <c r="AYP431" s="71"/>
      <c r="AYQ431" s="71"/>
      <c r="AYR431" s="71"/>
      <c r="AYS431" s="71"/>
      <c r="AYT431" s="71"/>
      <c r="AYU431" s="71"/>
      <c r="AYV431" s="71"/>
      <c r="AYW431" s="71"/>
      <c r="AYX431" s="71"/>
      <c r="AYY431" s="71"/>
      <c r="AYZ431" s="71"/>
      <c r="AZA431" s="71"/>
      <c r="AZB431" s="71"/>
      <c r="AZC431" s="71"/>
      <c r="AZD431" s="71"/>
      <c r="AZE431" s="71"/>
      <c r="AZF431" s="71"/>
      <c r="AZG431" s="71"/>
      <c r="AZH431" s="71"/>
      <c r="AZI431" s="71"/>
      <c r="AZJ431" s="71"/>
      <c r="AZK431" s="71"/>
      <c r="AZL431" s="71"/>
      <c r="AZM431" s="71"/>
      <c r="AZN431" s="71"/>
      <c r="AZO431" s="71"/>
      <c r="AZP431" s="71"/>
      <c r="AZQ431" s="71"/>
      <c r="AZR431" s="71"/>
      <c r="AZS431" s="71"/>
      <c r="AZT431" s="71"/>
      <c r="AZU431" s="71"/>
      <c r="AZV431" s="71"/>
      <c r="AZW431" s="71"/>
      <c r="AZX431" s="71"/>
      <c r="AZY431" s="71"/>
      <c r="AZZ431" s="71"/>
      <c r="BAA431" s="71"/>
      <c r="BAB431" s="71"/>
      <c r="BAC431" s="71"/>
      <c r="BAD431" s="71"/>
      <c r="BAE431" s="71"/>
      <c r="BAF431" s="71"/>
      <c r="BAG431" s="71"/>
      <c r="BAH431" s="71"/>
      <c r="BAI431" s="71"/>
      <c r="BAJ431" s="71"/>
      <c r="BAK431" s="71"/>
      <c r="BAL431" s="71"/>
      <c r="BAM431" s="71"/>
      <c r="BAN431" s="71"/>
      <c r="BAO431" s="71"/>
      <c r="BAP431" s="71"/>
      <c r="BAQ431" s="71"/>
      <c r="BAR431" s="71"/>
      <c r="BAS431" s="71"/>
      <c r="BAT431" s="71"/>
      <c r="BAU431" s="71"/>
      <c r="BAV431" s="71"/>
      <c r="BAW431" s="71"/>
      <c r="BAX431" s="71"/>
      <c r="BAY431" s="71"/>
      <c r="BAZ431" s="71"/>
      <c r="BBA431" s="71"/>
      <c r="BBB431" s="71"/>
      <c r="BBC431" s="71"/>
      <c r="BBD431" s="71"/>
      <c r="BBE431" s="71"/>
      <c r="BBF431" s="71"/>
      <c r="BBG431" s="71"/>
      <c r="BBH431" s="71"/>
      <c r="BBI431" s="71"/>
      <c r="BBJ431" s="71"/>
      <c r="BBK431" s="71"/>
      <c r="BBL431" s="71"/>
      <c r="BBM431" s="71"/>
      <c r="BBN431" s="71"/>
      <c r="BBO431" s="71"/>
      <c r="BBP431" s="71"/>
      <c r="BBQ431" s="71"/>
      <c r="BBR431" s="71"/>
      <c r="BBS431" s="71"/>
      <c r="BBT431" s="71"/>
      <c r="BBU431" s="71"/>
      <c r="BBV431" s="71"/>
      <c r="BBW431" s="71"/>
      <c r="BBX431" s="71"/>
      <c r="BBY431" s="71"/>
      <c r="BBZ431" s="71"/>
      <c r="BCA431" s="71"/>
      <c r="BCB431" s="71"/>
      <c r="BCC431" s="71"/>
      <c r="BCD431" s="71"/>
      <c r="BCE431" s="71"/>
      <c r="BCF431" s="71"/>
      <c r="BCG431" s="71"/>
      <c r="BCH431" s="71"/>
      <c r="BCI431" s="71"/>
      <c r="BCJ431" s="71"/>
      <c r="BCK431" s="71"/>
      <c r="BCL431" s="71"/>
      <c r="BCM431" s="71"/>
      <c r="BCN431" s="71"/>
      <c r="BCO431" s="71"/>
      <c r="BCP431" s="71"/>
      <c r="BCQ431" s="71"/>
      <c r="BCR431" s="71"/>
      <c r="BCS431" s="71"/>
      <c r="BCT431" s="71"/>
      <c r="BCU431" s="71"/>
      <c r="BCV431" s="71"/>
      <c r="BCW431" s="71"/>
      <c r="BCX431" s="71"/>
      <c r="BCY431" s="71"/>
      <c r="BCZ431" s="71"/>
      <c r="BDA431" s="71"/>
      <c r="BDB431" s="71"/>
      <c r="BDC431" s="71"/>
      <c r="BDD431" s="71"/>
      <c r="BDE431" s="71"/>
      <c r="BDF431" s="71"/>
      <c r="BDG431" s="71"/>
      <c r="BDH431" s="71"/>
      <c r="BDI431" s="71"/>
      <c r="BDJ431" s="71"/>
      <c r="BDK431" s="71"/>
      <c r="BDL431" s="71"/>
      <c r="BDM431" s="71"/>
      <c r="BDN431" s="71"/>
      <c r="BDO431" s="71"/>
      <c r="BDP431" s="71"/>
      <c r="BDQ431" s="71"/>
      <c r="BDR431" s="71"/>
      <c r="BDS431" s="71"/>
      <c r="BDT431" s="71"/>
      <c r="BDU431" s="71"/>
      <c r="BDV431" s="71"/>
      <c r="BDW431" s="71"/>
      <c r="BDX431" s="71"/>
      <c r="BDY431" s="71"/>
      <c r="BDZ431" s="71"/>
      <c r="BEA431" s="71"/>
      <c r="BEB431" s="71"/>
      <c r="BEC431" s="71"/>
      <c r="BED431" s="71"/>
      <c r="BEE431" s="71"/>
      <c r="BEF431" s="71"/>
      <c r="BEG431" s="71"/>
      <c r="BEH431" s="71"/>
      <c r="BEI431" s="71"/>
      <c r="BEJ431" s="71"/>
      <c r="BEK431" s="71"/>
      <c r="BEL431" s="71"/>
      <c r="BEM431" s="71"/>
      <c r="BEN431" s="71"/>
      <c r="BEO431" s="71"/>
      <c r="BEP431" s="71"/>
      <c r="BEQ431" s="71"/>
      <c r="BER431" s="71"/>
      <c r="BES431" s="71"/>
      <c r="BET431" s="71"/>
      <c r="BEU431" s="71"/>
      <c r="BEV431" s="71"/>
      <c r="BEW431" s="71"/>
      <c r="BEX431" s="71"/>
      <c r="BEY431" s="71"/>
      <c r="BEZ431" s="71"/>
      <c r="BFA431" s="71"/>
      <c r="BFB431" s="71"/>
      <c r="BFC431" s="71"/>
      <c r="BFD431" s="71"/>
      <c r="BFE431" s="71"/>
      <c r="BFF431" s="71"/>
      <c r="BFG431" s="71"/>
      <c r="BFH431" s="71"/>
      <c r="BFI431" s="71"/>
      <c r="BFJ431" s="71"/>
      <c r="BFK431" s="71"/>
      <c r="BFL431" s="71"/>
      <c r="BFM431" s="71"/>
      <c r="BFN431" s="71"/>
      <c r="BFO431" s="71"/>
      <c r="BFP431" s="71"/>
      <c r="BFQ431" s="71"/>
      <c r="BFR431" s="71"/>
      <c r="BFS431" s="71"/>
      <c r="BFT431" s="71"/>
      <c r="BFU431" s="71"/>
      <c r="BFV431" s="71"/>
      <c r="BFW431" s="71"/>
      <c r="BFX431" s="71"/>
      <c r="BFY431" s="71"/>
      <c r="BFZ431" s="71"/>
      <c r="BGA431" s="71"/>
      <c r="BGB431" s="71"/>
      <c r="BGC431" s="71"/>
      <c r="BGD431" s="71"/>
      <c r="BGE431" s="71"/>
      <c r="BGF431" s="71"/>
      <c r="BGG431" s="71"/>
      <c r="BGH431" s="71"/>
      <c r="BGI431" s="71"/>
      <c r="BGJ431" s="71"/>
      <c r="BGK431" s="71"/>
      <c r="BGL431" s="71"/>
      <c r="BGM431" s="71"/>
      <c r="BGN431" s="71"/>
      <c r="BGO431" s="71"/>
      <c r="BGP431" s="71"/>
      <c r="BGQ431" s="71"/>
      <c r="BGR431" s="71"/>
      <c r="BGS431" s="71"/>
      <c r="BGT431" s="71"/>
      <c r="BGU431" s="71"/>
      <c r="BGV431" s="71"/>
      <c r="BGW431" s="71"/>
      <c r="BGX431" s="71"/>
      <c r="BGY431" s="71"/>
      <c r="BGZ431" s="71"/>
      <c r="BHA431" s="71"/>
      <c r="BHB431" s="71"/>
      <c r="BHC431" s="71"/>
      <c r="BHD431" s="71"/>
      <c r="BHE431" s="71"/>
      <c r="BHF431" s="71"/>
      <c r="BHG431" s="71"/>
      <c r="BHH431" s="71"/>
      <c r="BHI431" s="71"/>
      <c r="BHJ431" s="71"/>
      <c r="BHK431" s="71"/>
      <c r="BHL431" s="71"/>
      <c r="BHM431" s="71"/>
      <c r="BHN431" s="71"/>
      <c r="BHO431" s="71"/>
      <c r="BHP431" s="71"/>
      <c r="BHQ431" s="71"/>
      <c r="BHR431" s="71"/>
      <c r="BHS431" s="71"/>
      <c r="BHT431" s="71"/>
      <c r="BHU431" s="71"/>
      <c r="BHV431" s="71"/>
      <c r="BHW431" s="71"/>
      <c r="BHX431" s="71"/>
      <c r="BHY431" s="71"/>
      <c r="BHZ431" s="71"/>
      <c r="BIA431" s="71"/>
      <c r="BIB431" s="71"/>
      <c r="BIC431" s="71"/>
      <c r="BID431" s="71"/>
      <c r="BIE431" s="71"/>
      <c r="BIF431" s="71"/>
      <c r="BIG431" s="71"/>
      <c r="BIH431" s="71"/>
      <c r="BII431" s="71"/>
      <c r="BIJ431" s="71"/>
      <c r="BIK431" s="71"/>
      <c r="BIL431" s="71"/>
      <c r="BIM431" s="71"/>
      <c r="BIN431" s="71"/>
      <c r="BIO431" s="71"/>
      <c r="BIP431" s="71"/>
      <c r="BIQ431" s="71"/>
      <c r="BIR431" s="71"/>
      <c r="BIS431" s="71"/>
      <c r="BIT431" s="71"/>
      <c r="BIU431" s="71"/>
      <c r="BIV431" s="71"/>
      <c r="BIW431" s="71"/>
      <c r="BIX431" s="71"/>
      <c r="BIY431" s="71"/>
      <c r="BIZ431" s="71"/>
      <c r="BJA431" s="71"/>
      <c r="BJB431" s="71"/>
      <c r="BJC431" s="71"/>
      <c r="BJD431" s="71"/>
      <c r="BJE431" s="71"/>
      <c r="BJF431" s="71"/>
      <c r="BJG431" s="71"/>
      <c r="BJH431" s="71"/>
      <c r="BJI431" s="71"/>
      <c r="BJJ431" s="71"/>
      <c r="BJK431" s="71"/>
      <c r="BJL431" s="71"/>
      <c r="BJM431" s="71"/>
      <c r="BJN431" s="71"/>
      <c r="BJO431" s="71"/>
      <c r="BJP431" s="71"/>
      <c r="BJQ431" s="71"/>
      <c r="BJR431" s="71"/>
      <c r="BJS431" s="71"/>
      <c r="BJT431" s="71"/>
      <c r="BJU431" s="71"/>
      <c r="BJV431" s="71"/>
      <c r="BJW431" s="71"/>
      <c r="BJX431" s="71"/>
      <c r="BJY431" s="71"/>
      <c r="BJZ431" s="71"/>
      <c r="BKA431" s="71"/>
      <c r="BKB431" s="71"/>
      <c r="BKC431" s="71"/>
      <c r="BKD431" s="71"/>
      <c r="BKE431" s="71"/>
      <c r="BKF431" s="71"/>
      <c r="BKG431" s="71"/>
      <c r="BKH431" s="71"/>
      <c r="BKI431" s="71"/>
      <c r="BKJ431" s="71"/>
      <c r="BKK431" s="71"/>
      <c r="BKL431" s="71"/>
      <c r="BKM431" s="71"/>
      <c r="BKN431" s="71"/>
      <c r="BKO431" s="71"/>
      <c r="BKP431" s="71"/>
      <c r="BKQ431" s="71"/>
      <c r="BKR431" s="71"/>
      <c r="BKS431" s="71"/>
      <c r="BKT431" s="71"/>
      <c r="BKU431" s="71"/>
      <c r="BKV431" s="71"/>
      <c r="BKW431" s="71"/>
      <c r="BKX431" s="71"/>
      <c r="BKY431" s="71"/>
      <c r="BKZ431" s="71"/>
      <c r="BLA431" s="71"/>
      <c r="BLB431" s="71"/>
      <c r="BLC431" s="71"/>
      <c r="BLD431" s="71"/>
      <c r="BLE431" s="71"/>
      <c r="BLF431" s="71"/>
      <c r="BLG431" s="71"/>
      <c r="BLH431" s="71"/>
      <c r="BLI431" s="71"/>
      <c r="BLJ431" s="71"/>
      <c r="BLK431" s="71"/>
      <c r="BLL431" s="71"/>
      <c r="BLM431" s="71"/>
      <c r="BLN431" s="71"/>
      <c r="BLO431" s="71"/>
      <c r="BLP431" s="71"/>
      <c r="BLQ431" s="71"/>
      <c r="BLR431" s="71"/>
      <c r="BLS431" s="71"/>
      <c r="BLT431" s="71"/>
      <c r="BLU431" s="71"/>
      <c r="BLV431" s="71"/>
      <c r="BLW431" s="71"/>
      <c r="BLX431" s="71"/>
      <c r="BLY431" s="71"/>
      <c r="BLZ431" s="71"/>
      <c r="BMA431" s="71"/>
      <c r="BMB431" s="71"/>
      <c r="BMC431" s="71"/>
      <c r="BMD431" s="71"/>
      <c r="BME431" s="71"/>
      <c r="BMF431" s="71"/>
      <c r="BMG431" s="71"/>
      <c r="BMH431" s="71"/>
      <c r="BMI431" s="71"/>
      <c r="BMJ431" s="71"/>
      <c r="BMK431" s="71"/>
      <c r="BML431" s="71"/>
      <c r="BMM431" s="71"/>
      <c r="BMN431" s="71"/>
      <c r="BMO431" s="71"/>
      <c r="BMP431" s="71"/>
      <c r="BMQ431" s="71"/>
      <c r="BMR431" s="71"/>
      <c r="BMS431" s="71"/>
      <c r="BMT431" s="71"/>
      <c r="BMU431" s="71"/>
      <c r="BMV431" s="71"/>
      <c r="BMW431" s="71"/>
      <c r="BMX431" s="71"/>
      <c r="BMY431" s="71"/>
      <c r="BMZ431" s="71"/>
      <c r="BNA431" s="71"/>
      <c r="BNB431" s="71"/>
      <c r="BNC431" s="71"/>
      <c r="BND431" s="71"/>
      <c r="BNE431" s="71"/>
      <c r="BNF431" s="71"/>
      <c r="BNG431" s="71"/>
      <c r="BNH431" s="71"/>
      <c r="BNI431" s="71"/>
      <c r="BNJ431" s="71"/>
      <c r="BNK431" s="71"/>
      <c r="BNL431" s="71"/>
      <c r="BNM431" s="71"/>
      <c r="BNN431" s="71"/>
      <c r="BNO431" s="71"/>
      <c r="BNP431" s="71"/>
      <c r="BNQ431" s="71"/>
      <c r="BNR431" s="71"/>
      <c r="BNS431" s="71"/>
      <c r="BNT431" s="71"/>
      <c r="BNU431" s="71"/>
      <c r="BNV431" s="71"/>
      <c r="BNW431" s="71"/>
      <c r="BNX431" s="71"/>
      <c r="BNY431" s="71"/>
      <c r="BNZ431" s="71"/>
      <c r="BOA431" s="71"/>
      <c r="BOB431" s="71"/>
      <c r="BOC431" s="71"/>
      <c r="BOD431" s="71"/>
      <c r="BOE431" s="71"/>
      <c r="BOF431" s="71"/>
      <c r="BOG431" s="71"/>
      <c r="BOH431" s="71"/>
      <c r="BOI431" s="71"/>
      <c r="BOJ431" s="71"/>
      <c r="BOK431" s="71"/>
      <c r="BOL431" s="71"/>
      <c r="BOM431" s="71"/>
      <c r="BON431" s="71"/>
      <c r="BOO431" s="71"/>
      <c r="BOP431" s="71"/>
      <c r="BOQ431" s="71"/>
      <c r="BOR431" s="71"/>
      <c r="BOS431" s="71"/>
      <c r="BOT431" s="71"/>
      <c r="BOU431" s="71"/>
      <c r="BOV431" s="71"/>
      <c r="BOW431" s="71"/>
      <c r="BOX431" s="71"/>
      <c r="BOY431" s="71"/>
      <c r="BOZ431" s="71"/>
      <c r="BPA431" s="71"/>
      <c r="BPB431" s="71"/>
      <c r="BPC431" s="71"/>
      <c r="BPD431" s="71"/>
      <c r="BPE431" s="71"/>
      <c r="BPF431" s="71"/>
      <c r="BPG431" s="71"/>
      <c r="BPH431" s="71"/>
      <c r="BPI431" s="71"/>
      <c r="BPJ431" s="71"/>
      <c r="BPK431" s="71"/>
      <c r="BPL431" s="71"/>
      <c r="BPM431" s="71"/>
      <c r="BPN431" s="71"/>
      <c r="BPO431" s="71"/>
      <c r="BPP431" s="71"/>
      <c r="BPQ431" s="71"/>
      <c r="BPR431" s="71"/>
      <c r="BPS431" s="71"/>
      <c r="BPT431" s="71"/>
      <c r="BPU431" s="71"/>
      <c r="BPV431" s="71"/>
      <c r="BPW431" s="71"/>
      <c r="BPX431" s="71"/>
      <c r="BPY431" s="71"/>
      <c r="BPZ431" s="71"/>
      <c r="BQA431" s="71"/>
      <c r="BQB431" s="71"/>
      <c r="BQC431" s="71"/>
      <c r="BQD431" s="71"/>
      <c r="BQE431" s="71"/>
      <c r="BQF431" s="71"/>
      <c r="BQG431" s="71"/>
      <c r="BQH431" s="71"/>
      <c r="BQI431" s="71"/>
      <c r="BQJ431" s="71"/>
      <c r="BQK431" s="71"/>
      <c r="BQL431" s="71"/>
      <c r="BQM431" s="71"/>
      <c r="BQN431" s="71"/>
      <c r="BQO431" s="71"/>
      <c r="BQP431" s="71"/>
      <c r="BQQ431" s="71"/>
      <c r="BQR431" s="71"/>
      <c r="BQS431" s="71"/>
      <c r="BQT431" s="71"/>
      <c r="BQU431" s="71"/>
      <c r="BQV431" s="71"/>
      <c r="BQW431" s="71"/>
      <c r="BQX431" s="71"/>
      <c r="BQY431" s="71"/>
      <c r="BQZ431" s="71"/>
      <c r="BRA431" s="71"/>
      <c r="BRB431" s="71"/>
      <c r="BRC431" s="71"/>
      <c r="BRD431" s="71"/>
      <c r="BRE431" s="71"/>
      <c r="BRF431" s="71"/>
      <c r="BRG431" s="71"/>
      <c r="BRH431" s="71"/>
      <c r="BRI431" s="71"/>
      <c r="BRJ431" s="71"/>
      <c r="BRK431" s="71"/>
      <c r="BRL431" s="71"/>
      <c r="BRM431" s="71"/>
      <c r="BRN431" s="71"/>
      <c r="BRO431" s="71"/>
      <c r="BRP431" s="71"/>
      <c r="BRQ431" s="71"/>
      <c r="BRR431" s="71"/>
      <c r="BRS431" s="71"/>
      <c r="BRT431" s="71"/>
      <c r="BRU431" s="71"/>
      <c r="BRV431" s="71"/>
      <c r="BRW431" s="71"/>
      <c r="BRX431" s="71"/>
      <c r="BRY431" s="71"/>
      <c r="BRZ431" s="71"/>
      <c r="BSA431" s="71"/>
      <c r="BSB431" s="71"/>
      <c r="BSC431" s="71"/>
      <c r="BSD431" s="71"/>
      <c r="BSE431" s="71"/>
      <c r="BSF431" s="71"/>
      <c r="BSG431" s="71"/>
      <c r="BSH431" s="71"/>
      <c r="BSI431" s="71"/>
      <c r="BSJ431" s="71"/>
      <c r="BSK431" s="71"/>
      <c r="BSL431" s="71"/>
      <c r="BSM431" s="71"/>
      <c r="BSN431" s="71"/>
      <c r="BSO431" s="71"/>
      <c r="BSP431" s="71"/>
      <c r="BSQ431" s="71"/>
      <c r="BSR431" s="71"/>
      <c r="BSS431" s="71"/>
      <c r="BST431" s="71"/>
      <c r="BSU431" s="71"/>
      <c r="BSV431" s="71"/>
      <c r="BSW431" s="71"/>
      <c r="BSX431" s="71"/>
      <c r="BSY431" s="71"/>
      <c r="BSZ431" s="71"/>
      <c r="BTA431" s="71"/>
      <c r="BTB431" s="71"/>
      <c r="BTC431" s="71"/>
      <c r="BTD431" s="71"/>
      <c r="BTE431" s="71"/>
      <c r="BTF431" s="71"/>
      <c r="BTG431" s="71"/>
      <c r="BTH431" s="71"/>
      <c r="BTI431" s="71"/>
      <c r="BTJ431" s="71"/>
      <c r="BTK431" s="71"/>
      <c r="BTL431" s="71"/>
      <c r="BTM431" s="71"/>
      <c r="BTN431" s="71"/>
      <c r="BTO431" s="71"/>
      <c r="BTP431" s="71"/>
      <c r="BTQ431" s="71"/>
      <c r="BTR431" s="71"/>
      <c r="BTS431" s="71"/>
      <c r="BTT431" s="71"/>
      <c r="BTU431" s="71"/>
      <c r="BTV431" s="71"/>
      <c r="BTW431" s="71"/>
      <c r="BTX431" s="71"/>
      <c r="BTY431" s="71"/>
      <c r="BTZ431" s="71"/>
      <c r="BUA431" s="71"/>
      <c r="BUB431" s="71"/>
      <c r="BUC431" s="71"/>
      <c r="BUD431" s="71"/>
      <c r="BUE431" s="71"/>
      <c r="BUF431" s="71"/>
      <c r="BUG431" s="71"/>
      <c r="BUH431" s="71"/>
      <c r="BUI431" s="71"/>
      <c r="BUJ431" s="71"/>
      <c r="BUK431" s="71"/>
      <c r="BUL431" s="71"/>
      <c r="BUM431" s="71"/>
      <c r="BUN431" s="71"/>
      <c r="BUO431" s="71"/>
      <c r="BUP431" s="71"/>
      <c r="BUQ431" s="71"/>
      <c r="BUR431" s="71"/>
      <c r="BUS431" s="71"/>
      <c r="BUT431" s="71"/>
      <c r="BUU431" s="71"/>
      <c r="BUV431" s="71"/>
      <c r="BUW431" s="71"/>
      <c r="BUX431" s="71"/>
      <c r="BUY431" s="71"/>
      <c r="BUZ431" s="71"/>
      <c r="BVA431" s="71"/>
      <c r="BVB431" s="71"/>
      <c r="BVC431" s="71"/>
      <c r="BVD431" s="71"/>
      <c r="BVE431" s="71"/>
      <c r="BVF431" s="71"/>
      <c r="BVG431" s="71"/>
      <c r="BVH431" s="71"/>
      <c r="BVI431" s="71"/>
      <c r="BVJ431" s="71"/>
      <c r="BVK431" s="71"/>
      <c r="BVL431" s="71"/>
      <c r="BVM431" s="71"/>
      <c r="BVN431" s="71"/>
      <c r="BVO431" s="71"/>
      <c r="BVP431" s="71"/>
      <c r="BVQ431" s="71"/>
      <c r="BVR431" s="71"/>
      <c r="BVS431" s="71"/>
      <c r="BVT431" s="71"/>
      <c r="BVU431" s="71"/>
      <c r="BVV431" s="71"/>
      <c r="BVW431" s="71"/>
      <c r="BVX431" s="71"/>
      <c r="BVY431" s="71"/>
      <c r="BVZ431" s="71"/>
      <c r="BWA431" s="71"/>
      <c r="BWB431" s="71"/>
      <c r="BWC431" s="71"/>
      <c r="BWD431" s="71"/>
      <c r="BWE431" s="71"/>
      <c r="BWF431" s="71"/>
      <c r="BWG431" s="71"/>
      <c r="BWH431" s="71"/>
      <c r="BWI431" s="71"/>
      <c r="BWJ431" s="71"/>
      <c r="BWK431" s="71"/>
      <c r="BWL431" s="71"/>
      <c r="BWM431" s="71"/>
      <c r="BWN431" s="71"/>
      <c r="BWO431" s="71"/>
      <c r="BWP431" s="71"/>
      <c r="BWQ431" s="71"/>
      <c r="BWR431" s="71"/>
      <c r="BWS431" s="71"/>
      <c r="BWT431" s="71"/>
      <c r="BWU431" s="71"/>
      <c r="BWV431" s="71"/>
      <c r="BWW431" s="71"/>
      <c r="BWX431" s="71"/>
      <c r="BWY431" s="71"/>
      <c r="BWZ431" s="71"/>
      <c r="BXA431" s="71"/>
      <c r="BXB431" s="71"/>
      <c r="BXC431" s="71"/>
      <c r="BXD431" s="71"/>
      <c r="BXE431" s="71"/>
      <c r="BXF431" s="71"/>
      <c r="BXG431" s="71"/>
      <c r="BXH431" s="71"/>
      <c r="BXI431" s="71"/>
      <c r="BXJ431" s="71"/>
      <c r="BXK431" s="71"/>
      <c r="BXL431" s="71"/>
      <c r="BXM431" s="71"/>
      <c r="BXN431" s="71"/>
      <c r="BXO431" s="71"/>
      <c r="BXP431" s="71"/>
      <c r="BXQ431" s="71"/>
      <c r="BXR431" s="71"/>
      <c r="BXS431" s="71"/>
      <c r="BXT431" s="71"/>
      <c r="BXU431" s="71"/>
      <c r="BXV431" s="71"/>
      <c r="BXW431" s="71"/>
      <c r="BXX431" s="71"/>
      <c r="BXY431" s="71"/>
      <c r="BXZ431" s="71"/>
      <c r="BYA431" s="71"/>
      <c r="BYB431" s="71"/>
      <c r="BYC431" s="71"/>
      <c r="BYD431" s="71"/>
      <c r="BYE431" s="71"/>
      <c r="BYF431" s="71"/>
      <c r="BYG431" s="71"/>
      <c r="BYH431" s="71"/>
      <c r="BYI431" s="71"/>
      <c r="BYJ431" s="71"/>
      <c r="BYK431" s="71"/>
      <c r="BYL431" s="71"/>
      <c r="BYM431" s="71"/>
      <c r="BYN431" s="71"/>
      <c r="BYO431" s="71"/>
      <c r="BYP431" s="71"/>
      <c r="BYQ431" s="71"/>
      <c r="BYR431" s="71"/>
      <c r="BYS431" s="71"/>
      <c r="BYT431" s="71"/>
      <c r="BYU431" s="71"/>
      <c r="BYV431" s="71"/>
      <c r="BYW431" s="71"/>
      <c r="BYX431" s="71"/>
      <c r="BYY431" s="71"/>
      <c r="BYZ431" s="71"/>
      <c r="BZA431" s="71"/>
      <c r="BZB431" s="71"/>
      <c r="BZC431" s="71"/>
      <c r="BZD431" s="71"/>
      <c r="BZE431" s="71"/>
      <c r="BZF431" s="71"/>
      <c r="BZG431" s="71"/>
      <c r="BZH431" s="71"/>
      <c r="BZI431" s="71"/>
      <c r="BZJ431" s="71"/>
      <c r="BZK431" s="71"/>
      <c r="BZL431" s="71"/>
      <c r="BZM431" s="71"/>
      <c r="BZN431" s="71"/>
      <c r="BZO431" s="71"/>
      <c r="BZP431" s="71"/>
      <c r="BZQ431" s="71"/>
      <c r="BZR431" s="71"/>
      <c r="BZS431" s="71"/>
      <c r="BZT431" s="71"/>
      <c r="BZU431" s="71"/>
      <c r="BZV431" s="71"/>
      <c r="BZW431" s="71"/>
      <c r="BZX431" s="71"/>
      <c r="BZY431" s="71"/>
      <c r="BZZ431" s="71"/>
      <c r="CAA431" s="71"/>
      <c r="CAB431" s="71"/>
      <c r="CAC431" s="71"/>
      <c r="CAD431" s="71"/>
      <c r="CAE431" s="71"/>
      <c r="CAF431" s="71"/>
      <c r="CAG431" s="71"/>
      <c r="CAH431" s="71"/>
      <c r="CAI431" s="71"/>
      <c r="CAJ431" s="71"/>
      <c r="CAK431" s="71"/>
      <c r="CAL431" s="71"/>
      <c r="CAM431" s="71"/>
      <c r="CAN431" s="71"/>
      <c r="CAO431" s="71"/>
      <c r="CAP431" s="71"/>
      <c r="CAQ431" s="71"/>
      <c r="CAR431" s="71"/>
      <c r="CAS431" s="71"/>
      <c r="CAT431" s="71"/>
      <c r="CAU431" s="71"/>
      <c r="CAV431" s="71"/>
      <c r="CAW431" s="71"/>
      <c r="CAX431" s="71"/>
      <c r="CAY431" s="71"/>
      <c r="CAZ431" s="71"/>
      <c r="CBA431" s="71"/>
      <c r="CBB431" s="71"/>
      <c r="CBC431" s="71"/>
      <c r="CBD431" s="71"/>
      <c r="CBE431" s="71"/>
      <c r="CBF431" s="71"/>
      <c r="CBG431" s="71"/>
      <c r="CBH431" s="71"/>
      <c r="CBI431" s="71"/>
      <c r="CBJ431" s="71"/>
      <c r="CBK431" s="71"/>
      <c r="CBL431" s="71"/>
      <c r="CBM431" s="71"/>
      <c r="CBN431" s="71"/>
      <c r="CBO431" s="71"/>
      <c r="CBP431" s="71"/>
      <c r="CBQ431" s="71"/>
      <c r="CBR431" s="71"/>
      <c r="CBS431" s="71"/>
      <c r="CBT431" s="71"/>
      <c r="CBU431" s="71"/>
      <c r="CBV431" s="71"/>
      <c r="CBW431" s="71"/>
      <c r="CBX431" s="71"/>
      <c r="CBY431" s="71"/>
      <c r="CBZ431" s="71"/>
      <c r="CCA431" s="71"/>
      <c r="CCB431" s="71"/>
      <c r="CCC431" s="71"/>
      <c r="CCD431" s="71"/>
      <c r="CCE431" s="71"/>
      <c r="CCF431" s="71"/>
      <c r="CCG431" s="71"/>
      <c r="CCH431" s="71"/>
      <c r="CCI431" s="71"/>
      <c r="CCJ431" s="71"/>
      <c r="CCK431" s="71"/>
      <c r="CCL431" s="71"/>
      <c r="CCM431" s="71"/>
      <c r="CCN431" s="71"/>
      <c r="CCO431" s="71"/>
      <c r="CCP431" s="71"/>
      <c r="CCQ431" s="71"/>
      <c r="CCR431" s="71"/>
      <c r="CCS431" s="71"/>
      <c r="CCT431" s="71"/>
      <c r="CCU431" s="71"/>
      <c r="CCV431" s="71"/>
      <c r="CCW431" s="71"/>
      <c r="CCX431" s="71"/>
      <c r="CCY431" s="71"/>
      <c r="CCZ431" s="71"/>
      <c r="CDA431" s="71"/>
      <c r="CDB431" s="71"/>
      <c r="CDC431" s="71"/>
      <c r="CDD431" s="71"/>
      <c r="CDE431" s="71"/>
      <c r="CDF431" s="71"/>
      <c r="CDG431" s="71"/>
      <c r="CDH431" s="71"/>
      <c r="CDI431" s="71"/>
      <c r="CDJ431" s="71"/>
      <c r="CDK431" s="71"/>
      <c r="CDL431" s="71"/>
      <c r="CDM431" s="71"/>
    </row>
    <row r="432" spans="1:2145" s="71" customFormat="1">
      <c r="A432" s="63">
        <v>105</v>
      </c>
      <c r="B432" s="63">
        <v>59</v>
      </c>
      <c r="C432" s="64" t="s">
        <v>197</v>
      </c>
      <c r="D432" s="64" t="s">
        <v>1704</v>
      </c>
      <c r="E432" s="63">
        <v>194</v>
      </c>
      <c r="F432" s="63">
        <v>4</v>
      </c>
      <c r="G432" s="66" t="s">
        <v>851</v>
      </c>
      <c r="H432" s="66" t="s">
        <v>852</v>
      </c>
      <c r="I432" s="66" t="s">
        <v>1966</v>
      </c>
      <c r="J432" s="66" t="s">
        <v>1966</v>
      </c>
      <c r="K432" s="73">
        <v>44805</v>
      </c>
      <c r="L432" s="68">
        <v>0.3354166666666667</v>
      </c>
      <c r="M432" s="74">
        <v>8367332</v>
      </c>
      <c r="N432" s="74">
        <v>355830</v>
      </c>
      <c r="O432" s="74">
        <v>3872</v>
      </c>
      <c r="P432" s="66" t="s">
        <v>203</v>
      </c>
      <c r="Q432" s="66" t="s">
        <v>1971</v>
      </c>
      <c r="R432" s="66" t="s">
        <v>486</v>
      </c>
      <c r="S432" s="66" t="s">
        <v>205</v>
      </c>
      <c r="T432" s="66" t="s">
        <v>1707</v>
      </c>
      <c r="U432" s="66" t="s">
        <v>207</v>
      </c>
      <c r="V432" s="66" t="s">
        <v>487</v>
      </c>
      <c r="W432" s="66"/>
      <c r="X432" s="66" t="s">
        <v>208</v>
      </c>
      <c r="Y432" s="66" t="s">
        <v>252</v>
      </c>
      <c r="Z432" s="66"/>
      <c r="AA432" s="66" t="s">
        <v>406</v>
      </c>
      <c r="AB432" s="66" t="s">
        <v>211</v>
      </c>
      <c r="AC432" s="66" t="s">
        <v>212</v>
      </c>
      <c r="AD432" s="66" t="s">
        <v>30</v>
      </c>
      <c r="AE432" s="66" t="s">
        <v>211</v>
      </c>
      <c r="AF432" s="66"/>
      <c r="AG432" s="66"/>
      <c r="AH432" s="66"/>
      <c r="AI432" s="66" t="s">
        <v>303</v>
      </c>
      <c r="AJ432" s="66" t="s">
        <v>1972</v>
      </c>
      <c r="AK432" s="66"/>
      <c r="AL432" s="66" t="s">
        <v>331</v>
      </c>
      <c r="AM432" s="66" t="s">
        <v>1753</v>
      </c>
      <c r="AN432" s="66" t="s">
        <v>218</v>
      </c>
      <c r="AO432" s="66" t="s">
        <v>219</v>
      </c>
      <c r="AP432" s="66" t="s">
        <v>220</v>
      </c>
      <c r="AQ432" s="66">
        <v>13.8</v>
      </c>
      <c r="AR432" s="66">
        <v>15.2</v>
      </c>
      <c r="AS432" s="66">
        <v>7.67</v>
      </c>
      <c r="AT432" s="66"/>
      <c r="AU432" s="66"/>
      <c r="AV432" s="66">
        <v>246.6</v>
      </c>
      <c r="AW432" s="66">
        <v>980.4</v>
      </c>
      <c r="AX432" s="66">
        <v>480.4</v>
      </c>
      <c r="AY432" s="66">
        <v>0.52400000000000002</v>
      </c>
      <c r="AZ432" s="66">
        <v>1.02</v>
      </c>
      <c r="BA432" s="66"/>
      <c r="BB432" s="66"/>
      <c r="BC432" s="66">
        <v>1.63</v>
      </c>
      <c r="BD432" s="66" t="s">
        <v>221</v>
      </c>
      <c r="BE432" s="66" t="s">
        <v>211</v>
      </c>
      <c r="BF432" s="66" t="s">
        <v>221</v>
      </c>
      <c r="BG432" s="66" t="s">
        <v>211</v>
      </c>
      <c r="BH432" s="66" t="s">
        <v>221</v>
      </c>
      <c r="BI432" s="66" t="s">
        <v>222</v>
      </c>
      <c r="BJ432" s="66" t="s">
        <v>221</v>
      </c>
      <c r="BK432" s="66" t="s">
        <v>223</v>
      </c>
      <c r="BL432" s="66" t="s">
        <v>221</v>
      </c>
      <c r="BM432" s="66" t="s">
        <v>223</v>
      </c>
      <c r="BN432" s="66" t="s">
        <v>221</v>
      </c>
      <c r="BO432" s="66" t="s">
        <v>1746</v>
      </c>
      <c r="BP432" s="66" t="s">
        <v>1973</v>
      </c>
      <c r="BQ432" s="66" t="s">
        <v>1747</v>
      </c>
      <c r="BR432" s="50">
        <v>157.9</v>
      </c>
      <c r="BS432" s="50" t="s">
        <v>225</v>
      </c>
      <c r="BT432" s="50">
        <v>192.6</v>
      </c>
      <c r="BU432" s="50">
        <v>0.13</v>
      </c>
      <c r="BV432" s="50">
        <v>77.007000000000005</v>
      </c>
      <c r="BW432" s="50" t="s">
        <v>265</v>
      </c>
      <c r="BX432" s="50" t="s">
        <v>266</v>
      </c>
      <c r="BY432" s="50">
        <v>224.37</v>
      </c>
      <c r="BZ432" s="50" t="s">
        <v>226</v>
      </c>
      <c r="CA432" s="50" t="s">
        <v>227</v>
      </c>
      <c r="CB432" s="50" t="s">
        <v>228</v>
      </c>
      <c r="CC432" s="50" t="s">
        <v>229</v>
      </c>
      <c r="CD432" s="50" t="s">
        <v>230</v>
      </c>
      <c r="CE432" s="50" t="s">
        <v>231</v>
      </c>
      <c r="CF432" s="50">
        <v>3.0000000000000001E-3</v>
      </c>
      <c r="CG432" s="50">
        <v>1.056E-2</v>
      </c>
      <c r="CH432" s="50">
        <v>1.117</v>
      </c>
      <c r="CI432" s="50">
        <v>4.1099999999999998E-2</v>
      </c>
      <c r="CJ432" s="50" t="s">
        <v>233</v>
      </c>
      <c r="CK432" s="50" t="s">
        <v>234</v>
      </c>
      <c r="CL432" s="50">
        <v>99.039000000000001</v>
      </c>
      <c r="CM432" s="50">
        <v>4.0000000000000003E-5</v>
      </c>
      <c r="CN432" s="50" t="s">
        <v>235</v>
      </c>
      <c r="CO432" s="50">
        <v>1.2E-4</v>
      </c>
      <c r="CP432" s="50" t="s">
        <v>236</v>
      </c>
      <c r="CQ432" s="50">
        <v>1.2200000000000001E-2</v>
      </c>
      <c r="CR432" s="50" t="s">
        <v>232</v>
      </c>
      <c r="CS432" s="50">
        <v>4.5699999999999998E-2</v>
      </c>
      <c r="CT432" s="50" t="s">
        <v>237</v>
      </c>
      <c r="CU432" s="50" t="s">
        <v>238</v>
      </c>
      <c r="CV432" s="50" t="s">
        <v>239</v>
      </c>
      <c r="CW432" s="50" t="s">
        <v>232</v>
      </c>
      <c r="CX432" s="50">
        <v>6.92</v>
      </c>
      <c r="CY432" s="50" t="s">
        <v>240</v>
      </c>
      <c r="CZ432" s="50">
        <v>0.26150000000000001</v>
      </c>
      <c r="DA432" s="50" t="s">
        <v>233</v>
      </c>
      <c r="DB432" s="50">
        <v>19.704999999999998</v>
      </c>
      <c r="DC432" s="50">
        <v>9.9430000000000004E-2</v>
      </c>
      <c r="DD432" s="50">
        <v>1.0399999999999999E-3</v>
      </c>
      <c r="DE432" s="50">
        <v>110.09</v>
      </c>
      <c r="DF432" s="50" t="s">
        <v>240</v>
      </c>
      <c r="DG432" s="50">
        <v>2.9999999999999997E-4</v>
      </c>
      <c r="DH432" s="50" t="s">
        <v>246</v>
      </c>
      <c r="DI432" s="50" t="s">
        <v>238</v>
      </c>
      <c r="DJ432" s="50">
        <v>1.5100000000000001E-2</v>
      </c>
      <c r="DK432" s="50">
        <v>4.4000000000000002E-4</v>
      </c>
      <c r="DL432" s="50">
        <v>5.0000000000000001E-4</v>
      </c>
      <c r="DM432" s="50">
        <v>14.55</v>
      </c>
      <c r="DN432" s="50">
        <v>6.8</v>
      </c>
      <c r="DO432" s="50" t="s">
        <v>232</v>
      </c>
      <c r="DP432" s="50">
        <v>0.97870000000000001</v>
      </c>
      <c r="DQ432" s="50" t="s">
        <v>242</v>
      </c>
      <c r="DR432" s="50" t="s">
        <v>227</v>
      </c>
      <c r="DS432" s="50" t="s">
        <v>247</v>
      </c>
      <c r="DT432" s="50" t="s">
        <v>238</v>
      </c>
      <c r="DU432" s="50" t="s">
        <v>233</v>
      </c>
      <c r="DV432" s="50">
        <v>8.25E-4</v>
      </c>
      <c r="DW432" s="50">
        <v>1.1000000000000001E-3</v>
      </c>
      <c r="DX432" s="50" t="s">
        <v>238</v>
      </c>
      <c r="DY432" s="50" t="s">
        <v>233</v>
      </c>
      <c r="DZ432" s="50">
        <v>8.3999999999999995E-3</v>
      </c>
      <c r="EA432" s="50" t="s">
        <v>244</v>
      </c>
      <c r="EB432" s="50" t="s">
        <v>245</v>
      </c>
      <c r="EC432" s="50">
        <v>2.3E-2</v>
      </c>
      <c r="ED432" s="50">
        <v>1.388E-2</v>
      </c>
      <c r="EE432" s="50">
        <v>1.1419999999999999</v>
      </c>
      <c r="EF432" s="50">
        <v>4.1799999999999997E-2</v>
      </c>
      <c r="EG432" s="50" t="s">
        <v>233</v>
      </c>
      <c r="EH432" s="50" t="s">
        <v>234</v>
      </c>
      <c r="EI432" s="50">
        <v>99.825999999999993</v>
      </c>
      <c r="EJ432" s="50">
        <v>1.9000000000000001E-4</v>
      </c>
      <c r="EK432" s="50" t="s">
        <v>235</v>
      </c>
      <c r="EL432" s="50">
        <v>1.2999999999999999E-4</v>
      </c>
      <c r="EM432" s="50" t="s">
        <v>236</v>
      </c>
      <c r="EN432" s="50">
        <v>1.2800000000000001E-2</v>
      </c>
      <c r="EO432" s="50">
        <v>5.9999999999999995E-4</v>
      </c>
      <c r="EP432" s="50">
        <v>0.1694</v>
      </c>
      <c r="EQ432" s="50" t="s">
        <v>237</v>
      </c>
      <c r="ER432" s="50" t="s">
        <v>238</v>
      </c>
      <c r="ES432" s="50" t="s">
        <v>239</v>
      </c>
      <c r="ET432" s="50" t="s">
        <v>232</v>
      </c>
      <c r="EU432" s="50">
        <v>7.1</v>
      </c>
      <c r="EV432" s="50" t="s">
        <v>240</v>
      </c>
      <c r="EW432" s="50">
        <v>0.26650000000000001</v>
      </c>
      <c r="EX432" s="50" t="s">
        <v>233</v>
      </c>
      <c r="EY432" s="50">
        <v>20.233000000000001</v>
      </c>
      <c r="EZ432" s="50">
        <v>0.10077</v>
      </c>
      <c r="FA432" s="50">
        <v>1.15E-3</v>
      </c>
      <c r="FB432" s="50">
        <v>110.233</v>
      </c>
      <c r="FC432" s="50" t="s">
        <v>240</v>
      </c>
      <c r="FD432" s="50">
        <v>4.0000000000000002E-4</v>
      </c>
      <c r="FE432" s="50" t="s">
        <v>246</v>
      </c>
      <c r="FF432" s="50" t="s">
        <v>238</v>
      </c>
      <c r="FG432" s="50">
        <v>1.55E-2</v>
      </c>
      <c r="FH432" s="50">
        <v>4.6000000000000001E-4</v>
      </c>
      <c r="FI432" s="50">
        <v>5.9999999999999995E-4</v>
      </c>
      <c r="FJ432" s="50">
        <v>14.58</v>
      </c>
      <c r="FK432" s="50">
        <v>6.82</v>
      </c>
      <c r="FL432" s="50">
        <v>5.0000000000000002E-5</v>
      </c>
      <c r="FM432" s="50">
        <v>0.99709999999999999</v>
      </c>
      <c r="FN432" s="50" t="s">
        <v>242</v>
      </c>
      <c r="FO432" s="50" t="s">
        <v>227</v>
      </c>
      <c r="FP432" s="50" t="s">
        <v>247</v>
      </c>
      <c r="FQ432" s="50">
        <v>5.0000000000000001E-4</v>
      </c>
      <c r="FR432" s="50">
        <v>6.0000000000000002E-5</v>
      </c>
      <c r="FS432" s="50">
        <v>9.4300000000000004E-4</v>
      </c>
      <c r="FT432" s="50">
        <v>1.1000000000000001E-3</v>
      </c>
      <c r="FU432" s="50" t="s">
        <v>238</v>
      </c>
      <c r="FV432" s="50" t="s">
        <v>233</v>
      </c>
      <c r="FW432" s="50">
        <v>9.2999999999999992E-3</v>
      </c>
      <c r="FX432" s="50" t="s">
        <v>244</v>
      </c>
      <c r="FY432" s="50">
        <v>4.9519500000000001</v>
      </c>
      <c r="FZ432" s="50">
        <v>1.6841880341880342</v>
      </c>
      <c r="GA432" s="50">
        <v>4.7865217391304347</v>
      </c>
      <c r="GB432" s="50">
        <v>0.17698209718670077</v>
      </c>
      <c r="GC432" s="50">
        <v>11.599641870505168</v>
      </c>
      <c r="GD432" s="50">
        <v>3.1573770491803277</v>
      </c>
      <c r="GE432" s="50" t="e">
        <v>#VALUE!</v>
      </c>
      <c r="GF432" s="50">
        <v>4.6743750000000004</v>
      </c>
      <c r="GG432" s="50">
        <v>2.1722708039492242</v>
      </c>
      <c r="GH432" s="50" t="e">
        <v>#VALUE!</v>
      </c>
      <c r="GI432" s="70" t="e">
        <v>#VALUE!</v>
      </c>
      <c r="GJ432" s="50">
        <v>42.690542132955876</v>
      </c>
      <c r="GK432" s="50">
        <v>14.5193106217398</v>
      </c>
      <c r="GL432" s="50">
        <v>42.79014724530434</v>
      </c>
      <c r="GM432" s="50" t="e">
        <v>#VALUE!</v>
      </c>
      <c r="GN432" s="50" t="e">
        <v>#VALUE!</v>
      </c>
      <c r="GO432" s="50" t="e">
        <v>#VALUE!</v>
      </c>
    </row>
    <row r="433" spans="1:2145" s="71" customFormat="1">
      <c r="A433" s="63">
        <v>106</v>
      </c>
      <c r="B433" s="63">
        <v>76</v>
      </c>
      <c r="C433" s="64" t="s">
        <v>197</v>
      </c>
      <c r="D433" s="64" t="s">
        <v>1704</v>
      </c>
      <c r="E433" s="63">
        <v>194</v>
      </c>
      <c r="F433" s="63">
        <v>4</v>
      </c>
      <c r="G433" s="64" t="s">
        <v>855</v>
      </c>
      <c r="H433" s="64" t="s">
        <v>856</v>
      </c>
      <c r="I433" s="64" t="s">
        <v>862</v>
      </c>
      <c r="J433" s="64" t="s">
        <v>862</v>
      </c>
      <c r="K433" s="73">
        <v>44804</v>
      </c>
      <c r="L433" s="68">
        <v>0.6958333333333333</v>
      </c>
      <c r="M433" s="74">
        <v>8367776</v>
      </c>
      <c r="N433" s="74">
        <v>353674</v>
      </c>
      <c r="O433" s="74">
        <v>3964</v>
      </c>
      <c r="P433" s="66" t="s">
        <v>203</v>
      </c>
      <c r="Q433" s="66" t="s">
        <v>1974</v>
      </c>
      <c r="R433" s="66" t="s">
        <v>486</v>
      </c>
      <c r="S433" s="66" t="s">
        <v>205</v>
      </c>
      <c r="T433" s="66" t="s">
        <v>1707</v>
      </c>
      <c r="U433" s="66" t="s">
        <v>207</v>
      </c>
      <c r="V433" s="66" t="s">
        <v>487</v>
      </c>
      <c r="W433" s="66"/>
      <c r="X433" s="66" t="s">
        <v>208</v>
      </c>
      <c r="Y433" s="66" t="s">
        <v>252</v>
      </c>
      <c r="Z433" s="66"/>
      <c r="AA433" s="66" t="s">
        <v>1975</v>
      </c>
      <c r="AB433" s="66" t="s">
        <v>211</v>
      </c>
      <c r="AC433" s="66" t="s">
        <v>212</v>
      </c>
      <c r="AD433" s="66" t="s">
        <v>213</v>
      </c>
      <c r="AE433" s="66" t="s">
        <v>211</v>
      </c>
      <c r="AF433" s="66"/>
      <c r="AG433" s="66"/>
      <c r="AH433" s="66"/>
      <c r="AI433" s="66" t="s">
        <v>1728</v>
      </c>
      <c r="AJ433" s="66" t="s">
        <v>1976</v>
      </c>
      <c r="AK433" s="66"/>
      <c r="AL433" s="66" t="s">
        <v>331</v>
      </c>
      <c r="AM433" s="66" t="s">
        <v>275</v>
      </c>
      <c r="AN433" s="66" t="s">
        <v>218</v>
      </c>
      <c r="AO433" s="66" t="s">
        <v>219</v>
      </c>
      <c r="AP433" s="66" t="s">
        <v>220</v>
      </c>
      <c r="AQ433" s="66">
        <v>15.7</v>
      </c>
      <c r="AR433" s="66"/>
      <c r="AS433" s="66">
        <v>8.27</v>
      </c>
      <c r="AT433" s="66">
        <v>-78.5</v>
      </c>
      <c r="AU433" s="66"/>
      <c r="AV433" s="66">
        <v>126.3</v>
      </c>
      <c r="AW433" s="66">
        <v>1010</v>
      </c>
      <c r="AX433" s="66">
        <v>495.3</v>
      </c>
      <c r="AY433" s="66">
        <v>0.54100000000000004</v>
      </c>
      <c r="AZ433" s="66">
        <v>0.99020000000000008</v>
      </c>
      <c r="BA433" s="66">
        <v>8.89</v>
      </c>
      <c r="BB433" s="66">
        <v>143</v>
      </c>
      <c r="BC433" s="66">
        <v>1.28</v>
      </c>
      <c r="BD433" s="66" t="s">
        <v>221</v>
      </c>
      <c r="BE433" s="66" t="s">
        <v>221</v>
      </c>
      <c r="BF433" s="66" t="s">
        <v>221</v>
      </c>
      <c r="BG433" s="66" t="s">
        <v>211</v>
      </c>
      <c r="BH433" s="66" t="s">
        <v>221</v>
      </c>
      <c r="BI433" s="66" t="s">
        <v>222</v>
      </c>
      <c r="BJ433" s="66" t="s">
        <v>221</v>
      </c>
      <c r="BK433" s="66" t="s">
        <v>1977</v>
      </c>
      <c r="BL433" s="66" t="s">
        <v>221</v>
      </c>
      <c r="BM433" s="66" t="s">
        <v>223</v>
      </c>
      <c r="BN433" s="66" t="s">
        <v>211</v>
      </c>
      <c r="BO433" s="66" t="s">
        <v>1730</v>
      </c>
      <c r="BP433" s="66" t="s">
        <v>1817</v>
      </c>
      <c r="BQ433" s="66" t="s">
        <v>1731</v>
      </c>
      <c r="BR433" s="50">
        <v>152.80000000000001</v>
      </c>
      <c r="BS433" s="50" t="s">
        <v>225</v>
      </c>
      <c r="BT433" s="50">
        <v>186.4</v>
      </c>
      <c r="BU433" s="50">
        <v>0.13700000000000001</v>
      </c>
      <c r="BV433" s="50">
        <v>77.448999999999998</v>
      </c>
      <c r="BW433" s="50" t="s">
        <v>265</v>
      </c>
      <c r="BX433" s="50" t="s">
        <v>266</v>
      </c>
      <c r="BY433" s="50">
        <v>223.56</v>
      </c>
      <c r="BZ433" s="50" t="s">
        <v>226</v>
      </c>
      <c r="CA433" s="50" t="s">
        <v>227</v>
      </c>
      <c r="CB433" s="50" t="s">
        <v>228</v>
      </c>
      <c r="CC433" s="50" t="s">
        <v>229</v>
      </c>
      <c r="CD433" s="50" t="s">
        <v>230</v>
      </c>
      <c r="CE433" s="50" t="s">
        <v>231</v>
      </c>
      <c r="CF433" s="50">
        <v>2E-3</v>
      </c>
      <c r="CG433" s="50">
        <v>1.107E-2</v>
      </c>
      <c r="CH433" s="50">
        <v>1.0609999999999999</v>
      </c>
      <c r="CI433" s="50">
        <v>3.9300000000000002E-2</v>
      </c>
      <c r="CJ433" s="50" t="s">
        <v>233</v>
      </c>
      <c r="CK433" s="50" t="s">
        <v>234</v>
      </c>
      <c r="CL433" s="50">
        <v>93.991</v>
      </c>
      <c r="CM433" s="50">
        <v>1.0000000000000001E-5</v>
      </c>
      <c r="CN433" s="50" t="s">
        <v>235</v>
      </c>
      <c r="CO433" s="50">
        <v>3.0000000000000001E-5</v>
      </c>
      <c r="CP433" s="50">
        <v>2.0000000000000001E-4</v>
      </c>
      <c r="CQ433" s="50">
        <v>1.26E-2</v>
      </c>
      <c r="CR433" s="50" t="s">
        <v>232</v>
      </c>
      <c r="CS433" s="50">
        <v>2.7699999999999999E-2</v>
      </c>
      <c r="CT433" s="50">
        <v>9.0000000000000006E-5</v>
      </c>
      <c r="CU433" s="50" t="s">
        <v>238</v>
      </c>
      <c r="CV433" s="50" t="s">
        <v>239</v>
      </c>
      <c r="CW433" s="50" t="s">
        <v>232</v>
      </c>
      <c r="CX433" s="50">
        <v>6.43</v>
      </c>
      <c r="CY433" s="50" t="s">
        <v>240</v>
      </c>
      <c r="CZ433" s="50">
        <v>0.2591</v>
      </c>
      <c r="DA433" s="50" t="s">
        <v>233</v>
      </c>
      <c r="DB433" s="50">
        <v>18.992999999999999</v>
      </c>
      <c r="DC433" s="50">
        <v>2.8199999999999999E-2</v>
      </c>
      <c r="DD433" s="50">
        <v>1.14E-3</v>
      </c>
      <c r="DE433" s="50">
        <v>105.741</v>
      </c>
      <c r="DF433" s="50" t="s">
        <v>240</v>
      </c>
      <c r="DG433" s="50">
        <v>5.9999999999999995E-4</v>
      </c>
      <c r="DH433" s="50" t="s">
        <v>246</v>
      </c>
      <c r="DI433" s="50" t="s">
        <v>238</v>
      </c>
      <c r="DJ433" s="50">
        <v>1.49E-2</v>
      </c>
      <c r="DK433" s="50">
        <v>5.1000000000000004E-4</v>
      </c>
      <c r="DL433" s="50">
        <v>5.0000000000000001E-4</v>
      </c>
      <c r="DM433" s="50">
        <v>25.41</v>
      </c>
      <c r="DN433" s="50">
        <v>11.88</v>
      </c>
      <c r="DO433" s="50" t="s">
        <v>232</v>
      </c>
      <c r="DP433" s="50">
        <v>0.97570000000000001</v>
      </c>
      <c r="DQ433" s="50" t="s">
        <v>242</v>
      </c>
      <c r="DR433" s="50" t="s">
        <v>227</v>
      </c>
      <c r="DS433" s="50" t="s">
        <v>247</v>
      </c>
      <c r="DT433" s="50">
        <v>8.0000000000000004E-4</v>
      </c>
      <c r="DU433" s="50" t="s">
        <v>233</v>
      </c>
      <c r="DV433" s="50">
        <v>8.9099999999999997E-4</v>
      </c>
      <c r="DW433" s="50">
        <v>1.6999999999999999E-3</v>
      </c>
      <c r="DX433" s="50" t="s">
        <v>238</v>
      </c>
      <c r="DY433" s="50" t="s">
        <v>233</v>
      </c>
      <c r="DZ433" s="50">
        <v>5.1000000000000004E-3</v>
      </c>
      <c r="EA433" s="50" t="s">
        <v>244</v>
      </c>
      <c r="EB433" s="50">
        <v>1.18E-4</v>
      </c>
      <c r="EC433" s="50">
        <v>2.5999999999999999E-2</v>
      </c>
      <c r="ED433" s="50">
        <v>1.409E-2</v>
      </c>
      <c r="EE433" s="50">
        <v>1.0940000000000001</v>
      </c>
      <c r="EF433" s="50">
        <v>3.95E-2</v>
      </c>
      <c r="EG433" s="50">
        <v>3.0000000000000001E-5</v>
      </c>
      <c r="EH433" s="50" t="s">
        <v>234</v>
      </c>
      <c r="EI433" s="50">
        <v>96.745000000000005</v>
      </c>
      <c r="EJ433" s="50">
        <v>5.9000000000000003E-4</v>
      </c>
      <c r="EK433" s="50" t="s">
        <v>235</v>
      </c>
      <c r="EL433" s="50">
        <v>4.4000000000000002E-4</v>
      </c>
      <c r="EM433" s="50">
        <v>4.0000000000000002E-4</v>
      </c>
      <c r="EN433" s="50">
        <v>1.32E-2</v>
      </c>
      <c r="EO433" s="50">
        <v>1.2800000000000001E-3</v>
      </c>
      <c r="EP433" s="50">
        <v>0.19470000000000001</v>
      </c>
      <c r="EQ433" s="50" t="s">
        <v>237</v>
      </c>
      <c r="ER433" s="50" t="s">
        <v>238</v>
      </c>
      <c r="ES433" s="50" t="s">
        <v>239</v>
      </c>
      <c r="ET433" s="50" t="s">
        <v>232</v>
      </c>
      <c r="EU433" s="50">
        <v>6.99</v>
      </c>
      <c r="EV433" s="50" t="s">
        <v>240</v>
      </c>
      <c r="EW433" s="50">
        <v>0.27260000000000001</v>
      </c>
      <c r="EX433" s="50" t="s">
        <v>233</v>
      </c>
      <c r="EY433" s="50">
        <v>20.420000000000002</v>
      </c>
      <c r="EZ433" s="50">
        <v>4.3700000000000003E-2</v>
      </c>
      <c r="FA433" s="50">
        <v>1.25E-3</v>
      </c>
      <c r="FB433" s="50">
        <v>111.59699999999999</v>
      </c>
      <c r="FC433" s="50" t="s">
        <v>240</v>
      </c>
      <c r="FD433" s="50">
        <v>6.9999999999999999E-4</v>
      </c>
      <c r="FE433" s="50">
        <v>1.6E-2</v>
      </c>
      <c r="FF433" s="50">
        <v>1E-3</v>
      </c>
      <c r="FG433" s="50">
        <v>1.5599999999999999E-2</v>
      </c>
      <c r="FH433" s="50">
        <v>5.1000000000000004E-4</v>
      </c>
      <c r="FI433" s="50">
        <v>4.0000000000000002E-4</v>
      </c>
      <c r="FJ433" s="50">
        <v>27.28</v>
      </c>
      <c r="FK433" s="50">
        <v>12.75</v>
      </c>
      <c r="FL433" s="50" t="s">
        <v>232</v>
      </c>
      <c r="FM433" s="50">
        <v>0.98270000000000002</v>
      </c>
      <c r="FN433" s="50" t="s">
        <v>242</v>
      </c>
      <c r="FO433" s="50" t="s">
        <v>227</v>
      </c>
      <c r="FP433" s="50" t="s">
        <v>247</v>
      </c>
      <c r="FQ433" s="50">
        <v>1.5E-3</v>
      </c>
      <c r="FR433" s="50">
        <v>5.0000000000000002E-5</v>
      </c>
      <c r="FS433" s="50">
        <v>9.1500000000000001E-4</v>
      </c>
      <c r="FT433" s="50">
        <v>2.2000000000000001E-3</v>
      </c>
      <c r="FU433" s="50" t="s">
        <v>238</v>
      </c>
      <c r="FV433" s="50" t="s">
        <v>233</v>
      </c>
      <c r="FW433" s="50">
        <v>5.7000000000000002E-3</v>
      </c>
      <c r="FX433" s="50" t="s">
        <v>244</v>
      </c>
      <c r="FY433" s="50">
        <v>4.6995500000000003</v>
      </c>
      <c r="FZ433" s="50">
        <v>1.6233333333333333</v>
      </c>
      <c r="GA433" s="50">
        <v>4.5974347826086959</v>
      </c>
      <c r="GB433" s="50">
        <v>0.16445012787723784</v>
      </c>
      <c r="GC433" s="50">
        <v>11.084768243819267</v>
      </c>
      <c r="GD433" s="50">
        <v>3.055737704918033</v>
      </c>
      <c r="GE433" s="50" t="e">
        <v>#VALUE!</v>
      </c>
      <c r="GF433" s="50">
        <v>4.6574999999999998</v>
      </c>
      <c r="GG433" s="50">
        <v>2.1847390691114241</v>
      </c>
      <c r="GH433" s="50" t="e">
        <v>#VALUE!</v>
      </c>
      <c r="GI433" s="70" t="e">
        <v>#VALUE!</v>
      </c>
      <c r="GJ433" s="50">
        <v>42.396466002980375</v>
      </c>
      <c r="GK433" s="50">
        <v>14.644720553706517</v>
      </c>
      <c r="GL433" s="50">
        <v>42.958813443313112</v>
      </c>
      <c r="GM433" s="50" t="e">
        <v>#VALUE!</v>
      </c>
      <c r="GN433" s="50" t="e">
        <v>#VALUE!</v>
      </c>
      <c r="GO433" s="50" t="e">
        <v>#VALUE!</v>
      </c>
    </row>
    <row r="434" spans="1:2145" s="71" customFormat="1">
      <c r="A434" s="63">
        <v>107</v>
      </c>
      <c r="B434" s="63">
        <v>75</v>
      </c>
      <c r="C434" s="64" t="s">
        <v>197</v>
      </c>
      <c r="D434" s="64" t="s">
        <v>1704</v>
      </c>
      <c r="E434" s="63">
        <v>194</v>
      </c>
      <c r="F434" s="63">
        <v>4</v>
      </c>
      <c r="G434" s="64" t="s">
        <v>859</v>
      </c>
      <c r="H434" s="64" t="s">
        <v>860</v>
      </c>
      <c r="I434" s="64" t="s">
        <v>862</v>
      </c>
      <c r="J434" s="64" t="s">
        <v>862</v>
      </c>
      <c r="K434" s="73">
        <v>44804</v>
      </c>
      <c r="L434" s="68">
        <v>0.68472222222222223</v>
      </c>
      <c r="M434" s="74">
        <v>8367959</v>
      </c>
      <c r="N434" s="74">
        <v>351978</v>
      </c>
      <c r="O434" s="74">
        <v>3968</v>
      </c>
      <c r="P434" s="66" t="s">
        <v>203</v>
      </c>
      <c r="Q434" s="66" t="s">
        <v>1978</v>
      </c>
      <c r="R434" s="66" t="s">
        <v>486</v>
      </c>
      <c r="S434" s="66" t="s">
        <v>205</v>
      </c>
      <c r="T434" s="66" t="s">
        <v>1707</v>
      </c>
      <c r="U434" s="66" t="s">
        <v>207</v>
      </c>
      <c r="V434" s="66" t="s">
        <v>487</v>
      </c>
      <c r="W434" s="66"/>
      <c r="X434" s="66" t="s">
        <v>208</v>
      </c>
      <c r="Y434" s="66" t="s">
        <v>252</v>
      </c>
      <c r="Z434" s="66"/>
      <c r="AA434" s="66" t="s">
        <v>223</v>
      </c>
      <c r="AB434" s="66" t="s">
        <v>211</v>
      </c>
      <c r="AC434" s="66" t="s">
        <v>212</v>
      </c>
      <c r="AD434" s="66" t="s">
        <v>213</v>
      </c>
      <c r="AE434" s="66" t="s">
        <v>211</v>
      </c>
      <c r="AF434" s="66"/>
      <c r="AG434" s="66"/>
      <c r="AH434" s="66"/>
      <c r="AI434" s="66" t="s">
        <v>303</v>
      </c>
      <c r="AJ434" s="66" t="s">
        <v>1976</v>
      </c>
      <c r="AK434" s="66"/>
      <c r="AL434" s="66" t="s">
        <v>331</v>
      </c>
      <c r="AM434" s="66" t="s">
        <v>351</v>
      </c>
      <c r="AN434" s="66" t="s">
        <v>218</v>
      </c>
      <c r="AO434" s="66" t="s">
        <v>219</v>
      </c>
      <c r="AP434" s="66" t="s">
        <v>220</v>
      </c>
      <c r="AQ434" s="66">
        <v>15.6</v>
      </c>
      <c r="AR434" s="66"/>
      <c r="AS434" s="66">
        <v>8.36</v>
      </c>
      <c r="AT434" s="66">
        <v>-81.7</v>
      </c>
      <c r="AU434" s="66"/>
      <c r="AV434" s="66">
        <v>112.8</v>
      </c>
      <c r="AW434" s="66">
        <v>998.9</v>
      </c>
      <c r="AX434" s="66">
        <v>490</v>
      </c>
      <c r="AY434" s="66">
        <v>0.53600000000000003</v>
      </c>
      <c r="AZ434" s="66">
        <v>1.0009999999999999</v>
      </c>
      <c r="BA434" s="66">
        <v>7.97</v>
      </c>
      <c r="BB434" s="66">
        <v>127.1</v>
      </c>
      <c r="BC434" s="66">
        <v>1.24</v>
      </c>
      <c r="BD434" s="66" t="s">
        <v>221</v>
      </c>
      <c r="BE434" s="66" t="s">
        <v>211</v>
      </c>
      <c r="BF434" s="66" t="s">
        <v>221</v>
      </c>
      <c r="BG434" s="66" t="s">
        <v>221</v>
      </c>
      <c r="BH434" s="66" t="s">
        <v>221</v>
      </c>
      <c r="BI434" s="66" t="s">
        <v>222</v>
      </c>
      <c r="BJ434" s="66" t="s">
        <v>221</v>
      </c>
      <c r="BK434" s="66" t="s">
        <v>223</v>
      </c>
      <c r="BL434" s="66" t="s">
        <v>221</v>
      </c>
      <c r="BM434" s="66" t="s">
        <v>223</v>
      </c>
      <c r="BN434" s="66" t="s">
        <v>221</v>
      </c>
      <c r="BO434" s="66" t="s">
        <v>1730</v>
      </c>
      <c r="BP434" s="66" t="s">
        <v>1859</v>
      </c>
      <c r="BQ434" s="66" t="s">
        <v>1731</v>
      </c>
      <c r="BR434" s="50">
        <v>159.9</v>
      </c>
      <c r="BS434" s="50" t="s">
        <v>225</v>
      </c>
      <c r="BT434" s="50">
        <v>195.1</v>
      </c>
      <c r="BU434" s="50">
        <v>0.13400000000000001</v>
      </c>
      <c r="BV434" s="50">
        <v>75.718999999999994</v>
      </c>
      <c r="BW434" s="50" t="s">
        <v>265</v>
      </c>
      <c r="BX434" s="50" t="s">
        <v>266</v>
      </c>
      <c r="BY434" s="50">
        <v>222.83</v>
      </c>
      <c r="BZ434" s="50" t="s">
        <v>226</v>
      </c>
      <c r="CA434" s="50" t="s">
        <v>227</v>
      </c>
      <c r="CB434" s="50" t="s">
        <v>228</v>
      </c>
      <c r="CC434" s="50" t="s">
        <v>229</v>
      </c>
      <c r="CD434" s="50" t="s">
        <v>230</v>
      </c>
      <c r="CE434" s="50" t="s">
        <v>231</v>
      </c>
      <c r="CF434" s="50" t="s">
        <v>227</v>
      </c>
      <c r="CG434" s="50">
        <v>1.166E-2</v>
      </c>
      <c r="CH434" s="50">
        <v>1.0660000000000001</v>
      </c>
      <c r="CI434" s="50">
        <v>3.7199999999999997E-2</v>
      </c>
      <c r="CJ434" s="50" t="s">
        <v>233</v>
      </c>
      <c r="CK434" s="50" t="s">
        <v>234</v>
      </c>
      <c r="CL434" s="50">
        <v>95.347999999999999</v>
      </c>
      <c r="CM434" s="50" t="s">
        <v>234</v>
      </c>
      <c r="CN434" s="50" t="s">
        <v>235</v>
      </c>
      <c r="CO434" s="50">
        <v>9.0000000000000006E-5</v>
      </c>
      <c r="CP434" s="50">
        <v>2.9999999999999997E-4</v>
      </c>
      <c r="CQ434" s="50">
        <v>1.2500000000000001E-2</v>
      </c>
      <c r="CR434" s="50">
        <v>2.5000000000000001E-4</v>
      </c>
      <c r="CS434" s="50">
        <v>3.5200000000000002E-2</v>
      </c>
      <c r="CT434" s="50">
        <v>8.0000000000000007E-5</v>
      </c>
      <c r="CU434" s="50" t="s">
        <v>238</v>
      </c>
      <c r="CV434" s="50" t="s">
        <v>239</v>
      </c>
      <c r="CW434" s="50" t="s">
        <v>232</v>
      </c>
      <c r="CX434" s="50">
        <v>6.62</v>
      </c>
      <c r="CY434" s="50" t="s">
        <v>240</v>
      </c>
      <c r="CZ434" s="50">
        <v>0.25890000000000002</v>
      </c>
      <c r="DA434" s="50" t="s">
        <v>233</v>
      </c>
      <c r="DB434" s="50">
        <v>19.152000000000001</v>
      </c>
      <c r="DC434" s="50">
        <v>3.0949999999999998E-2</v>
      </c>
      <c r="DD434" s="50">
        <v>1.1100000000000001E-3</v>
      </c>
      <c r="DE434" s="50">
        <v>107.52</v>
      </c>
      <c r="DF434" s="50" t="s">
        <v>240</v>
      </c>
      <c r="DG434" s="50">
        <v>4.0000000000000002E-4</v>
      </c>
      <c r="DH434" s="50" t="s">
        <v>246</v>
      </c>
      <c r="DI434" s="50" t="s">
        <v>238</v>
      </c>
      <c r="DJ434" s="50">
        <v>1.4999999999999999E-2</v>
      </c>
      <c r="DK434" s="50">
        <v>5.0000000000000001E-4</v>
      </c>
      <c r="DL434" s="50">
        <v>4.0000000000000002E-4</v>
      </c>
      <c r="DM434" s="50">
        <v>23.54</v>
      </c>
      <c r="DN434" s="50">
        <v>11</v>
      </c>
      <c r="DO434" s="50" t="s">
        <v>232</v>
      </c>
      <c r="DP434" s="50">
        <v>0.96830000000000005</v>
      </c>
      <c r="DQ434" s="50" t="s">
        <v>242</v>
      </c>
      <c r="DR434" s="50" t="s">
        <v>227</v>
      </c>
      <c r="DS434" s="50" t="s">
        <v>247</v>
      </c>
      <c r="DT434" s="50">
        <v>5.9999999999999995E-4</v>
      </c>
      <c r="DU434" s="50" t="s">
        <v>233</v>
      </c>
      <c r="DV434" s="50">
        <v>8.8000000000000003E-4</v>
      </c>
      <c r="DW434" s="50">
        <v>1.1000000000000001E-3</v>
      </c>
      <c r="DX434" s="50" t="s">
        <v>238</v>
      </c>
      <c r="DY434" s="50" t="s">
        <v>233</v>
      </c>
      <c r="DZ434" s="50">
        <v>5.4999999999999997E-3</v>
      </c>
      <c r="EA434" s="50" t="s">
        <v>244</v>
      </c>
      <c r="EB434" s="50" t="s">
        <v>245</v>
      </c>
      <c r="EC434" s="50">
        <v>3.7999999999999999E-2</v>
      </c>
      <c r="ED434" s="50">
        <v>1.225E-2</v>
      </c>
      <c r="EE434" s="50">
        <v>1.089</v>
      </c>
      <c r="EF434" s="50">
        <v>3.8800000000000001E-2</v>
      </c>
      <c r="EG434" s="50" t="s">
        <v>233</v>
      </c>
      <c r="EH434" s="50" t="s">
        <v>234</v>
      </c>
      <c r="EI434" s="50">
        <v>95.576999999999998</v>
      </c>
      <c r="EJ434" s="50">
        <v>1.1E-4</v>
      </c>
      <c r="EK434" s="50">
        <v>1.1E-4</v>
      </c>
      <c r="EL434" s="50">
        <v>1.2999999999999999E-4</v>
      </c>
      <c r="EM434" s="50" t="s">
        <v>236</v>
      </c>
      <c r="EN434" s="50">
        <v>1.32E-2</v>
      </c>
      <c r="EO434" s="50">
        <v>1.1900000000000001E-3</v>
      </c>
      <c r="EP434" s="50">
        <v>0.2031</v>
      </c>
      <c r="EQ434" s="50" t="s">
        <v>237</v>
      </c>
      <c r="ER434" s="50" t="s">
        <v>238</v>
      </c>
      <c r="ES434" s="50" t="s">
        <v>239</v>
      </c>
      <c r="ET434" s="50" t="s">
        <v>232</v>
      </c>
      <c r="EU434" s="50">
        <v>6.88</v>
      </c>
      <c r="EV434" s="50" t="s">
        <v>240</v>
      </c>
      <c r="EW434" s="50">
        <v>0.26740000000000003</v>
      </c>
      <c r="EX434" s="50" t="s">
        <v>233</v>
      </c>
      <c r="EY434" s="50">
        <v>19.532</v>
      </c>
      <c r="EZ434" s="50">
        <v>4.1090000000000002E-2</v>
      </c>
      <c r="FA434" s="50">
        <v>1.16E-3</v>
      </c>
      <c r="FB434" s="50">
        <v>107.572</v>
      </c>
      <c r="FC434" s="50" t="s">
        <v>240</v>
      </c>
      <c r="FD434" s="50">
        <v>2.9999999999999997E-4</v>
      </c>
      <c r="FE434" s="50">
        <v>1.4999999999999999E-2</v>
      </c>
      <c r="FF434" s="50">
        <v>8.0000000000000004E-4</v>
      </c>
      <c r="FG434" s="50">
        <v>1.54E-2</v>
      </c>
      <c r="FH434" s="50">
        <v>5.1000000000000004E-4</v>
      </c>
      <c r="FI434" s="50">
        <v>5.9999999999999995E-4</v>
      </c>
      <c r="FJ434" s="50">
        <v>24.07</v>
      </c>
      <c r="FK434" s="50">
        <v>11.25</v>
      </c>
      <c r="FL434" s="50">
        <v>6.0000000000000002E-5</v>
      </c>
      <c r="FM434" s="50">
        <v>0.97130000000000005</v>
      </c>
      <c r="FN434" s="50" t="s">
        <v>242</v>
      </c>
      <c r="FO434" s="50" t="s">
        <v>227</v>
      </c>
      <c r="FP434" s="50" t="s">
        <v>247</v>
      </c>
      <c r="FQ434" s="50">
        <v>1.9E-3</v>
      </c>
      <c r="FR434" s="50">
        <v>4.0000000000000003E-5</v>
      </c>
      <c r="FS434" s="50">
        <v>9.0899999999999998E-4</v>
      </c>
      <c r="FT434" s="50">
        <v>1.1999999999999999E-3</v>
      </c>
      <c r="FU434" s="50" t="s">
        <v>238</v>
      </c>
      <c r="FV434" s="50" t="s">
        <v>233</v>
      </c>
      <c r="FW434" s="50">
        <v>1.2200000000000001E-2</v>
      </c>
      <c r="FX434" s="50" t="s">
        <v>244</v>
      </c>
      <c r="FY434" s="50">
        <v>4.7674000000000003</v>
      </c>
      <c r="FZ434" s="50">
        <v>1.6369230769230771</v>
      </c>
      <c r="GA434" s="50">
        <v>4.6747826086956517</v>
      </c>
      <c r="GB434" s="50">
        <v>0.16930946291560103</v>
      </c>
      <c r="GC434" s="50">
        <v>11.248415148534329</v>
      </c>
      <c r="GD434" s="50">
        <v>3.1983606557377047</v>
      </c>
      <c r="GE434" s="50" t="e">
        <v>#VALUE!</v>
      </c>
      <c r="GF434" s="50">
        <v>4.6422916666666669</v>
      </c>
      <c r="GG434" s="50">
        <v>2.1359379407616359</v>
      </c>
      <c r="GH434" s="50" t="e">
        <v>#VALUE!</v>
      </c>
      <c r="GI434" s="70" t="e">
        <v>#VALUE!</v>
      </c>
      <c r="GJ434" s="50">
        <v>42.38285960330326</v>
      </c>
      <c r="GK434" s="50">
        <v>14.552477440667438</v>
      </c>
      <c r="GL434" s="50">
        <v>43.064662956029309</v>
      </c>
      <c r="GM434" s="50" t="e">
        <v>#VALUE!</v>
      </c>
      <c r="GN434" s="50" t="e">
        <v>#VALUE!</v>
      </c>
      <c r="GO434" s="50" t="e">
        <v>#VALUE!</v>
      </c>
    </row>
    <row r="435" spans="1:2145" s="88" customFormat="1">
      <c r="A435" s="63">
        <v>108</v>
      </c>
      <c r="B435" s="63">
        <v>58</v>
      </c>
      <c r="C435" s="64" t="s">
        <v>197</v>
      </c>
      <c r="D435" s="64" t="s">
        <v>1704</v>
      </c>
      <c r="E435" s="63">
        <v>194</v>
      </c>
      <c r="F435" s="63">
        <v>4</v>
      </c>
      <c r="G435" s="66" t="s">
        <v>1979</v>
      </c>
      <c r="H435" s="66" t="s">
        <v>1666</v>
      </c>
      <c r="I435" s="66" t="s">
        <v>1966</v>
      </c>
      <c r="J435" s="66" t="s">
        <v>1966</v>
      </c>
      <c r="K435" s="73">
        <v>44804</v>
      </c>
      <c r="L435" s="68">
        <v>0.6875</v>
      </c>
      <c r="M435" s="74">
        <v>8368760</v>
      </c>
      <c r="N435" s="74">
        <v>348313</v>
      </c>
      <c r="O435" s="74">
        <v>3929</v>
      </c>
      <c r="P435" s="66" t="s">
        <v>203</v>
      </c>
      <c r="Q435" s="66" t="s">
        <v>1980</v>
      </c>
      <c r="R435" s="66" t="s">
        <v>486</v>
      </c>
      <c r="S435" s="66" t="s">
        <v>205</v>
      </c>
      <c r="T435" s="66" t="s">
        <v>1707</v>
      </c>
      <c r="U435" s="66" t="s">
        <v>207</v>
      </c>
      <c r="V435" s="66" t="s">
        <v>487</v>
      </c>
      <c r="W435" s="66"/>
      <c r="X435" s="66" t="s">
        <v>208</v>
      </c>
      <c r="Y435" s="66" t="s">
        <v>252</v>
      </c>
      <c r="Z435" s="66"/>
      <c r="AA435" s="66" t="s">
        <v>406</v>
      </c>
      <c r="AB435" s="66" t="s">
        <v>211</v>
      </c>
      <c r="AC435" s="66" t="s">
        <v>212</v>
      </c>
      <c r="AD435" s="66" t="s">
        <v>213</v>
      </c>
      <c r="AE435" s="69" t="s">
        <v>211</v>
      </c>
      <c r="AF435" s="66"/>
      <c r="AG435" s="66"/>
      <c r="AH435" s="66"/>
      <c r="AI435" s="66" t="s">
        <v>303</v>
      </c>
      <c r="AJ435" s="66" t="s">
        <v>1981</v>
      </c>
      <c r="AK435" s="66"/>
      <c r="AL435" s="66" t="s">
        <v>1782</v>
      </c>
      <c r="AM435" s="66" t="s">
        <v>1753</v>
      </c>
      <c r="AN435" s="66" t="s">
        <v>218</v>
      </c>
      <c r="AO435" s="66" t="s">
        <v>219</v>
      </c>
      <c r="AP435" s="66" t="s">
        <v>220</v>
      </c>
      <c r="AQ435" s="66">
        <v>14.6</v>
      </c>
      <c r="AR435" s="66"/>
      <c r="AS435" s="66">
        <v>7.87</v>
      </c>
      <c r="AT435" s="66"/>
      <c r="AU435" s="66"/>
      <c r="AV435" s="66">
        <v>211.1</v>
      </c>
      <c r="AW435" s="66">
        <v>947.5</v>
      </c>
      <c r="AX435" s="66">
        <v>464.5</v>
      </c>
      <c r="AY435" s="66">
        <v>0.51</v>
      </c>
      <c r="AZ435" s="66">
        <v>1.056</v>
      </c>
      <c r="BA435" s="66"/>
      <c r="BB435" s="66"/>
      <c r="BC435" s="66">
        <v>4.6900000000000004</v>
      </c>
      <c r="BD435" s="66" t="s">
        <v>211</v>
      </c>
      <c r="BE435" s="66" t="s">
        <v>221</v>
      </c>
      <c r="BF435" s="66" t="s">
        <v>221</v>
      </c>
      <c r="BG435" s="66" t="s">
        <v>211</v>
      </c>
      <c r="BH435" s="66" t="s">
        <v>221</v>
      </c>
      <c r="BI435" s="66" t="s">
        <v>222</v>
      </c>
      <c r="BJ435" s="66" t="s">
        <v>221</v>
      </c>
      <c r="BK435" s="66" t="s">
        <v>1745</v>
      </c>
      <c r="BL435" s="66" t="s">
        <v>221</v>
      </c>
      <c r="BM435" s="66" t="s">
        <v>223</v>
      </c>
      <c r="BN435" s="66" t="s">
        <v>221</v>
      </c>
      <c r="BO435" s="66" t="s">
        <v>1746</v>
      </c>
      <c r="BP435" s="66" t="s">
        <v>1711</v>
      </c>
      <c r="BQ435" s="66" t="s">
        <v>1747</v>
      </c>
      <c r="BR435" s="50">
        <v>150.19999999999999</v>
      </c>
      <c r="BS435" s="50">
        <v>1.2</v>
      </c>
      <c r="BT435" s="50">
        <v>180.7</v>
      </c>
      <c r="BU435" s="50">
        <v>0.127</v>
      </c>
      <c r="BV435" s="50">
        <v>73.861000000000004</v>
      </c>
      <c r="BW435" s="50" t="s">
        <v>265</v>
      </c>
      <c r="BX435" s="50" t="s">
        <v>266</v>
      </c>
      <c r="BY435" s="50">
        <v>216.21</v>
      </c>
      <c r="BZ435" s="50" t="s">
        <v>226</v>
      </c>
      <c r="CA435" s="50" t="s">
        <v>227</v>
      </c>
      <c r="CB435" s="50" t="s">
        <v>228</v>
      </c>
      <c r="CC435" s="50" t="s">
        <v>229</v>
      </c>
      <c r="CD435" s="50" t="s">
        <v>230</v>
      </c>
      <c r="CE435" s="50" t="s">
        <v>231</v>
      </c>
      <c r="CF435" s="50" t="s">
        <v>227</v>
      </c>
      <c r="CG435" s="50">
        <v>1.259E-2</v>
      </c>
      <c r="CH435" s="50">
        <v>1.1379999999999999</v>
      </c>
      <c r="CI435" s="50">
        <v>3.78E-2</v>
      </c>
      <c r="CJ435" s="50" t="s">
        <v>233</v>
      </c>
      <c r="CK435" s="50" t="s">
        <v>234</v>
      </c>
      <c r="CL435" s="50">
        <v>98.683999999999997</v>
      </c>
      <c r="CM435" s="50" t="s">
        <v>234</v>
      </c>
      <c r="CN435" s="50" t="s">
        <v>235</v>
      </c>
      <c r="CO435" s="50">
        <v>1.1E-4</v>
      </c>
      <c r="CP435" s="50" t="s">
        <v>236</v>
      </c>
      <c r="CQ435" s="50">
        <v>1.2500000000000001E-2</v>
      </c>
      <c r="CR435" s="50" t="s">
        <v>232</v>
      </c>
      <c r="CS435" s="50">
        <v>5.8200000000000002E-2</v>
      </c>
      <c r="CT435" s="50">
        <v>6.9999999999999994E-5</v>
      </c>
      <c r="CU435" s="50" t="s">
        <v>238</v>
      </c>
      <c r="CV435" s="50" t="s">
        <v>239</v>
      </c>
      <c r="CW435" s="50" t="s">
        <v>232</v>
      </c>
      <c r="CX435" s="50">
        <v>6.75</v>
      </c>
      <c r="CY435" s="50" t="s">
        <v>240</v>
      </c>
      <c r="CZ435" s="50">
        <v>0.26119999999999999</v>
      </c>
      <c r="DA435" s="50" t="s">
        <v>233</v>
      </c>
      <c r="DB435" s="50">
        <v>19.140999999999998</v>
      </c>
      <c r="DC435" s="50">
        <v>2.7050000000000001E-2</v>
      </c>
      <c r="DD435" s="50">
        <v>1.1299999999999999E-3</v>
      </c>
      <c r="DE435" s="50">
        <v>108.169</v>
      </c>
      <c r="DF435" s="50" t="s">
        <v>240</v>
      </c>
      <c r="DG435" s="50">
        <v>2.0000000000000001E-4</v>
      </c>
      <c r="DH435" s="50" t="s">
        <v>246</v>
      </c>
      <c r="DI435" s="50" t="s">
        <v>238</v>
      </c>
      <c r="DJ435" s="50">
        <v>1.4999999999999999E-2</v>
      </c>
      <c r="DK435" s="50">
        <v>5.0000000000000001E-4</v>
      </c>
      <c r="DL435" s="50" t="s">
        <v>241</v>
      </c>
      <c r="DM435" s="50">
        <v>14.92</v>
      </c>
      <c r="DN435" s="50">
        <v>6.97</v>
      </c>
      <c r="DO435" s="50" t="s">
        <v>232</v>
      </c>
      <c r="DP435" s="50">
        <v>0.99339999999999995</v>
      </c>
      <c r="DQ435" s="50" t="s">
        <v>242</v>
      </c>
      <c r="DR435" s="50" t="s">
        <v>227</v>
      </c>
      <c r="DS435" s="50" t="s">
        <v>247</v>
      </c>
      <c r="DT435" s="50" t="s">
        <v>238</v>
      </c>
      <c r="DU435" s="50" t="s">
        <v>233</v>
      </c>
      <c r="DV435" s="50">
        <v>9.3099999999999997E-4</v>
      </c>
      <c r="DW435" s="50">
        <v>1.5E-3</v>
      </c>
      <c r="DX435" s="50" t="s">
        <v>238</v>
      </c>
      <c r="DY435" s="50" t="s">
        <v>233</v>
      </c>
      <c r="DZ435" s="50">
        <v>1.6999999999999999E-3</v>
      </c>
      <c r="EA435" s="50" t="s">
        <v>244</v>
      </c>
      <c r="EB435" s="50" t="s">
        <v>245</v>
      </c>
      <c r="EC435" s="50">
        <v>9.4E-2</v>
      </c>
      <c r="ED435" s="50">
        <v>1.6039999999999999E-2</v>
      </c>
      <c r="EE435" s="50">
        <v>1.1399999999999999</v>
      </c>
      <c r="EF435" s="50">
        <v>4.0099999999999997E-2</v>
      </c>
      <c r="EG435" s="50" t="s">
        <v>233</v>
      </c>
      <c r="EH435" s="50" t="s">
        <v>234</v>
      </c>
      <c r="EI435" s="50">
        <v>99.51</v>
      </c>
      <c r="EJ435" s="50">
        <v>1.0000000000000001E-5</v>
      </c>
      <c r="EK435" s="50">
        <v>1.9000000000000001E-4</v>
      </c>
      <c r="EL435" s="50">
        <v>1.4999999999999999E-4</v>
      </c>
      <c r="EM435" s="50" t="s">
        <v>236</v>
      </c>
      <c r="EN435" s="50">
        <v>1.37E-2</v>
      </c>
      <c r="EO435" s="50">
        <v>8.0999999999999996E-4</v>
      </c>
      <c r="EP435" s="50">
        <v>0.24260000000000001</v>
      </c>
      <c r="EQ435" s="50" t="s">
        <v>237</v>
      </c>
      <c r="ER435" s="50" t="s">
        <v>238</v>
      </c>
      <c r="ES435" s="50" t="s">
        <v>239</v>
      </c>
      <c r="ET435" s="50" t="s">
        <v>232</v>
      </c>
      <c r="EU435" s="50">
        <v>7.15</v>
      </c>
      <c r="EV435" s="50" t="s">
        <v>240</v>
      </c>
      <c r="EW435" s="50">
        <v>0.27550000000000002</v>
      </c>
      <c r="EX435" s="50" t="s">
        <v>233</v>
      </c>
      <c r="EY435" s="50">
        <v>20.228000000000002</v>
      </c>
      <c r="EZ435" s="50">
        <v>3.5060000000000001E-2</v>
      </c>
      <c r="FA435" s="50">
        <v>1.1900000000000001E-3</v>
      </c>
      <c r="FB435" s="50">
        <v>119.765</v>
      </c>
      <c r="FC435" s="50" t="s">
        <v>240</v>
      </c>
      <c r="FD435" s="50">
        <v>2.9999999999999997E-4</v>
      </c>
      <c r="FE435" s="50" t="s">
        <v>246</v>
      </c>
      <c r="FF435" s="50" t="s">
        <v>238</v>
      </c>
      <c r="FG435" s="50">
        <v>1.66E-2</v>
      </c>
      <c r="FH435" s="50">
        <v>5.1999999999999995E-4</v>
      </c>
      <c r="FI435" s="50">
        <v>5.0000000000000001E-4</v>
      </c>
      <c r="FJ435" s="50">
        <v>15.25</v>
      </c>
      <c r="FK435" s="50">
        <v>7.13</v>
      </c>
      <c r="FL435" s="50" t="s">
        <v>232</v>
      </c>
      <c r="FM435" s="50">
        <v>1.0227999999999999</v>
      </c>
      <c r="FN435" s="50" t="s">
        <v>242</v>
      </c>
      <c r="FO435" s="50" t="s">
        <v>227</v>
      </c>
      <c r="FP435" s="50" t="s">
        <v>247</v>
      </c>
      <c r="FQ435" s="50">
        <v>1.6000000000000001E-3</v>
      </c>
      <c r="FR435" s="50">
        <v>3.0000000000000001E-5</v>
      </c>
      <c r="FS435" s="50">
        <v>9.6199999999999996E-4</v>
      </c>
      <c r="FT435" s="50">
        <v>1.6999999999999999E-3</v>
      </c>
      <c r="FU435" s="50" t="s">
        <v>238</v>
      </c>
      <c r="FV435" s="50" t="s">
        <v>233</v>
      </c>
      <c r="FW435" s="50">
        <v>2.3E-3</v>
      </c>
      <c r="FX435" s="50" t="s">
        <v>244</v>
      </c>
      <c r="FY435" s="50">
        <v>4.9341999999999997</v>
      </c>
      <c r="FZ435" s="50">
        <v>1.6359829059829059</v>
      </c>
      <c r="GA435" s="50">
        <v>4.7030000000000003</v>
      </c>
      <c r="GB435" s="50">
        <v>0.17263427109974425</v>
      </c>
      <c r="GC435" s="50">
        <v>11.445817177082651</v>
      </c>
      <c r="GD435" s="50">
        <v>2.9622950819672131</v>
      </c>
      <c r="GE435" s="50">
        <v>0.04</v>
      </c>
      <c r="GF435" s="50">
        <v>4.5043750000000005</v>
      </c>
      <c r="GG435" s="50">
        <v>2.0835260930888575</v>
      </c>
      <c r="GH435" s="50">
        <v>9.5901961750560716</v>
      </c>
      <c r="GI435" s="70">
        <v>8.8211628836883147</v>
      </c>
      <c r="GJ435" s="50">
        <v>43.109198090980215</v>
      </c>
      <c r="GK435" s="50">
        <v>14.293281822276063</v>
      </c>
      <c r="GL435" s="50">
        <v>42.597520086743714</v>
      </c>
      <c r="GM435" s="50">
        <v>31.305877660523034</v>
      </c>
      <c r="GN435" s="50">
        <v>46.968538680322297</v>
      </c>
      <c r="GO435" s="50">
        <v>21.725583659154665</v>
      </c>
      <c r="GP435" s="71"/>
      <c r="GQ435" s="71"/>
      <c r="GR435" s="71"/>
      <c r="GS435" s="71"/>
      <c r="GT435" s="71"/>
      <c r="GU435" s="71"/>
      <c r="GV435" s="71"/>
      <c r="GW435" s="71"/>
      <c r="GX435" s="71"/>
      <c r="GY435" s="71"/>
      <c r="GZ435" s="71"/>
      <c r="HA435" s="71"/>
      <c r="HB435" s="71"/>
      <c r="HC435" s="71"/>
      <c r="HD435" s="71"/>
      <c r="HE435" s="71"/>
      <c r="HF435" s="71"/>
      <c r="HG435" s="71"/>
      <c r="HH435" s="71"/>
      <c r="HI435" s="71"/>
      <c r="HJ435" s="71"/>
      <c r="HK435" s="71"/>
      <c r="HL435" s="71"/>
      <c r="HM435" s="71"/>
      <c r="HN435" s="71"/>
      <c r="HO435" s="71"/>
      <c r="HP435" s="71"/>
      <c r="HQ435" s="71"/>
      <c r="HR435" s="71"/>
      <c r="HS435" s="71"/>
      <c r="HT435" s="71"/>
      <c r="HU435" s="71"/>
      <c r="HV435" s="71"/>
      <c r="HW435" s="71"/>
      <c r="HX435" s="71"/>
      <c r="HY435" s="71"/>
      <c r="HZ435" s="71"/>
      <c r="IA435" s="71"/>
      <c r="IB435" s="71"/>
      <c r="IC435" s="71"/>
      <c r="ID435" s="71"/>
      <c r="IE435" s="71"/>
      <c r="IF435" s="71"/>
      <c r="IG435" s="71"/>
      <c r="IH435" s="71"/>
      <c r="II435" s="71"/>
      <c r="IJ435" s="71"/>
      <c r="IK435" s="71"/>
      <c r="IL435" s="71"/>
      <c r="IM435" s="71"/>
      <c r="IN435" s="71"/>
      <c r="IO435" s="71"/>
      <c r="IP435" s="71"/>
      <c r="IQ435" s="71"/>
      <c r="IR435" s="71"/>
      <c r="IS435" s="71"/>
      <c r="IT435" s="71"/>
      <c r="IU435" s="71"/>
      <c r="IV435" s="71"/>
      <c r="IW435" s="71"/>
      <c r="IX435" s="71"/>
      <c r="IY435" s="71"/>
      <c r="IZ435" s="71"/>
      <c r="JA435" s="71"/>
      <c r="JB435" s="71"/>
      <c r="JC435" s="71"/>
      <c r="JD435" s="71"/>
      <c r="JE435" s="71"/>
      <c r="JF435" s="71"/>
      <c r="JG435" s="71"/>
      <c r="JH435" s="71"/>
      <c r="JI435" s="71"/>
      <c r="JJ435" s="71"/>
      <c r="JK435" s="71"/>
      <c r="JL435" s="71"/>
      <c r="JM435" s="71"/>
      <c r="JN435" s="71"/>
      <c r="JO435" s="71"/>
      <c r="JP435" s="71"/>
      <c r="JQ435" s="71"/>
      <c r="JR435" s="71"/>
      <c r="JS435" s="71"/>
      <c r="JT435" s="71"/>
      <c r="JU435" s="71"/>
      <c r="JV435" s="71"/>
      <c r="JW435" s="71"/>
      <c r="JX435" s="71"/>
      <c r="JY435" s="71"/>
      <c r="JZ435" s="71"/>
      <c r="KA435" s="71"/>
      <c r="KB435" s="71"/>
      <c r="KC435" s="71"/>
      <c r="KD435" s="71"/>
      <c r="KE435" s="71"/>
      <c r="KF435" s="71"/>
      <c r="KG435" s="71"/>
      <c r="KH435" s="71"/>
      <c r="KI435" s="71"/>
      <c r="KJ435" s="71"/>
      <c r="KK435" s="71"/>
      <c r="KL435" s="71"/>
      <c r="KM435" s="71"/>
      <c r="KN435" s="71"/>
      <c r="KO435" s="71"/>
      <c r="KP435" s="71"/>
      <c r="KQ435" s="71"/>
      <c r="KR435" s="71"/>
      <c r="KS435" s="71"/>
      <c r="KT435" s="71"/>
      <c r="KU435" s="71"/>
      <c r="KV435" s="71"/>
      <c r="KW435" s="71"/>
      <c r="KX435" s="71"/>
      <c r="KY435" s="71"/>
      <c r="KZ435" s="71"/>
      <c r="LA435" s="71"/>
      <c r="LB435" s="71"/>
      <c r="LC435" s="71"/>
      <c r="LD435" s="71"/>
      <c r="LE435" s="71"/>
      <c r="LF435" s="71"/>
      <c r="LG435" s="71"/>
      <c r="LH435" s="71"/>
      <c r="LI435" s="71"/>
      <c r="LJ435" s="71"/>
      <c r="LK435" s="71"/>
      <c r="LL435" s="71"/>
      <c r="LM435" s="71"/>
      <c r="LN435" s="71"/>
      <c r="LO435" s="71"/>
      <c r="LP435" s="71"/>
      <c r="LQ435" s="71"/>
      <c r="LR435" s="71"/>
      <c r="LS435" s="71"/>
      <c r="LT435" s="71"/>
      <c r="LU435" s="71"/>
      <c r="LV435" s="71"/>
      <c r="LW435" s="71"/>
      <c r="LX435" s="71"/>
      <c r="LY435" s="71"/>
      <c r="LZ435" s="71"/>
      <c r="MA435" s="71"/>
      <c r="MB435" s="71"/>
      <c r="MC435" s="71"/>
      <c r="MD435" s="71"/>
      <c r="ME435" s="71"/>
      <c r="MF435" s="71"/>
      <c r="MG435" s="71"/>
      <c r="MH435" s="71"/>
      <c r="MI435" s="71"/>
      <c r="MJ435" s="71"/>
      <c r="MK435" s="71"/>
      <c r="ML435" s="71"/>
      <c r="MM435" s="71"/>
      <c r="MN435" s="71"/>
      <c r="MO435" s="71"/>
      <c r="MP435" s="71"/>
      <c r="MQ435" s="71"/>
      <c r="MR435" s="71"/>
      <c r="MS435" s="71"/>
      <c r="MT435" s="71"/>
      <c r="MU435" s="71"/>
      <c r="MV435" s="71"/>
      <c r="MW435" s="71"/>
      <c r="MX435" s="71"/>
      <c r="MY435" s="71"/>
      <c r="MZ435" s="71"/>
      <c r="NA435" s="71"/>
      <c r="NB435" s="71"/>
      <c r="NC435" s="71"/>
      <c r="ND435" s="71"/>
      <c r="NE435" s="71"/>
      <c r="NF435" s="71"/>
      <c r="NG435" s="71"/>
      <c r="NH435" s="71"/>
      <c r="NI435" s="71"/>
      <c r="NJ435" s="71"/>
      <c r="NK435" s="71"/>
      <c r="NL435" s="71"/>
      <c r="NM435" s="71"/>
      <c r="NN435" s="71"/>
      <c r="NO435" s="71"/>
      <c r="NP435" s="71"/>
      <c r="NQ435" s="71"/>
      <c r="NR435" s="71"/>
      <c r="NS435" s="71"/>
      <c r="NT435" s="71"/>
      <c r="NU435" s="71"/>
      <c r="NV435" s="71"/>
      <c r="NW435" s="71"/>
      <c r="NX435" s="71"/>
      <c r="NY435" s="71"/>
      <c r="NZ435" s="71"/>
      <c r="OA435" s="71"/>
      <c r="OB435" s="71"/>
      <c r="OC435" s="71"/>
      <c r="OD435" s="71"/>
      <c r="OE435" s="71"/>
      <c r="OF435" s="71"/>
      <c r="OG435" s="71"/>
      <c r="OH435" s="71"/>
      <c r="OI435" s="71"/>
      <c r="OJ435" s="71"/>
      <c r="OK435" s="71"/>
      <c r="OL435" s="71"/>
      <c r="OM435" s="71"/>
      <c r="ON435" s="71"/>
      <c r="OO435" s="71"/>
      <c r="OP435" s="71"/>
      <c r="OQ435" s="71"/>
      <c r="OR435" s="71"/>
      <c r="OS435" s="71"/>
      <c r="OT435" s="71"/>
      <c r="OU435" s="71"/>
      <c r="OV435" s="71"/>
      <c r="OW435" s="71"/>
      <c r="OX435" s="71"/>
      <c r="OY435" s="71"/>
      <c r="OZ435" s="71"/>
      <c r="PA435" s="71"/>
      <c r="PB435" s="71"/>
      <c r="PC435" s="71"/>
      <c r="PD435" s="71"/>
      <c r="PE435" s="71"/>
      <c r="PF435" s="71"/>
      <c r="PG435" s="71"/>
      <c r="PH435" s="71"/>
      <c r="PI435" s="71"/>
      <c r="PJ435" s="71"/>
      <c r="PK435" s="71"/>
      <c r="PL435" s="71"/>
      <c r="PM435" s="71"/>
      <c r="PN435" s="71"/>
      <c r="PO435" s="71"/>
      <c r="PP435" s="71"/>
      <c r="PQ435" s="71"/>
      <c r="PR435" s="71"/>
      <c r="PS435" s="71"/>
      <c r="PT435" s="71"/>
      <c r="PU435" s="71"/>
      <c r="PV435" s="71"/>
      <c r="PW435" s="71"/>
      <c r="PX435" s="71"/>
      <c r="PY435" s="71"/>
      <c r="PZ435" s="71"/>
      <c r="QA435" s="71"/>
      <c r="QB435" s="71"/>
      <c r="QC435" s="71"/>
      <c r="QD435" s="71"/>
      <c r="QE435" s="71"/>
      <c r="QF435" s="71"/>
      <c r="QG435" s="71"/>
      <c r="QH435" s="71"/>
      <c r="QI435" s="71"/>
      <c r="QJ435" s="71"/>
      <c r="QK435" s="71"/>
      <c r="QL435" s="71"/>
      <c r="QM435" s="71"/>
      <c r="QN435" s="71"/>
      <c r="QO435" s="71"/>
      <c r="QP435" s="71"/>
      <c r="QQ435" s="71"/>
      <c r="QR435" s="71"/>
      <c r="QS435" s="71"/>
      <c r="QT435" s="71"/>
      <c r="QU435" s="71"/>
      <c r="QV435" s="71"/>
      <c r="QW435" s="71"/>
      <c r="QX435" s="71"/>
      <c r="QY435" s="71"/>
      <c r="QZ435" s="71"/>
      <c r="RA435" s="71"/>
      <c r="RB435" s="71"/>
      <c r="RC435" s="71"/>
      <c r="RD435" s="71"/>
      <c r="RE435" s="71"/>
      <c r="RF435" s="71"/>
      <c r="RG435" s="71"/>
      <c r="RH435" s="71"/>
      <c r="RI435" s="71"/>
      <c r="RJ435" s="71"/>
      <c r="RK435" s="71"/>
      <c r="RL435" s="71"/>
      <c r="RM435" s="71"/>
      <c r="RN435" s="71"/>
      <c r="RO435" s="71"/>
      <c r="RP435" s="71"/>
      <c r="RQ435" s="71"/>
      <c r="RR435" s="71"/>
      <c r="RS435" s="71"/>
      <c r="RT435" s="71"/>
      <c r="RU435" s="71"/>
      <c r="RV435" s="71"/>
      <c r="RW435" s="71"/>
      <c r="RX435" s="71"/>
      <c r="RY435" s="71"/>
      <c r="RZ435" s="71"/>
      <c r="SA435" s="71"/>
      <c r="SB435" s="71"/>
      <c r="SC435" s="71"/>
      <c r="SD435" s="71"/>
      <c r="SE435" s="71"/>
      <c r="SF435" s="71"/>
      <c r="SG435" s="71"/>
      <c r="SH435" s="71"/>
      <c r="SI435" s="71"/>
      <c r="SJ435" s="71"/>
      <c r="SK435" s="71"/>
      <c r="SL435" s="71"/>
      <c r="SM435" s="71"/>
      <c r="SN435" s="71"/>
      <c r="SO435" s="71"/>
      <c r="SP435" s="71"/>
      <c r="SQ435" s="71"/>
      <c r="SR435" s="71"/>
      <c r="SS435" s="71"/>
      <c r="ST435" s="71"/>
      <c r="SU435" s="71"/>
      <c r="SV435" s="71"/>
      <c r="SW435" s="71"/>
      <c r="SX435" s="71"/>
      <c r="SY435" s="71"/>
      <c r="SZ435" s="71"/>
      <c r="TA435" s="71"/>
      <c r="TB435" s="71"/>
      <c r="TC435" s="71"/>
      <c r="TD435" s="71"/>
      <c r="TE435" s="71"/>
      <c r="TF435" s="71"/>
      <c r="TG435" s="71"/>
      <c r="TH435" s="71"/>
      <c r="TI435" s="71"/>
      <c r="TJ435" s="71"/>
      <c r="TK435" s="71"/>
      <c r="TL435" s="71"/>
      <c r="TM435" s="71"/>
      <c r="TN435" s="71"/>
      <c r="TO435" s="71"/>
      <c r="TP435" s="71"/>
      <c r="TQ435" s="71"/>
      <c r="TR435" s="71"/>
      <c r="TS435" s="71"/>
      <c r="TT435" s="71"/>
      <c r="TU435" s="71"/>
      <c r="TV435" s="71"/>
      <c r="TW435" s="71"/>
      <c r="TX435" s="71"/>
      <c r="TY435" s="71"/>
      <c r="TZ435" s="71"/>
      <c r="UA435" s="71"/>
      <c r="UB435" s="71"/>
      <c r="UC435" s="71"/>
      <c r="UD435" s="71"/>
      <c r="UE435" s="71"/>
      <c r="UF435" s="71"/>
      <c r="UG435" s="71"/>
      <c r="UH435" s="71"/>
      <c r="UI435" s="71"/>
      <c r="UJ435" s="71"/>
      <c r="UK435" s="71"/>
      <c r="UL435" s="71"/>
      <c r="UM435" s="71"/>
      <c r="UN435" s="71"/>
      <c r="UO435" s="71"/>
      <c r="UP435" s="71"/>
      <c r="UQ435" s="71"/>
      <c r="UR435" s="71"/>
      <c r="US435" s="71"/>
      <c r="UT435" s="71"/>
      <c r="UU435" s="71"/>
      <c r="UV435" s="71"/>
      <c r="UW435" s="71"/>
      <c r="UX435" s="71"/>
      <c r="UY435" s="71"/>
      <c r="UZ435" s="71"/>
      <c r="VA435" s="71"/>
      <c r="VB435" s="71"/>
      <c r="VC435" s="71"/>
      <c r="VD435" s="71"/>
      <c r="VE435" s="71"/>
      <c r="VF435" s="71"/>
      <c r="VG435" s="71"/>
      <c r="VH435" s="71"/>
      <c r="VI435" s="71"/>
      <c r="VJ435" s="71"/>
      <c r="VK435" s="71"/>
      <c r="VL435" s="71"/>
      <c r="VM435" s="71"/>
      <c r="VN435" s="71"/>
      <c r="VO435" s="71"/>
      <c r="VP435" s="71"/>
      <c r="VQ435" s="71"/>
      <c r="VR435" s="71"/>
      <c r="VS435" s="71"/>
      <c r="VT435" s="71"/>
      <c r="VU435" s="71"/>
      <c r="VV435" s="71"/>
      <c r="VW435" s="71"/>
      <c r="VX435" s="71"/>
      <c r="VY435" s="71"/>
      <c r="VZ435" s="71"/>
      <c r="WA435" s="71"/>
      <c r="WB435" s="71"/>
      <c r="WC435" s="71"/>
      <c r="WD435" s="71"/>
      <c r="WE435" s="71"/>
      <c r="WF435" s="71"/>
      <c r="WG435" s="71"/>
      <c r="WH435" s="71"/>
      <c r="WI435" s="71"/>
      <c r="WJ435" s="71"/>
      <c r="WK435" s="71"/>
      <c r="WL435" s="71"/>
      <c r="WM435" s="71"/>
      <c r="WN435" s="71"/>
      <c r="WO435" s="71"/>
      <c r="WP435" s="71"/>
      <c r="WQ435" s="71"/>
      <c r="WR435" s="71"/>
      <c r="WS435" s="71"/>
      <c r="WT435" s="71"/>
      <c r="WU435" s="71"/>
      <c r="WV435" s="71"/>
      <c r="WW435" s="71"/>
      <c r="WX435" s="71"/>
      <c r="WY435" s="71"/>
      <c r="WZ435" s="71"/>
      <c r="XA435" s="71"/>
      <c r="XB435" s="71"/>
      <c r="XC435" s="71"/>
      <c r="XD435" s="71"/>
      <c r="XE435" s="71"/>
      <c r="XF435" s="71"/>
      <c r="XG435" s="71"/>
      <c r="XH435" s="71"/>
      <c r="XI435" s="71"/>
      <c r="XJ435" s="71"/>
      <c r="XK435" s="71"/>
      <c r="XL435" s="71"/>
      <c r="XM435" s="71"/>
      <c r="XN435" s="71"/>
      <c r="XO435" s="71"/>
      <c r="XP435" s="71"/>
      <c r="XQ435" s="71"/>
      <c r="XR435" s="71"/>
      <c r="XS435" s="71"/>
      <c r="XT435" s="71"/>
      <c r="XU435" s="71"/>
      <c r="XV435" s="71"/>
      <c r="XW435" s="71"/>
      <c r="XX435" s="71"/>
      <c r="XY435" s="71"/>
      <c r="XZ435" s="71"/>
      <c r="YA435" s="71"/>
      <c r="YB435" s="71"/>
      <c r="YC435" s="71"/>
      <c r="YD435" s="71"/>
      <c r="YE435" s="71"/>
      <c r="YF435" s="71"/>
      <c r="YG435" s="71"/>
      <c r="YH435" s="71"/>
      <c r="YI435" s="71"/>
      <c r="YJ435" s="71"/>
      <c r="YK435" s="71"/>
      <c r="YL435" s="71"/>
      <c r="YM435" s="71"/>
      <c r="YN435" s="71"/>
      <c r="YO435" s="71"/>
      <c r="YP435" s="71"/>
      <c r="YQ435" s="71"/>
      <c r="YR435" s="71"/>
      <c r="YS435" s="71"/>
      <c r="YT435" s="71"/>
      <c r="YU435" s="71"/>
      <c r="YV435" s="71"/>
      <c r="YW435" s="71"/>
      <c r="YX435" s="71"/>
      <c r="YY435" s="71"/>
      <c r="YZ435" s="71"/>
      <c r="ZA435" s="71"/>
      <c r="ZB435" s="71"/>
      <c r="ZC435" s="71"/>
      <c r="ZD435" s="71"/>
      <c r="ZE435" s="71"/>
      <c r="ZF435" s="71"/>
      <c r="ZG435" s="71"/>
      <c r="ZH435" s="71"/>
      <c r="ZI435" s="71"/>
      <c r="ZJ435" s="71"/>
      <c r="ZK435" s="71"/>
      <c r="ZL435" s="71"/>
      <c r="ZM435" s="71"/>
      <c r="ZN435" s="71"/>
      <c r="ZO435" s="71"/>
      <c r="ZP435" s="71"/>
      <c r="ZQ435" s="71"/>
      <c r="ZR435" s="71"/>
      <c r="ZS435" s="71"/>
      <c r="ZT435" s="71"/>
      <c r="ZU435" s="71"/>
      <c r="ZV435" s="71"/>
      <c r="ZW435" s="71"/>
      <c r="ZX435" s="71"/>
      <c r="ZY435" s="71"/>
      <c r="ZZ435" s="71"/>
      <c r="AAA435" s="71"/>
      <c r="AAB435" s="71"/>
      <c r="AAC435" s="71"/>
      <c r="AAD435" s="71"/>
      <c r="AAE435" s="71"/>
      <c r="AAF435" s="71"/>
      <c r="AAG435" s="71"/>
      <c r="AAH435" s="71"/>
      <c r="AAI435" s="71"/>
      <c r="AAJ435" s="71"/>
      <c r="AAK435" s="71"/>
      <c r="AAL435" s="71"/>
      <c r="AAM435" s="71"/>
      <c r="AAN435" s="71"/>
      <c r="AAO435" s="71"/>
      <c r="AAP435" s="71"/>
      <c r="AAQ435" s="71"/>
      <c r="AAR435" s="71"/>
      <c r="AAS435" s="71"/>
      <c r="AAT435" s="71"/>
      <c r="AAU435" s="71"/>
      <c r="AAV435" s="71"/>
      <c r="AAW435" s="71"/>
      <c r="AAX435" s="71"/>
      <c r="AAY435" s="71"/>
      <c r="AAZ435" s="71"/>
      <c r="ABA435" s="71"/>
      <c r="ABB435" s="71"/>
      <c r="ABC435" s="71"/>
      <c r="ABD435" s="71"/>
      <c r="ABE435" s="71"/>
      <c r="ABF435" s="71"/>
      <c r="ABG435" s="71"/>
      <c r="ABH435" s="71"/>
      <c r="ABI435" s="71"/>
      <c r="ABJ435" s="71"/>
      <c r="ABK435" s="71"/>
      <c r="ABL435" s="71"/>
      <c r="ABM435" s="71"/>
      <c r="ABN435" s="71"/>
      <c r="ABO435" s="71"/>
      <c r="ABP435" s="71"/>
      <c r="ABQ435" s="71"/>
      <c r="ABR435" s="71"/>
      <c r="ABS435" s="71"/>
      <c r="ABT435" s="71"/>
      <c r="ABU435" s="71"/>
      <c r="ABV435" s="71"/>
      <c r="ABW435" s="71"/>
      <c r="ABX435" s="71"/>
      <c r="ABY435" s="71"/>
      <c r="ABZ435" s="71"/>
      <c r="ACA435" s="71"/>
      <c r="ACB435" s="71"/>
      <c r="ACC435" s="71"/>
      <c r="ACD435" s="71"/>
      <c r="ACE435" s="71"/>
      <c r="ACF435" s="71"/>
      <c r="ACG435" s="71"/>
      <c r="ACH435" s="71"/>
      <c r="ACI435" s="71"/>
      <c r="ACJ435" s="71"/>
      <c r="ACK435" s="71"/>
      <c r="ACL435" s="71"/>
      <c r="ACM435" s="71"/>
      <c r="ACN435" s="71"/>
      <c r="ACO435" s="71"/>
      <c r="ACP435" s="71"/>
      <c r="ACQ435" s="71"/>
      <c r="ACR435" s="71"/>
      <c r="ACS435" s="71"/>
      <c r="ACT435" s="71"/>
      <c r="ACU435" s="71"/>
      <c r="ACV435" s="71"/>
      <c r="ACW435" s="71"/>
      <c r="ACX435" s="71"/>
      <c r="ACY435" s="71"/>
      <c r="ACZ435" s="71"/>
      <c r="ADA435" s="71"/>
      <c r="ADB435" s="71"/>
      <c r="ADC435" s="71"/>
      <c r="ADD435" s="71"/>
      <c r="ADE435" s="71"/>
      <c r="ADF435" s="71"/>
      <c r="ADG435" s="71"/>
      <c r="ADH435" s="71"/>
      <c r="ADI435" s="71"/>
      <c r="ADJ435" s="71"/>
      <c r="ADK435" s="71"/>
      <c r="ADL435" s="71"/>
      <c r="ADM435" s="71"/>
      <c r="ADN435" s="71"/>
      <c r="ADO435" s="71"/>
      <c r="ADP435" s="71"/>
      <c r="ADQ435" s="71"/>
      <c r="ADR435" s="71"/>
      <c r="ADS435" s="71"/>
      <c r="ADT435" s="71"/>
      <c r="ADU435" s="71"/>
      <c r="ADV435" s="71"/>
      <c r="ADW435" s="71"/>
      <c r="ADX435" s="71"/>
      <c r="ADY435" s="71"/>
      <c r="ADZ435" s="71"/>
      <c r="AEA435" s="71"/>
      <c r="AEB435" s="71"/>
      <c r="AEC435" s="71"/>
      <c r="AED435" s="71"/>
      <c r="AEE435" s="71"/>
      <c r="AEF435" s="71"/>
      <c r="AEG435" s="71"/>
      <c r="AEH435" s="71"/>
      <c r="AEI435" s="71"/>
      <c r="AEJ435" s="71"/>
      <c r="AEK435" s="71"/>
      <c r="AEL435" s="71"/>
      <c r="AEM435" s="71"/>
      <c r="AEN435" s="71"/>
      <c r="AEO435" s="71"/>
      <c r="AEP435" s="71"/>
      <c r="AEQ435" s="71"/>
      <c r="AER435" s="71"/>
      <c r="AES435" s="71"/>
      <c r="AET435" s="71"/>
      <c r="AEU435" s="71"/>
      <c r="AEV435" s="71"/>
      <c r="AEW435" s="71"/>
      <c r="AEX435" s="71"/>
      <c r="AEY435" s="71"/>
      <c r="AEZ435" s="71"/>
      <c r="AFA435" s="71"/>
      <c r="AFB435" s="71"/>
      <c r="AFC435" s="71"/>
      <c r="AFD435" s="71"/>
      <c r="AFE435" s="71"/>
      <c r="AFF435" s="71"/>
      <c r="AFG435" s="71"/>
      <c r="AFH435" s="71"/>
      <c r="AFI435" s="71"/>
      <c r="AFJ435" s="71"/>
      <c r="AFK435" s="71"/>
      <c r="AFL435" s="71"/>
      <c r="AFM435" s="71"/>
      <c r="AFN435" s="71"/>
      <c r="AFO435" s="71"/>
      <c r="AFP435" s="71"/>
      <c r="AFQ435" s="71"/>
      <c r="AFR435" s="71"/>
      <c r="AFS435" s="71"/>
      <c r="AFT435" s="71"/>
      <c r="AFU435" s="71"/>
      <c r="AFV435" s="71"/>
      <c r="AFW435" s="71"/>
      <c r="AFX435" s="71"/>
      <c r="AFY435" s="71"/>
      <c r="AFZ435" s="71"/>
      <c r="AGA435" s="71"/>
      <c r="AGB435" s="71"/>
      <c r="AGC435" s="71"/>
      <c r="AGD435" s="71"/>
      <c r="AGE435" s="71"/>
      <c r="AGF435" s="71"/>
      <c r="AGG435" s="71"/>
      <c r="AGH435" s="71"/>
      <c r="AGI435" s="71"/>
      <c r="AGJ435" s="71"/>
      <c r="AGK435" s="71"/>
      <c r="AGL435" s="71"/>
      <c r="AGM435" s="71"/>
      <c r="AGN435" s="71"/>
      <c r="AGO435" s="71"/>
      <c r="AGP435" s="71"/>
      <c r="AGQ435" s="71"/>
      <c r="AGR435" s="71"/>
      <c r="AGS435" s="71"/>
      <c r="AGT435" s="71"/>
      <c r="AGU435" s="71"/>
      <c r="AGV435" s="71"/>
      <c r="AGW435" s="71"/>
      <c r="AGX435" s="71"/>
      <c r="AGY435" s="71"/>
      <c r="AGZ435" s="71"/>
      <c r="AHA435" s="71"/>
      <c r="AHB435" s="71"/>
      <c r="AHC435" s="71"/>
      <c r="AHD435" s="71"/>
      <c r="AHE435" s="71"/>
      <c r="AHF435" s="71"/>
      <c r="AHG435" s="71"/>
      <c r="AHH435" s="71"/>
      <c r="AHI435" s="71"/>
      <c r="AHJ435" s="71"/>
      <c r="AHK435" s="71"/>
      <c r="AHL435" s="71"/>
      <c r="AHM435" s="71"/>
      <c r="AHN435" s="71"/>
      <c r="AHO435" s="71"/>
      <c r="AHP435" s="71"/>
      <c r="AHQ435" s="71"/>
      <c r="AHR435" s="71"/>
      <c r="AHS435" s="71"/>
      <c r="AHT435" s="71"/>
      <c r="AHU435" s="71"/>
      <c r="AHV435" s="71"/>
      <c r="AHW435" s="71"/>
      <c r="AHX435" s="71"/>
      <c r="AHY435" s="71"/>
      <c r="AHZ435" s="71"/>
      <c r="AIA435" s="71"/>
      <c r="AIB435" s="71"/>
      <c r="AIC435" s="71"/>
      <c r="AID435" s="71"/>
      <c r="AIE435" s="71"/>
      <c r="AIF435" s="71"/>
      <c r="AIG435" s="71"/>
      <c r="AIH435" s="71"/>
      <c r="AII435" s="71"/>
      <c r="AIJ435" s="71"/>
      <c r="AIK435" s="71"/>
      <c r="AIL435" s="71"/>
      <c r="AIM435" s="71"/>
      <c r="AIN435" s="71"/>
      <c r="AIO435" s="71"/>
      <c r="AIP435" s="71"/>
      <c r="AIQ435" s="71"/>
      <c r="AIR435" s="71"/>
      <c r="AIS435" s="71"/>
      <c r="AIT435" s="71"/>
      <c r="AIU435" s="71"/>
      <c r="AIV435" s="71"/>
      <c r="AIW435" s="71"/>
      <c r="AIX435" s="71"/>
      <c r="AIY435" s="71"/>
      <c r="AIZ435" s="71"/>
      <c r="AJA435" s="71"/>
      <c r="AJB435" s="71"/>
      <c r="AJC435" s="71"/>
      <c r="AJD435" s="71"/>
      <c r="AJE435" s="71"/>
      <c r="AJF435" s="71"/>
      <c r="AJG435" s="71"/>
      <c r="AJH435" s="71"/>
      <c r="AJI435" s="71"/>
      <c r="AJJ435" s="71"/>
      <c r="AJK435" s="71"/>
      <c r="AJL435" s="71"/>
      <c r="AJM435" s="71"/>
      <c r="AJN435" s="71"/>
      <c r="AJO435" s="71"/>
      <c r="AJP435" s="71"/>
      <c r="AJQ435" s="71"/>
      <c r="AJR435" s="71"/>
      <c r="AJS435" s="71"/>
      <c r="AJT435" s="71"/>
      <c r="AJU435" s="71"/>
      <c r="AJV435" s="71"/>
      <c r="AJW435" s="71"/>
      <c r="AJX435" s="71"/>
      <c r="AJY435" s="71"/>
      <c r="AJZ435" s="71"/>
      <c r="AKA435" s="71"/>
      <c r="AKB435" s="71"/>
      <c r="AKC435" s="71"/>
      <c r="AKD435" s="71"/>
      <c r="AKE435" s="71"/>
      <c r="AKF435" s="71"/>
      <c r="AKG435" s="71"/>
      <c r="AKH435" s="71"/>
      <c r="AKI435" s="71"/>
      <c r="AKJ435" s="71"/>
      <c r="AKK435" s="71"/>
      <c r="AKL435" s="71"/>
      <c r="AKM435" s="71"/>
      <c r="AKN435" s="71"/>
      <c r="AKO435" s="71"/>
      <c r="AKP435" s="71"/>
      <c r="AKQ435" s="71"/>
      <c r="AKR435" s="71"/>
      <c r="AKS435" s="71"/>
      <c r="AKT435" s="71"/>
      <c r="AKU435" s="71"/>
      <c r="AKV435" s="71"/>
      <c r="AKW435" s="71"/>
      <c r="AKX435" s="71"/>
      <c r="AKY435" s="71"/>
      <c r="AKZ435" s="71"/>
      <c r="ALA435" s="71"/>
      <c r="ALB435" s="71"/>
      <c r="ALC435" s="71"/>
      <c r="ALD435" s="71"/>
      <c r="ALE435" s="71"/>
      <c r="ALF435" s="71"/>
      <c r="ALG435" s="71"/>
      <c r="ALH435" s="71"/>
      <c r="ALI435" s="71"/>
      <c r="ALJ435" s="71"/>
      <c r="ALK435" s="71"/>
      <c r="ALL435" s="71"/>
      <c r="ALM435" s="71"/>
      <c r="ALN435" s="71"/>
      <c r="ALO435" s="71"/>
      <c r="ALP435" s="71"/>
      <c r="ALQ435" s="71"/>
      <c r="ALR435" s="71"/>
      <c r="ALS435" s="71"/>
      <c r="ALT435" s="71"/>
      <c r="ALU435" s="71"/>
      <c r="ALV435" s="71"/>
      <c r="ALW435" s="71"/>
      <c r="ALX435" s="71"/>
      <c r="ALY435" s="71"/>
      <c r="ALZ435" s="71"/>
      <c r="AMA435" s="71"/>
      <c r="AMB435" s="71"/>
      <c r="AMC435" s="71"/>
      <c r="AMD435" s="71"/>
      <c r="AME435" s="71"/>
      <c r="AMF435" s="71"/>
      <c r="AMG435" s="71"/>
      <c r="AMH435" s="71"/>
      <c r="AMI435" s="71"/>
      <c r="AMJ435" s="71"/>
      <c r="AMK435" s="71"/>
      <c r="AML435" s="71"/>
      <c r="AMM435" s="71"/>
      <c r="AMN435" s="71"/>
      <c r="AMO435" s="71"/>
      <c r="AMP435" s="71"/>
      <c r="AMQ435" s="71"/>
      <c r="AMR435" s="71"/>
      <c r="AMS435" s="71"/>
      <c r="AMT435" s="71"/>
      <c r="AMU435" s="71"/>
      <c r="AMV435" s="71"/>
      <c r="AMW435" s="71"/>
      <c r="AMX435" s="71"/>
      <c r="AMY435" s="71"/>
      <c r="AMZ435" s="71"/>
      <c r="ANA435" s="71"/>
      <c r="ANB435" s="71"/>
      <c r="ANC435" s="71"/>
      <c r="AND435" s="71"/>
      <c r="ANE435" s="71"/>
      <c r="ANF435" s="71"/>
      <c r="ANG435" s="71"/>
      <c r="ANH435" s="71"/>
      <c r="ANI435" s="71"/>
      <c r="ANJ435" s="71"/>
      <c r="ANK435" s="71"/>
      <c r="ANL435" s="71"/>
      <c r="ANM435" s="71"/>
      <c r="ANN435" s="71"/>
      <c r="ANO435" s="71"/>
      <c r="ANP435" s="71"/>
      <c r="ANQ435" s="71"/>
      <c r="ANR435" s="71"/>
      <c r="ANS435" s="71"/>
      <c r="ANT435" s="71"/>
      <c r="ANU435" s="71"/>
      <c r="ANV435" s="71"/>
      <c r="ANW435" s="71"/>
      <c r="ANX435" s="71"/>
      <c r="ANY435" s="71"/>
      <c r="ANZ435" s="71"/>
      <c r="AOA435" s="71"/>
      <c r="AOB435" s="71"/>
      <c r="AOC435" s="71"/>
      <c r="AOD435" s="71"/>
      <c r="AOE435" s="71"/>
      <c r="AOF435" s="71"/>
      <c r="AOG435" s="71"/>
      <c r="AOH435" s="71"/>
      <c r="AOI435" s="71"/>
      <c r="AOJ435" s="71"/>
      <c r="AOK435" s="71"/>
      <c r="AOL435" s="71"/>
      <c r="AOM435" s="71"/>
      <c r="AON435" s="71"/>
      <c r="AOO435" s="71"/>
      <c r="AOP435" s="71"/>
      <c r="AOQ435" s="71"/>
      <c r="AOR435" s="71"/>
      <c r="AOS435" s="71"/>
      <c r="AOT435" s="71"/>
      <c r="AOU435" s="71"/>
      <c r="AOV435" s="71"/>
      <c r="AOW435" s="71"/>
      <c r="AOX435" s="71"/>
      <c r="AOY435" s="71"/>
      <c r="AOZ435" s="71"/>
      <c r="APA435" s="71"/>
      <c r="APB435" s="71"/>
      <c r="APC435" s="71"/>
      <c r="APD435" s="71"/>
      <c r="APE435" s="71"/>
      <c r="APF435" s="71"/>
      <c r="APG435" s="71"/>
      <c r="APH435" s="71"/>
      <c r="API435" s="71"/>
      <c r="APJ435" s="71"/>
      <c r="APK435" s="71"/>
      <c r="APL435" s="71"/>
      <c r="APM435" s="71"/>
      <c r="APN435" s="71"/>
      <c r="APO435" s="71"/>
      <c r="APP435" s="71"/>
      <c r="APQ435" s="71"/>
      <c r="APR435" s="71"/>
      <c r="APS435" s="71"/>
      <c r="APT435" s="71"/>
      <c r="APU435" s="71"/>
      <c r="APV435" s="71"/>
      <c r="APW435" s="71"/>
      <c r="APX435" s="71"/>
      <c r="APY435" s="71"/>
      <c r="APZ435" s="71"/>
      <c r="AQA435" s="71"/>
      <c r="AQB435" s="71"/>
      <c r="AQC435" s="71"/>
      <c r="AQD435" s="71"/>
      <c r="AQE435" s="71"/>
      <c r="AQF435" s="71"/>
      <c r="AQG435" s="71"/>
      <c r="AQH435" s="71"/>
      <c r="AQI435" s="71"/>
      <c r="AQJ435" s="71"/>
      <c r="AQK435" s="71"/>
      <c r="AQL435" s="71"/>
      <c r="AQM435" s="71"/>
      <c r="AQN435" s="71"/>
      <c r="AQO435" s="71"/>
      <c r="AQP435" s="71"/>
      <c r="AQQ435" s="71"/>
      <c r="AQR435" s="71"/>
      <c r="AQS435" s="71"/>
      <c r="AQT435" s="71"/>
      <c r="AQU435" s="71"/>
      <c r="AQV435" s="71"/>
      <c r="AQW435" s="71"/>
      <c r="AQX435" s="71"/>
      <c r="AQY435" s="71"/>
      <c r="AQZ435" s="71"/>
      <c r="ARA435" s="71"/>
      <c r="ARB435" s="71"/>
      <c r="ARC435" s="71"/>
      <c r="ARD435" s="71"/>
      <c r="ARE435" s="71"/>
      <c r="ARF435" s="71"/>
      <c r="ARG435" s="71"/>
      <c r="ARH435" s="71"/>
      <c r="ARI435" s="71"/>
      <c r="ARJ435" s="71"/>
      <c r="ARK435" s="71"/>
      <c r="ARL435" s="71"/>
      <c r="ARM435" s="71"/>
      <c r="ARN435" s="71"/>
      <c r="ARO435" s="71"/>
      <c r="ARP435" s="71"/>
      <c r="ARQ435" s="71"/>
      <c r="ARR435" s="71"/>
      <c r="ARS435" s="71"/>
      <c r="ART435" s="71"/>
      <c r="ARU435" s="71"/>
      <c r="ARV435" s="71"/>
      <c r="ARW435" s="71"/>
      <c r="ARX435" s="71"/>
      <c r="ARY435" s="71"/>
      <c r="ARZ435" s="71"/>
      <c r="ASA435" s="71"/>
      <c r="ASB435" s="71"/>
      <c r="ASC435" s="71"/>
      <c r="ASD435" s="71"/>
      <c r="ASE435" s="71"/>
      <c r="ASF435" s="71"/>
      <c r="ASG435" s="71"/>
      <c r="ASH435" s="71"/>
      <c r="ASI435" s="71"/>
      <c r="ASJ435" s="71"/>
      <c r="ASK435" s="71"/>
      <c r="ASL435" s="71"/>
      <c r="ASM435" s="71"/>
      <c r="ASN435" s="71"/>
      <c r="ASO435" s="71"/>
      <c r="ASP435" s="71"/>
      <c r="ASQ435" s="71"/>
      <c r="ASR435" s="71"/>
      <c r="ASS435" s="71"/>
      <c r="AST435" s="71"/>
      <c r="ASU435" s="71"/>
      <c r="ASV435" s="71"/>
      <c r="ASW435" s="71"/>
      <c r="ASX435" s="71"/>
      <c r="ASY435" s="71"/>
      <c r="ASZ435" s="71"/>
      <c r="ATA435" s="71"/>
      <c r="ATB435" s="71"/>
      <c r="ATC435" s="71"/>
      <c r="ATD435" s="71"/>
      <c r="ATE435" s="71"/>
      <c r="ATF435" s="71"/>
      <c r="ATG435" s="71"/>
      <c r="ATH435" s="71"/>
      <c r="ATI435" s="71"/>
      <c r="ATJ435" s="71"/>
      <c r="ATK435" s="71"/>
      <c r="ATL435" s="71"/>
      <c r="ATM435" s="71"/>
      <c r="ATN435" s="71"/>
      <c r="ATO435" s="71"/>
      <c r="ATP435" s="71"/>
      <c r="ATQ435" s="71"/>
      <c r="ATR435" s="71"/>
      <c r="ATS435" s="71"/>
      <c r="ATT435" s="71"/>
      <c r="ATU435" s="71"/>
      <c r="ATV435" s="71"/>
      <c r="ATW435" s="71"/>
      <c r="ATX435" s="71"/>
      <c r="ATY435" s="71"/>
      <c r="ATZ435" s="71"/>
      <c r="AUA435" s="71"/>
      <c r="AUB435" s="71"/>
      <c r="AUC435" s="71"/>
      <c r="AUD435" s="71"/>
      <c r="AUE435" s="71"/>
      <c r="AUF435" s="71"/>
      <c r="AUG435" s="71"/>
      <c r="AUH435" s="71"/>
      <c r="AUI435" s="71"/>
      <c r="AUJ435" s="71"/>
      <c r="AUK435" s="71"/>
      <c r="AUL435" s="71"/>
      <c r="AUM435" s="71"/>
      <c r="AUN435" s="71"/>
      <c r="AUO435" s="71"/>
      <c r="AUP435" s="71"/>
      <c r="AUQ435" s="71"/>
      <c r="AUR435" s="71"/>
      <c r="AUS435" s="71"/>
      <c r="AUT435" s="71"/>
      <c r="AUU435" s="71"/>
      <c r="AUV435" s="71"/>
      <c r="AUW435" s="71"/>
      <c r="AUX435" s="71"/>
      <c r="AUY435" s="71"/>
      <c r="AUZ435" s="71"/>
      <c r="AVA435" s="71"/>
      <c r="AVB435" s="71"/>
      <c r="AVC435" s="71"/>
      <c r="AVD435" s="71"/>
      <c r="AVE435" s="71"/>
      <c r="AVF435" s="71"/>
      <c r="AVG435" s="71"/>
      <c r="AVH435" s="71"/>
      <c r="AVI435" s="71"/>
      <c r="AVJ435" s="71"/>
      <c r="AVK435" s="71"/>
      <c r="AVL435" s="71"/>
      <c r="AVM435" s="71"/>
      <c r="AVN435" s="71"/>
      <c r="AVO435" s="71"/>
      <c r="AVP435" s="71"/>
      <c r="AVQ435" s="71"/>
      <c r="AVR435" s="71"/>
      <c r="AVS435" s="71"/>
      <c r="AVT435" s="71"/>
      <c r="AVU435" s="71"/>
      <c r="AVV435" s="71"/>
      <c r="AVW435" s="71"/>
      <c r="AVX435" s="71"/>
      <c r="AVY435" s="71"/>
      <c r="AVZ435" s="71"/>
      <c r="AWA435" s="71"/>
      <c r="AWB435" s="71"/>
      <c r="AWC435" s="71"/>
      <c r="AWD435" s="71"/>
      <c r="AWE435" s="71"/>
      <c r="AWF435" s="71"/>
      <c r="AWG435" s="71"/>
      <c r="AWH435" s="71"/>
      <c r="AWI435" s="71"/>
      <c r="AWJ435" s="71"/>
      <c r="AWK435" s="71"/>
      <c r="AWL435" s="71"/>
      <c r="AWM435" s="71"/>
      <c r="AWN435" s="71"/>
      <c r="AWO435" s="71"/>
      <c r="AWP435" s="71"/>
      <c r="AWQ435" s="71"/>
      <c r="AWR435" s="71"/>
      <c r="AWS435" s="71"/>
      <c r="AWT435" s="71"/>
      <c r="AWU435" s="71"/>
      <c r="AWV435" s="71"/>
      <c r="AWW435" s="71"/>
      <c r="AWX435" s="71"/>
      <c r="AWY435" s="71"/>
      <c r="AWZ435" s="71"/>
      <c r="AXA435" s="71"/>
      <c r="AXB435" s="71"/>
      <c r="AXC435" s="71"/>
      <c r="AXD435" s="71"/>
      <c r="AXE435" s="71"/>
      <c r="AXF435" s="71"/>
      <c r="AXG435" s="71"/>
      <c r="AXH435" s="71"/>
      <c r="AXI435" s="71"/>
      <c r="AXJ435" s="71"/>
      <c r="AXK435" s="71"/>
      <c r="AXL435" s="71"/>
      <c r="AXM435" s="71"/>
      <c r="AXN435" s="71"/>
      <c r="AXO435" s="71"/>
      <c r="AXP435" s="71"/>
      <c r="AXQ435" s="71"/>
      <c r="AXR435" s="71"/>
      <c r="AXS435" s="71"/>
      <c r="AXT435" s="71"/>
      <c r="AXU435" s="71"/>
      <c r="AXV435" s="71"/>
      <c r="AXW435" s="71"/>
      <c r="AXX435" s="71"/>
      <c r="AXY435" s="71"/>
      <c r="AXZ435" s="71"/>
      <c r="AYA435" s="71"/>
      <c r="AYB435" s="71"/>
      <c r="AYC435" s="71"/>
      <c r="AYD435" s="71"/>
      <c r="AYE435" s="71"/>
      <c r="AYF435" s="71"/>
      <c r="AYG435" s="71"/>
      <c r="AYH435" s="71"/>
      <c r="AYI435" s="71"/>
      <c r="AYJ435" s="71"/>
      <c r="AYK435" s="71"/>
      <c r="AYL435" s="71"/>
      <c r="AYM435" s="71"/>
      <c r="AYN435" s="71"/>
      <c r="AYO435" s="71"/>
      <c r="AYP435" s="71"/>
      <c r="AYQ435" s="71"/>
      <c r="AYR435" s="71"/>
      <c r="AYS435" s="71"/>
      <c r="AYT435" s="71"/>
      <c r="AYU435" s="71"/>
      <c r="AYV435" s="71"/>
      <c r="AYW435" s="71"/>
      <c r="AYX435" s="71"/>
      <c r="AYY435" s="71"/>
      <c r="AYZ435" s="71"/>
      <c r="AZA435" s="71"/>
      <c r="AZB435" s="71"/>
      <c r="AZC435" s="71"/>
      <c r="AZD435" s="71"/>
      <c r="AZE435" s="71"/>
      <c r="AZF435" s="71"/>
      <c r="AZG435" s="71"/>
      <c r="AZH435" s="71"/>
      <c r="AZI435" s="71"/>
      <c r="AZJ435" s="71"/>
      <c r="AZK435" s="71"/>
      <c r="AZL435" s="71"/>
      <c r="AZM435" s="71"/>
      <c r="AZN435" s="71"/>
      <c r="AZO435" s="71"/>
      <c r="AZP435" s="71"/>
      <c r="AZQ435" s="71"/>
      <c r="AZR435" s="71"/>
      <c r="AZS435" s="71"/>
      <c r="AZT435" s="71"/>
      <c r="AZU435" s="71"/>
      <c r="AZV435" s="71"/>
      <c r="AZW435" s="71"/>
      <c r="AZX435" s="71"/>
      <c r="AZY435" s="71"/>
      <c r="AZZ435" s="71"/>
      <c r="BAA435" s="71"/>
      <c r="BAB435" s="71"/>
      <c r="BAC435" s="71"/>
      <c r="BAD435" s="71"/>
      <c r="BAE435" s="71"/>
      <c r="BAF435" s="71"/>
      <c r="BAG435" s="71"/>
      <c r="BAH435" s="71"/>
      <c r="BAI435" s="71"/>
      <c r="BAJ435" s="71"/>
      <c r="BAK435" s="71"/>
      <c r="BAL435" s="71"/>
      <c r="BAM435" s="71"/>
      <c r="BAN435" s="71"/>
      <c r="BAO435" s="71"/>
      <c r="BAP435" s="71"/>
      <c r="BAQ435" s="71"/>
      <c r="BAR435" s="71"/>
      <c r="BAS435" s="71"/>
      <c r="BAT435" s="71"/>
      <c r="BAU435" s="71"/>
      <c r="BAV435" s="71"/>
      <c r="BAW435" s="71"/>
      <c r="BAX435" s="71"/>
      <c r="BAY435" s="71"/>
      <c r="BAZ435" s="71"/>
      <c r="BBA435" s="71"/>
      <c r="BBB435" s="71"/>
      <c r="BBC435" s="71"/>
      <c r="BBD435" s="71"/>
      <c r="BBE435" s="71"/>
      <c r="BBF435" s="71"/>
      <c r="BBG435" s="71"/>
      <c r="BBH435" s="71"/>
      <c r="BBI435" s="71"/>
      <c r="BBJ435" s="71"/>
      <c r="BBK435" s="71"/>
      <c r="BBL435" s="71"/>
      <c r="BBM435" s="71"/>
      <c r="BBN435" s="71"/>
      <c r="BBO435" s="71"/>
      <c r="BBP435" s="71"/>
      <c r="BBQ435" s="71"/>
      <c r="BBR435" s="71"/>
      <c r="BBS435" s="71"/>
      <c r="BBT435" s="71"/>
      <c r="BBU435" s="71"/>
      <c r="BBV435" s="71"/>
      <c r="BBW435" s="71"/>
      <c r="BBX435" s="71"/>
      <c r="BBY435" s="71"/>
      <c r="BBZ435" s="71"/>
      <c r="BCA435" s="71"/>
      <c r="BCB435" s="71"/>
      <c r="BCC435" s="71"/>
      <c r="BCD435" s="71"/>
      <c r="BCE435" s="71"/>
      <c r="BCF435" s="71"/>
      <c r="BCG435" s="71"/>
      <c r="BCH435" s="71"/>
      <c r="BCI435" s="71"/>
      <c r="BCJ435" s="71"/>
      <c r="BCK435" s="71"/>
      <c r="BCL435" s="71"/>
      <c r="BCM435" s="71"/>
      <c r="BCN435" s="71"/>
      <c r="BCO435" s="71"/>
      <c r="BCP435" s="71"/>
      <c r="BCQ435" s="71"/>
      <c r="BCR435" s="71"/>
      <c r="BCS435" s="71"/>
      <c r="BCT435" s="71"/>
      <c r="BCU435" s="71"/>
      <c r="BCV435" s="71"/>
      <c r="BCW435" s="71"/>
      <c r="BCX435" s="71"/>
      <c r="BCY435" s="71"/>
      <c r="BCZ435" s="71"/>
      <c r="BDA435" s="71"/>
      <c r="BDB435" s="71"/>
      <c r="BDC435" s="71"/>
      <c r="BDD435" s="71"/>
      <c r="BDE435" s="71"/>
      <c r="BDF435" s="71"/>
      <c r="BDG435" s="71"/>
      <c r="BDH435" s="71"/>
      <c r="BDI435" s="71"/>
      <c r="BDJ435" s="71"/>
      <c r="BDK435" s="71"/>
      <c r="BDL435" s="71"/>
      <c r="BDM435" s="71"/>
      <c r="BDN435" s="71"/>
      <c r="BDO435" s="71"/>
      <c r="BDP435" s="71"/>
      <c r="BDQ435" s="71"/>
      <c r="BDR435" s="71"/>
      <c r="BDS435" s="71"/>
      <c r="BDT435" s="71"/>
      <c r="BDU435" s="71"/>
      <c r="BDV435" s="71"/>
      <c r="BDW435" s="71"/>
      <c r="BDX435" s="71"/>
      <c r="BDY435" s="71"/>
      <c r="BDZ435" s="71"/>
      <c r="BEA435" s="71"/>
      <c r="BEB435" s="71"/>
      <c r="BEC435" s="71"/>
      <c r="BED435" s="71"/>
      <c r="BEE435" s="71"/>
      <c r="BEF435" s="71"/>
      <c r="BEG435" s="71"/>
      <c r="BEH435" s="71"/>
      <c r="BEI435" s="71"/>
      <c r="BEJ435" s="71"/>
      <c r="BEK435" s="71"/>
      <c r="BEL435" s="71"/>
      <c r="BEM435" s="71"/>
      <c r="BEN435" s="71"/>
      <c r="BEO435" s="71"/>
      <c r="BEP435" s="71"/>
      <c r="BEQ435" s="71"/>
      <c r="BER435" s="71"/>
      <c r="BES435" s="71"/>
      <c r="BET435" s="71"/>
      <c r="BEU435" s="71"/>
      <c r="BEV435" s="71"/>
      <c r="BEW435" s="71"/>
      <c r="BEX435" s="71"/>
      <c r="BEY435" s="71"/>
      <c r="BEZ435" s="71"/>
      <c r="BFA435" s="71"/>
      <c r="BFB435" s="71"/>
      <c r="BFC435" s="71"/>
      <c r="BFD435" s="71"/>
      <c r="BFE435" s="71"/>
      <c r="BFF435" s="71"/>
      <c r="BFG435" s="71"/>
      <c r="BFH435" s="71"/>
      <c r="BFI435" s="71"/>
      <c r="BFJ435" s="71"/>
      <c r="BFK435" s="71"/>
      <c r="BFL435" s="71"/>
      <c r="BFM435" s="71"/>
      <c r="BFN435" s="71"/>
      <c r="BFO435" s="71"/>
      <c r="BFP435" s="71"/>
      <c r="BFQ435" s="71"/>
      <c r="BFR435" s="71"/>
      <c r="BFS435" s="71"/>
      <c r="BFT435" s="71"/>
      <c r="BFU435" s="71"/>
      <c r="BFV435" s="71"/>
      <c r="BFW435" s="71"/>
      <c r="BFX435" s="71"/>
      <c r="BFY435" s="71"/>
      <c r="BFZ435" s="71"/>
      <c r="BGA435" s="71"/>
      <c r="BGB435" s="71"/>
      <c r="BGC435" s="71"/>
      <c r="BGD435" s="71"/>
      <c r="BGE435" s="71"/>
      <c r="BGF435" s="71"/>
      <c r="BGG435" s="71"/>
      <c r="BGH435" s="71"/>
      <c r="BGI435" s="71"/>
      <c r="BGJ435" s="71"/>
      <c r="BGK435" s="71"/>
      <c r="BGL435" s="71"/>
      <c r="BGM435" s="71"/>
      <c r="BGN435" s="71"/>
      <c r="BGO435" s="71"/>
      <c r="BGP435" s="71"/>
      <c r="BGQ435" s="71"/>
      <c r="BGR435" s="71"/>
      <c r="BGS435" s="71"/>
      <c r="BGT435" s="71"/>
      <c r="BGU435" s="71"/>
      <c r="BGV435" s="71"/>
      <c r="BGW435" s="71"/>
      <c r="BGX435" s="71"/>
      <c r="BGY435" s="71"/>
      <c r="BGZ435" s="71"/>
      <c r="BHA435" s="71"/>
      <c r="BHB435" s="71"/>
      <c r="BHC435" s="71"/>
      <c r="BHD435" s="71"/>
      <c r="BHE435" s="71"/>
      <c r="BHF435" s="71"/>
      <c r="BHG435" s="71"/>
      <c r="BHH435" s="71"/>
      <c r="BHI435" s="71"/>
      <c r="BHJ435" s="71"/>
      <c r="BHK435" s="71"/>
      <c r="BHL435" s="71"/>
      <c r="BHM435" s="71"/>
      <c r="BHN435" s="71"/>
      <c r="BHO435" s="71"/>
      <c r="BHP435" s="71"/>
      <c r="BHQ435" s="71"/>
      <c r="BHR435" s="71"/>
      <c r="BHS435" s="71"/>
      <c r="BHT435" s="71"/>
      <c r="BHU435" s="71"/>
      <c r="BHV435" s="71"/>
      <c r="BHW435" s="71"/>
      <c r="BHX435" s="71"/>
      <c r="BHY435" s="71"/>
      <c r="BHZ435" s="71"/>
      <c r="BIA435" s="71"/>
      <c r="BIB435" s="71"/>
      <c r="BIC435" s="71"/>
      <c r="BID435" s="71"/>
      <c r="BIE435" s="71"/>
      <c r="BIF435" s="71"/>
      <c r="BIG435" s="71"/>
      <c r="BIH435" s="71"/>
      <c r="BII435" s="71"/>
      <c r="BIJ435" s="71"/>
      <c r="BIK435" s="71"/>
      <c r="BIL435" s="71"/>
      <c r="BIM435" s="71"/>
      <c r="BIN435" s="71"/>
      <c r="BIO435" s="71"/>
      <c r="BIP435" s="71"/>
      <c r="BIQ435" s="71"/>
      <c r="BIR435" s="71"/>
      <c r="BIS435" s="71"/>
      <c r="BIT435" s="71"/>
      <c r="BIU435" s="71"/>
      <c r="BIV435" s="71"/>
      <c r="BIW435" s="71"/>
      <c r="BIX435" s="71"/>
      <c r="BIY435" s="71"/>
      <c r="BIZ435" s="71"/>
      <c r="BJA435" s="71"/>
      <c r="BJB435" s="71"/>
      <c r="BJC435" s="71"/>
      <c r="BJD435" s="71"/>
      <c r="BJE435" s="71"/>
      <c r="BJF435" s="71"/>
      <c r="BJG435" s="71"/>
      <c r="BJH435" s="71"/>
      <c r="BJI435" s="71"/>
      <c r="BJJ435" s="71"/>
      <c r="BJK435" s="71"/>
      <c r="BJL435" s="71"/>
      <c r="BJM435" s="71"/>
      <c r="BJN435" s="71"/>
      <c r="BJO435" s="71"/>
      <c r="BJP435" s="71"/>
      <c r="BJQ435" s="71"/>
      <c r="BJR435" s="71"/>
      <c r="BJS435" s="71"/>
      <c r="BJT435" s="71"/>
      <c r="BJU435" s="71"/>
      <c r="BJV435" s="71"/>
      <c r="BJW435" s="71"/>
      <c r="BJX435" s="71"/>
      <c r="BJY435" s="71"/>
      <c r="BJZ435" s="71"/>
      <c r="BKA435" s="71"/>
      <c r="BKB435" s="71"/>
      <c r="BKC435" s="71"/>
      <c r="BKD435" s="71"/>
      <c r="BKE435" s="71"/>
      <c r="BKF435" s="71"/>
      <c r="BKG435" s="71"/>
      <c r="BKH435" s="71"/>
      <c r="BKI435" s="71"/>
      <c r="BKJ435" s="71"/>
      <c r="BKK435" s="71"/>
      <c r="BKL435" s="71"/>
      <c r="BKM435" s="71"/>
      <c r="BKN435" s="71"/>
      <c r="BKO435" s="71"/>
      <c r="BKP435" s="71"/>
      <c r="BKQ435" s="71"/>
      <c r="BKR435" s="71"/>
      <c r="BKS435" s="71"/>
      <c r="BKT435" s="71"/>
      <c r="BKU435" s="71"/>
      <c r="BKV435" s="71"/>
      <c r="BKW435" s="71"/>
      <c r="BKX435" s="71"/>
      <c r="BKY435" s="71"/>
      <c r="BKZ435" s="71"/>
      <c r="BLA435" s="71"/>
      <c r="BLB435" s="71"/>
      <c r="BLC435" s="71"/>
      <c r="BLD435" s="71"/>
      <c r="BLE435" s="71"/>
      <c r="BLF435" s="71"/>
      <c r="BLG435" s="71"/>
      <c r="BLH435" s="71"/>
      <c r="BLI435" s="71"/>
      <c r="BLJ435" s="71"/>
      <c r="BLK435" s="71"/>
      <c r="BLL435" s="71"/>
      <c r="BLM435" s="71"/>
      <c r="BLN435" s="71"/>
      <c r="BLO435" s="71"/>
      <c r="BLP435" s="71"/>
      <c r="BLQ435" s="71"/>
      <c r="BLR435" s="71"/>
      <c r="BLS435" s="71"/>
      <c r="BLT435" s="71"/>
      <c r="BLU435" s="71"/>
      <c r="BLV435" s="71"/>
      <c r="BLW435" s="71"/>
      <c r="BLX435" s="71"/>
      <c r="BLY435" s="71"/>
      <c r="BLZ435" s="71"/>
      <c r="BMA435" s="71"/>
      <c r="BMB435" s="71"/>
      <c r="BMC435" s="71"/>
      <c r="BMD435" s="71"/>
      <c r="BME435" s="71"/>
      <c r="BMF435" s="71"/>
      <c r="BMG435" s="71"/>
      <c r="BMH435" s="71"/>
      <c r="BMI435" s="71"/>
      <c r="BMJ435" s="71"/>
      <c r="BMK435" s="71"/>
      <c r="BML435" s="71"/>
      <c r="BMM435" s="71"/>
      <c r="BMN435" s="71"/>
      <c r="BMO435" s="71"/>
      <c r="BMP435" s="71"/>
      <c r="BMQ435" s="71"/>
      <c r="BMR435" s="71"/>
      <c r="BMS435" s="71"/>
      <c r="BMT435" s="71"/>
      <c r="BMU435" s="71"/>
      <c r="BMV435" s="71"/>
      <c r="BMW435" s="71"/>
      <c r="BMX435" s="71"/>
      <c r="BMY435" s="71"/>
      <c r="BMZ435" s="71"/>
      <c r="BNA435" s="71"/>
      <c r="BNB435" s="71"/>
      <c r="BNC435" s="71"/>
      <c r="BND435" s="71"/>
      <c r="BNE435" s="71"/>
      <c r="BNF435" s="71"/>
      <c r="BNG435" s="71"/>
      <c r="BNH435" s="71"/>
      <c r="BNI435" s="71"/>
      <c r="BNJ435" s="71"/>
      <c r="BNK435" s="71"/>
      <c r="BNL435" s="71"/>
      <c r="BNM435" s="71"/>
      <c r="BNN435" s="71"/>
      <c r="BNO435" s="71"/>
      <c r="BNP435" s="71"/>
      <c r="BNQ435" s="71"/>
      <c r="BNR435" s="71"/>
      <c r="BNS435" s="71"/>
      <c r="BNT435" s="71"/>
      <c r="BNU435" s="71"/>
      <c r="BNV435" s="71"/>
      <c r="BNW435" s="71"/>
      <c r="BNX435" s="71"/>
      <c r="BNY435" s="71"/>
      <c r="BNZ435" s="71"/>
      <c r="BOA435" s="71"/>
      <c r="BOB435" s="71"/>
      <c r="BOC435" s="71"/>
      <c r="BOD435" s="71"/>
      <c r="BOE435" s="71"/>
      <c r="BOF435" s="71"/>
      <c r="BOG435" s="71"/>
      <c r="BOH435" s="71"/>
      <c r="BOI435" s="71"/>
      <c r="BOJ435" s="71"/>
      <c r="BOK435" s="71"/>
      <c r="BOL435" s="71"/>
      <c r="BOM435" s="71"/>
      <c r="BON435" s="71"/>
      <c r="BOO435" s="71"/>
      <c r="BOP435" s="71"/>
      <c r="BOQ435" s="71"/>
      <c r="BOR435" s="71"/>
      <c r="BOS435" s="71"/>
      <c r="BOT435" s="71"/>
      <c r="BOU435" s="71"/>
      <c r="BOV435" s="71"/>
      <c r="BOW435" s="71"/>
      <c r="BOX435" s="71"/>
      <c r="BOY435" s="71"/>
      <c r="BOZ435" s="71"/>
      <c r="BPA435" s="71"/>
      <c r="BPB435" s="71"/>
      <c r="BPC435" s="71"/>
      <c r="BPD435" s="71"/>
      <c r="BPE435" s="71"/>
      <c r="BPF435" s="71"/>
      <c r="BPG435" s="71"/>
      <c r="BPH435" s="71"/>
      <c r="BPI435" s="71"/>
      <c r="BPJ435" s="71"/>
      <c r="BPK435" s="71"/>
      <c r="BPL435" s="71"/>
      <c r="BPM435" s="71"/>
      <c r="BPN435" s="71"/>
      <c r="BPO435" s="71"/>
      <c r="BPP435" s="71"/>
      <c r="BPQ435" s="71"/>
      <c r="BPR435" s="71"/>
      <c r="BPS435" s="71"/>
      <c r="BPT435" s="71"/>
      <c r="BPU435" s="71"/>
      <c r="BPV435" s="71"/>
      <c r="BPW435" s="71"/>
      <c r="BPX435" s="71"/>
      <c r="BPY435" s="71"/>
      <c r="BPZ435" s="71"/>
      <c r="BQA435" s="71"/>
      <c r="BQB435" s="71"/>
      <c r="BQC435" s="71"/>
      <c r="BQD435" s="71"/>
      <c r="BQE435" s="71"/>
      <c r="BQF435" s="71"/>
      <c r="BQG435" s="71"/>
      <c r="BQH435" s="71"/>
      <c r="BQI435" s="71"/>
      <c r="BQJ435" s="71"/>
      <c r="BQK435" s="71"/>
      <c r="BQL435" s="71"/>
      <c r="BQM435" s="71"/>
      <c r="BQN435" s="71"/>
      <c r="BQO435" s="71"/>
      <c r="BQP435" s="71"/>
      <c r="BQQ435" s="71"/>
      <c r="BQR435" s="71"/>
      <c r="BQS435" s="71"/>
      <c r="BQT435" s="71"/>
      <c r="BQU435" s="71"/>
      <c r="BQV435" s="71"/>
      <c r="BQW435" s="71"/>
      <c r="BQX435" s="71"/>
      <c r="BQY435" s="71"/>
      <c r="BQZ435" s="71"/>
      <c r="BRA435" s="71"/>
      <c r="BRB435" s="71"/>
      <c r="BRC435" s="71"/>
      <c r="BRD435" s="71"/>
      <c r="BRE435" s="71"/>
      <c r="BRF435" s="71"/>
      <c r="BRG435" s="71"/>
      <c r="BRH435" s="71"/>
      <c r="BRI435" s="71"/>
      <c r="BRJ435" s="71"/>
      <c r="BRK435" s="71"/>
      <c r="BRL435" s="71"/>
      <c r="BRM435" s="71"/>
      <c r="BRN435" s="71"/>
      <c r="BRO435" s="71"/>
      <c r="BRP435" s="71"/>
      <c r="BRQ435" s="71"/>
      <c r="BRR435" s="71"/>
      <c r="BRS435" s="71"/>
      <c r="BRT435" s="71"/>
      <c r="BRU435" s="71"/>
      <c r="BRV435" s="71"/>
      <c r="BRW435" s="71"/>
      <c r="BRX435" s="71"/>
      <c r="BRY435" s="71"/>
      <c r="BRZ435" s="71"/>
      <c r="BSA435" s="71"/>
      <c r="BSB435" s="71"/>
      <c r="BSC435" s="71"/>
      <c r="BSD435" s="71"/>
      <c r="BSE435" s="71"/>
      <c r="BSF435" s="71"/>
      <c r="BSG435" s="71"/>
      <c r="BSH435" s="71"/>
      <c r="BSI435" s="71"/>
      <c r="BSJ435" s="71"/>
      <c r="BSK435" s="71"/>
      <c r="BSL435" s="71"/>
      <c r="BSM435" s="71"/>
      <c r="BSN435" s="71"/>
      <c r="BSO435" s="71"/>
      <c r="BSP435" s="71"/>
      <c r="BSQ435" s="71"/>
      <c r="BSR435" s="71"/>
      <c r="BSS435" s="71"/>
      <c r="BST435" s="71"/>
      <c r="BSU435" s="71"/>
      <c r="BSV435" s="71"/>
      <c r="BSW435" s="71"/>
      <c r="BSX435" s="71"/>
      <c r="BSY435" s="71"/>
      <c r="BSZ435" s="71"/>
      <c r="BTA435" s="71"/>
      <c r="BTB435" s="71"/>
      <c r="BTC435" s="71"/>
      <c r="BTD435" s="71"/>
      <c r="BTE435" s="71"/>
      <c r="BTF435" s="71"/>
      <c r="BTG435" s="71"/>
      <c r="BTH435" s="71"/>
      <c r="BTI435" s="71"/>
      <c r="BTJ435" s="71"/>
      <c r="BTK435" s="71"/>
      <c r="BTL435" s="71"/>
      <c r="BTM435" s="71"/>
      <c r="BTN435" s="71"/>
      <c r="BTO435" s="71"/>
      <c r="BTP435" s="71"/>
      <c r="BTQ435" s="71"/>
      <c r="BTR435" s="71"/>
      <c r="BTS435" s="71"/>
      <c r="BTT435" s="71"/>
      <c r="BTU435" s="71"/>
      <c r="BTV435" s="71"/>
      <c r="BTW435" s="71"/>
      <c r="BTX435" s="71"/>
      <c r="BTY435" s="71"/>
      <c r="BTZ435" s="71"/>
      <c r="BUA435" s="71"/>
      <c r="BUB435" s="71"/>
      <c r="BUC435" s="71"/>
      <c r="BUD435" s="71"/>
      <c r="BUE435" s="71"/>
      <c r="BUF435" s="71"/>
      <c r="BUG435" s="71"/>
      <c r="BUH435" s="71"/>
      <c r="BUI435" s="71"/>
      <c r="BUJ435" s="71"/>
      <c r="BUK435" s="71"/>
      <c r="BUL435" s="71"/>
      <c r="BUM435" s="71"/>
      <c r="BUN435" s="71"/>
      <c r="BUO435" s="71"/>
      <c r="BUP435" s="71"/>
      <c r="BUQ435" s="71"/>
      <c r="BUR435" s="71"/>
      <c r="BUS435" s="71"/>
      <c r="BUT435" s="71"/>
      <c r="BUU435" s="71"/>
      <c r="BUV435" s="71"/>
      <c r="BUW435" s="71"/>
      <c r="BUX435" s="71"/>
      <c r="BUY435" s="71"/>
      <c r="BUZ435" s="71"/>
      <c r="BVA435" s="71"/>
      <c r="BVB435" s="71"/>
      <c r="BVC435" s="71"/>
      <c r="BVD435" s="71"/>
      <c r="BVE435" s="71"/>
      <c r="BVF435" s="71"/>
      <c r="BVG435" s="71"/>
      <c r="BVH435" s="71"/>
      <c r="BVI435" s="71"/>
      <c r="BVJ435" s="71"/>
      <c r="BVK435" s="71"/>
      <c r="BVL435" s="71"/>
      <c r="BVM435" s="71"/>
      <c r="BVN435" s="71"/>
      <c r="BVO435" s="71"/>
      <c r="BVP435" s="71"/>
      <c r="BVQ435" s="71"/>
      <c r="BVR435" s="71"/>
      <c r="BVS435" s="71"/>
      <c r="BVT435" s="71"/>
      <c r="BVU435" s="71"/>
      <c r="BVV435" s="71"/>
      <c r="BVW435" s="71"/>
      <c r="BVX435" s="71"/>
      <c r="BVY435" s="71"/>
      <c r="BVZ435" s="71"/>
      <c r="BWA435" s="71"/>
      <c r="BWB435" s="71"/>
      <c r="BWC435" s="71"/>
      <c r="BWD435" s="71"/>
      <c r="BWE435" s="71"/>
      <c r="BWF435" s="71"/>
      <c r="BWG435" s="71"/>
      <c r="BWH435" s="71"/>
      <c r="BWI435" s="71"/>
      <c r="BWJ435" s="71"/>
      <c r="BWK435" s="71"/>
      <c r="BWL435" s="71"/>
      <c r="BWM435" s="71"/>
      <c r="BWN435" s="71"/>
      <c r="BWO435" s="71"/>
      <c r="BWP435" s="71"/>
      <c r="BWQ435" s="71"/>
      <c r="BWR435" s="71"/>
      <c r="BWS435" s="71"/>
      <c r="BWT435" s="71"/>
      <c r="BWU435" s="71"/>
      <c r="BWV435" s="71"/>
      <c r="BWW435" s="71"/>
      <c r="BWX435" s="71"/>
      <c r="BWY435" s="71"/>
      <c r="BWZ435" s="71"/>
      <c r="BXA435" s="71"/>
      <c r="BXB435" s="71"/>
      <c r="BXC435" s="71"/>
      <c r="BXD435" s="71"/>
      <c r="BXE435" s="71"/>
      <c r="BXF435" s="71"/>
      <c r="BXG435" s="71"/>
      <c r="BXH435" s="71"/>
      <c r="BXI435" s="71"/>
      <c r="BXJ435" s="71"/>
      <c r="BXK435" s="71"/>
      <c r="BXL435" s="71"/>
      <c r="BXM435" s="71"/>
      <c r="BXN435" s="71"/>
      <c r="BXO435" s="71"/>
      <c r="BXP435" s="71"/>
      <c r="BXQ435" s="71"/>
      <c r="BXR435" s="71"/>
      <c r="BXS435" s="71"/>
      <c r="BXT435" s="71"/>
      <c r="BXU435" s="71"/>
      <c r="BXV435" s="71"/>
      <c r="BXW435" s="71"/>
      <c r="BXX435" s="71"/>
      <c r="BXY435" s="71"/>
      <c r="BXZ435" s="71"/>
      <c r="BYA435" s="71"/>
      <c r="BYB435" s="71"/>
      <c r="BYC435" s="71"/>
      <c r="BYD435" s="71"/>
      <c r="BYE435" s="71"/>
      <c r="BYF435" s="71"/>
      <c r="BYG435" s="71"/>
      <c r="BYH435" s="71"/>
      <c r="BYI435" s="71"/>
      <c r="BYJ435" s="71"/>
      <c r="BYK435" s="71"/>
      <c r="BYL435" s="71"/>
      <c r="BYM435" s="71"/>
      <c r="BYN435" s="71"/>
      <c r="BYO435" s="71"/>
      <c r="BYP435" s="71"/>
      <c r="BYQ435" s="71"/>
      <c r="BYR435" s="71"/>
      <c r="BYS435" s="71"/>
      <c r="BYT435" s="71"/>
      <c r="BYU435" s="71"/>
      <c r="BYV435" s="71"/>
      <c r="BYW435" s="71"/>
      <c r="BYX435" s="71"/>
      <c r="BYY435" s="71"/>
      <c r="BYZ435" s="71"/>
      <c r="BZA435" s="71"/>
      <c r="BZB435" s="71"/>
      <c r="BZC435" s="71"/>
      <c r="BZD435" s="71"/>
      <c r="BZE435" s="71"/>
      <c r="BZF435" s="71"/>
      <c r="BZG435" s="71"/>
      <c r="BZH435" s="71"/>
      <c r="BZI435" s="71"/>
      <c r="BZJ435" s="71"/>
      <c r="BZK435" s="71"/>
      <c r="BZL435" s="71"/>
      <c r="BZM435" s="71"/>
      <c r="BZN435" s="71"/>
      <c r="BZO435" s="71"/>
      <c r="BZP435" s="71"/>
      <c r="BZQ435" s="71"/>
      <c r="BZR435" s="71"/>
      <c r="BZS435" s="71"/>
      <c r="BZT435" s="71"/>
      <c r="BZU435" s="71"/>
      <c r="BZV435" s="71"/>
      <c r="BZW435" s="71"/>
      <c r="BZX435" s="71"/>
      <c r="BZY435" s="71"/>
      <c r="BZZ435" s="71"/>
      <c r="CAA435" s="71"/>
      <c r="CAB435" s="71"/>
      <c r="CAC435" s="71"/>
      <c r="CAD435" s="71"/>
      <c r="CAE435" s="71"/>
      <c r="CAF435" s="71"/>
      <c r="CAG435" s="71"/>
      <c r="CAH435" s="71"/>
      <c r="CAI435" s="71"/>
      <c r="CAJ435" s="71"/>
      <c r="CAK435" s="71"/>
      <c r="CAL435" s="71"/>
      <c r="CAM435" s="71"/>
      <c r="CAN435" s="71"/>
      <c r="CAO435" s="71"/>
      <c r="CAP435" s="71"/>
      <c r="CAQ435" s="71"/>
      <c r="CAR435" s="71"/>
      <c r="CAS435" s="71"/>
      <c r="CAT435" s="71"/>
      <c r="CAU435" s="71"/>
      <c r="CAV435" s="71"/>
      <c r="CAW435" s="71"/>
      <c r="CAX435" s="71"/>
      <c r="CAY435" s="71"/>
      <c r="CAZ435" s="71"/>
      <c r="CBA435" s="71"/>
      <c r="CBB435" s="71"/>
      <c r="CBC435" s="71"/>
      <c r="CBD435" s="71"/>
      <c r="CBE435" s="71"/>
      <c r="CBF435" s="71"/>
      <c r="CBG435" s="71"/>
      <c r="CBH435" s="71"/>
      <c r="CBI435" s="71"/>
      <c r="CBJ435" s="71"/>
      <c r="CBK435" s="71"/>
      <c r="CBL435" s="71"/>
      <c r="CBM435" s="71"/>
      <c r="CBN435" s="71"/>
      <c r="CBO435" s="71"/>
      <c r="CBP435" s="71"/>
      <c r="CBQ435" s="71"/>
      <c r="CBR435" s="71"/>
      <c r="CBS435" s="71"/>
      <c r="CBT435" s="71"/>
      <c r="CBU435" s="71"/>
      <c r="CBV435" s="71"/>
      <c r="CBW435" s="71"/>
      <c r="CBX435" s="71"/>
      <c r="CBY435" s="71"/>
      <c r="CBZ435" s="71"/>
      <c r="CCA435" s="71"/>
      <c r="CCB435" s="71"/>
      <c r="CCC435" s="71"/>
      <c r="CCD435" s="71"/>
      <c r="CCE435" s="71"/>
      <c r="CCF435" s="71"/>
      <c r="CCG435" s="71"/>
      <c r="CCH435" s="71"/>
      <c r="CCI435" s="71"/>
      <c r="CCJ435" s="71"/>
      <c r="CCK435" s="71"/>
      <c r="CCL435" s="71"/>
      <c r="CCM435" s="71"/>
      <c r="CCN435" s="71"/>
      <c r="CCO435" s="71"/>
      <c r="CCP435" s="71"/>
      <c r="CCQ435" s="71"/>
      <c r="CCR435" s="71"/>
      <c r="CCS435" s="71"/>
      <c r="CCT435" s="71"/>
      <c r="CCU435" s="71"/>
      <c r="CCV435" s="71"/>
      <c r="CCW435" s="71"/>
      <c r="CCX435" s="71"/>
      <c r="CCY435" s="71"/>
      <c r="CCZ435" s="71"/>
      <c r="CDA435" s="71"/>
      <c r="CDB435" s="71"/>
      <c r="CDC435" s="71"/>
      <c r="CDD435" s="71"/>
      <c r="CDE435" s="71"/>
      <c r="CDF435" s="71"/>
      <c r="CDG435" s="71"/>
      <c r="CDH435" s="71"/>
      <c r="CDI435" s="71"/>
      <c r="CDJ435" s="71"/>
      <c r="CDK435" s="71"/>
      <c r="CDL435" s="71"/>
      <c r="CDM435" s="71"/>
    </row>
    <row r="436" spans="1:2145" s="71" customFormat="1">
      <c r="A436" s="76">
        <v>109</v>
      </c>
      <c r="B436" s="76">
        <v>64</v>
      </c>
      <c r="C436" s="77" t="s">
        <v>197</v>
      </c>
      <c r="D436" s="77" t="s">
        <v>1704</v>
      </c>
      <c r="E436" s="76">
        <v>194</v>
      </c>
      <c r="F436" s="76">
        <v>4</v>
      </c>
      <c r="G436" s="77" t="s">
        <v>864</v>
      </c>
      <c r="H436" s="77" t="s">
        <v>865</v>
      </c>
      <c r="I436" s="77"/>
      <c r="J436" s="77"/>
      <c r="K436" s="78">
        <v>44804</v>
      </c>
      <c r="L436" s="79">
        <v>0.31458333333333333</v>
      </c>
      <c r="M436" s="80"/>
      <c r="N436" s="80"/>
      <c r="O436" s="80"/>
      <c r="P436" s="81"/>
      <c r="Q436" s="81"/>
      <c r="R436" s="81"/>
      <c r="S436" s="81"/>
      <c r="T436" s="81"/>
      <c r="U436" s="81"/>
      <c r="V436" s="81"/>
      <c r="W436" s="81"/>
      <c r="X436" s="81"/>
      <c r="Y436" s="81"/>
      <c r="Z436" s="81"/>
      <c r="AA436" s="81"/>
      <c r="AB436" s="81"/>
      <c r="AC436" s="81" t="s">
        <v>212</v>
      </c>
      <c r="AD436" s="81" t="s">
        <v>262</v>
      </c>
      <c r="AE436" s="81"/>
      <c r="AF436" s="81" t="s">
        <v>211</v>
      </c>
      <c r="AG436" s="81"/>
      <c r="AH436" s="81"/>
      <c r="AI436" s="81"/>
      <c r="AJ436" s="81"/>
      <c r="AK436" s="81"/>
      <c r="AL436" s="81"/>
      <c r="AM436" s="81"/>
      <c r="AN436" s="81"/>
      <c r="AO436" s="81"/>
      <c r="AP436" s="81"/>
      <c r="AQ436" s="81"/>
      <c r="AR436" s="81"/>
      <c r="AS436" s="81"/>
      <c r="AT436" s="81"/>
      <c r="AU436" s="81"/>
      <c r="AV436" s="81"/>
      <c r="AW436" s="81"/>
      <c r="AX436" s="81"/>
      <c r="AY436" s="81"/>
      <c r="AZ436" s="81"/>
      <c r="BA436" s="81"/>
      <c r="BB436" s="81"/>
      <c r="BC436" s="81"/>
      <c r="BD436" s="81"/>
      <c r="BE436" s="81"/>
      <c r="BF436" s="81"/>
      <c r="BG436" s="81"/>
      <c r="BH436" s="81"/>
      <c r="BI436" s="81"/>
      <c r="BJ436" s="81"/>
      <c r="BK436" s="81"/>
      <c r="BL436" s="81"/>
      <c r="BM436" s="81"/>
      <c r="BN436" s="81"/>
      <c r="BO436" s="81"/>
      <c r="BP436" s="81" t="s">
        <v>1982</v>
      </c>
      <c r="BQ436" s="81" t="s">
        <v>1731</v>
      </c>
      <c r="BR436" s="82">
        <v>1.9</v>
      </c>
      <c r="BS436" s="82" t="s">
        <v>225</v>
      </c>
      <c r="BT436" s="82">
        <v>2.2999999999999998</v>
      </c>
      <c r="BU436" s="82" t="s">
        <v>264</v>
      </c>
      <c r="BV436" s="82" t="s">
        <v>399</v>
      </c>
      <c r="BW436" s="82" t="s">
        <v>265</v>
      </c>
      <c r="BX436" s="82" t="s">
        <v>266</v>
      </c>
      <c r="BY436" s="82">
        <v>0.02</v>
      </c>
      <c r="BZ436" s="82" t="s">
        <v>226</v>
      </c>
      <c r="CA436" s="82" t="s">
        <v>227</v>
      </c>
      <c r="CB436" s="82" t="s">
        <v>228</v>
      </c>
      <c r="CC436" s="82" t="s">
        <v>229</v>
      </c>
      <c r="CD436" s="82" t="s">
        <v>230</v>
      </c>
      <c r="CE436" s="82" t="s">
        <v>231</v>
      </c>
      <c r="CF436" s="82" t="s">
        <v>227</v>
      </c>
      <c r="CG436" s="82" t="s">
        <v>232</v>
      </c>
      <c r="CH436" s="82" t="s">
        <v>264</v>
      </c>
      <c r="CI436" s="82" t="s">
        <v>236</v>
      </c>
      <c r="CJ436" s="82" t="s">
        <v>233</v>
      </c>
      <c r="CK436" s="82" t="s">
        <v>234</v>
      </c>
      <c r="CL436" s="82">
        <v>0.09</v>
      </c>
      <c r="CM436" s="82">
        <v>1.0000000000000001E-5</v>
      </c>
      <c r="CN436" s="82" t="s">
        <v>235</v>
      </c>
      <c r="CO436" s="82" t="s">
        <v>234</v>
      </c>
      <c r="CP436" s="82" t="s">
        <v>236</v>
      </c>
      <c r="CQ436" s="82" t="s">
        <v>236</v>
      </c>
      <c r="CR436" s="82" t="s">
        <v>232</v>
      </c>
      <c r="CS436" s="82" t="s">
        <v>241</v>
      </c>
      <c r="CT436" s="82">
        <v>1E-4</v>
      </c>
      <c r="CU436" s="82">
        <v>2.9999999999999997E-4</v>
      </c>
      <c r="CV436" s="82" t="s">
        <v>239</v>
      </c>
      <c r="CW436" s="82" t="s">
        <v>232</v>
      </c>
      <c r="CX436" s="82" t="s">
        <v>355</v>
      </c>
      <c r="CY436" s="82" t="s">
        <v>240</v>
      </c>
      <c r="CZ436" s="82" t="s">
        <v>236</v>
      </c>
      <c r="DA436" s="82" t="s">
        <v>233</v>
      </c>
      <c r="DB436" s="82">
        <v>5.0000000000000001E-3</v>
      </c>
      <c r="DC436" s="82" t="s">
        <v>232</v>
      </c>
      <c r="DD436" s="82">
        <v>3.0000000000000001E-5</v>
      </c>
      <c r="DE436" s="82">
        <v>3.1E-2</v>
      </c>
      <c r="DF436" s="82" t="s">
        <v>240</v>
      </c>
      <c r="DG436" s="82" t="s">
        <v>238</v>
      </c>
      <c r="DH436" s="82" t="s">
        <v>246</v>
      </c>
      <c r="DI436" s="82" t="s">
        <v>238</v>
      </c>
      <c r="DJ436" s="82" t="s">
        <v>259</v>
      </c>
      <c r="DK436" s="82" t="s">
        <v>237</v>
      </c>
      <c r="DL436" s="82" t="s">
        <v>241</v>
      </c>
      <c r="DM436" s="82">
        <v>9.82</v>
      </c>
      <c r="DN436" s="82">
        <v>4.59</v>
      </c>
      <c r="DO436" s="82" t="s">
        <v>232</v>
      </c>
      <c r="DP436" s="82">
        <v>2.0000000000000001E-4</v>
      </c>
      <c r="DQ436" s="82" t="s">
        <v>242</v>
      </c>
      <c r="DR436" s="82" t="s">
        <v>227</v>
      </c>
      <c r="DS436" s="82" t="s">
        <v>247</v>
      </c>
      <c r="DT436" s="82" t="s">
        <v>238</v>
      </c>
      <c r="DU436" s="82" t="s">
        <v>233</v>
      </c>
      <c r="DV436" s="82" t="s">
        <v>231</v>
      </c>
      <c r="DW436" s="82">
        <v>8.9999999999999998E-4</v>
      </c>
      <c r="DX436" s="82" t="s">
        <v>238</v>
      </c>
      <c r="DY436" s="82" t="s">
        <v>233</v>
      </c>
      <c r="DZ436" s="82">
        <v>6.1000000000000004E-3</v>
      </c>
      <c r="EA436" s="82" t="s">
        <v>244</v>
      </c>
      <c r="EB436" s="82" t="s">
        <v>245</v>
      </c>
      <c r="EC436" s="82">
        <v>6.0000000000000001E-3</v>
      </c>
      <c r="ED436" s="82">
        <v>8.0000000000000007E-5</v>
      </c>
      <c r="EE436" s="82" t="s">
        <v>264</v>
      </c>
      <c r="EF436" s="82">
        <v>2.0000000000000001E-4</v>
      </c>
      <c r="EG436" s="82" t="s">
        <v>233</v>
      </c>
      <c r="EH436" s="82" t="s">
        <v>234</v>
      </c>
      <c r="EI436" s="82">
        <v>0.106</v>
      </c>
      <c r="EJ436" s="82">
        <v>1.0000000000000001E-5</v>
      </c>
      <c r="EK436" s="82" t="s">
        <v>235</v>
      </c>
      <c r="EL436" s="82" t="s">
        <v>234</v>
      </c>
      <c r="EM436" s="82" t="s">
        <v>236</v>
      </c>
      <c r="EN436" s="82" t="s">
        <v>236</v>
      </c>
      <c r="EO436" s="82">
        <v>1E-4</v>
      </c>
      <c r="EP436" s="82">
        <v>1.2999999999999999E-3</v>
      </c>
      <c r="EQ436" s="82" t="s">
        <v>237</v>
      </c>
      <c r="ER436" s="82" t="s">
        <v>238</v>
      </c>
      <c r="ES436" s="82" t="s">
        <v>239</v>
      </c>
      <c r="ET436" s="82" t="s">
        <v>232</v>
      </c>
      <c r="EU436" s="82" t="s">
        <v>355</v>
      </c>
      <c r="EV436" s="82" t="s">
        <v>240</v>
      </c>
      <c r="EW436" s="82" t="s">
        <v>236</v>
      </c>
      <c r="EX436" s="82" t="s">
        <v>233</v>
      </c>
      <c r="EY436" s="82">
        <v>5.0000000000000001E-3</v>
      </c>
      <c r="EZ436" s="82" t="s">
        <v>232</v>
      </c>
      <c r="FA436" s="82" t="s">
        <v>233</v>
      </c>
      <c r="FB436" s="82">
        <v>4.8000000000000001E-2</v>
      </c>
      <c r="FC436" s="82" t="s">
        <v>240</v>
      </c>
      <c r="FD436" s="82" t="s">
        <v>238</v>
      </c>
      <c r="FE436" s="82" t="s">
        <v>246</v>
      </c>
      <c r="FF436" s="82" t="s">
        <v>238</v>
      </c>
      <c r="FG436" s="82" t="s">
        <v>259</v>
      </c>
      <c r="FH436" s="82" t="s">
        <v>237</v>
      </c>
      <c r="FI436" s="82" t="s">
        <v>241</v>
      </c>
      <c r="FJ436" s="82">
        <v>10.81</v>
      </c>
      <c r="FK436" s="82">
        <v>5.05</v>
      </c>
      <c r="FL436" s="82" t="s">
        <v>232</v>
      </c>
      <c r="FM436" s="82">
        <v>4.0000000000000002E-4</v>
      </c>
      <c r="FN436" s="82" t="s">
        <v>242</v>
      </c>
      <c r="FO436" s="82" t="s">
        <v>227</v>
      </c>
      <c r="FP436" s="82" t="s">
        <v>247</v>
      </c>
      <c r="FQ436" s="82" t="s">
        <v>238</v>
      </c>
      <c r="FR436" s="82" t="s">
        <v>233</v>
      </c>
      <c r="FS436" s="82" t="s">
        <v>231</v>
      </c>
      <c r="FT436" s="82">
        <v>8.9999999999999998E-4</v>
      </c>
      <c r="FU436" s="82" t="s">
        <v>238</v>
      </c>
      <c r="FV436" s="82" t="s">
        <v>233</v>
      </c>
      <c r="FW436" s="82">
        <v>6.7000000000000002E-3</v>
      </c>
      <c r="FX436" s="82" t="s">
        <v>244</v>
      </c>
      <c r="FY436" s="82">
        <v>4.4999999999999997E-3</v>
      </c>
      <c r="FZ436" s="82">
        <v>4.273504273504274E-4</v>
      </c>
      <c r="GA436" s="82">
        <v>1.3478260869565217E-3</v>
      </c>
      <c r="GB436" s="82" t="e">
        <v>#VALUE!</v>
      </c>
      <c r="GC436" s="82" t="e">
        <v>#VALUE!</v>
      </c>
      <c r="GD436" s="82">
        <v>3.7704918032786881E-2</v>
      </c>
      <c r="GE436" s="82" t="e">
        <v>#VALUE!</v>
      </c>
      <c r="GF436" s="82">
        <v>4.1666666666666669E-4</v>
      </c>
      <c r="GG436" s="82" t="e">
        <v>#VALUE!</v>
      </c>
      <c r="GH436" s="82" t="e">
        <v>#VALUE!</v>
      </c>
      <c r="GI436" s="83" t="e">
        <v>#VALUE!</v>
      </c>
      <c r="GJ436" s="82" t="e">
        <v>#VALUE!</v>
      </c>
      <c r="GK436" s="82" t="e">
        <v>#VALUE!</v>
      </c>
      <c r="GL436" s="82" t="e">
        <v>#VALUE!</v>
      </c>
      <c r="GM436" s="82" t="e">
        <v>#VALUE!</v>
      </c>
      <c r="GN436" s="82" t="e">
        <v>#VALUE!</v>
      </c>
      <c r="GO436" s="82" t="e">
        <v>#VALUE!</v>
      </c>
    </row>
    <row r="437" spans="1:2145" s="71" customFormat="1">
      <c r="A437" s="63">
        <v>110</v>
      </c>
      <c r="B437" s="63">
        <v>57</v>
      </c>
      <c r="C437" s="64" t="s">
        <v>197</v>
      </c>
      <c r="D437" s="64" t="s">
        <v>1704</v>
      </c>
      <c r="E437" s="65">
        <v>194</v>
      </c>
      <c r="F437" s="65">
        <v>4</v>
      </c>
      <c r="G437" s="66" t="s">
        <v>867</v>
      </c>
      <c r="H437" s="66" t="s">
        <v>868</v>
      </c>
      <c r="I437" s="64" t="s">
        <v>869</v>
      </c>
      <c r="J437" s="64" t="s">
        <v>870</v>
      </c>
      <c r="K437" s="67">
        <v>44804</v>
      </c>
      <c r="L437" s="68">
        <v>0.68680555555555556</v>
      </c>
      <c r="M437" s="63">
        <v>8368280</v>
      </c>
      <c r="N437" s="63">
        <v>344892</v>
      </c>
      <c r="O437" s="63">
        <v>3906</v>
      </c>
      <c r="P437" s="64" t="s">
        <v>203</v>
      </c>
      <c r="Q437" s="64" t="s">
        <v>1983</v>
      </c>
      <c r="R437" s="66" t="s">
        <v>486</v>
      </c>
      <c r="S437" s="66" t="s">
        <v>205</v>
      </c>
      <c r="T437" s="66" t="s">
        <v>1707</v>
      </c>
      <c r="U437" s="66" t="s">
        <v>207</v>
      </c>
      <c r="V437" s="66" t="s">
        <v>487</v>
      </c>
      <c r="W437" s="64"/>
      <c r="X437" s="64" t="s">
        <v>208</v>
      </c>
      <c r="Y437" s="64" t="s">
        <v>209</v>
      </c>
      <c r="Z437" s="69"/>
      <c r="AA437" s="66" t="s">
        <v>1715</v>
      </c>
      <c r="AB437" s="66" t="s">
        <v>221</v>
      </c>
      <c r="AC437" s="66" t="s">
        <v>1716</v>
      </c>
      <c r="AD437" s="66" t="s">
        <v>1716</v>
      </c>
      <c r="AE437" s="66"/>
      <c r="AF437" s="69"/>
      <c r="AG437" s="69"/>
      <c r="AH437" s="69"/>
      <c r="AI437" s="69"/>
      <c r="AJ437" s="66"/>
      <c r="AK437" s="66"/>
      <c r="AL437" s="66"/>
      <c r="AM437" s="66"/>
      <c r="AN437" s="66"/>
      <c r="AO437" s="66"/>
      <c r="AP437" s="66"/>
      <c r="AQ437" s="66"/>
      <c r="AR437" s="66"/>
      <c r="AS437" s="66"/>
      <c r="AT437" s="66"/>
      <c r="AU437" s="66"/>
      <c r="AV437" s="66"/>
      <c r="AW437" s="66"/>
      <c r="AX437" s="66"/>
      <c r="AY437" s="66"/>
      <c r="AZ437" s="66"/>
      <c r="BA437" s="66"/>
      <c r="BB437" s="66"/>
      <c r="BC437" s="66"/>
      <c r="BD437" s="66"/>
      <c r="BE437" s="66"/>
      <c r="BF437" s="66"/>
      <c r="BG437" s="66"/>
      <c r="BH437" s="66"/>
      <c r="BI437" s="66"/>
      <c r="BJ437" s="66"/>
      <c r="BK437" s="66"/>
      <c r="BL437" s="66"/>
      <c r="BM437" s="66"/>
      <c r="BN437" s="66"/>
      <c r="BO437" s="66" t="s">
        <v>1710</v>
      </c>
      <c r="BP437" s="66" t="s">
        <v>1984</v>
      </c>
      <c r="BQ437" s="66" t="s">
        <v>1712</v>
      </c>
      <c r="BR437" s="50" t="s">
        <v>1718</v>
      </c>
      <c r="BS437" s="50" t="s">
        <v>1718</v>
      </c>
      <c r="BT437" s="50" t="s">
        <v>1718</v>
      </c>
      <c r="BU437" s="50" t="s">
        <v>1718</v>
      </c>
      <c r="BV437" s="50" t="s">
        <v>1718</v>
      </c>
      <c r="BW437" s="50" t="s">
        <v>1718</v>
      </c>
      <c r="BX437" s="50" t="s">
        <v>1718</v>
      </c>
      <c r="BY437" s="50" t="s">
        <v>1718</v>
      </c>
      <c r="BZ437" s="50" t="s">
        <v>1718</v>
      </c>
      <c r="CA437" s="50" t="s">
        <v>1718</v>
      </c>
      <c r="CB437" s="50" t="s">
        <v>1718</v>
      </c>
      <c r="CC437" s="50" t="s">
        <v>1718</v>
      </c>
      <c r="CD437" s="50" t="s">
        <v>1718</v>
      </c>
      <c r="CE437" s="50" t="s">
        <v>1718</v>
      </c>
      <c r="CF437" s="50" t="s">
        <v>1718</v>
      </c>
      <c r="CG437" s="50" t="s">
        <v>1718</v>
      </c>
      <c r="CH437" s="50" t="s">
        <v>1718</v>
      </c>
      <c r="CI437" s="50" t="s">
        <v>1718</v>
      </c>
      <c r="CJ437" s="50" t="s">
        <v>1718</v>
      </c>
      <c r="CK437" s="50" t="s">
        <v>1718</v>
      </c>
      <c r="CL437" s="50" t="s">
        <v>1718</v>
      </c>
      <c r="CM437" s="50" t="s">
        <v>1718</v>
      </c>
      <c r="CN437" s="50" t="s">
        <v>1718</v>
      </c>
      <c r="CO437" s="50" t="s">
        <v>1718</v>
      </c>
      <c r="CP437" s="50" t="s">
        <v>1718</v>
      </c>
      <c r="CQ437" s="50" t="s">
        <v>1718</v>
      </c>
      <c r="CR437" s="50" t="s">
        <v>1718</v>
      </c>
      <c r="CS437" s="50" t="s">
        <v>1718</v>
      </c>
      <c r="CT437" s="50" t="s">
        <v>1718</v>
      </c>
      <c r="CU437" s="50" t="s">
        <v>1718</v>
      </c>
      <c r="CV437" s="50" t="s">
        <v>1718</v>
      </c>
      <c r="CW437" s="50" t="s">
        <v>1718</v>
      </c>
      <c r="CX437" s="50" t="s">
        <v>1718</v>
      </c>
      <c r="CY437" s="50" t="s">
        <v>1718</v>
      </c>
      <c r="CZ437" s="50" t="s">
        <v>1718</v>
      </c>
      <c r="DA437" s="50" t="s">
        <v>1718</v>
      </c>
      <c r="DB437" s="50" t="s">
        <v>1718</v>
      </c>
      <c r="DC437" s="50" t="s">
        <v>1718</v>
      </c>
      <c r="DD437" s="50" t="s">
        <v>1718</v>
      </c>
      <c r="DE437" s="50" t="s">
        <v>1718</v>
      </c>
      <c r="DF437" s="50" t="s">
        <v>1718</v>
      </c>
      <c r="DG437" s="50" t="s">
        <v>1718</v>
      </c>
      <c r="DH437" s="50" t="s">
        <v>1718</v>
      </c>
      <c r="DI437" s="50" t="s">
        <v>1718</v>
      </c>
      <c r="DJ437" s="50" t="s">
        <v>1718</v>
      </c>
      <c r="DK437" s="50" t="s">
        <v>1718</v>
      </c>
      <c r="DL437" s="50" t="s">
        <v>1718</v>
      </c>
      <c r="DM437" s="50" t="s">
        <v>1718</v>
      </c>
      <c r="DN437" s="50" t="s">
        <v>1718</v>
      </c>
      <c r="DO437" s="50" t="s">
        <v>1718</v>
      </c>
      <c r="DP437" s="50" t="s">
        <v>1718</v>
      </c>
      <c r="DQ437" s="50" t="s">
        <v>1718</v>
      </c>
      <c r="DR437" s="50" t="s">
        <v>1718</v>
      </c>
      <c r="DS437" s="50" t="s">
        <v>1718</v>
      </c>
      <c r="DT437" s="50" t="s">
        <v>1718</v>
      </c>
      <c r="DU437" s="50" t="s">
        <v>1718</v>
      </c>
      <c r="DV437" s="50" t="s">
        <v>1718</v>
      </c>
      <c r="DW437" s="50" t="s">
        <v>1718</v>
      </c>
      <c r="DX437" s="50" t="s">
        <v>1718</v>
      </c>
      <c r="DY437" s="50" t="s">
        <v>1718</v>
      </c>
      <c r="DZ437" s="50" t="s">
        <v>1718</v>
      </c>
      <c r="EA437" s="50" t="s">
        <v>1718</v>
      </c>
      <c r="EB437" s="50" t="s">
        <v>1718</v>
      </c>
      <c r="EC437" s="50" t="s">
        <v>1718</v>
      </c>
      <c r="ED437" s="50" t="s">
        <v>1718</v>
      </c>
      <c r="EE437" s="50" t="s">
        <v>1718</v>
      </c>
      <c r="EF437" s="50" t="s">
        <v>1718</v>
      </c>
      <c r="EG437" s="50" t="s">
        <v>1718</v>
      </c>
      <c r="EH437" s="50" t="s">
        <v>1718</v>
      </c>
      <c r="EI437" s="50" t="s">
        <v>1718</v>
      </c>
      <c r="EJ437" s="50" t="s">
        <v>1718</v>
      </c>
      <c r="EK437" s="50" t="s">
        <v>1718</v>
      </c>
      <c r="EL437" s="50" t="s">
        <v>1718</v>
      </c>
      <c r="EM437" s="50" t="s">
        <v>1718</v>
      </c>
      <c r="EN437" s="50" t="s">
        <v>1718</v>
      </c>
      <c r="EO437" s="50" t="s">
        <v>1718</v>
      </c>
      <c r="EP437" s="50" t="s">
        <v>1718</v>
      </c>
      <c r="EQ437" s="50" t="s">
        <v>1718</v>
      </c>
      <c r="ER437" s="50" t="s">
        <v>1718</v>
      </c>
      <c r="ES437" s="50" t="s">
        <v>1718</v>
      </c>
      <c r="ET437" s="50" t="s">
        <v>1718</v>
      </c>
      <c r="EU437" s="50" t="s">
        <v>1718</v>
      </c>
      <c r="EV437" s="50" t="s">
        <v>1718</v>
      </c>
      <c r="EW437" s="50" t="s">
        <v>1718</v>
      </c>
      <c r="EX437" s="50" t="s">
        <v>1718</v>
      </c>
      <c r="EY437" s="50" t="s">
        <v>1718</v>
      </c>
      <c r="EZ437" s="50" t="s">
        <v>1718</v>
      </c>
      <c r="FA437" s="50" t="s">
        <v>1718</v>
      </c>
      <c r="FB437" s="50" t="s">
        <v>1718</v>
      </c>
      <c r="FC437" s="50" t="s">
        <v>1718</v>
      </c>
      <c r="FD437" s="50" t="s">
        <v>1718</v>
      </c>
      <c r="FE437" s="50" t="s">
        <v>1718</v>
      </c>
      <c r="FF437" s="50" t="s">
        <v>1718</v>
      </c>
      <c r="FG437" s="50" t="s">
        <v>1718</v>
      </c>
      <c r="FH437" s="50" t="s">
        <v>1718</v>
      </c>
      <c r="FI437" s="50" t="s">
        <v>1718</v>
      </c>
      <c r="FJ437" s="50" t="s">
        <v>1718</v>
      </c>
      <c r="FK437" s="50" t="s">
        <v>1718</v>
      </c>
      <c r="FL437" s="50" t="s">
        <v>1718</v>
      </c>
      <c r="FM437" s="50" t="s">
        <v>1718</v>
      </c>
      <c r="FN437" s="50" t="s">
        <v>1718</v>
      </c>
      <c r="FO437" s="50" t="s">
        <v>1718</v>
      </c>
      <c r="FP437" s="50" t="s">
        <v>1718</v>
      </c>
      <c r="FQ437" s="50" t="s">
        <v>1718</v>
      </c>
      <c r="FR437" s="50" t="s">
        <v>1718</v>
      </c>
      <c r="FS437" s="50" t="s">
        <v>1718</v>
      </c>
      <c r="FT437" s="50" t="s">
        <v>1718</v>
      </c>
      <c r="FU437" s="50" t="s">
        <v>1718</v>
      </c>
      <c r="FV437" s="50" t="s">
        <v>1718</v>
      </c>
      <c r="FW437" s="50" t="s">
        <v>1718</v>
      </c>
      <c r="FX437" s="50" t="s">
        <v>1718</v>
      </c>
      <c r="FY437" s="72"/>
      <c r="FZ437" s="72"/>
      <c r="GA437" s="72"/>
      <c r="GB437" s="72"/>
      <c r="GC437" s="72"/>
      <c r="GD437" s="72"/>
      <c r="GE437" s="72"/>
      <c r="GF437" s="72"/>
      <c r="GG437" s="72"/>
      <c r="GH437" s="72"/>
      <c r="GI437" s="72"/>
      <c r="GJ437" s="72"/>
      <c r="GK437" s="72"/>
      <c r="GL437" s="72"/>
      <c r="GM437" s="72"/>
      <c r="GN437" s="72"/>
      <c r="GO437" s="72"/>
    </row>
    <row r="438" spans="1:2145" s="71" customFormat="1">
      <c r="A438" s="63">
        <v>111</v>
      </c>
      <c r="B438" s="63">
        <v>77</v>
      </c>
      <c r="C438" s="64" t="s">
        <v>197</v>
      </c>
      <c r="D438" s="64" t="s">
        <v>1704</v>
      </c>
      <c r="E438" s="63">
        <v>194</v>
      </c>
      <c r="F438" s="63">
        <v>4</v>
      </c>
      <c r="G438" s="64" t="s">
        <v>874</v>
      </c>
      <c r="H438" s="64" t="s">
        <v>875</v>
      </c>
      <c r="I438" s="64" t="s">
        <v>1985</v>
      </c>
      <c r="J438" s="64" t="s">
        <v>1986</v>
      </c>
      <c r="K438" s="73">
        <v>44805</v>
      </c>
      <c r="L438" s="68">
        <v>0.33263888888888887</v>
      </c>
      <c r="M438" s="74">
        <v>8367164</v>
      </c>
      <c r="N438" s="74">
        <v>357549</v>
      </c>
      <c r="O438" s="74">
        <v>3915</v>
      </c>
      <c r="P438" s="66" t="s">
        <v>203</v>
      </c>
      <c r="Q438" s="66" t="s">
        <v>1987</v>
      </c>
      <c r="R438" s="66" t="s">
        <v>877</v>
      </c>
      <c r="S438" s="66" t="s">
        <v>207</v>
      </c>
      <c r="T438" s="66" t="s">
        <v>1707</v>
      </c>
      <c r="U438" s="66" t="s">
        <v>207</v>
      </c>
      <c r="V438" s="66" t="s">
        <v>487</v>
      </c>
      <c r="W438" s="66"/>
      <c r="X438" s="66" t="s">
        <v>208</v>
      </c>
      <c r="Y438" s="66" t="s">
        <v>209</v>
      </c>
      <c r="Z438" s="66"/>
      <c r="AA438" s="66" t="s">
        <v>1715</v>
      </c>
      <c r="AB438" s="66" t="s">
        <v>221</v>
      </c>
      <c r="AC438" s="66" t="s">
        <v>1716</v>
      </c>
      <c r="AD438" s="66" t="s">
        <v>1716</v>
      </c>
      <c r="AE438" s="66"/>
      <c r="AF438" s="66"/>
      <c r="AG438" s="66"/>
      <c r="AH438" s="66"/>
      <c r="AI438" s="66"/>
      <c r="AJ438" s="66"/>
      <c r="AK438" s="66"/>
      <c r="AL438" s="66"/>
      <c r="AM438" s="66"/>
      <c r="AN438" s="66"/>
      <c r="AO438" s="66"/>
      <c r="AP438" s="66"/>
      <c r="AQ438" s="66"/>
      <c r="AR438" s="66"/>
      <c r="AS438" s="66"/>
      <c r="AT438" s="66"/>
      <c r="AU438" s="66"/>
      <c r="AV438" s="66"/>
      <c r="AW438" s="66"/>
      <c r="AX438" s="66"/>
      <c r="AY438" s="66"/>
      <c r="AZ438" s="66"/>
      <c r="BA438" s="66"/>
      <c r="BB438" s="66"/>
      <c r="BC438" s="66"/>
      <c r="BD438" s="66"/>
      <c r="BE438" s="66"/>
      <c r="BF438" s="66"/>
      <c r="BG438" s="66"/>
      <c r="BH438" s="66"/>
      <c r="BI438" s="66"/>
      <c r="BJ438" s="66"/>
      <c r="BK438" s="66"/>
      <c r="BL438" s="66"/>
      <c r="BM438" s="66"/>
      <c r="BN438" s="66"/>
      <c r="BO438" s="66" t="s">
        <v>1730</v>
      </c>
      <c r="BP438" s="66" t="s">
        <v>1715</v>
      </c>
      <c r="BQ438" s="66" t="s">
        <v>1731</v>
      </c>
      <c r="BR438" s="50" t="s">
        <v>1718</v>
      </c>
      <c r="BS438" s="50" t="s">
        <v>1718</v>
      </c>
      <c r="BT438" s="50" t="s">
        <v>1718</v>
      </c>
      <c r="BU438" s="50" t="s">
        <v>1718</v>
      </c>
      <c r="BV438" s="50" t="s">
        <v>1718</v>
      </c>
      <c r="BW438" s="50" t="s">
        <v>1718</v>
      </c>
      <c r="BX438" s="50" t="s">
        <v>1718</v>
      </c>
      <c r="BY438" s="50" t="s">
        <v>1718</v>
      </c>
      <c r="BZ438" s="50" t="s">
        <v>1718</v>
      </c>
      <c r="CA438" s="50" t="s">
        <v>1718</v>
      </c>
      <c r="CB438" s="50" t="s">
        <v>1718</v>
      </c>
      <c r="CC438" s="50" t="s">
        <v>1718</v>
      </c>
      <c r="CD438" s="50" t="s">
        <v>1718</v>
      </c>
      <c r="CE438" s="50" t="s">
        <v>1718</v>
      </c>
      <c r="CF438" s="50" t="s">
        <v>1718</v>
      </c>
      <c r="CG438" s="50" t="s">
        <v>1718</v>
      </c>
      <c r="CH438" s="50" t="s">
        <v>1718</v>
      </c>
      <c r="CI438" s="50" t="s">
        <v>1718</v>
      </c>
      <c r="CJ438" s="50" t="s">
        <v>1718</v>
      </c>
      <c r="CK438" s="50" t="s">
        <v>1718</v>
      </c>
      <c r="CL438" s="50" t="s">
        <v>1718</v>
      </c>
      <c r="CM438" s="50" t="s">
        <v>1718</v>
      </c>
      <c r="CN438" s="50" t="s">
        <v>1718</v>
      </c>
      <c r="CO438" s="50" t="s">
        <v>1718</v>
      </c>
      <c r="CP438" s="50" t="s">
        <v>1718</v>
      </c>
      <c r="CQ438" s="50" t="s">
        <v>1718</v>
      </c>
      <c r="CR438" s="50" t="s">
        <v>1718</v>
      </c>
      <c r="CS438" s="50" t="s">
        <v>1718</v>
      </c>
      <c r="CT438" s="50" t="s">
        <v>1718</v>
      </c>
      <c r="CU438" s="50" t="s">
        <v>1718</v>
      </c>
      <c r="CV438" s="50" t="s">
        <v>1718</v>
      </c>
      <c r="CW438" s="50" t="s">
        <v>1718</v>
      </c>
      <c r="CX438" s="50" t="s">
        <v>1718</v>
      </c>
      <c r="CY438" s="50" t="s">
        <v>1718</v>
      </c>
      <c r="CZ438" s="50" t="s">
        <v>1718</v>
      </c>
      <c r="DA438" s="50" t="s">
        <v>1718</v>
      </c>
      <c r="DB438" s="50" t="s">
        <v>1718</v>
      </c>
      <c r="DC438" s="50" t="s">
        <v>1718</v>
      </c>
      <c r="DD438" s="50" t="s">
        <v>1718</v>
      </c>
      <c r="DE438" s="50" t="s">
        <v>1718</v>
      </c>
      <c r="DF438" s="50" t="s">
        <v>1718</v>
      </c>
      <c r="DG438" s="50" t="s">
        <v>1718</v>
      </c>
      <c r="DH438" s="50" t="s">
        <v>1718</v>
      </c>
      <c r="DI438" s="50" t="s">
        <v>1718</v>
      </c>
      <c r="DJ438" s="50" t="s">
        <v>1718</v>
      </c>
      <c r="DK438" s="50" t="s">
        <v>1718</v>
      </c>
      <c r="DL438" s="50" t="s">
        <v>1718</v>
      </c>
      <c r="DM438" s="50" t="s">
        <v>1718</v>
      </c>
      <c r="DN438" s="50" t="s">
        <v>1718</v>
      </c>
      <c r="DO438" s="50" t="s">
        <v>1718</v>
      </c>
      <c r="DP438" s="50" t="s">
        <v>1718</v>
      </c>
      <c r="DQ438" s="50" t="s">
        <v>1718</v>
      </c>
      <c r="DR438" s="50" t="s">
        <v>1718</v>
      </c>
      <c r="DS438" s="50" t="s">
        <v>1718</v>
      </c>
      <c r="DT438" s="50" t="s">
        <v>1718</v>
      </c>
      <c r="DU438" s="50" t="s">
        <v>1718</v>
      </c>
      <c r="DV438" s="50" t="s">
        <v>1718</v>
      </c>
      <c r="DW438" s="50" t="s">
        <v>1718</v>
      </c>
      <c r="DX438" s="50" t="s">
        <v>1718</v>
      </c>
      <c r="DY438" s="50" t="s">
        <v>1718</v>
      </c>
      <c r="DZ438" s="50" t="s">
        <v>1718</v>
      </c>
      <c r="EA438" s="50" t="s">
        <v>1718</v>
      </c>
      <c r="EB438" s="50" t="s">
        <v>1718</v>
      </c>
      <c r="EC438" s="50" t="s">
        <v>1718</v>
      </c>
      <c r="ED438" s="50" t="s">
        <v>1718</v>
      </c>
      <c r="EE438" s="50" t="s">
        <v>1718</v>
      </c>
      <c r="EF438" s="50" t="s">
        <v>1718</v>
      </c>
      <c r="EG438" s="50" t="s">
        <v>1718</v>
      </c>
      <c r="EH438" s="50" t="s">
        <v>1718</v>
      </c>
      <c r="EI438" s="50" t="s">
        <v>1718</v>
      </c>
      <c r="EJ438" s="50" t="s">
        <v>1718</v>
      </c>
      <c r="EK438" s="50" t="s">
        <v>1718</v>
      </c>
      <c r="EL438" s="50" t="s">
        <v>1718</v>
      </c>
      <c r="EM438" s="50" t="s">
        <v>1718</v>
      </c>
      <c r="EN438" s="50" t="s">
        <v>1718</v>
      </c>
      <c r="EO438" s="50" t="s">
        <v>1718</v>
      </c>
      <c r="EP438" s="50" t="s">
        <v>1718</v>
      </c>
      <c r="EQ438" s="50" t="s">
        <v>1718</v>
      </c>
      <c r="ER438" s="50" t="s">
        <v>1718</v>
      </c>
      <c r="ES438" s="50" t="s">
        <v>1718</v>
      </c>
      <c r="ET438" s="50" t="s">
        <v>1718</v>
      </c>
      <c r="EU438" s="50" t="s">
        <v>1718</v>
      </c>
      <c r="EV438" s="50" t="s">
        <v>1718</v>
      </c>
      <c r="EW438" s="50" t="s">
        <v>1718</v>
      </c>
      <c r="EX438" s="50" t="s">
        <v>1718</v>
      </c>
      <c r="EY438" s="50" t="s">
        <v>1718</v>
      </c>
      <c r="EZ438" s="50" t="s">
        <v>1718</v>
      </c>
      <c r="FA438" s="50" t="s">
        <v>1718</v>
      </c>
      <c r="FB438" s="50" t="s">
        <v>1718</v>
      </c>
      <c r="FC438" s="50" t="s">
        <v>1718</v>
      </c>
      <c r="FD438" s="50" t="s">
        <v>1718</v>
      </c>
      <c r="FE438" s="50" t="s">
        <v>1718</v>
      </c>
      <c r="FF438" s="50" t="s">
        <v>1718</v>
      </c>
      <c r="FG438" s="50" t="s">
        <v>1718</v>
      </c>
      <c r="FH438" s="50" t="s">
        <v>1718</v>
      </c>
      <c r="FI438" s="50" t="s">
        <v>1718</v>
      </c>
      <c r="FJ438" s="50" t="s">
        <v>1718</v>
      </c>
      <c r="FK438" s="50" t="s">
        <v>1718</v>
      </c>
      <c r="FL438" s="50" t="s">
        <v>1718</v>
      </c>
      <c r="FM438" s="50" t="s">
        <v>1718</v>
      </c>
      <c r="FN438" s="50" t="s">
        <v>1718</v>
      </c>
      <c r="FO438" s="50" t="s">
        <v>1718</v>
      </c>
      <c r="FP438" s="50" t="s">
        <v>1718</v>
      </c>
      <c r="FQ438" s="50" t="s">
        <v>1718</v>
      </c>
      <c r="FR438" s="50" t="s">
        <v>1718</v>
      </c>
      <c r="FS438" s="50" t="s">
        <v>1718</v>
      </c>
      <c r="FT438" s="50" t="s">
        <v>1718</v>
      </c>
      <c r="FU438" s="50" t="s">
        <v>1718</v>
      </c>
      <c r="FV438" s="50" t="s">
        <v>1718</v>
      </c>
      <c r="FW438" s="50" t="s">
        <v>1718</v>
      </c>
      <c r="FX438" s="50" t="s">
        <v>1718</v>
      </c>
      <c r="FY438" s="72"/>
      <c r="FZ438" s="72"/>
      <c r="GA438" s="72"/>
      <c r="GB438" s="72"/>
      <c r="GC438" s="72"/>
      <c r="GD438" s="72"/>
      <c r="GE438" s="72"/>
      <c r="GF438" s="72"/>
      <c r="GG438" s="72"/>
      <c r="GH438" s="72"/>
      <c r="GI438" s="72"/>
      <c r="GJ438" s="72"/>
      <c r="GK438" s="72"/>
      <c r="GL438" s="72"/>
      <c r="GM438" s="72"/>
      <c r="GN438" s="72"/>
      <c r="GO438" s="72"/>
    </row>
    <row r="439" spans="1:2145" s="71" customFormat="1">
      <c r="A439" s="63">
        <v>112</v>
      </c>
      <c r="B439" s="63">
        <v>73</v>
      </c>
      <c r="C439" s="64" t="s">
        <v>197</v>
      </c>
      <c r="D439" s="64" t="s">
        <v>1704</v>
      </c>
      <c r="E439" s="63">
        <v>194</v>
      </c>
      <c r="F439" s="63">
        <v>4</v>
      </c>
      <c r="G439" s="64" t="s">
        <v>879</v>
      </c>
      <c r="H439" s="64" t="s">
        <v>880</v>
      </c>
      <c r="I439" s="64" t="s">
        <v>862</v>
      </c>
      <c r="J439" s="64" t="s">
        <v>862</v>
      </c>
      <c r="K439" s="73">
        <v>44804</v>
      </c>
      <c r="L439" s="68">
        <v>0.61944444444444446</v>
      </c>
      <c r="M439" s="74">
        <v>8371683</v>
      </c>
      <c r="N439" s="74">
        <v>343735</v>
      </c>
      <c r="O439" s="74">
        <v>3975</v>
      </c>
      <c r="P439" s="66" t="s">
        <v>203</v>
      </c>
      <c r="Q439" s="66" t="s">
        <v>881</v>
      </c>
      <c r="R439" s="66" t="s">
        <v>877</v>
      </c>
      <c r="S439" s="66" t="s">
        <v>207</v>
      </c>
      <c r="T439" s="66" t="s">
        <v>1707</v>
      </c>
      <c r="U439" s="66" t="s">
        <v>207</v>
      </c>
      <c r="V439" s="66" t="s">
        <v>487</v>
      </c>
      <c r="W439" s="66"/>
      <c r="X439" s="66" t="s">
        <v>208</v>
      </c>
      <c r="Y439" s="66" t="s">
        <v>252</v>
      </c>
      <c r="Z439" s="66"/>
      <c r="AA439" s="66" t="s">
        <v>223</v>
      </c>
      <c r="AB439" s="66" t="s">
        <v>211</v>
      </c>
      <c r="AC439" s="66" t="s">
        <v>212</v>
      </c>
      <c r="AD439" s="66" t="s">
        <v>213</v>
      </c>
      <c r="AE439" s="66" t="s">
        <v>211</v>
      </c>
      <c r="AF439" s="66"/>
      <c r="AG439" s="66"/>
      <c r="AH439" s="66"/>
      <c r="AI439" s="66" t="s">
        <v>1728</v>
      </c>
      <c r="AJ439" s="66" t="s">
        <v>1976</v>
      </c>
      <c r="AK439" s="66"/>
      <c r="AL439" s="66" t="s">
        <v>331</v>
      </c>
      <c r="AM439" s="66" t="s">
        <v>275</v>
      </c>
      <c r="AN439" s="66" t="s">
        <v>218</v>
      </c>
      <c r="AO439" s="66" t="s">
        <v>219</v>
      </c>
      <c r="AP439" s="66" t="s">
        <v>220</v>
      </c>
      <c r="AQ439" s="66">
        <v>16.5</v>
      </c>
      <c r="AR439" s="66"/>
      <c r="AS439" s="66">
        <v>8.24</v>
      </c>
      <c r="AT439" s="66">
        <v>-77</v>
      </c>
      <c r="AU439" s="66"/>
      <c r="AV439" s="66">
        <v>168.3</v>
      </c>
      <c r="AW439" s="66">
        <v>897.1</v>
      </c>
      <c r="AX439" s="66">
        <v>440.1</v>
      </c>
      <c r="AY439" s="66">
        <v>0.48499999999999999</v>
      </c>
      <c r="AZ439" s="66">
        <v>1.115</v>
      </c>
      <c r="BA439" s="66">
        <v>8.08</v>
      </c>
      <c r="BB439" s="66">
        <v>134.6</v>
      </c>
      <c r="BC439" s="66">
        <v>0.44</v>
      </c>
      <c r="BD439" s="66" t="s">
        <v>221</v>
      </c>
      <c r="BE439" s="66" t="s">
        <v>221</v>
      </c>
      <c r="BF439" s="66" t="s">
        <v>221</v>
      </c>
      <c r="BG439" s="66" t="s">
        <v>211</v>
      </c>
      <c r="BH439" s="66" t="s">
        <v>221</v>
      </c>
      <c r="BI439" s="66" t="s">
        <v>222</v>
      </c>
      <c r="BJ439" s="66" t="s">
        <v>221</v>
      </c>
      <c r="BK439" s="66" t="s">
        <v>223</v>
      </c>
      <c r="BL439" s="66" t="s">
        <v>221</v>
      </c>
      <c r="BM439" s="66" t="s">
        <v>223</v>
      </c>
      <c r="BN439" s="66" t="s">
        <v>211</v>
      </c>
      <c r="BO439" s="66" t="s">
        <v>1730</v>
      </c>
      <c r="BP439" s="66" t="s">
        <v>1845</v>
      </c>
      <c r="BQ439" s="66" t="s">
        <v>1731</v>
      </c>
      <c r="BR439" s="50">
        <v>143.80000000000001</v>
      </c>
      <c r="BS439" s="50" t="s">
        <v>225</v>
      </c>
      <c r="BT439" s="50">
        <v>175.4</v>
      </c>
      <c r="BU439" s="50">
        <v>0.125</v>
      </c>
      <c r="BV439" s="50">
        <v>63.378</v>
      </c>
      <c r="BW439" s="50">
        <v>0.115</v>
      </c>
      <c r="BX439" s="50">
        <v>2.5999999999999999E-2</v>
      </c>
      <c r="BY439" s="50">
        <v>198.04</v>
      </c>
      <c r="BZ439" s="50" t="s">
        <v>226</v>
      </c>
      <c r="CA439" s="50" t="s">
        <v>227</v>
      </c>
      <c r="CB439" s="50" t="s">
        <v>228</v>
      </c>
      <c r="CC439" s="50" t="s">
        <v>229</v>
      </c>
      <c r="CD439" s="50" t="s">
        <v>230</v>
      </c>
      <c r="CE439" s="50" t="s">
        <v>231</v>
      </c>
      <c r="CF439" s="50" t="s">
        <v>227</v>
      </c>
      <c r="CG439" s="50">
        <v>1.704E-2</v>
      </c>
      <c r="CH439" s="50">
        <v>0.94399999999999995</v>
      </c>
      <c r="CI439" s="50">
        <v>3.9100000000000003E-2</v>
      </c>
      <c r="CJ439" s="50" t="s">
        <v>233</v>
      </c>
      <c r="CK439" s="50" t="s">
        <v>234</v>
      </c>
      <c r="CL439" s="50">
        <v>90.14</v>
      </c>
      <c r="CM439" s="50" t="s">
        <v>234</v>
      </c>
      <c r="CN439" s="50" t="s">
        <v>235</v>
      </c>
      <c r="CO439" s="50">
        <v>5.0000000000000002E-5</v>
      </c>
      <c r="CP439" s="50">
        <v>1E-4</v>
      </c>
      <c r="CQ439" s="50">
        <v>1.38E-2</v>
      </c>
      <c r="CR439" s="50">
        <v>2.2000000000000001E-4</v>
      </c>
      <c r="CS439" s="50">
        <v>1.7999999999999999E-2</v>
      </c>
      <c r="CT439" s="50">
        <v>1.1E-4</v>
      </c>
      <c r="CU439" s="50">
        <v>2.0000000000000001E-4</v>
      </c>
      <c r="CV439" s="50" t="s">
        <v>239</v>
      </c>
      <c r="CW439" s="50" t="s">
        <v>232</v>
      </c>
      <c r="CX439" s="50">
        <v>6.22</v>
      </c>
      <c r="CY439" s="50" t="s">
        <v>240</v>
      </c>
      <c r="CZ439" s="50">
        <v>0.2387</v>
      </c>
      <c r="DA439" s="50" t="s">
        <v>233</v>
      </c>
      <c r="DB439" s="50">
        <v>16.670999999999999</v>
      </c>
      <c r="DC439" s="50">
        <v>2.9139999999999999E-2</v>
      </c>
      <c r="DD439" s="50">
        <v>1.17E-3</v>
      </c>
      <c r="DE439" s="50">
        <v>95.650999999999996</v>
      </c>
      <c r="DF439" s="50" t="s">
        <v>240</v>
      </c>
      <c r="DG439" s="50" t="s">
        <v>238</v>
      </c>
      <c r="DH439" s="50" t="s">
        <v>246</v>
      </c>
      <c r="DI439" s="50" t="s">
        <v>238</v>
      </c>
      <c r="DJ439" s="50">
        <v>1.6799999999999999E-2</v>
      </c>
      <c r="DK439" s="50">
        <v>4.8000000000000001E-4</v>
      </c>
      <c r="DL439" s="50" t="s">
        <v>241</v>
      </c>
      <c r="DM439" s="50">
        <v>27.6</v>
      </c>
      <c r="DN439" s="50">
        <v>12.9</v>
      </c>
      <c r="DO439" s="50" t="s">
        <v>232</v>
      </c>
      <c r="DP439" s="50">
        <v>0.9194</v>
      </c>
      <c r="DQ439" s="50" t="s">
        <v>242</v>
      </c>
      <c r="DR439" s="50" t="s">
        <v>227</v>
      </c>
      <c r="DS439" s="50" t="s">
        <v>247</v>
      </c>
      <c r="DT439" s="50">
        <v>6.9999999999999999E-4</v>
      </c>
      <c r="DU439" s="50" t="s">
        <v>233</v>
      </c>
      <c r="DV439" s="50">
        <v>8.8900000000000003E-4</v>
      </c>
      <c r="DW439" s="50">
        <v>1E-3</v>
      </c>
      <c r="DX439" s="50" t="s">
        <v>238</v>
      </c>
      <c r="DY439" s="50" t="s">
        <v>233</v>
      </c>
      <c r="DZ439" s="50">
        <v>7.4999999999999997E-3</v>
      </c>
      <c r="EA439" s="50" t="s">
        <v>244</v>
      </c>
      <c r="EB439" s="50" t="s">
        <v>245</v>
      </c>
      <c r="EC439" s="50">
        <v>1.7000000000000001E-2</v>
      </c>
      <c r="ED439" s="50">
        <v>1.729E-2</v>
      </c>
      <c r="EE439" s="50">
        <v>0.94899999999999995</v>
      </c>
      <c r="EF439" s="50">
        <v>4.1099999999999998E-2</v>
      </c>
      <c r="EG439" s="50" t="s">
        <v>233</v>
      </c>
      <c r="EH439" s="50">
        <v>2.0000000000000002E-5</v>
      </c>
      <c r="EI439" s="50">
        <v>90.683999999999997</v>
      </c>
      <c r="EJ439" s="50">
        <v>2.0000000000000002E-5</v>
      </c>
      <c r="EK439" s="50" t="s">
        <v>235</v>
      </c>
      <c r="EL439" s="50">
        <v>8.0000000000000007E-5</v>
      </c>
      <c r="EM439" s="50">
        <v>2.0000000000000001E-4</v>
      </c>
      <c r="EN439" s="50">
        <v>1.54E-2</v>
      </c>
      <c r="EO439" s="50">
        <v>4.6000000000000001E-4</v>
      </c>
      <c r="EP439" s="50">
        <v>9.1399999999999995E-2</v>
      </c>
      <c r="EQ439" s="50" t="s">
        <v>237</v>
      </c>
      <c r="ER439" s="50" t="s">
        <v>238</v>
      </c>
      <c r="ES439" s="50" t="s">
        <v>239</v>
      </c>
      <c r="ET439" s="50" t="s">
        <v>232</v>
      </c>
      <c r="EU439" s="50">
        <v>6.29</v>
      </c>
      <c r="EV439" s="50" t="s">
        <v>240</v>
      </c>
      <c r="EW439" s="50">
        <v>0.24249999999999999</v>
      </c>
      <c r="EX439" s="50" t="s">
        <v>233</v>
      </c>
      <c r="EY439" s="50">
        <v>18.067</v>
      </c>
      <c r="EZ439" s="50">
        <v>3.4479999999999997E-2</v>
      </c>
      <c r="FA439" s="50">
        <v>1.2099999999999999E-3</v>
      </c>
      <c r="FB439" s="50">
        <v>97.924000000000007</v>
      </c>
      <c r="FC439" s="50" t="s">
        <v>240</v>
      </c>
      <c r="FD439" s="50" t="s">
        <v>238</v>
      </c>
      <c r="FE439" s="50" t="s">
        <v>246</v>
      </c>
      <c r="FF439" s="50">
        <v>4.0000000000000002E-4</v>
      </c>
      <c r="FG439" s="50">
        <v>1.6799999999999999E-2</v>
      </c>
      <c r="FH439" s="50">
        <v>5.0000000000000001E-4</v>
      </c>
      <c r="FI439" s="50" t="s">
        <v>241</v>
      </c>
      <c r="FJ439" s="50">
        <v>28.84</v>
      </c>
      <c r="FK439" s="50">
        <v>13.48</v>
      </c>
      <c r="FL439" s="50" t="s">
        <v>232</v>
      </c>
      <c r="FM439" s="50">
        <v>0.96040000000000003</v>
      </c>
      <c r="FN439" s="50" t="s">
        <v>242</v>
      </c>
      <c r="FO439" s="50" t="s">
        <v>227</v>
      </c>
      <c r="FP439" s="50" t="s">
        <v>247</v>
      </c>
      <c r="FQ439" s="50">
        <v>1.2999999999999999E-3</v>
      </c>
      <c r="FR439" s="50">
        <v>2.0000000000000002E-5</v>
      </c>
      <c r="FS439" s="50">
        <v>9.0399999999999996E-4</v>
      </c>
      <c r="FT439" s="50">
        <v>1.1000000000000001E-3</v>
      </c>
      <c r="FU439" s="50" t="s">
        <v>238</v>
      </c>
      <c r="FV439" s="50" t="s">
        <v>233</v>
      </c>
      <c r="FW439" s="50">
        <v>1.2200000000000001E-2</v>
      </c>
      <c r="FX439" s="50" t="s">
        <v>244</v>
      </c>
      <c r="FY439" s="50">
        <v>4.5069999999999997</v>
      </c>
      <c r="FZ439" s="50">
        <v>1.4248717948717948</v>
      </c>
      <c r="GA439" s="50">
        <v>4.1587391304347827</v>
      </c>
      <c r="GB439" s="50">
        <v>0.15907928388746803</v>
      </c>
      <c r="GC439" s="50">
        <v>10.249690209194046</v>
      </c>
      <c r="GD439" s="50">
        <v>2.875409836065574</v>
      </c>
      <c r="GE439" s="50" t="e">
        <v>#VALUE!</v>
      </c>
      <c r="GF439" s="50">
        <v>4.1258333333333335</v>
      </c>
      <c r="GG439" s="50">
        <v>1.7878138222849083</v>
      </c>
      <c r="GH439" s="50" t="e">
        <v>#VALUE!</v>
      </c>
      <c r="GI439" s="70" t="e">
        <v>#VALUE!</v>
      </c>
      <c r="GJ439" s="50">
        <v>43.972060696597325</v>
      </c>
      <c r="GK439" s="50">
        <v>13.901608397819423</v>
      </c>
      <c r="GL439" s="50">
        <v>42.126330905583245</v>
      </c>
      <c r="GM439" s="50" t="e">
        <v>#VALUE!</v>
      </c>
      <c r="GN439" s="50" t="e">
        <v>#VALUE!</v>
      </c>
      <c r="GO439" s="50" t="e">
        <v>#VALUE!</v>
      </c>
    </row>
    <row r="440" spans="1:2145" s="71" customFormat="1">
      <c r="A440" s="63">
        <v>113</v>
      </c>
      <c r="B440" s="63">
        <v>72</v>
      </c>
      <c r="C440" s="64" t="s">
        <v>197</v>
      </c>
      <c r="D440" s="64" t="s">
        <v>1704</v>
      </c>
      <c r="E440" s="63">
        <v>194</v>
      </c>
      <c r="F440" s="63">
        <v>4</v>
      </c>
      <c r="G440" s="64" t="s">
        <v>883</v>
      </c>
      <c r="H440" s="64" t="s">
        <v>884</v>
      </c>
      <c r="I440" s="64" t="s">
        <v>862</v>
      </c>
      <c r="J440" s="64" t="s">
        <v>862</v>
      </c>
      <c r="K440" s="73">
        <v>44804</v>
      </c>
      <c r="L440" s="68">
        <v>0.60069444444444442</v>
      </c>
      <c r="M440" s="74">
        <v>8374226</v>
      </c>
      <c r="N440" s="74">
        <v>343972</v>
      </c>
      <c r="O440" s="74">
        <v>3976</v>
      </c>
      <c r="P440" s="66" t="s">
        <v>203</v>
      </c>
      <c r="Q440" s="66" t="s">
        <v>1988</v>
      </c>
      <c r="R440" s="66" t="s">
        <v>877</v>
      </c>
      <c r="S440" s="66" t="s">
        <v>207</v>
      </c>
      <c r="T440" s="66" t="s">
        <v>1707</v>
      </c>
      <c r="U440" s="66" t="s">
        <v>207</v>
      </c>
      <c r="V440" s="66" t="s">
        <v>487</v>
      </c>
      <c r="W440" s="66"/>
      <c r="X440" s="66" t="s">
        <v>208</v>
      </c>
      <c r="Y440" s="66" t="s">
        <v>252</v>
      </c>
      <c r="Z440" s="66"/>
      <c r="AA440" s="66" t="s">
        <v>223</v>
      </c>
      <c r="AB440" s="66" t="s">
        <v>211</v>
      </c>
      <c r="AC440" s="66" t="s">
        <v>212</v>
      </c>
      <c r="AD440" s="66" t="s">
        <v>213</v>
      </c>
      <c r="AE440" s="66" t="s">
        <v>211</v>
      </c>
      <c r="AF440" s="66"/>
      <c r="AG440" s="66"/>
      <c r="AH440" s="66"/>
      <c r="AI440" s="66" t="s">
        <v>303</v>
      </c>
      <c r="AJ440" s="66" t="s">
        <v>1976</v>
      </c>
      <c r="AK440" s="66"/>
      <c r="AL440" s="66" t="s">
        <v>1782</v>
      </c>
      <c r="AM440" s="66" t="s">
        <v>275</v>
      </c>
      <c r="AN440" s="66" t="s">
        <v>218</v>
      </c>
      <c r="AO440" s="66" t="s">
        <v>219</v>
      </c>
      <c r="AP440" s="66" t="s">
        <v>220</v>
      </c>
      <c r="AQ440" s="66">
        <v>15.8</v>
      </c>
      <c r="AR440" s="66"/>
      <c r="AS440" s="66">
        <v>8.48</v>
      </c>
      <c r="AT440" s="66">
        <v>-88.1</v>
      </c>
      <c r="AU440" s="66"/>
      <c r="AV440" s="66">
        <v>163.1</v>
      </c>
      <c r="AW440" s="66">
        <v>870.3</v>
      </c>
      <c r="AX440" s="66">
        <v>427</v>
      </c>
      <c r="AY440" s="66">
        <v>0.47199999999999998</v>
      </c>
      <c r="AZ440" s="66">
        <v>1.149</v>
      </c>
      <c r="BA440" s="66">
        <v>7.28</v>
      </c>
      <c r="BB440" s="66">
        <v>119</v>
      </c>
      <c r="BC440" s="66">
        <v>0.3</v>
      </c>
      <c r="BD440" s="66" t="s">
        <v>221</v>
      </c>
      <c r="BE440" s="66" t="s">
        <v>221</v>
      </c>
      <c r="BF440" s="66" t="s">
        <v>221</v>
      </c>
      <c r="BG440" s="66" t="s">
        <v>221</v>
      </c>
      <c r="BH440" s="66" t="s">
        <v>221</v>
      </c>
      <c r="BI440" s="66" t="s">
        <v>222</v>
      </c>
      <c r="BJ440" s="66" t="s">
        <v>221</v>
      </c>
      <c r="BK440" s="66" t="s">
        <v>223</v>
      </c>
      <c r="BL440" s="66" t="s">
        <v>221</v>
      </c>
      <c r="BM440" s="66" t="s">
        <v>223</v>
      </c>
      <c r="BN440" s="66" t="s">
        <v>221</v>
      </c>
      <c r="BO440" s="66" t="s">
        <v>1730</v>
      </c>
      <c r="BP440" s="66" t="s">
        <v>1711</v>
      </c>
      <c r="BQ440" s="66" t="s">
        <v>1731</v>
      </c>
      <c r="BR440" s="50">
        <v>141.80000000000001</v>
      </c>
      <c r="BS440" s="50">
        <v>1.2</v>
      </c>
      <c r="BT440" s="50">
        <v>170.6</v>
      </c>
      <c r="BU440" s="50">
        <v>0.124</v>
      </c>
      <c r="BV440" s="50">
        <v>57.7</v>
      </c>
      <c r="BW440" s="50">
        <v>0.186</v>
      </c>
      <c r="BX440" s="50">
        <v>4.2000000000000003E-2</v>
      </c>
      <c r="BY440" s="50">
        <v>196.98</v>
      </c>
      <c r="BZ440" s="50" t="s">
        <v>226</v>
      </c>
      <c r="CA440" s="50" t="s">
        <v>227</v>
      </c>
      <c r="CB440" s="50" t="s">
        <v>228</v>
      </c>
      <c r="CC440" s="50" t="s">
        <v>229</v>
      </c>
      <c r="CD440" s="50" t="s">
        <v>230</v>
      </c>
      <c r="CE440" s="50" t="s">
        <v>231</v>
      </c>
      <c r="CF440" s="50">
        <v>7.0000000000000001E-3</v>
      </c>
      <c r="CG440" s="50">
        <v>1.4250000000000001E-2</v>
      </c>
      <c r="CH440" s="50">
        <v>0.66</v>
      </c>
      <c r="CI440" s="50">
        <v>4.1300000000000003E-2</v>
      </c>
      <c r="CJ440" s="50" t="s">
        <v>233</v>
      </c>
      <c r="CK440" s="50" t="s">
        <v>234</v>
      </c>
      <c r="CL440" s="50">
        <v>75.832999999999998</v>
      </c>
      <c r="CM440" s="50">
        <v>3.0000000000000001E-5</v>
      </c>
      <c r="CN440" s="50" t="s">
        <v>235</v>
      </c>
      <c r="CO440" s="50" t="s">
        <v>234</v>
      </c>
      <c r="CP440" s="50" t="s">
        <v>236</v>
      </c>
      <c r="CQ440" s="50">
        <v>1.52E-2</v>
      </c>
      <c r="CR440" s="50" t="s">
        <v>232</v>
      </c>
      <c r="CS440" s="50">
        <v>3.9199999999999999E-2</v>
      </c>
      <c r="CT440" s="50">
        <v>8.0000000000000007E-5</v>
      </c>
      <c r="CU440" s="50" t="s">
        <v>238</v>
      </c>
      <c r="CV440" s="50" t="s">
        <v>239</v>
      </c>
      <c r="CW440" s="50" t="s">
        <v>232</v>
      </c>
      <c r="CX440" s="50">
        <v>4.72</v>
      </c>
      <c r="CY440" s="50" t="s">
        <v>240</v>
      </c>
      <c r="CZ440" s="50">
        <v>0.15740000000000001</v>
      </c>
      <c r="DA440" s="50" t="s">
        <v>233</v>
      </c>
      <c r="DB440" s="50">
        <v>13.955</v>
      </c>
      <c r="DC440" s="50">
        <v>1.942E-2</v>
      </c>
      <c r="DD440" s="50">
        <v>1.2600000000000001E-3</v>
      </c>
      <c r="DE440" s="50">
        <v>77.343999999999994</v>
      </c>
      <c r="DF440" s="50" t="s">
        <v>240</v>
      </c>
      <c r="DG440" s="50" t="s">
        <v>238</v>
      </c>
      <c r="DH440" s="50" t="s">
        <v>246</v>
      </c>
      <c r="DI440" s="50" t="s">
        <v>238</v>
      </c>
      <c r="DJ440" s="50">
        <v>1.83E-2</v>
      </c>
      <c r="DK440" s="50">
        <v>1.2E-4</v>
      </c>
      <c r="DL440" s="50" t="s">
        <v>241</v>
      </c>
      <c r="DM440" s="50">
        <v>18.88</v>
      </c>
      <c r="DN440" s="50">
        <v>8.83</v>
      </c>
      <c r="DO440" s="50" t="s">
        <v>232</v>
      </c>
      <c r="DP440" s="50">
        <v>1.0416000000000001</v>
      </c>
      <c r="DQ440" s="50" t="s">
        <v>242</v>
      </c>
      <c r="DR440" s="50" t="s">
        <v>227</v>
      </c>
      <c r="DS440" s="50" t="s">
        <v>247</v>
      </c>
      <c r="DT440" s="50">
        <v>1.8E-3</v>
      </c>
      <c r="DU440" s="50" t="s">
        <v>233</v>
      </c>
      <c r="DV440" s="50">
        <v>8.0099999999999995E-4</v>
      </c>
      <c r="DW440" s="50" t="s">
        <v>236</v>
      </c>
      <c r="DX440" s="50" t="s">
        <v>238</v>
      </c>
      <c r="DY440" s="50" t="s">
        <v>233</v>
      </c>
      <c r="DZ440" s="50">
        <v>1.6000000000000001E-3</v>
      </c>
      <c r="EA440" s="50" t="s">
        <v>244</v>
      </c>
      <c r="EB440" s="50" t="s">
        <v>245</v>
      </c>
      <c r="EC440" s="50">
        <v>3.4000000000000002E-2</v>
      </c>
      <c r="ED440" s="50">
        <v>1.8030000000000001E-2</v>
      </c>
      <c r="EE440" s="50">
        <v>0.67200000000000004</v>
      </c>
      <c r="EF440" s="50">
        <v>4.3700000000000003E-2</v>
      </c>
      <c r="EG440" s="50" t="s">
        <v>233</v>
      </c>
      <c r="EH440" s="50" t="s">
        <v>234</v>
      </c>
      <c r="EI440" s="50">
        <v>80.704999999999998</v>
      </c>
      <c r="EJ440" s="50">
        <v>6.0000000000000002E-5</v>
      </c>
      <c r="EK440" s="50" t="s">
        <v>235</v>
      </c>
      <c r="EL440" s="50">
        <v>1.3999999999999999E-4</v>
      </c>
      <c r="EM440" s="50" t="s">
        <v>236</v>
      </c>
      <c r="EN440" s="50">
        <v>1.6400000000000001E-2</v>
      </c>
      <c r="EO440" s="50" t="s">
        <v>232</v>
      </c>
      <c r="EP440" s="50">
        <v>9.7600000000000006E-2</v>
      </c>
      <c r="EQ440" s="50" t="s">
        <v>237</v>
      </c>
      <c r="ER440" s="50" t="s">
        <v>238</v>
      </c>
      <c r="ES440" s="50" t="s">
        <v>239</v>
      </c>
      <c r="ET440" s="50" t="s">
        <v>232</v>
      </c>
      <c r="EU440" s="50">
        <v>5.71</v>
      </c>
      <c r="EV440" s="50" t="s">
        <v>240</v>
      </c>
      <c r="EW440" s="50">
        <v>0.1686</v>
      </c>
      <c r="EX440" s="50" t="s">
        <v>233</v>
      </c>
      <c r="EY440" s="50">
        <v>16.812999999999999</v>
      </c>
      <c r="EZ440" s="50">
        <v>2.8230000000000002E-2</v>
      </c>
      <c r="FA440" s="50">
        <v>1.2700000000000001E-3</v>
      </c>
      <c r="FB440" s="50">
        <v>82.165000000000006</v>
      </c>
      <c r="FC440" s="50" t="s">
        <v>240</v>
      </c>
      <c r="FD440" s="50">
        <v>5.0000000000000001E-4</v>
      </c>
      <c r="FE440" s="50" t="s">
        <v>246</v>
      </c>
      <c r="FF440" s="50">
        <v>4.0000000000000002E-4</v>
      </c>
      <c r="FG440" s="50">
        <v>1.9300000000000001E-2</v>
      </c>
      <c r="FH440" s="50">
        <v>6.3000000000000003E-4</v>
      </c>
      <c r="FI440" s="50" t="s">
        <v>241</v>
      </c>
      <c r="FJ440" s="50">
        <v>22.72</v>
      </c>
      <c r="FK440" s="50">
        <v>10.62</v>
      </c>
      <c r="FL440" s="50">
        <v>1.1E-4</v>
      </c>
      <c r="FM440" s="50">
        <v>1.0714999999999999</v>
      </c>
      <c r="FN440" s="50" t="s">
        <v>242</v>
      </c>
      <c r="FO440" s="50" t="s">
        <v>227</v>
      </c>
      <c r="FP440" s="50" t="s">
        <v>247</v>
      </c>
      <c r="FQ440" s="50">
        <v>2.5000000000000001E-3</v>
      </c>
      <c r="FR440" s="50" t="s">
        <v>233</v>
      </c>
      <c r="FS440" s="50">
        <v>8.1400000000000005E-4</v>
      </c>
      <c r="FT440" s="50" t="s">
        <v>236</v>
      </c>
      <c r="FU440" s="50" t="s">
        <v>238</v>
      </c>
      <c r="FV440" s="50" t="s">
        <v>233</v>
      </c>
      <c r="FW440" s="50">
        <v>1.23E-2</v>
      </c>
      <c r="FX440" s="50">
        <v>1.4999999999999999E-4</v>
      </c>
      <c r="FY440" s="50">
        <v>3.7916499999999997</v>
      </c>
      <c r="FZ440" s="50">
        <v>1.1927350427350427</v>
      </c>
      <c r="GA440" s="50">
        <v>3.3627826086956518</v>
      </c>
      <c r="GB440" s="50">
        <v>0.1207161125319693</v>
      </c>
      <c r="GC440" s="50">
        <v>8.4678837639626643</v>
      </c>
      <c r="GD440" s="50">
        <v>2.7967213114754097</v>
      </c>
      <c r="GE440" s="50">
        <v>0.04</v>
      </c>
      <c r="GF440" s="50">
        <v>4.1037499999999998</v>
      </c>
      <c r="GG440" s="50">
        <v>1.6276445698166431</v>
      </c>
      <c r="GH440" s="50">
        <v>8.5681158812920533</v>
      </c>
      <c r="GI440" s="70">
        <v>-0.58835477469212116</v>
      </c>
      <c r="GJ440" s="50">
        <v>44.776830973240052</v>
      </c>
      <c r="GK440" s="50">
        <v>14.08539696554462</v>
      </c>
      <c r="GL440" s="50">
        <v>41.137772061215323</v>
      </c>
      <c r="GM440" s="50">
        <v>33.10787751679706</v>
      </c>
      <c r="GN440" s="50">
        <v>47.895594047231342</v>
      </c>
      <c r="GO440" s="50">
        <v>18.996528435971594</v>
      </c>
    </row>
    <row r="441" spans="1:2145" s="85" customFormat="1">
      <c r="A441" s="63">
        <v>114</v>
      </c>
      <c r="B441" s="63">
        <v>57</v>
      </c>
      <c r="C441" s="64" t="s">
        <v>197</v>
      </c>
      <c r="D441" s="64" t="s">
        <v>1704</v>
      </c>
      <c r="E441" s="63">
        <v>194</v>
      </c>
      <c r="F441" s="63">
        <v>4</v>
      </c>
      <c r="G441" s="66" t="s">
        <v>887</v>
      </c>
      <c r="H441" s="66" t="s">
        <v>888</v>
      </c>
      <c r="I441" s="66" t="s">
        <v>1966</v>
      </c>
      <c r="J441" s="66" t="s">
        <v>1966</v>
      </c>
      <c r="K441" s="73">
        <v>44804</v>
      </c>
      <c r="L441" s="68">
        <v>0.59791666666666665</v>
      </c>
      <c r="M441" s="74">
        <v>8377603</v>
      </c>
      <c r="N441" s="74">
        <v>344932</v>
      </c>
      <c r="O441" s="74">
        <v>3944</v>
      </c>
      <c r="P441" s="66" t="s">
        <v>203</v>
      </c>
      <c r="Q441" s="66" t="s">
        <v>889</v>
      </c>
      <c r="R441" s="66" t="s">
        <v>486</v>
      </c>
      <c r="S441" s="66" t="s">
        <v>205</v>
      </c>
      <c r="T441" s="66" t="s">
        <v>1707</v>
      </c>
      <c r="U441" s="66" t="s">
        <v>207</v>
      </c>
      <c r="V441" s="66" t="s">
        <v>487</v>
      </c>
      <c r="W441" s="66"/>
      <c r="X441" s="66" t="s">
        <v>208</v>
      </c>
      <c r="Y441" s="66" t="s">
        <v>252</v>
      </c>
      <c r="Z441" s="66"/>
      <c r="AA441" s="66" t="s">
        <v>406</v>
      </c>
      <c r="AB441" s="66" t="s">
        <v>211</v>
      </c>
      <c r="AC441" s="66" t="s">
        <v>212</v>
      </c>
      <c r="AD441" s="66" t="s">
        <v>30</v>
      </c>
      <c r="AE441" s="66" t="s">
        <v>211</v>
      </c>
      <c r="AF441" s="66"/>
      <c r="AG441" s="66"/>
      <c r="AH441" s="66"/>
      <c r="AI441" s="66" t="s">
        <v>303</v>
      </c>
      <c r="AJ441" s="66" t="s">
        <v>1981</v>
      </c>
      <c r="AK441" s="66"/>
      <c r="AL441" s="66" t="s">
        <v>1782</v>
      </c>
      <c r="AM441" s="66" t="s">
        <v>1753</v>
      </c>
      <c r="AN441" s="66" t="s">
        <v>218</v>
      </c>
      <c r="AO441" s="66" t="s">
        <v>219</v>
      </c>
      <c r="AP441" s="66" t="s">
        <v>220</v>
      </c>
      <c r="AQ441" s="66">
        <v>16.7</v>
      </c>
      <c r="AR441" s="66">
        <v>20.100000000000001</v>
      </c>
      <c r="AS441" s="66">
        <v>8.08</v>
      </c>
      <c r="AT441" s="66"/>
      <c r="AU441" s="66"/>
      <c r="AV441" s="66">
        <v>212.9</v>
      </c>
      <c r="AW441" s="66">
        <v>465.7</v>
      </c>
      <c r="AX441" s="66">
        <v>424.7</v>
      </c>
      <c r="AY441" s="66">
        <v>0.46899999999999997</v>
      </c>
      <c r="AZ441" s="66">
        <v>1.1559999999999999</v>
      </c>
      <c r="BA441" s="66"/>
      <c r="BB441" s="66"/>
      <c r="BC441" s="66">
        <v>0.78</v>
      </c>
      <c r="BD441" s="66" t="s">
        <v>211</v>
      </c>
      <c r="BE441" s="66" t="s">
        <v>221</v>
      </c>
      <c r="BF441" s="66" t="s">
        <v>221</v>
      </c>
      <c r="BG441" s="66" t="s">
        <v>211</v>
      </c>
      <c r="BH441" s="66" t="s">
        <v>221</v>
      </c>
      <c r="BI441" s="66" t="s">
        <v>222</v>
      </c>
      <c r="BJ441" s="66" t="s">
        <v>221</v>
      </c>
      <c r="BK441" s="66" t="s">
        <v>210</v>
      </c>
      <c r="BL441" s="66" t="s">
        <v>221</v>
      </c>
      <c r="BM441" s="66" t="s">
        <v>223</v>
      </c>
      <c r="BN441" s="66" t="s">
        <v>221</v>
      </c>
      <c r="BO441" s="66" t="s">
        <v>1746</v>
      </c>
      <c r="BP441" s="66" t="s">
        <v>1711</v>
      </c>
      <c r="BQ441" s="66" t="s">
        <v>1747</v>
      </c>
      <c r="BR441" s="50">
        <v>135.80000000000001</v>
      </c>
      <c r="BS441" s="50">
        <v>1.7</v>
      </c>
      <c r="BT441" s="50">
        <v>162.1</v>
      </c>
      <c r="BU441" s="50">
        <v>0.17</v>
      </c>
      <c r="BV441" s="50">
        <v>60.741999999999997</v>
      </c>
      <c r="BW441" s="50" t="s">
        <v>265</v>
      </c>
      <c r="BX441" s="50" t="s">
        <v>266</v>
      </c>
      <c r="BY441" s="50">
        <v>207.37</v>
      </c>
      <c r="BZ441" s="50" t="s">
        <v>226</v>
      </c>
      <c r="CA441" s="50" t="s">
        <v>227</v>
      </c>
      <c r="CB441" s="50" t="s">
        <v>228</v>
      </c>
      <c r="CC441" s="50" t="s">
        <v>229</v>
      </c>
      <c r="CD441" s="50" t="s">
        <v>230</v>
      </c>
      <c r="CE441" s="50" t="s">
        <v>231</v>
      </c>
      <c r="CF441" s="50">
        <v>1E-3</v>
      </c>
      <c r="CG441" s="50">
        <v>1.341E-2</v>
      </c>
      <c r="CH441" s="50">
        <v>0.746</v>
      </c>
      <c r="CI441" s="50">
        <v>4.2099999999999999E-2</v>
      </c>
      <c r="CJ441" s="50" t="s">
        <v>233</v>
      </c>
      <c r="CK441" s="50" t="s">
        <v>234</v>
      </c>
      <c r="CL441" s="50">
        <v>77.748999999999995</v>
      </c>
      <c r="CM441" s="50" t="s">
        <v>234</v>
      </c>
      <c r="CN441" s="50" t="s">
        <v>235</v>
      </c>
      <c r="CO441" s="50" t="s">
        <v>234</v>
      </c>
      <c r="CP441" s="50" t="s">
        <v>236</v>
      </c>
      <c r="CQ441" s="50">
        <v>1.8200000000000001E-2</v>
      </c>
      <c r="CR441" s="50" t="s">
        <v>232</v>
      </c>
      <c r="CS441" s="50">
        <v>1.67E-2</v>
      </c>
      <c r="CT441" s="50">
        <v>1.2999999999999999E-4</v>
      </c>
      <c r="CU441" s="50" t="s">
        <v>238</v>
      </c>
      <c r="CV441" s="50" t="s">
        <v>239</v>
      </c>
      <c r="CW441" s="50" t="s">
        <v>232</v>
      </c>
      <c r="CX441" s="50">
        <v>5.36</v>
      </c>
      <c r="CY441" s="50" t="s">
        <v>240</v>
      </c>
      <c r="CZ441" s="50">
        <v>0.17879999999999999</v>
      </c>
      <c r="DA441" s="50" t="s">
        <v>233</v>
      </c>
      <c r="DB441" s="50">
        <v>16.013999999999999</v>
      </c>
      <c r="DC441" s="50">
        <v>3.3779999999999998E-2</v>
      </c>
      <c r="DD441" s="50">
        <v>1.31E-3</v>
      </c>
      <c r="DE441" s="50">
        <v>87.543000000000006</v>
      </c>
      <c r="DF441" s="50" t="s">
        <v>240</v>
      </c>
      <c r="DG441" s="50" t="s">
        <v>238</v>
      </c>
      <c r="DH441" s="50" t="s">
        <v>246</v>
      </c>
      <c r="DI441" s="50" t="s">
        <v>238</v>
      </c>
      <c r="DJ441" s="50">
        <v>1.9900000000000001E-2</v>
      </c>
      <c r="DK441" s="50">
        <v>5.0000000000000002E-5</v>
      </c>
      <c r="DL441" s="50" t="s">
        <v>241</v>
      </c>
      <c r="DM441" s="50">
        <v>12.89</v>
      </c>
      <c r="DN441" s="50">
        <v>6.02</v>
      </c>
      <c r="DO441" s="50" t="s">
        <v>232</v>
      </c>
      <c r="DP441" s="50">
        <v>1.0451999999999999</v>
      </c>
      <c r="DQ441" s="50" t="s">
        <v>242</v>
      </c>
      <c r="DR441" s="50" t="s">
        <v>227</v>
      </c>
      <c r="DS441" s="50" t="s">
        <v>247</v>
      </c>
      <c r="DT441" s="50">
        <v>1E-3</v>
      </c>
      <c r="DU441" s="50" t="s">
        <v>233</v>
      </c>
      <c r="DV441" s="50">
        <v>7.2000000000000005E-4</v>
      </c>
      <c r="DW441" s="50" t="s">
        <v>236</v>
      </c>
      <c r="DX441" s="50" t="s">
        <v>238</v>
      </c>
      <c r="DY441" s="50" t="s">
        <v>233</v>
      </c>
      <c r="DZ441" s="50">
        <v>4.7999999999999996E-3</v>
      </c>
      <c r="EA441" s="50" t="s">
        <v>244</v>
      </c>
      <c r="EB441" s="50" t="s">
        <v>245</v>
      </c>
      <c r="EC441" s="50">
        <v>5.0000000000000001E-3</v>
      </c>
      <c r="ED441" s="50">
        <v>1.7840000000000002E-2</v>
      </c>
      <c r="EE441" s="50">
        <v>0.754</v>
      </c>
      <c r="EF441" s="50">
        <v>4.36E-2</v>
      </c>
      <c r="EG441" s="50" t="s">
        <v>233</v>
      </c>
      <c r="EH441" s="50" t="s">
        <v>234</v>
      </c>
      <c r="EI441" s="50">
        <v>82.042000000000002</v>
      </c>
      <c r="EJ441" s="50" t="s">
        <v>234</v>
      </c>
      <c r="EK441" s="50" t="s">
        <v>235</v>
      </c>
      <c r="EL441" s="50">
        <v>6.9999999999999994E-5</v>
      </c>
      <c r="EM441" s="50">
        <v>1.1999999999999999E-3</v>
      </c>
      <c r="EN441" s="50">
        <v>1.8499999999999999E-2</v>
      </c>
      <c r="EO441" s="50" t="s">
        <v>232</v>
      </c>
      <c r="EP441" s="50">
        <v>7.4800000000000005E-2</v>
      </c>
      <c r="EQ441" s="50">
        <v>2.3000000000000001E-4</v>
      </c>
      <c r="ER441" s="50" t="s">
        <v>238</v>
      </c>
      <c r="ES441" s="50" t="s">
        <v>239</v>
      </c>
      <c r="ET441" s="50" t="s">
        <v>232</v>
      </c>
      <c r="EU441" s="50">
        <v>6.03</v>
      </c>
      <c r="EV441" s="50" t="s">
        <v>240</v>
      </c>
      <c r="EW441" s="50">
        <v>0.18990000000000001</v>
      </c>
      <c r="EX441" s="50" t="s">
        <v>233</v>
      </c>
      <c r="EY441" s="50">
        <v>17.646000000000001</v>
      </c>
      <c r="EZ441" s="50">
        <v>4.113E-2</v>
      </c>
      <c r="FA441" s="50">
        <v>1.3600000000000001E-3</v>
      </c>
      <c r="FB441" s="50">
        <v>90.873000000000005</v>
      </c>
      <c r="FC441" s="50" t="s">
        <v>240</v>
      </c>
      <c r="FD441" s="50">
        <v>5.9999999999999995E-4</v>
      </c>
      <c r="FE441" s="50" t="s">
        <v>246</v>
      </c>
      <c r="FF441" s="50" t="s">
        <v>238</v>
      </c>
      <c r="FG441" s="50">
        <v>2.07E-2</v>
      </c>
      <c r="FH441" s="50">
        <v>4.6000000000000001E-4</v>
      </c>
      <c r="FI441" s="50" t="s">
        <v>241</v>
      </c>
      <c r="FJ441" s="50">
        <v>14.1</v>
      </c>
      <c r="FK441" s="50">
        <v>6.59</v>
      </c>
      <c r="FL441" s="50" t="s">
        <v>232</v>
      </c>
      <c r="FM441" s="50">
        <v>1.093</v>
      </c>
      <c r="FN441" s="50" t="s">
        <v>242</v>
      </c>
      <c r="FO441" s="50" t="s">
        <v>227</v>
      </c>
      <c r="FP441" s="50" t="s">
        <v>247</v>
      </c>
      <c r="FQ441" s="50">
        <v>1.1999999999999999E-3</v>
      </c>
      <c r="FR441" s="50" t="s">
        <v>233</v>
      </c>
      <c r="FS441" s="50">
        <v>7.4600000000000003E-4</v>
      </c>
      <c r="FT441" s="50" t="s">
        <v>236</v>
      </c>
      <c r="FU441" s="50" t="s">
        <v>238</v>
      </c>
      <c r="FV441" s="50" t="s">
        <v>233</v>
      </c>
      <c r="FW441" s="50">
        <v>6.1000000000000004E-3</v>
      </c>
      <c r="FX441" s="50" t="s">
        <v>244</v>
      </c>
      <c r="FY441" s="50">
        <v>3.8874499999999999</v>
      </c>
      <c r="FZ441" s="50">
        <v>1.3687179487179488</v>
      </c>
      <c r="GA441" s="50">
        <v>3.8062173913043482</v>
      </c>
      <c r="GB441" s="50">
        <v>0.1370843989769821</v>
      </c>
      <c r="GC441" s="50">
        <v>9.1994697389992783</v>
      </c>
      <c r="GD441" s="50">
        <v>2.6573770491803277</v>
      </c>
      <c r="GE441" s="50">
        <v>5.6666666666666664E-2</v>
      </c>
      <c r="GF441" s="50">
        <v>4.3202083333333334</v>
      </c>
      <c r="GG441" s="50">
        <v>1.7134555712270803</v>
      </c>
      <c r="GH441" s="50">
        <v>8.7477076204074073</v>
      </c>
      <c r="GI441" s="70">
        <v>2.517176431396261</v>
      </c>
      <c r="GJ441" s="50">
        <v>42.257326892657169</v>
      </c>
      <c r="GK441" s="50">
        <v>14.878226545118659</v>
      </c>
      <c r="GL441" s="50">
        <v>42.864446562224181</v>
      </c>
      <c r="GM441" s="50">
        <v>31.025770791829384</v>
      </c>
      <c r="GN441" s="50">
        <v>49.386748172227186</v>
      </c>
      <c r="GO441" s="50">
        <v>19.587481035943441</v>
      </c>
      <c r="GP441" s="71"/>
      <c r="GQ441" s="71"/>
      <c r="GR441" s="71"/>
      <c r="GS441" s="71"/>
      <c r="GT441" s="71"/>
      <c r="GU441" s="71"/>
      <c r="GV441" s="71"/>
      <c r="GW441" s="71"/>
      <c r="GX441" s="71"/>
      <c r="GY441" s="71"/>
      <c r="GZ441" s="71"/>
      <c r="HA441" s="71"/>
      <c r="HB441" s="71"/>
      <c r="HC441" s="71"/>
      <c r="HD441" s="71"/>
      <c r="HE441" s="71"/>
      <c r="HF441" s="71"/>
      <c r="HG441" s="71"/>
      <c r="HH441" s="71"/>
      <c r="HI441" s="71"/>
      <c r="HJ441" s="71"/>
      <c r="HK441" s="71"/>
      <c r="HL441" s="71"/>
      <c r="HM441" s="71"/>
      <c r="HN441" s="71"/>
      <c r="HO441" s="71"/>
      <c r="HP441" s="71"/>
      <c r="HQ441" s="71"/>
      <c r="HR441" s="71"/>
      <c r="HS441" s="71"/>
      <c r="HT441" s="71"/>
      <c r="HU441" s="71"/>
      <c r="HV441" s="71"/>
      <c r="HW441" s="71"/>
      <c r="HX441" s="71"/>
      <c r="HY441" s="71"/>
      <c r="HZ441" s="71"/>
      <c r="IA441" s="71"/>
      <c r="IB441" s="71"/>
      <c r="IC441" s="71"/>
      <c r="ID441" s="71"/>
      <c r="IE441" s="71"/>
      <c r="IF441" s="71"/>
      <c r="IG441" s="71"/>
      <c r="IH441" s="71"/>
      <c r="II441" s="71"/>
      <c r="IJ441" s="71"/>
      <c r="IK441" s="71"/>
      <c r="IL441" s="71"/>
      <c r="IM441" s="71"/>
      <c r="IN441" s="71"/>
      <c r="IO441" s="71"/>
      <c r="IP441" s="71"/>
      <c r="IQ441" s="71"/>
      <c r="IR441" s="71"/>
      <c r="IS441" s="71"/>
      <c r="IT441" s="71"/>
      <c r="IU441" s="71"/>
      <c r="IV441" s="71"/>
      <c r="IW441" s="71"/>
      <c r="IX441" s="71"/>
      <c r="IY441" s="71"/>
      <c r="IZ441" s="71"/>
      <c r="JA441" s="71"/>
      <c r="JB441" s="71"/>
      <c r="JC441" s="71"/>
      <c r="JD441" s="71"/>
      <c r="JE441" s="71"/>
      <c r="JF441" s="71"/>
      <c r="JG441" s="71"/>
      <c r="JH441" s="71"/>
      <c r="JI441" s="71"/>
      <c r="JJ441" s="71"/>
      <c r="JK441" s="71"/>
      <c r="JL441" s="71"/>
      <c r="JM441" s="71"/>
      <c r="JN441" s="71"/>
      <c r="JO441" s="71"/>
      <c r="JP441" s="71"/>
      <c r="JQ441" s="71"/>
      <c r="JR441" s="71"/>
      <c r="JS441" s="71"/>
      <c r="JT441" s="71"/>
      <c r="JU441" s="71"/>
      <c r="JV441" s="71"/>
      <c r="JW441" s="71"/>
      <c r="JX441" s="71"/>
      <c r="JY441" s="71"/>
      <c r="JZ441" s="71"/>
      <c r="KA441" s="71"/>
      <c r="KB441" s="71"/>
      <c r="KC441" s="71"/>
      <c r="KD441" s="71"/>
      <c r="KE441" s="71"/>
      <c r="KF441" s="71"/>
      <c r="KG441" s="71"/>
      <c r="KH441" s="71"/>
      <c r="KI441" s="71"/>
      <c r="KJ441" s="71"/>
      <c r="KK441" s="71"/>
      <c r="KL441" s="71"/>
      <c r="KM441" s="71"/>
      <c r="KN441" s="71"/>
      <c r="KO441" s="71"/>
      <c r="KP441" s="71"/>
      <c r="KQ441" s="71"/>
      <c r="KR441" s="71"/>
      <c r="KS441" s="71"/>
      <c r="KT441" s="71"/>
      <c r="KU441" s="71"/>
      <c r="KV441" s="71"/>
      <c r="KW441" s="71"/>
      <c r="KX441" s="71"/>
      <c r="KY441" s="71"/>
      <c r="KZ441" s="71"/>
      <c r="LA441" s="71"/>
      <c r="LB441" s="71"/>
      <c r="LC441" s="71"/>
      <c r="LD441" s="71"/>
      <c r="LE441" s="71"/>
      <c r="LF441" s="71"/>
      <c r="LG441" s="71"/>
      <c r="LH441" s="71"/>
      <c r="LI441" s="71"/>
      <c r="LJ441" s="71"/>
      <c r="LK441" s="71"/>
      <c r="LL441" s="71"/>
      <c r="LM441" s="71"/>
      <c r="LN441" s="71"/>
      <c r="LO441" s="71"/>
      <c r="LP441" s="71"/>
      <c r="LQ441" s="71"/>
      <c r="LR441" s="71"/>
      <c r="LS441" s="71"/>
      <c r="LT441" s="71"/>
      <c r="LU441" s="71"/>
      <c r="LV441" s="71"/>
      <c r="LW441" s="71"/>
      <c r="LX441" s="71"/>
      <c r="LY441" s="71"/>
      <c r="LZ441" s="71"/>
      <c r="MA441" s="71"/>
      <c r="MB441" s="71"/>
      <c r="MC441" s="71"/>
      <c r="MD441" s="71"/>
      <c r="ME441" s="71"/>
      <c r="MF441" s="71"/>
      <c r="MG441" s="71"/>
      <c r="MH441" s="71"/>
      <c r="MI441" s="71"/>
      <c r="MJ441" s="71"/>
      <c r="MK441" s="71"/>
      <c r="ML441" s="71"/>
      <c r="MM441" s="71"/>
      <c r="MN441" s="71"/>
      <c r="MO441" s="71"/>
      <c r="MP441" s="71"/>
      <c r="MQ441" s="71"/>
      <c r="MR441" s="71"/>
      <c r="MS441" s="71"/>
      <c r="MT441" s="71"/>
      <c r="MU441" s="71"/>
      <c r="MV441" s="71"/>
      <c r="MW441" s="71"/>
      <c r="MX441" s="71"/>
      <c r="MY441" s="71"/>
      <c r="MZ441" s="71"/>
      <c r="NA441" s="71"/>
      <c r="NB441" s="71"/>
      <c r="NC441" s="71"/>
      <c r="ND441" s="71"/>
      <c r="NE441" s="71"/>
      <c r="NF441" s="71"/>
      <c r="NG441" s="71"/>
      <c r="NH441" s="71"/>
      <c r="NI441" s="71"/>
      <c r="NJ441" s="71"/>
      <c r="NK441" s="71"/>
      <c r="NL441" s="71"/>
      <c r="NM441" s="71"/>
      <c r="NN441" s="71"/>
      <c r="NO441" s="71"/>
      <c r="NP441" s="71"/>
      <c r="NQ441" s="71"/>
      <c r="NR441" s="71"/>
      <c r="NS441" s="71"/>
      <c r="NT441" s="71"/>
      <c r="NU441" s="71"/>
      <c r="NV441" s="71"/>
      <c r="NW441" s="71"/>
      <c r="NX441" s="71"/>
      <c r="NY441" s="71"/>
      <c r="NZ441" s="71"/>
      <c r="OA441" s="71"/>
      <c r="OB441" s="71"/>
      <c r="OC441" s="71"/>
      <c r="OD441" s="71"/>
      <c r="OE441" s="71"/>
      <c r="OF441" s="71"/>
      <c r="OG441" s="71"/>
      <c r="OH441" s="71"/>
      <c r="OI441" s="71"/>
      <c r="OJ441" s="71"/>
      <c r="OK441" s="71"/>
      <c r="OL441" s="71"/>
      <c r="OM441" s="71"/>
      <c r="ON441" s="71"/>
      <c r="OO441" s="71"/>
      <c r="OP441" s="71"/>
      <c r="OQ441" s="71"/>
      <c r="OR441" s="71"/>
      <c r="OS441" s="71"/>
      <c r="OT441" s="71"/>
      <c r="OU441" s="71"/>
      <c r="OV441" s="71"/>
      <c r="OW441" s="71"/>
      <c r="OX441" s="71"/>
      <c r="OY441" s="71"/>
      <c r="OZ441" s="71"/>
      <c r="PA441" s="71"/>
      <c r="PB441" s="71"/>
      <c r="PC441" s="71"/>
      <c r="PD441" s="71"/>
      <c r="PE441" s="71"/>
      <c r="PF441" s="71"/>
      <c r="PG441" s="71"/>
      <c r="PH441" s="71"/>
      <c r="PI441" s="71"/>
      <c r="PJ441" s="71"/>
      <c r="PK441" s="71"/>
      <c r="PL441" s="71"/>
      <c r="PM441" s="71"/>
      <c r="PN441" s="71"/>
      <c r="PO441" s="71"/>
      <c r="PP441" s="71"/>
      <c r="PQ441" s="71"/>
      <c r="PR441" s="71"/>
      <c r="PS441" s="71"/>
      <c r="PT441" s="71"/>
      <c r="PU441" s="71"/>
      <c r="PV441" s="71"/>
      <c r="PW441" s="71"/>
      <c r="PX441" s="71"/>
      <c r="PY441" s="71"/>
      <c r="PZ441" s="71"/>
      <c r="QA441" s="71"/>
      <c r="QB441" s="71"/>
      <c r="QC441" s="71"/>
      <c r="QD441" s="71"/>
      <c r="QE441" s="71"/>
      <c r="QF441" s="71"/>
      <c r="QG441" s="71"/>
      <c r="QH441" s="71"/>
      <c r="QI441" s="71"/>
      <c r="QJ441" s="71"/>
      <c r="QK441" s="71"/>
      <c r="QL441" s="71"/>
      <c r="QM441" s="71"/>
      <c r="QN441" s="71"/>
      <c r="QO441" s="71"/>
      <c r="QP441" s="71"/>
      <c r="QQ441" s="71"/>
      <c r="QR441" s="71"/>
      <c r="QS441" s="71"/>
      <c r="QT441" s="71"/>
      <c r="QU441" s="71"/>
      <c r="QV441" s="71"/>
      <c r="QW441" s="71"/>
      <c r="QX441" s="71"/>
      <c r="QY441" s="71"/>
      <c r="QZ441" s="71"/>
      <c r="RA441" s="71"/>
      <c r="RB441" s="71"/>
      <c r="RC441" s="71"/>
      <c r="RD441" s="71"/>
      <c r="RE441" s="71"/>
      <c r="RF441" s="71"/>
      <c r="RG441" s="71"/>
      <c r="RH441" s="71"/>
      <c r="RI441" s="71"/>
      <c r="RJ441" s="71"/>
      <c r="RK441" s="71"/>
      <c r="RL441" s="71"/>
      <c r="RM441" s="71"/>
      <c r="RN441" s="71"/>
      <c r="RO441" s="71"/>
      <c r="RP441" s="71"/>
      <c r="RQ441" s="71"/>
      <c r="RR441" s="71"/>
      <c r="RS441" s="71"/>
      <c r="RT441" s="71"/>
      <c r="RU441" s="71"/>
      <c r="RV441" s="71"/>
      <c r="RW441" s="71"/>
      <c r="RX441" s="71"/>
      <c r="RY441" s="71"/>
      <c r="RZ441" s="71"/>
      <c r="SA441" s="71"/>
      <c r="SB441" s="71"/>
      <c r="SC441" s="71"/>
      <c r="SD441" s="71"/>
      <c r="SE441" s="71"/>
      <c r="SF441" s="71"/>
      <c r="SG441" s="71"/>
      <c r="SH441" s="71"/>
      <c r="SI441" s="71"/>
      <c r="SJ441" s="71"/>
      <c r="SK441" s="71"/>
      <c r="SL441" s="71"/>
      <c r="SM441" s="71"/>
      <c r="SN441" s="71"/>
      <c r="SO441" s="71"/>
      <c r="SP441" s="71"/>
      <c r="SQ441" s="71"/>
      <c r="SR441" s="71"/>
      <c r="SS441" s="71"/>
      <c r="ST441" s="71"/>
      <c r="SU441" s="71"/>
      <c r="SV441" s="71"/>
      <c r="SW441" s="71"/>
      <c r="SX441" s="71"/>
      <c r="SY441" s="71"/>
      <c r="SZ441" s="71"/>
      <c r="TA441" s="71"/>
      <c r="TB441" s="71"/>
      <c r="TC441" s="71"/>
      <c r="TD441" s="71"/>
      <c r="TE441" s="71"/>
      <c r="TF441" s="71"/>
      <c r="TG441" s="71"/>
      <c r="TH441" s="71"/>
      <c r="TI441" s="71"/>
      <c r="TJ441" s="71"/>
      <c r="TK441" s="71"/>
      <c r="TL441" s="71"/>
      <c r="TM441" s="71"/>
      <c r="TN441" s="71"/>
      <c r="TO441" s="71"/>
      <c r="TP441" s="71"/>
      <c r="TQ441" s="71"/>
      <c r="TR441" s="71"/>
      <c r="TS441" s="71"/>
      <c r="TT441" s="71"/>
      <c r="TU441" s="71"/>
      <c r="TV441" s="71"/>
      <c r="TW441" s="71"/>
      <c r="TX441" s="71"/>
      <c r="TY441" s="71"/>
      <c r="TZ441" s="71"/>
      <c r="UA441" s="71"/>
      <c r="UB441" s="71"/>
      <c r="UC441" s="71"/>
      <c r="UD441" s="71"/>
      <c r="UE441" s="71"/>
      <c r="UF441" s="71"/>
      <c r="UG441" s="71"/>
      <c r="UH441" s="71"/>
      <c r="UI441" s="71"/>
      <c r="UJ441" s="71"/>
      <c r="UK441" s="71"/>
      <c r="UL441" s="71"/>
      <c r="UM441" s="71"/>
      <c r="UN441" s="71"/>
      <c r="UO441" s="71"/>
      <c r="UP441" s="71"/>
      <c r="UQ441" s="71"/>
      <c r="UR441" s="71"/>
      <c r="US441" s="71"/>
      <c r="UT441" s="71"/>
      <c r="UU441" s="71"/>
      <c r="UV441" s="71"/>
      <c r="UW441" s="71"/>
      <c r="UX441" s="71"/>
      <c r="UY441" s="71"/>
      <c r="UZ441" s="71"/>
      <c r="VA441" s="71"/>
      <c r="VB441" s="71"/>
      <c r="VC441" s="71"/>
      <c r="VD441" s="71"/>
      <c r="VE441" s="71"/>
      <c r="VF441" s="71"/>
      <c r="VG441" s="71"/>
      <c r="VH441" s="71"/>
      <c r="VI441" s="71"/>
      <c r="VJ441" s="71"/>
      <c r="VK441" s="71"/>
      <c r="VL441" s="71"/>
      <c r="VM441" s="71"/>
      <c r="VN441" s="71"/>
      <c r="VO441" s="71"/>
      <c r="VP441" s="71"/>
      <c r="VQ441" s="71"/>
      <c r="VR441" s="71"/>
      <c r="VS441" s="71"/>
      <c r="VT441" s="71"/>
      <c r="VU441" s="71"/>
      <c r="VV441" s="71"/>
      <c r="VW441" s="71"/>
      <c r="VX441" s="71"/>
      <c r="VY441" s="71"/>
      <c r="VZ441" s="71"/>
      <c r="WA441" s="71"/>
      <c r="WB441" s="71"/>
      <c r="WC441" s="71"/>
      <c r="WD441" s="71"/>
      <c r="WE441" s="71"/>
      <c r="WF441" s="71"/>
      <c r="WG441" s="71"/>
      <c r="WH441" s="71"/>
      <c r="WI441" s="71"/>
      <c r="WJ441" s="71"/>
      <c r="WK441" s="71"/>
      <c r="WL441" s="71"/>
      <c r="WM441" s="71"/>
      <c r="WN441" s="71"/>
      <c r="WO441" s="71"/>
      <c r="WP441" s="71"/>
      <c r="WQ441" s="71"/>
      <c r="WR441" s="71"/>
      <c r="WS441" s="71"/>
      <c r="WT441" s="71"/>
      <c r="WU441" s="71"/>
      <c r="WV441" s="71"/>
      <c r="WW441" s="71"/>
      <c r="WX441" s="71"/>
      <c r="WY441" s="71"/>
      <c r="WZ441" s="71"/>
      <c r="XA441" s="71"/>
      <c r="XB441" s="71"/>
      <c r="XC441" s="71"/>
      <c r="XD441" s="71"/>
      <c r="XE441" s="71"/>
      <c r="XF441" s="71"/>
      <c r="XG441" s="71"/>
      <c r="XH441" s="71"/>
      <c r="XI441" s="71"/>
      <c r="XJ441" s="71"/>
      <c r="XK441" s="71"/>
      <c r="XL441" s="71"/>
      <c r="XM441" s="71"/>
      <c r="XN441" s="71"/>
      <c r="XO441" s="71"/>
      <c r="XP441" s="71"/>
      <c r="XQ441" s="71"/>
      <c r="XR441" s="71"/>
      <c r="XS441" s="71"/>
      <c r="XT441" s="71"/>
      <c r="XU441" s="71"/>
      <c r="XV441" s="71"/>
      <c r="XW441" s="71"/>
      <c r="XX441" s="71"/>
      <c r="XY441" s="71"/>
      <c r="XZ441" s="71"/>
      <c r="YA441" s="71"/>
      <c r="YB441" s="71"/>
      <c r="YC441" s="71"/>
      <c r="YD441" s="71"/>
      <c r="YE441" s="71"/>
      <c r="YF441" s="71"/>
      <c r="YG441" s="71"/>
      <c r="YH441" s="71"/>
      <c r="YI441" s="71"/>
      <c r="YJ441" s="71"/>
      <c r="YK441" s="71"/>
      <c r="YL441" s="71"/>
      <c r="YM441" s="71"/>
      <c r="YN441" s="71"/>
      <c r="YO441" s="71"/>
      <c r="YP441" s="71"/>
      <c r="YQ441" s="71"/>
      <c r="YR441" s="71"/>
      <c r="YS441" s="71"/>
      <c r="YT441" s="71"/>
      <c r="YU441" s="71"/>
      <c r="YV441" s="71"/>
      <c r="YW441" s="71"/>
      <c r="YX441" s="71"/>
      <c r="YY441" s="71"/>
      <c r="YZ441" s="71"/>
      <c r="ZA441" s="71"/>
      <c r="ZB441" s="71"/>
      <c r="ZC441" s="71"/>
      <c r="ZD441" s="71"/>
      <c r="ZE441" s="71"/>
      <c r="ZF441" s="71"/>
      <c r="ZG441" s="71"/>
      <c r="ZH441" s="71"/>
      <c r="ZI441" s="71"/>
      <c r="ZJ441" s="71"/>
      <c r="ZK441" s="71"/>
      <c r="ZL441" s="71"/>
      <c r="ZM441" s="71"/>
      <c r="ZN441" s="71"/>
      <c r="ZO441" s="71"/>
      <c r="ZP441" s="71"/>
      <c r="ZQ441" s="71"/>
      <c r="ZR441" s="71"/>
      <c r="ZS441" s="71"/>
      <c r="ZT441" s="71"/>
      <c r="ZU441" s="71"/>
      <c r="ZV441" s="71"/>
      <c r="ZW441" s="71"/>
      <c r="ZX441" s="71"/>
      <c r="ZY441" s="71"/>
      <c r="ZZ441" s="71"/>
      <c r="AAA441" s="71"/>
      <c r="AAB441" s="71"/>
      <c r="AAC441" s="71"/>
      <c r="AAD441" s="71"/>
      <c r="AAE441" s="71"/>
      <c r="AAF441" s="71"/>
      <c r="AAG441" s="71"/>
      <c r="AAH441" s="71"/>
      <c r="AAI441" s="71"/>
      <c r="AAJ441" s="71"/>
      <c r="AAK441" s="71"/>
      <c r="AAL441" s="71"/>
      <c r="AAM441" s="71"/>
      <c r="AAN441" s="71"/>
      <c r="AAO441" s="71"/>
      <c r="AAP441" s="71"/>
      <c r="AAQ441" s="71"/>
      <c r="AAR441" s="71"/>
      <c r="AAS441" s="71"/>
      <c r="AAT441" s="71"/>
      <c r="AAU441" s="71"/>
      <c r="AAV441" s="71"/>
      <c r="AAW441" s="71"/>
      <c r="AAX441" s="71"/>
      <c r="AAY441" s="71"/>
      <c r="AAZ441" s="71"/>
      <c r="ABA441" s="71"/>
      <c r="ABB441" s="71"/>
      <c r="ABC441" s="71"/>
      <c r="ABD441" s="71"/>
      <c r="ABE441" s="71"/>
      <c r="ABF441" s="71"/>
      <c r="ABG441" s="71"/>
      <c r="ABH441" s="71"/>
      <c r="ABI441" s="71"/>
      <c r="ABJ441" s="71"/>
      <c r="ABK441" s="71"/>
      <c r="ABL441" s="71"/>
      <c r="ABM441" s="71"/>
      <c r="ABN441" s="71"/>
      <c r="ABO441" s="71"/>
      <c r="ABP441" s="71"/>
      <c r="ABQ441" s="71"/>
      <c r="ABR441" s="71"/>
      <c r="ABS441" s="71"/>
      <c r="ABT441" s="71"/>
      <c r="ABU441" s="71"/>
      <c r="ABV441" s="71"/>
      <c r="ABW441" s="71"/>
      <c r="ABX441" s="71"/>
      <c r="ABY441" s="71"/>
      <c r="ABZ441" s="71"/>
      <c r="ACA441" s="71"/>
      <c r="ACB441" s="71"/>
      <c r="ACC441" s="71"/>
      <c r="ACD441" s="71"/>
      <c r="ACE441" s="71"/>
      <c r="ACF441" s="71"/>
      <c r="ACG441" s="71"/>
      <c r="ACH441" s="71"/>
      <c r="ACI441" s="71"/>
      <c r="ACJ441" s="71"/>
      <c r="ACK441" s="71"/>
      <c r="ACL441" s="71"/>
      <c r="ACM441" s="71"/>
      <c r="ACN441" s="71"/>
      <c r="ACO441" s="71"/>
      <c r="ACP441" s="71"/>
      <c r="ACQ441" s="71"/>
      <c r="ACR441" s="71"/>
      <c r="ACS441" s="71"/>
      <c r="ACT441" s="71"/>
      <c r="ACU441" s="71"/>
      <c r="ACV441" s="71"/>
      <c r="ACW441" s="71"/>
      <c r="ACX441" s="71"/>
      <c r="ACY441" s="71"/>
      <c r="ACZ441" s="71"/>
      <c r="ADA441" s="71"/>
      <c r="ADB441" s="71"/>
      <c r="ADC441" s="71"/>
      <c r="ADD441" s="71"/>
      <c r="ADE441" s="71"/>
      <c r="ADF441" s="71"/>
      <c r="ADG441" s="71"/>
      <c r="ADH441" s="71"/>
      <c r="ADI441" s="71"/>
      <c r="ADJ441" s="71"/>
      <c r="ADK441" s="71"/>
      <c r="ADL441" s="71"/>
      <c r="ADM441" s="71"/>
      <c r="ADN441" s="71"/>
      <c r="ADO441" s="71"/>
      <c r="ADP441" s="71"/>
      <c r="ADQ441" s="71"/>
      <c r="ADR441" s="71"/>
      <c r="ADS441" s="71"/>
      <c r="ADT441" s="71"/>
      <c r="ADU441" s="71"/>
      <c r="ADV441" s="71"/>
      <c r="ADW441" s="71"/>
      <c r="ADX441" s="71"/>
      <c r="ADY441" s="71"/>
      <c r="ADZ441" s="71"/>
      <c r="AEA441" s="71"/>
      <c r="AEB441" s="71"/>
      <c r="AEC441" s="71"/>
      <c r="AED441" s="71"/>
      <c r="AEE441" s="71"/>
      <c r="AEF441" s="71"/>
      <c r="AEG441" s="71"/>
      <c r="AEH441" s="71"/>
      <c r="AEI441" s="71"/>
      <c r="AEJ441" s="71"/>
      <c r="AEK441" s="71"/>
      <c r="AEL441" s="71"/>
      <c r="AEM441" s="71"/>
      <c r="AEN441" s="71"/>
      <c r="AEO441" s="71"/>
      <c r="AEP441" s="71"/>
      <c r="AEQ441" s="71"/>
      <c r="AER441" s="71"/>
      <c r="AES441" s="71"/>
      <c r="AET441" s="71"/>
      <c r="AEU441" s="71"/>
      <c r="AEV441" s="71"/>
      <c r="AEW441" s="71"/>
      <c r="AEX441" s="71"/>
      <c r="AEY441" s="71"/>
      <c r="AEZ441" s="71"/>
      <c r="AFA441" s="71"/>
      <c r="AFB441" s="71"/>
      <c r="AFC441" s="71"/>
      <c r="AFD441" s="71"/>
      <c r="AFE441" s="71"/>
      <c r="AFF441" s="71"/>
      <c r="AFG441" s="71"/>
      <c r="AFH441" s="71"/>
      <c r="AFI441" s="71"/>
      <c r="AFJ441" s="71"/>
      <c r="AFK441" s="71"/>
      <c r="AFL441" s="71"/>
      <c r="AFM441" s="71"/>
      <c r="AFN441" s="71"/>
      <c r="AFO441" s="71"/>
      <c r="AFP441" s="71"/>
      <c r="AFQ441" s="71"/>
      <c r="AFR441" s="71"/>
      <c r="AFS441" s="71"/>
      <c r="AFT441" s="71"/>
      <c r="AFU441" s="71"/>
      <c r="AFV441" s="71"/>
      <c r="AFW441" s="71"/>
      <c r="AFX441" s="71"/>
      <c r="AFY441" s="71"/>
      <c r="AFZ441" s="71"/>
      <c r="AGA441" s="71"/>
      <c r="AGB441" s="71"/>
      <c r="AGC441" s="71"/>
      <c r="AGD441" s="71"/>
      <c r="AGE441" s="71"/>
      <c r="AGF441" s="71"/>
      <c r="AGG441" s="71"/>
      <c r="AGH441" s="71"/>
      <c r="AGI441" s="71"/>
      <c r="AGJ441" s="71"/>
      <c r="AGK441" s="71"/>
      <c r="AGL441" s="71"/>
      <c r="AGM441" s="71"/>
      <c r="AGN441" s="71"/>
      <c r="AGO441" s="71"/>
      <c r="AGP441" s="71"/>
      <c r="AGQ441" s="71"/>
      <c r="AGR441" s="71"/>
      <c r="AGS441" s="71"/>
      <c r="AGT441" s="71"/>
      <c r="AGU441" s="71"/>
      <c r="AGV441" s="71"/>
      <c r="AGW441" s="71"/>
      <c r="AGX441" s="71"/>
      <c r="AGY441" s="71"/>
      <c r="AGZ441" s="71"/>
      <c r="AHA441" s="71"/>
      <c r="AHB441" s="71"/>
      <c r="AHC441" s="71"/>
      <c r="AHD441" s="71"/>
      <c r="AHE441" s="71"/>
      <c r="AHF441" s="71"/>
      <c r="AHG441" s="71"/>
      <c r="AHH441" s="71"/>
      <c r="AHI441" s="71"/>
      <c r="AHJ441" s="71"/>
      <c r="AHK441" s="71"/>
      <c r="AHL441" s="71"/>
      <c r="AHM441" s="71"/>
      <c r="AHN441" s="71"/>
      <c r="AHO441" s="71"/>
      <c r="AHP441" s="71"/>
      <c r="AHQ441" s="71"/>
      <c r="AHR441" s="71"/>
      <c r="AHS441" s="71"/>
      <c r="AHT441" s="71"/>
      <c r="AHU441" s="71"/>
      <c r="AHV441" s="71"/>
      <c r="AHW441" s="71"/>
      <c r="AHX441" s="71"/>
      <c r="AHY441" s="71"/>
      <c r="AHZ441" s="71"/>
      <c r="AIA441" s="71"/>
      <c r="AIB441" s="71"/>
      <c r="AIC441" s="71"/>
      <c r="AID441" s="71"/>
      <c r="AIE441" s="71"/>
      <c r="AIF441" s="71"/>
      <c r="AIG441" s="71"/>
      <c r="AIH441" s="71"/>
      <c r="AII441" s="71"/>
      <c r="AIJ441" s="71"/>
      <c r="AIK441" s="71"/>
      <c r="AIL441" s="71"/>
      <c r="AIM441" s="71"/>
      <c r="AIN441" s="71"/>
      <c r="AIO441" s="71"/>
      <c r="AIP441" s="71"/>
      <c r="AIQ441" s="71"/>
      <c r="AIR441" s="71"/>
      <c r="AIS441" s="71"/>
      <c r="AIT441" s="71"/>
      <c r="AIU441" s="71"/>
      <c r="AIV441" s="71"/>
      <c r="AIW441" s="71"/>
      <c r="AIX441" s="71"/>
      <c r="AIY441" s="71"/>
      <c r="AIZ441" s="71"/>
      <c r="AJA441" s="71"/>
      <c r="AJB441" s="71"/>
      <c r="AJC441" s="71"/>
      <c r="AJD441" s="71"/>
      <c r="AJE441" s="71"/>
      <c r="AJF441" s="71"/>
      <c r="AJG441" s="71"/>
      <c r="AJH441" s="71"/>
      <c r="AJI441" s="71"/>
      <c r="AJJ441" s="71"/>
      <c r="AJK441" s="71"/>
      <c r="AJL441" s="71"/>
      <c r="AJM441" s="71"/>
      <c r="AJN441" s="71"/>
      <c r="AJO441" s="71"/>
      <c r="AJP441" s="71"/>
      <c r="AJQ441" s="71"/>
      <c r="AJR441" s="71"/>
      <c r="AJS441" s="71"/>
      <c r="AJT441" s="71"/>
      <c r="AJU441" s="71"/>
      <c r="AJV441" s="71"/>
      <c r="AJW441" s="71"/>
      <c r="AJX441" s="71"/>
      <c r="AJY441" s="71"/>
      <c r="AJZ441" s="71"/>
      <c r="AKA441" s="71"/>
      <c r="AKB441" s="71"/>
      <c r="AKC441" s="71"/>
      <c r="AKD441" s="71"/>
      <c r="AKE441" s="71"/>
      <c r="AKF441" s="71"/>
      <c r="AKG441" s="71"/>
      <c r="AKH441" s="71"/>
      <c r="AKI441" s="71"/>
      <c r="AKJ441" s="71"/>
      <c r="AKK441" s="71"/>
      <c r="AKL441" s="71"/>
      <c r="AKM441" s="71"/>
      <c r="AKN441" s="71"/>
      <c r="AKO441" s="71"/>
      <c r="AKP441" s="71"/>
      <c r="AKQ441" s="71"/>
      <c r="AKR441" s="71"/>
      <c r="AKS441" s="71"/>
      <c r="AKT441" s="71"/>
      <c r="AKU441" s="71"/>
      <c r="AKV441" s="71"/>
      <c r="AKW441" s="71"/>
      <c r="AKX441" s="71"/>
      <c r="AKY441" s="71"/>
      <c r="AKZ441" s="71"/>
      <c r="ALA441" s="71"/>
      <c r="ALB441" s="71"/>
      <c r="ALC441" s="71"/>
      <c r="ALD441" s="71"/>
      <c r="ALE441" s="71"/>
      <c r="ALF441" s="71"/>
      <c r="ALG441" s="71"/>
      <c r="ALH441" s="71"/>
      <c r="ALI441" s="71"/>
      <c r="ALJ441" s="71"/>
      <c r="ALK441" s="71"/>
      <c r="ALL441" s="71"/>
      <c r="ALM441" s="71"/>
      <c r="ALN441" s="71"/>
      <c r="ALO441" s="71"/>
      <c r="ALP441" s="71"/>
      <c r="ALQ441" s="71"/>
      <c r="ALR441" s="71"/>
      <c r="ALS441" s="71"/>
      <c r="ALT441" s="71"/>
      <c r="ALU441" s="71"/>
      <c r="ALV441" s="71"/>
      <c r="ALW441" s="71"/>
      <c r="ALX441" s="71"/>
      <c r="ALY441" s="71"/>
      <c r="ALZ441" s="71"/>
      <c r="AMA441" s="71"/>
      <c r="AMB441" s="71"/>
      <c r="AMC441" s="71"/>
      <c r="AMD441" s="71"/>
      <c r="AME441" s="71"/>
      <c r="AMF441" s="71"/>
      <c r="AMG441" s="71"/>
      <c r="AMH441" s="71"/>
      <c r="AMI441" s="71"/>
      <c r="AMJ441" s="71"/>
      <c r="AMK441" s="71"/>
      <c r="AML441" s="71"/>
      <c r="AMM441" s="71"/>
      <c r="AMN441" s="71"/>
      <c r="AMO441" s="71"/>
      <c r="AMP441" s="71"/>
      <c r="AMQ441" s="71"/>
      <c r="AMR441" s="71"/>
      <c r="AMS441" s="71"/>
      <c r="AMT441" s="71"/>
      <c r="AMU441" s="71"/>
      <c r="AMV441" s="71"/>
      <c r="AMW441" s="71"/>
      <c r="AMX441" s="71"/>
      <c r="AMY441" s="71"/>
      <c r="AMZ441" s="71"/>
      <c r="ANA441" s="71"/>
      <c r="ANB441" s="71"/>
      <c r="ANC441" s="71"/>
      <c r="AND441" s="71"/>
      <c r="ANE441" s="71"/>
      <c r="ANF441" s="71"/>
      <c r="ANG441" s="71"/>
      <c r="ANH441" s="71"/>
      <c r="ANI441" s="71"/>
      <c r="ANJ441" s="71"/>
      <c r="ANK441" s="71"/>
      <c r="ANL441" s="71"/>
      <c r="ANM441" s="71"/>
      <c r="ANN441" s="71"/>
      <c r="ANO441" s="71"/>
      <c r="ANP441" s="71"/>
      <c r="ANQ441" s="71"/>
      <c r="ANR441" s="71"/>
      <c r="ANS441" s="71"/>
      <c r="ANT441" s="71"/>
      <c r="ANU441" s="71"/>
      <c r="ANV441" s="71"/>
      <c r="ANW441" s="71"/>
      <c r="ANX441" s="71"/>
      <c r="ANY441" s="71"/>
      <c r="ANZ441" s="71"/>
      <c r="AOA441" s="71"/>
      <c r="AOB441" s="71"/>
      <c r="AOC441" s="71"/>
      <c r="AOD441" s="71"/>
      <c r="AOE441" s="71"/>
      <c r="AOF441" s="71"/>
      <c r="AOG441" s="71"/>
      <c r="AOH441" s="71"/>
      <c r="AOI441" s="71"/>
      <c r="AOJ441" s="71"/>
      <c r="AOK441" s="71"/>
      <c r="AOL441" s="71"/>
      <c r="AOM441" s="71"/>
      <c r="AON441" s="71"/>
      <c r="AOO441" s="71"/>
      <c r="AOP441" s="71"/>
      <c r="AOQ441" s="71"/>
      <c r="AOR441" s="71"/>
      <c r="AOS441" s="71"/>
      <c r="AOT441" s="71"/>
      <c r="AOU441" s="71"/>
      <c r="AOV441" s="71"/>
      <c r="AOW441" s="71"/>
      <c r="AOX441" s="71"/>
      <c r="AOY441" s="71"/>
      <c r="AOZ441" s="71"/>
      <c r="APA441" s="71"/>
      <c r="APB441" s="71"/>
      <c r="APC441" s="71"/>
      <c r="APD441" s="71"/>
      <c r="APE441" s="71"/>
      <c r="APF441" s="71"/>
      <c r="APG441" s="71"/>
      <c r="APH441" s="71"/>
      <c r="API441" s="71"/>
      <c r="APJ441" s="71"/>
      <c r="APK441" s="71"/>
      <c r="APL441" s="71"/>
      <c r="APM441" s="71"/>
      <c r="APN441" s="71"/>
      <c r="APO441" s="71"/>
      <c r="APP441" s="71"/>
      <c r="APQ441" s="71"/>
      <c r="APR441" s="71"/>
      <c r="APS441" s="71"/>
      <c r="APT441" s="71"/>
      <c r="APU441" s="71"/>
      <c r="APV441" s="71"/>
      <c r="APW441" s="71"/>
      <c r="APX441" s="71"/>
      <c r="APY441" s="71"/>
      <c r="APZ441" s="71"/>
      <c r="AQA441" s="71"/>
      <c r="AQB441" s="71"/>
      <c r="AQC441" s="71"/>
      <c r="AQD441" s="71"/>
      <c r="AQE441" s="71"/>
      <c r="AQF441" s="71"/>
      <c r="AQG441" s="71"/>
      <c r="AQH441" s="71"/>
      <c r="AQI441" s="71"/>
      <c r="AQJ441" s="71"/>
      <c r="AQK441" s="71"/>
      <c r="AQL441" s="71"/>
      <c r="AQM441" s="71"/>
      <c r="AQN441" s="71"/>
      <c r="AQO441" s="71"/>
      <c r="AQP441" s="71"/>
      <c r="AQQ441" s="71"/>
      <c r="AQR441" s="71"/>
      <c r="AQS441" s="71"/>
      <c r="AQT441" s="71"/>
      <c r="AQU441" s="71"/>
      <c r="AQV441" s="71"/>
      <c r="AQW441" s="71"/>
      <c r="AQX441" s="71"/>
      <c r="AQY441" s="71"/>
      <c r="AQZ441" s="71"/>
      <c r="ARA441" s="71"/>
      <c r="ARB441" s="71"/>
      <c r="ARC441" s="71"/>
      <c r="ARD441" s="71"/>
      <c r="ARE441" s="71"/>
      <c r="ARF441" s="71"/>
      <c r="ARG441" s="71"/>
      <c r="ARH441" s="71"/>
      <c r="ARI441" s="71"/>
      <c r="ARJ441" s="71"/>
      <c r="ARK441" s="71"/>
      <c r="ARL441" s="71"/>
      <c r="ARM441" s="71"/>
      <c r="ARN441" s="71"/>
      <c r="ARO441" s="71"/>
      <c r="ARP441" s="71"/>
      <c r="ARQ441" s="71"/>
      <c r="ARR441" s="71"/>
      <c r="ARS441" s="71"/>
      <c r="ART441" s="71"/>
      <c r="ARU441" s="71"/>
      <c r="ARV441" s="71"/>
      <c r="ARW441" s="71"/>
      <c r="ARX441" s="71"/>
      <c r="ARY441" s="71"/>
      <c r="ARZ441" s="71"/>
      <c r="ASA441" s="71"/>
      <c r="ASB441" s="71"/>
      <c r="ASC441" s="71"/>
      <c r="ASD441" s="71"/>
      <c r="ASE441" s="71"/>
      <c r="ASF441" s="71"/>
      <c r="ASG441" s="71"/>
      <c r="ASH441" s="71"/>
      <c r="ASI441" s="71"/>
      <c r="ASJ441" s="71"/>
      <c r="ASK441" s="71"/>
      <c r="ASL441" s="71"/>
      <c r="ASM441" s="71"/>
      <c r="ASN441" s="71"/>
      <c r="ASO441" s="71"/>
      <c r="ASP441" s="71"/>
      <c r="ASQ441" s="71"/>
      <c r="ASR441" s="71"/>
      <c r="ASS441" s="71"/>
      <c r="AST441" s="71"/>
      <c r="ASU441" s="71"/>
      <c r="ASV441" s="71"/>
      <c r="ASW441" s="71"/>
      <c r="ASX441" s="71"/>
      <c r="ASY441" s="71"/>
      <c r="ASZ441" s="71"/>
      <c r="ATA441" s="71"/>
      <c r="ATB441" s="71"/>
      <c r="ATC441" s="71"/>
      <c r="ATD441" s="71"/>
      <c r="ATE441" s="71"/>
      <c r="ATF441" s="71"/>
      <c r="ATG441" s="71"/>
      <c r="ATH441" s="71"/>
      <c r="ATI441" s="71"/>
      <c r="ATJ441" s="71"/>
      <c r="ATK441" s="71"/>
      <c r="ATL441" s="71"/>
      <c r="ATM441" s="71"/>
      <c r="ATN441" s="71"/>
      <c r="ATO441" s="71"/>
      <c r="ATP441" s="71"/>
      <c r="ATQ441" s="71"/>
      <c r="ATR441" s="71"/>
      <c r="ATS441" s="71"/>
      <c r="ATT441" s="71"/>
      <c r="ATU441" s="71"/>
      <c r="ATV441" s="71"/>
      <c r="ATW441" s="71"/>
      <c r="ATX441" s="71"/>
      <c r="ATY441" s="71"/>
      <c r="ATZ441" s="71"/>
      <c r="AUA441" s="71"/>
      <c r="AUB441" s="71"/>
      <c r="AUC441" s="71"/>
      <c r="AUD441" s="71"/>
      <c r="AUE441" s="71"/>
      <c r="AUF441" s="71"/>
      <c r="AUG441" s="71"/>
      <c r="AUH441" s="71"/>
      <c r="AUI441" s="71"/>
      <c r="AUJ441" s="71"/>
      <c r="AUK441" s="71"/>
      <c r="AUL441" s="71"/>
      <c r="AUM441" s="71"/>
      <c r="AUN441" s="71"/>
      <c r="AUO441" s="71"/>
      <c r="AUP441" s="71"/>
      <c r="AUQ441" s="71"/>
      <c r="AUR441" s="71"/>
      <c r="AUS441" s="71"/>
      <c r="AUT441" s="71"/>
      <c r="AUU441" s="71"/>
      <c r="AUV441" s="71"/>
      <c r="AUW441" s="71"/>
      <c r="AUX441" s="71"/>
      <c r="AUY441" s="71"/>
      <c r="AUZ441" s="71"/>
      <c r="AVA441" s="71"/>
      <c r="AVB441" s="71"/>
      <c r="AVC441" s="71"/>
      <c r="AVD441" s="71"/>
      <c r="AVE441" s="71"/>
      <c r="AVF441" s="71"/>
      <c r="AVG441" s="71"/>
      <c r="AVH441" s="71"/>
      <c r="AVI441" s="71"/>
      <c r="AVJ441" s="71"/>
      <c r="AVK441" s="71"/>
      <c r="AVL441" s="71"/>
      <c r="AVM441" s="71"/>
      <c r="AVN441" s="71"/>
      <c r="AVO441" s="71"/>
      <c r="AVP441" s="71"/>
      <c r="AVQ441" s="71"/>
      <c r="AVR441" s="71"/>
      <c r="AVS441" s="71"/>
      <c r="AVT441" s="71"/>
      <c r="AVU441" s="71"/>
      <c r="AVV441" s="71"/>
      <c r="AVW441" s="71"/>
      <c r="AVX441" s="71"/>
      <c r="AVY441" s="71"/>
      <c r="AVZ441" s="71"/>
      <c r="AWA441" s="71"/>
      <c r="AWB441" s="71"/>
      <c r="AWC441" s="71"/>
      <c r="AWD441" s="71"/>
      <c r="AWE441" s="71"/>
      <c r="AWF441" s="71"/>
      <c r="AWG441" s="71"/>
      <c r="AWH441" s="71"/>
      <c r="AWI441" s="71"/>
      <c r="AWJ441" s="71"/>
      <c r="AWK441" s="71"/>
      <c r="AWL441" s="71"/>
      <c r="AWM441" s="71"/>
      <c r="AWN441" s="71"/>
      <c r="AWO441" s="71"/>
      <c r="AWP441" s="71"/>
      <c r="AWQ441" s="71"/>
      <c r="AWR441" s="71"/>
      <c r="AWS441" s="71"/>
      <c r="AWT441" s="71"/>
      <c r="AWU441" s="71"/>
      <c r="AWV441" s="71"/>
      <c r="AWW441" s="71"/>
      <c r="AWX441" s="71"/>
      <c r="AWY441" s="71"/>
      <c r="AWZ441" s="71"/>
      <c r="AXA441" s="71"/>
      <c r="AXB441" s="71"/>
      <c r="AXC441" s="71"/>
      <c r="AXD441" s="71"/>
      <c r="AXE441" s="71"/>
      <c r="AXF441" s="71"/>
      <c r="AXG441" s="71"/>
      <c r="AXH441" s="71"/>
      <c r="AXI441" s="71"/>
      <c r="AXJ441" s="71"/>
      <c r="AXK441" s="71"/>
      <c r="AXL441" s="71"/>
      <c r="AXM441" s="71"/>
      <c r="AXN441" s="71"/>
      <c r="AXO441" s="71"/>
      <c r="AXP441" s="71"/>
      <c r="AXQ441" s="71"/>
      <c r="AXR441" s="71"/>
      <c r="AXS441" s="71"/>
      <c r="AXT441" s="71"/>
      <c r="AXU441" s="71"/>
      <c r="AXV441" s="71"/>
      <c r="AXW441" s="71"/>
      <c r="AXX441" s="71"/>
      <c r="AXY441" s="71"/>
      <c r="AXZ441" s="71"/>
      <c r="AYA441" s="71"/>
      <c r="AYB441" s="71"/>
      <c r="AYC441" s="71"/>
      <c r="AYD441" s="71"/>
      <c r="AYE441" s="71"/>
      <c r="AYF441" s="71"/>
      <c r="AYG441" s="71"/>
      <c r="AYH441" s="71"/>
      <c r="AYI441" s="71"/>
      <c r="AYJ441" s="71"/>
      <c r="AYK441" s="71"/>
      <c r="AYL441" s="71"/>
      <c r="AYM441" s="71"/>
      <c r="AYN441" s="71"/>
      <c r="AYO441" s="71"/>
      <c r="AYP441" s="71"/>
      <c r="AYQ441" s="71"/>
      <c r="AYR441" s="71"/>
      <c r="AYS441" s="71"/>
      <c r="AYT441" s="71"/>
      <c r="AYU441" s="71"/>
      <c r="AYV441" s="71"/>
      <c r="AYW441" s="71"/>
      <c r="AYX441" s="71"/>
      <c r="AYY441" s="71"/>
      <c r="AYZ441" s="71"/>
      <c r="AZA441" s="71"/>
      <c r="AZB441" s="71"/>
      <c r="AZC441" s="71"/>
      <c r="AZD441" s="71"/>
      <c r="AZE441" s="71"/>
      <c r="AZF441" s="71"/>
      <c r="AZG441" s="71"/>
      <c r="AZH441" s="71"/>
      <c r="AZI441" s="71"/>
      <c r="AZJ441" s="71"/>
      <c r="AZK441" s="71"/>
      <c r="AZL441" s="71"/>
      <c r="AZM441" s="71"/>
      <c r="AZN441" s="71"/>
      <c r="AZO441" s="71"/>
      <c r="AZP441" s="71"/>
      <c r="AZQ441" s="71"/>
      <c r="AZR441" s="71"/>
      <c r="AZS441" s="71"/>
      <c r="AZT441" s="71"/>
      <c r="AZU441" s="71"/>
      <c r="AZV441" s="71"/>
      <c r="AZW441" s="71"/>
      <c r="AZX441" s="71"/>
      <c r="AZY441" s="71"/>
      <c r="AZZ441" s="71"/>
      <c r="BAA441" s="71"/>
      <c r="BAB441" s="71"/>
      <c r="BAC441" s="71"/>
      <c r="BAD441" s="71"/>
      <c r="BAE441" s="71"/>
      <c r="BAF441" s="71"/>
      <c r="BAG441" s="71"/>
      <c r="BAH441" s="71"/>
      <c r="BAI441" s="71"/>
      <c r="BAJ441" s="71"/>
      <c r="BAK441" s="71"/>
      <c r="BAL441" s="71"/>
      <c r="BAM441" s="71"/>
      <c r="BAN441" s="71"/>
      <c r="BAO441" s="71"/>
      <c r="BAP441" s="71"/>
      <c r="BAQ441" s="71"/>
      <c r="BAR441" s="71"/>
      <c r="BAS441" s="71"/>
      <c r="BAT441" s="71"/>
      <c r="BAU441" s="71"/>
      <c r="BAV441" s="71"/>
      <c r="BAW441" s="71"/>
      <c r="BAX441" s="71"/>
      <c r="BAY441" s="71"/>
      <c r="BAZ441" s="71"/>
      <c r="BBA441" s="71"/>
      <c r="BBB441" s="71"/>
      <c r="BBC441" s="71"/>
      <c r="BBD441" s="71"/>
      <c r="BBE441" s="71"/>
      <c r="BBF441" s="71"/>
      <c r="BBG441" s="71"/>
      <c r="BBH441" s="71"/>
      <c r="BBI441" s="71"/>
      <c r="BBJ441" s="71"/>
      <c r="BBK441" s="71"/>
      <c r="BBL441" s="71"/>
      <c r="BBM441" s="71"/>
      <c r="BBN441" s="71"/>
      <c r="BBO441" s="71"/>
      <c r="BBP441" s="71"/>
      <c r="BBQ441" s="71"/>
      <c r="BBR441" s="71"/>
      <c r="BBS441" s="71"/>
      <c r="BBT441" s="71"/>
      <c r="BBU441" s="71"/>
      <c r="BBV441" s="71"/>
      <c r="BBW441" s="71"/>
      <c r="BBX441" s="71"/>
      <c r="BBY441" s="71"/>
      <c r="BBZ441" s="71"/>
      <c r="BCA441" s="71"/>
      <c r="BCB441" s="71"/>
      <c r="BCC441" s="71"/>
      <c r="BCD441" s="71"/>
      <c r="BCE441" s="71"/>
      <c r="BCF441" s="71"/>
      <c r="BCG441" s="71"/>
      <c r="BCH441" s="71"/>
      <c r="BCI441" s="71"/>
      <c r="BCJ441" s="71"/>
      <c r="BCK441" s="71"/>
      <c r="BCL441" s="71"/>
      <c r="BCM441" s="71"/>
      <c r="BCN441" s="71"/>
      <c r="BCO441" s="71"/>
      <c r="BCP441" s="71"/>
      <c r="BCQ441" s="71"/>
      <c r="BCR441" s="71"/>
      <c r="BCS441" s="71"/>
      <c r="BCT441" s="71"/>
      <c r="BCU441" s="71"/>
      <c r="BCV441" s="71"/>
      <c r="BCW441" s="71"/>
      <c r="BCX441" s="71"/>
      <c r="BCY441" s="71"/>
      <c r="BCZ441" s="71"/>
      <c r="BDA441" s="71"/>
      <c r="BDB441" s="71"/>
      <c r="BDC441" s="71"/>
      <c r="BDD441" s="71"/>
      <c r="BDE441" s="71"/>
      <c r="BDF441" s="71"/>
      <c r="BDG441" s="71"/>
      <c r="BDH441" s="71"/>
      <c r="BDI441" s="71"/>
      <c r="BDJ441" s="71"/>
      <c r="BDK441" s="71"/>
      <c r="BDL441" s="71"/>
      <c r="BDM441" s="71"/>
      <c r="BDN441" s="71"/>
      <c r="BDO441" s="71"/>
      <c r="BDP441" s="71"/>
      <c r="BDQ441" s="71"/>
      <c r="BDR441" s="71"/>
      <c r="BDS441" s="71"/>
      <c r="BDT441" s="71"/>
      <c r="BDU441" s="71"/>
      <c r="BDV441" s="71"/>
      <c r="BDW441" s="71"/>
      <c r="BDX441" s="71"/>
      <c r="BDY441" s="71"/>
      <c r="BDZ441" s="71"/>
      <c r="BEA441" s="71"/>
      <c r="BEB441" s="71"/>
      <c r="BEC441" s="71"/>
      <c r="BED441" s="71"/>
      <c r="BEE441" s="71"/>
      <c r="BEF441" s="71"/>
      <c r="BEG441" s="71"/>
      <c r="BEH441" s="71"/>
      <c r="BEI441" s="71"/>
      <c r="BEJ441" s="71"/>
      <c r="BEK441" s="71"/>
      <c r="BEL441" s="71"/>
      <c r="BEM441" s="71"/>
      <c r="BEN441" s="71"/>
      <c r="BEO441" s="71"/>
      <c r="BEP441" s="71"/>
      <c r="BEQ441" s="71"/>
      <c r="BER441" s="71"/>
      <c r="BES441" s="71"/>
      <c r="BET441" s="71"/>
      <c r="BEU441" s="71"/>
      <c r="BEV441" s="71"/>
      <c r="BEW441" s="71"/>
      <c r="BEX441" s="71"/>
      <c r="BEY441" s="71"/>
      <c r="BEZ441" s="71"/>
      <c r="BFA441" s="71"/>
      <c r="BFB441" s="71"/>
      <c r="BFC441" s="71"/>
      <c r="BFD441" s="71"/>
      <c r="BFE441" s="71"/>
      <c r="BFF441" s="71"/>
      <c r="BFG441" s="71"/>
      <c r="BFH441" s="71"/>
      <c r="BFI441" s="71"/>
      <c r="BFJ441" s="71"/>
      <c r="BFK441" s="71"/>
      <c r="BFL441" s="71"/>
      <c r="BFM441" s="71"/>
      <c r="BFN441" s="71"/>
      <c r="BFO441" s="71"/>
      <c r="BFP441" s="71"/>
      <c r="BFQ441" s="71"/>
      <c r="BFR441" s="71"/>
      <c r="BFS441" s="71"/>
      <c r="BFT441" s="71"/>
      <c r="BFU441" s="71"/>
      <c r="BFV441" s="71"/>
      <c r="BFW441" s="71"/>
      <c r="BFX441" s="71"/>
      <c r="BFY441" s="71"/>
      <c r="BFZ441" s="71"/>
      <c r="BGA441" s="71"/>
      <c r="BGB441" s="71"/>
      <c r="BGC441" s="71"/>
      <c r="BGD441" s="71"/>
      <c r="BGE441" s="71"/>
      <c r="BGF441" s="71"/>
      <c r="BGG441" s="71"/>
      <c r="BGH441" s="71"/>
      <c r="BGI441" s="71"/>
      <c r="BGJ441" s="71"/>
      <c r="BGK441" s="71"/>
      <c r="BGL441" s="71"/>
      <c r="BGM441" s="71"/>
      <c r="BGN441" s="71"/>
      <c r="BGO441" s="71"/>
      <c r="BGP441" s="71"/>
      <c r="BGQ441" s="71"/>
      <c r="BGR441" s="71"/>
      <c r="BGS441" s="71"/>
      <c r="BGT441" s="71"/>
      <c r="BGU441" s="71"/>
      <c r="BGV441" s="71"/>
      <c r="BGW441" s="71"/>
      <c r="BGX441" s="71"/>
      <c r="BGY441" s="71"/>
      <c r="BGZ441" s="71"/>
      <c r="BHA441" s="71"/>
      <c r="BHB441" s="71"/>
      <c r="BHC441" s="71"/>
      <c r="BHD441" s="71"/>
      <c r="BHE441" s="71"/>
      <c r="BHF441" s="71"/>
      <c r="BHG441" s="71"/>
      <c r="BHH441" s="71"/>
      <c r="BHI441" s="71"/>
      <c r="BHJ441" s="71"/>
      <c r="BHK441" s="71"/>
      <c r="BHL441" s="71"/>
      <c r="BHM441" s="71"/>
      <c r="BHN441" s="71"/>
      <c r="BHO441" s="71"/>
      <c r="BHP441" s="71"/>
      <c r="BHQ441" s="71"/>
      <c r="BHR441" s="71"/>
      <c r="BHS441" s="71"/>
      <c r="BHT441" s="71"/>
      <c r="BHU441" s="71"/>
      <c r="BHV441" s="71"/>
      <c r="BHW441" s="71"/>
      <c r="BHX441" s="71"/>
      <c r="BHY441" s="71"/>
      <c r="BHZ441" s="71"/>
      <c r="BIA441" s="71"/>
      <c r="BIB441" s="71"/>
      <c r="BIC441" s="71"/>
      <c r="BID441" s="71"/>
      <c r="BIE441" s="71"/>
      <c r="BIF441" s="71"/>
      <c r="BIG441" s="71"/>
      <c r="BIH441" s="71"/>
      <c r="BII441" s="71"/>
      <c r="BIJ441" s="71"/>
      <c r="BIK441" s="71"/>
      <c r="BIL441" s="71"/>
      <c r="BIM441" s="71"/>
      <c r="BIN441" s="71"/>
      <c r="BIO441" s="71"/>
      <c r="BIP441" s="71"/>
      <c r="BIQ441" s="71"/>
      <c r="BIR441" s="71"/>
      <c r="BIS441" s="71"/>
      <c r="BIT441" s="71"/>
      <c r="BIU441" s="71"/>
      <c r="BIV441" s="71"/>
      <c r="BIW441" s="71"/>
      <c r="BIX441" s="71"/>
      <c r="BIY441" s="71"/>
      <c r="BIZ441" s="71"/>
      <c r="BJA441" s="71"/>
      <c r="BJB441" s="71"/>
      <c r="BJC441" s="71"/>
      <c r="BJD441" s="71"/>
      <c r="BJE441" s="71"/>
      <c r="BJF441" s="71"/>
      <c r="BJG441" s="71"/>
      <c r="BJH441" s="71"/>
      <c r="BJI441" s="71"/>
      <c r="BJJ441" s="71"/>
      <c r="BJK441" s="71"/>
      <c r="BJL441" s="71"/>
      <c r="BJM441" s="71"/>
      <c r="BJN441" s="71"/>
      <c r="BJO441" s="71"/>
      <c r="BJP441" s="71"/>
      <c r="BJQ441" s="71"/>
      <c r="BJR441" s="71"/>
      <c r="BJS441" s="71"/>
      <c r="BJT441" s="71"/>
      <c r="BJU441" s="71"/>
      <c r="BJV441" s="71"/>
      <c r="BJW441" s="71"/>
      <c r="BJX441" s="71"/>
      <c r="BJY441" s="71"/>
      <c r="BJZ441" s="71"/>
      <c r="BKA441" s="71"/>
      <c r="BKB441" s="71"/>
      <c r="BKC441" s="71"/>
      <c r="BKD441" s="71"/>
      <c r="BKE441" s="71"/>
      <c r="BKF441" s="71"/>
      <c r="BKG441" s="71"/>
      <c r="BKH441" s="71"/>
      <c r="BKI441" s="71"/>
      <c r="BKJ441" s="71"/>
      <c r="BKK441" s="71"/>
      <c r="BKL441" s="71"/>
      <c r="BKM441" s="71"/>
      <c r="BKN441" s="71"/>
      <c r="BKO441" s="71"/>
      <c r="BKP441" s="71"/>
      <c r="BKQ441" s="71"/>
      <c r="BKR441" s="71"/>
      <c r="BKS441" s="71"/>
      <c r="BKT441" s="71"/>
      <c r="BKU441" s="71"/>
      <c r="BKV441" s="71"/>
      <c r="BKW441" s="71"/>
      <c r="BKX441" s="71"/>
      <c r="BKY441" s="71"/>
      <c r="BKZ441" s="71"/>
      <c r="BLA441" s="71"/>
      <c r="BLB441" s="71"/>
      <c r="BLC441" s="71"/>
      <c r="BLD441" s="71"/>
      <c r="BLE441" s="71"/>
      <c r="BLF441" s="71"/>
      <c r="BLG441" s="71"/>
      <c r="BLH441" s="71"/>
      <c r="BLI441" s="71"/>
      <c r="BLJ441" s="71"/>
      <c r="BLK441" s="71"/>
      <c r="BLL441" s="71"/>
      <c r="BLM441" s="71"/>
      <c r="BLN441" s="71"/>
      <c r="BLO441" s="71"/>
      <c r="BLP441" s="71"/>
      <c r="BLQ441" s="71"/>
      <c r="BLR441" s="71"/>
      <c r="BLS441" s="71"/>
      <c r="BLT441" s="71"/>
      <c r="BLU441" s="71"/>
      <c r="BLV441" s="71"/>
      <c r="BLW441" s="71"/>
      <c r="BLX441" s="71"/>
      <c r="BLY441" s="71"/>
      <c r="BLZ441" s="71"/>
      <c r="BMA441" s="71"/>
      <c r="BMB441" s="71"/>
      <c r="BMC441" s="71"/>
      <c r="BMD441" s="71"/>
      <c r="BME441" s="71"/>
      <c r="BMF441" s="71"/>
      <c r="BMG441" s="71"/>
      <c r="BMH441" s="71"/>
      <c r="BMI441" s="71"/>
      <c r="BMJ441" s="71"/>
      <c r="BMK441" s="71"/>
      <c r="BML441" s="71"/>
      <c r="BMM441" s="71"/>
      <c r="BMN441" s="71"/>
      <c r="BMO441" s="71"/>
      <c r="BMP441" s="71"/>
      <c r="BMQ441" s="71"/>
      <c r="BMR441" s="71"/>
      <c r="BMS441" s="71"/>
      <c r="BMT441" s="71"/>
      <c r="BMU441" s="71"/>
      <c r="BMV441" s="71"/>
      <c r="BMW441" s="71"/>
      <c r="BMX441" s="71"/>
      <c r="BMY441" s="71"/>
      <c r="BMZ441" s="71"/>
      <c r="BNA441" s="71"/>
      <c r="BNB441" s="71"/>
      <c r="BNC441" s="71"/>
      <c r="BND441" s="71"/>
      <c r="BNE441" s="71"/>
      <c r="BNF441" s="71"/>
      <c r="BNG441" s="71"/>
      <c r="BNH441" s="71"/>
      <c r="BNI441" s="71"/>
      <c r="BNJ441" s="71"/>
      <c r="BNK441" s="71"/>
      <c r="BNL441" s="71"/>
      <c r="BNM441" s="71"/>
      <c r="BNN441" s="71"/>
      <c r="BNO441" s="71"/>
      <c r="BNP441" s="71"/>
      <c r="BNQ441" s="71"/>
      <c r="BNR441" s="71"/>
      <c r="BNS441" s="71"/>
      <c r="BNT441" s="71"/>
      <c r="BNU441" s="71"/>
      <c r="BNV441" s="71"/>
      <c r="BNW441" s="71"/>
      <c r="BNX441" s="71"/>
      <c r="BNY441" s="71"/>
      <c r="BNZ441" s="71"/>
      <c r="BOA441" s="71"/>
      <c r="BOB441" s="71"/>
      <c r="BOC441" s="71"/>
      <c r="BOD441" s="71"/>
      <c r="BOE441" s="71"/>
      <c r="BOF441" s="71"/>
      <c r="BOG441" s="71"/>
      <c r="BOH441" s="71"/>
      <c r="BOI441" s="71"/>
      <c r="BOJ441" s="71"/>
      <c r="BOK441" s="71"/>
      <c r="BOL441" s="71"/>
      <c r="BOM441" s="71"/>
      <c r="BON441" s="71"/>
      <c r="BOO441" s="71"/>
      <c r="BOP441" s="71"/>
      <c r="BOQ441" s="71"/>
      <c r="BOR441" s="71"/>
      <c r="BOS441" s="71"/>
      <c r="BOT441" s="71"/>
      <c r="BOU441" s="71"/>
      <c r="BOV441" s="71"/>
      <c r="BOW441" s="71"/>
      <c r="BOX441" s="71"/>
      <c r="BOY441" s="71"/>
      <c r="BOZ441" s="71"/>
      <c r="BPA441" s="71"/>
      <c r="BPB441" s="71"/>
      <c r="BPC441" s="71"/>
      <c r="BPD441" s="71"/>
      <c r="BPE441" s="71"/>
      <c r="BPF441" s="71"/>
      <c r="BPG441" s="71"/>
      <c r="BPH441" s="71"/>
      <c r="BPI441" s="71"/>
      <c r="BPJ441" s="71"/>
      <c r="BPK441" s="71"/>
      <c r="BPL441" s="71"/>
      <c r="BPM441" s="71"/>
      <c r="BPN441" s="71"/>
      <c r="BPO441" s="71"/>
      <c r="BPP441" s="71"/>
      <c r="BPQ441" s="71"/>
      <c r="BPR441" s="71"/>
      <c r="BPS441" s="71"/>
      <c r="BPT441" s="71"/>
      <c r="BPU441" s="71"/>
      <c r="BPV441" s="71"/>
      <c r="BPW441" s="71"/>
      <c r="BPX441" s="71"/>
      <c r="BPY441" s="71"/>
      <c r="BPZ441" s="71"/>
      <c r="BQA441" s="71"/>
      <c r="BQB441" s="71"/>
      <c r="BQC441" s="71"/>
      <c r="BQD441" s="71"/>
      <c r="BQE441" s="71"/>
      <c r="BQF441" s="71"/>
      <c r="BQG441" s="71"/>
      <c r="BQH441" s="71"/>
      <c r="BQI441" s="71"/>
      <c r="BQJ441" s="71"/>
      <c r="BQK441" s="71"/>
      <c r="BQL441" s="71"/>
      <c r="BQM441" s="71"/>
      <c r="BQN441" s="71"/>
      <c r="BQO441" s="71"/>
      <c r="BQP441" s="71"/>
      <c r="BQQ441" s="71"/>
      <c r="BQR441" s="71"/>
      <c r="BQS441" s="71"/>
      <c r="BQT441" s="71"/>
      <c r="BQU441" s="71"/>
      <c r="BQV441" s="71"/>
      <c r="BQW441" s="71"/>
      <c r="BQX441" s="71"/>
      <c r="BQY441" s="71"/>
      <c r="BQZ441" s="71"/>
      <c r="BRA441" s="71"/>
      <c r="BRB441" s="71"/>
      <c r="BRC441" s="71"/>
      <c r="BRD441" s="71"/>
      <c r="BRE441" s="71"/>
      <c r="BRF441" s="71"/>
      <c r="BRG441" s="71"/>
      <c r="BRH441" s="71"/>
      <c r="BRI441" s="71"/>
      <c r="BRJ441" s="71"/>
      <c r="BRK441" s="71"/>
      <c r="BRL441" s="71"/>
      <c r="BRM441" s="71"/>
      <c r="BRN441" s="71"/>
      <c r="BRO441" s="71"/>
      <c r="BRP441" s="71"/>
      <c r="BRQ441" s="71"/>
      <c r="BRR441" s="71"/>
      <c r="BRS441" s="71"/>
      <c r="BRT441" s="71"/>
      <c r="BRU441" s="71"/>
      <c r="BRV441" s="71"/>
      <c r="BRW441" s="71"/>
      <c r="BRX441" s="71"/>
      <c r="BRY441" s="71"/>
      <c r="BRZ441" s="71"/>
      <c r="BSA441" s="71"/>
      <c r="BSB441" s="71"/>
      <c r="BSC441" s="71"/>
      <c r="BSD441" s="71"/>
      <c r="BSE441" s="71"/>
      <c r="BSF441" s="71"/>
      <c r="BSG441" s="71"/>
      <c r="BSH441" s="71"/>
      <c r="BSI441" s="71"/>
      <c r="BSJ441" s="71"/>
      <c r="BSK441" s="71"/>
      <c r="BSL441" s="71"/>
      <c r="BSM441" s="71"/>
      <c r="BSN441" s="71"/>
      <c r="BSO441" s="71"/>
      <c r="BSP441" s="71"/>
      <c r="BSQ441" s="71"/>
      <c r="BSR441" s="71"/>
      <c r="BSS441" s="71"/>
      <c r="BST441" s="71"/>
      <c r="BSU441" s="71"/>
      <c r="BSV441" s="71"/>
      <c r="BSW441" s="71"/>
      <c r="BSX441" s="71"/>
      <c r="BSY441" s="71"/>
      <c r="BSZ441" s="71"/>
      <c r="BTA441" s="71"/>
      <c r="BTB441" s="71"/>
      <c r="BTC441" s="71"/>
      <c r="BTD441" s="71"/>
      <c r="BTE441" s="71"/>
      <c r="BTF441" s="71"/>
      <c r="BTG441" s="71"/>
      <c r="BTH441" s="71"/>
      <c r="BTI441" s="71"/>
      <c r="BTJ441" s="71"/>
      <c r="BTK441" s="71"/>
      <c r="BTL441" s="71"/>
      <c r="BTM441" s="71"/>
      <c r="BTN441" s="71"/>
      <c r="BTO441" s="71"/>
      <c r="BTP441" s="71"/>
      <c r="BTQ441" s="71"/>
      <c r="BTR441" s="71"/>
      <c r="BTS441" s="71"/>
      <c r="BTT441" s="71"/>
      <c r="BTU441" s="71"/>
      <c r="BTV441" s="71"/>
      <c r="BTW441" s="71"/>
      <c r="BTX441" s="71"/>
      <c r="BTY441" s="71"/>
      <c r="BTZ441" s="71"/>
      <c r="BUA441" s="71"/>
      <c r="BUB441" s="71"/>
      <c r="BUC441" s="71"/>
      <c r="BUD441" s="71"/>
      <c r="BUE441" s="71"/>
      <c r="BUF441" s="71"/>
      <c r="BUG441" s="71"/>
      <c r="BUH441" s="71"/>
      <c r="BUI441" s="71"/>
      <c r="BUJ441" s="71"/>
      <c r="BUK441" s="71"/>
      <c r="BUL441" s="71"/>
      <c r="BUM441" s="71"/>
      <c r="BUN441" s="71"/>
      <c r="BUO441" s="71"/>
      <c r="BUP441" s="71"/>
      <c r="BUQ441" s="71"/>
      <c r="BUR441" s="71"/>
      <c r="BUS441" s="71"/>
      <c r="BUT441" s="71"/>
      <c r="BUU441" s="71"/>
      <c r="BUV441" s="71"/>
      <c r="BUW441" s="71"/>
      <c r="BUX441" s="71"/>
      <c r="BUY441" s="71"/>
      <c r="BUZ441" s="71"/>
      <c r="BVA441" s="71"/>
      <c r="BVB441" s="71"/>
      <c r="BVC441" s="71"/>
      <c r="BVD441" s="71"/>
      <c r="BVE441" s="71"/>
      <c r="BVF441" s="71"/>
      <c r="BVG441" s="71"/>
      <c r="BVH441" s="71"/>
      <c r="BVI441" s="71"/>
      <c r="BVJ441" s="71"/>
      <c r="BVK441" s="71"/>
      <c r="BVL441" s="71"/>
      <c r="BVM441" s="71"/>
      <c r="BVN441" s="71"/>
      <c r="BVO441" s="71"/>
      <c r="BVP441" s="71"/>
      <c r="BVQ441" s="71"/>
      <c r="BVR441" s="71"/>
      <c r="BVS441" s="71"/>
      <c r="BVT441" s="71"/>
      <c r="BVU441" s="71"/>
      <c r="BVV441" s="71"/>
      <c r="BVW441" s="71"/>
      <c r="BVX441" s="71"/>
      <c r="BVY441" s="71"/>
      <c r="BVZ441" s="71"/>
      <c r="BWA441" s="71"/>
      <c r="BWB441" s="71"/>
      <c r="BWC441" s="71"/>
      <c r="BWD441" s="71"/>
      <c r="BWE441" s="71"/>
      <c r="BWF441" s="71"/>
      <c r="BWG441" s="71"/>
      <c r="BWH441" s="71"/>
      <c r="BWI441" s="71"/>
      <c r="BWJ441" s="71"/>
      <c r="BWK441" s="71"/>
      <c r="BWL441" s="71"/>
      <c r="BWM441" s="71"/>
      <c r="BWN441" s="71"/>
      <c r="BWO441" s="71"/>
      <c r="BWP441" s="71"/>
      <c r="BWQ441" s="71"/>
      <c r="BWR441" s="71"/>
      <c r="BWS441" s="71"/>
      <c r="BWT441" s="71"/>
      <c r="BWU441" s="71"/>
      <c r="BWV441" s="71"/>
      <c r="BWW441" s="71"/>
      <c r="BWX441" s="71"/>
      <c r="BWY441" s="71"/>
      <c r="BWZ441" s="71"/>
      <c r="BXA441" s="71"/>
      <c r="BXB441" s="71"/>
      <c r="BXC441" s="71"/>
      <c r="BXD441" s="71"/>
      <c r="BXE441" s="71"/>
      <c r="BXF441" s="71"/>
      <c r="BXG441" s="71"/>
      <c r="BXH441" s="71"/>
      <c r="BXI441" s="71"/>
      <c r="BXJ441" s="71"/>
      <c r="BXK441" s="71"/>
      <c r="BXL441" s="71"/>
      <c r="BXM441" s="71"/>
      <c r="BXN441" s="71"/>
      <c r="BXO441" s="71"/>
      <c r="BXP441" s="71"/>
      <c r="BXQ441" s="71"/>
      <c r="BXR441" s="71"/>
      <c r="BXS441" s="71"/>
      <c r="BXT441" s="71"/>
      <c r="BXU441" s="71"/>
      <c r="BXV441" s="71"/>
      <c r="BXW441" s="71"/>
      <c r="BXX441" s="71"/>
      <c r="BXY441" s="71"/>
      <c r="BXZ441" s="71"/>
      <c r="BYA441" s="71"/>
      <c r="BYB441" s="71"/>
      <c r="BYC441" s="71"/>
      <c r="BYD441" s="71"/>
      <c r="BYE441" s="71"/>
      <c r="BYF441" s="71"/>
      <c r="BYG441" s="71"/>
      <c r="BYH441" s="71"/>
      <c r="BYI441" s="71"/>
      <c r="BYJ441" s="71"/>
      <c r="BYK441" s="71"/>
      <c r="BYL441" s="71"/>
      <c r="BYM441" s="71"/>
      <c r="BYN441" s="71"/>
      <c r="BYO441" s="71"/>
      <c r="BYP441" s="71"/>
      <c r="BYQ441" s="71"/>
      <c r="BYR441" s="71"/>
      <c r="BYS441" s="71"/>
      <c r="BYT441" s="71"/>
      <c r="BYU441" s="71"/>
      <c r="BYV441" s="71"/>
      <c r="BYW441" s="71"/>
      <c r="BYX441" s="71"/>
      <c r="BYY441" s="71"/>
      <c r="BYZ441" s="71"/>
      <c r="BZA441" s="71"/>
      <c r="BZB441" s="71"/>
      <c r="BZC441" s="71"/>
      <c r="BZD441" s="71"/>
      <c r="BZE441" s="71"/>
      <c r="BZF441" s="71"/>
      <c r="BZG441" s="71"/>
      <c r="BZH441" s="71"/>
      <c r="BZI441" s="71"/>
      <c r="BZJ441" s="71"/>
      <c r="BZK441" s="71"/>
      <c r="BZL441" s="71"/>
      <c r="BZM441" s="71"/>
      <c r="BZN441" s="71"/>
      <c r="BZO441" s="71"/>
      <c r="BZP441" s="71"/>
      <c r="BZQ441" s="71"/>
      <c r="BZR441" s="71"/>
      <c r="BZS441" s="71"/>
      <c r="BZT441" s="71"/>
      <c r="BZU441" s="71"/>
      <c r="BZV441" s="71"/>
      <c r="BZW441" s="71"/>
      <c r="BZX441" s="71"/>
      <c r="BZY441" s="71"/>
      <c r="BZZ441" s="71"/>
      <c r="CAA441" s="71"/>
      <c r="CAB441" s="71"/>
      <c r="CAC441" s="71"/>
      <c r="CAD441" s="71"/>
      <c r="CAE441" s="71"/>
      <c r="CAF441" s="71"/>
      <c r="CAG441" s="71"/>
      <c r="CAH441" s="71"/>
      <c r="CAI441" s="71"/>
      <c r="CAJ441" s="71"/>
      <c r="CAK441" s="71"/>
      <c r="CAL441" s="71"/>
      <c r="CAM441" s="71"/>
      <c r="CAN441" s="71"/>
      <c r="CAO441" s="71"/>
      <c r="CAP441" s="71"/>
      <c r="CAQ441" s="71"/>
      <c r="CAR441" s="71"/>
      <c r="CAS441" s="71"/>
      <c r="CAT441" s="71"/>
      <c r="CAU441" s="71"/>
      <c r="CAV441" s="71"/>
      <c r="CAW441" s="71"/>
      <c r="CAX441" s="71"/>
      <c r="CAY441" s="71"/>
      <c r="CAZ441" s="71"/>
      <c r="CBA441" s="71"/>
      <c r="CBB441" s="71"/>
      <c r="CBC441" s="71"/>
      <c r="CBD441" s="71"/>
      <c r="CBE441" s="71"/>
      <c r="CBF441" s="71"/>
      <c r="CBG441" s="71"/>
      <c r="CBH441" s="71"/>
      <c r="CBI441" s="71"/>
      <c r="CBJ441" s="71"/>
      <c r="CBK441" s="71"/>
      <c r="CBL441" s="71"/>
      <c r="CBM441" s="71"/>
      <c r="CBN441" s="71"/>
      <c r="CBO441" s="71"/>
      <c r="CBP441" s="71"/>
      <c r="CBQ441" s="71"/>
      <c r="CBR441" s="71"/>
      <c r="CBS441" s="71"/>
      <c r="CBT441" s="71"/>
      <c r="CBU441" s="71"/>
      <c r="CBV441" s="71"/>
      <c r="CBW441" s="71"/>
      <c r="CBX441" s="71"/>
      <c r="CBY441" s="71"/>
      <c r="CBZ441" s="71"/>
      <c r="CCA441" s="71"/>
      <c r="CCB441" s="71"/>
      <c r="CCC441" s="71"/>
      <c r="CCD441" s="71"/>
      <c r="CCE441" s="71"/>
      <c r="CCF441" s="71"/>
      <c r="CCG441" s="71"/>
      <c r="CCH441" s="71"/>
      <c r="CCI441" s="71"/>
      <c r="CCJ441" s="71"/>
      <c r="CCK441" s="71"/>
      <c r="CCL441" s="71"/>
      <c r="CCM441" s="71"/>
      <c r="CCN441" s="71"/>
      <c r="CCO441" s="71"/>
      <c r="CCP441" s="71"/>
      <c r="CCQ441" s="71"/>
      <c r="CCR441" s="71"/>
      <c r="CCS441" s="71"/>
      <c r="CCT441" s="71"/>
      <c r="CCU441" s="71"/>
      <c r="CCV441" s="71"/>
      <c r="CCW441" s="71"/>
      <c r="CCX441" s="71"/>
      <c r="CCY441" s="71"/>
      <c r="CCZ441" s="71"/>
      <c r="CDA441" s="71"/>
      <c r="CDB441" s="71"/>
      <c r="CDC441" s="71"/>
      <c r="CDD441" s="71"/>
      <c r="CDE441" s="71"/>
      <c r="CDF441" s="71"/>
      <c r="CDG441" s="71"/>
      <c r="CDH441" s="71"/>
      <c r="CDI441" s="71"/>
      <c r="CDJ441" s="71"/>
      <c r="CDK441" s="71"/>
      <c r="CDL441" s="71"/>
      <c r="CDM441" s="71"/>
    </row>
    <row r="442" spans="1:2145" s="71" customFormat="1">
      <c r="A442" s="63">
        <v>115</v>
      </c>
      <c r="B442" s="63">
        <v>70</v>
      </c>
      <c r="C442" s="64" t="s">
        <v>197</v>
      </c>
      <c r="D442" s="64" t="s">
        <v>1704</v>
      </c>
      <c r="E442" s="63">
        <v>194</v>
      </c>
      <c r="F442" s="63">
        <v>4</v>
      </c>
      <c r="G442" s="64" t="s">
        <v>892</v>
      </c>
      <c r="H442" s="64" t="s">
        <v>893</v>
      </c>
      <c r="I442" s="64" t="s">
        <v>862</v>
      </c>
      <c r="J442" s="64" t="s">
        <v>862</v>
      </c>
      <c r="K442" s="73">
        <v>44804</v>
      </c>
      <c r="L442" s="68">
        <v>0.56458333333333333</v>
      </c>
      <c r="M442" s="74">
        <v>8381180</v>
      </c>
      <c r="N442" s="74">
        <v>343521</v>
      </c>
      <c r="O442" s="74">
        <v>3982</v>
      </c>
      <c r="P442" s="66" t="s">
        <v>203</v>
      </c>
      <c r="Q442" s="66" t="s">
        <v>1989</v>
      </c>
      <c r="R442" s="66" t="s">
        <v>877</v>
      </c>
      <c r="S442" s="66" t="s">
        <v>207</v>
      </c>
      <c r="T442" s="66" t="s">
        <v>1707</v>
      </c>
      <c r="U442" s="66" t="s">
        <v>207</v>
      </c>
      <c r="V442" s="66" t="s">
        <v>487</v>
      </c>
      <c r="W442" s="66"/>
      <c r="X442" s="66" t="s">
        <v>208</v>
      </c>
      <c r="Y442" s="66" t="s">
        <v>252</v>
      </c>
      <c r="Z442" s="66"/>
      <c r="AA442" s="66" t="s">
        <v>223</v>
      </c>
      <c r="AB442" s="66" t="s">
        <v>211</v>
      </c>
      <c r="AC442" s="66" t="s">
        <v>212</v>
      </c>
      <c r="AD442" s="66" t="s">
        <v>213</v>
      </c>
      <c r="AE442" s="66" t="s">
        <v>211</v>
      </c>
      <c r="AF442" s="66"/>
      <c r="AG442" s="66"/>
      <c r="AH442" s="66"/>
      <c r="AI442" s="66" t="s">
        <v>1728</v>
      </c>
      <c r="AJ442" s="66" t="s">
        <v>1942</v>
      </c>
      <c r="AK442" s="66"/>
      <c r="AL442" s="66" t="s">
        <v>1464</v>
      </c>
      <c r="AM442" s="66" t="s">
        <v>351</v>
      </c>
      <c r="AN442" s="66" t="s">
        <v>218</v>
      </c>
      <c r="AO442" s="66" t="s">
        <v>219</v>
      </c>
      <c r="AP442" s="66" t="s">
        <v>220</v>
      </c>
      <c r="AQ442" s="66">
        <v>16.600000000000001</v>
      </c>
      <c r="AR442" s="66"/>
      <c r="AS442" s="66">
        <v>8.27</v>
      </c>
      <c r="AT442" s="66">
        <v>-76.7</v>
      </c>
      <c r="AU442" s="66"/>
      <c r="AV442" s="66">
        <v>169.2</v>
      </c>
      <c r="AW442" s="66">
        <v>887.8</v>
      </c>
      <c r="AX442" s="66">
        <v>435.5</v>
      </c>
      <c r="AY442" s="66">
        <v>0.48099999999999998</v>
      </c>
      <c r="AZ442" s="66">
        <v>1.1259999999999999</v>
      </c>
      <c r="BA442" s="66">
        <v>8.58</v>
      </c>
      <c r="BB442" s="66">
        <v>142</v>
      </c>
      <c r="BC442" s="66">
        <v>1.4</v>
      </c>
      <c r="BD442" s="66" t="s">
        <v>221</v>
      </c>
      <c r="BE442" s="66" t="s">
        <v>211</v>
      </c>
      <c r="BF442" s="66" t="s">
        <v>221</v>
      </c>
      <c r="BG442" s="66" t="s">
        <v>221</v>
      </c>
      <c r="BH442" s="66" t="s">
        <v>221</v>
      </c>
      <c r="BI442" s="66" t="s">
        <v>222</v>
      </c>
      <c r="BJ442" s="66" t="s">
        <v>221</v>
      </c>
      <c r="BK442" s="66" t="s">
        <v>223</v>
      </c>
      <c r="BL442" s="66" t="s">
        <v>221</v>
      </c>
      <c r="BM442" s="66" t="s">
        <v>223</v>
      </c>
      <c r="BN442" s="66" t="s">
        <v>221</v>
      </c>
      <c r="BO442" s="66" t="s">
        <v>1730</v>
      </c>
      <c r="BP442" s="66" t="s">
        <v>1990</v>
      </c>
      <c r="BQ442" s="66" t="s">
        <v>1731</v>
      </c>
      <c r="BR442" s="50">
        <v>148.9</v>
      </c>
      <c r="BS442" s="50" t="s">
        <v>225</v>
      </c>
      <c r="BT442" s="50">
        <v>181.7</v>
      </c>
      <c r="BU442" s="50">
        <v>0.159</v>
      </c>
      <c r="BV442" s="50">
        <v>58.366</v>
      </c>
      <c r="BW442" s="50" t="s">
        <v>265</v>
      </c>
      <c r="BX442" s="50" t="s">
        <v>266</v>
      </c>
      <c r="BY442" s="50">
        <v>203.74</v>
      </c>
      <c r="BZ442" s="50" t="s">
        <v>226</v>
      </c>
      <c r="CA442" s="50" t="s">
        <v>227</v>
      </c>
      <c r="CB442" s="50" t="s">
        <v>228</v>
      </c>
      <c r="CC442" s="50" t="s">
        <v>229</v>
      </c>
      <c r="CD442" s="50" t="s">
        <v>230</v>
      </c>
      <c r="CE442" s="50" t="s">
        <v>231</v>
      </c>
      <c r="CF442" s="50">
        <v>1.2E-2</v>
      </c>
      <c r="CG442" s="50">
        <v>1.431E-2</v>
      </c>
      <c r="CH442" s="50">
        <v>0.65500000000000003</v>
      </c>
      <c r="CI442" s="50">
        <v>4.0099999999999997E-2</v>
      </c>
      <c r="CJ442" s="50" t="s">
        <v>233</v>
      </c>
      <c r="CK442" s="50" t="s">
        <v>234</v>
      </c>
      <c r="CL442" s="50">
        <v>76.661000000000001</v>
      </c>
      <c r="CM442" s="50" t="s">
        <v>234</v>
      </c>
      <c r="CN442" s="50" t="s">
        <v>235</v>
      </c>
      <c r="CO442" s="50" t="s">
        <v>234</v>
      </c>
      <c r="CP442" s="50" t="s">
        <v>236</v>
      </c>
      <c r="CQ442" s="50">
        <v>1.72E-2</v>
      </c>
      <c r="CR442" s="50">
        <v>3.3E-4</v>
      </c>
      <c r="CS442" s="50">
        <v>3.4700000000000002E-2</v>
      </c>
      <c r="CT442" s="50" t="s">
        <v>237</v>
      </c>
      <c r="CU442" s="50" t="s">
        <v>238</v>
      </c>
      <c r="CV442" s="50" t="s">
        <v>239</v>
      </c>
      <c r="CW442" s="50" t="s">
        <v>232</v>
      </c>
      <c r="CX442" s="50">
        <v>5.4</v>
      </c>
      <c r="CY442" s="50" t="s">
        <v>240</v>
      </c>
      <c r="CZ442" s="50">
        <v>0.17399999999999999</v>
      </c>
      <c r="DA442" s="50" t="s">
        <v>233</v>
      </c>
      <c r="DB442" s="50">
        <v>15.553000000000001</v>
      </c>
      <c r="DC442" s="50">
        <v>2.3040000000000001E-2</v>
      </c>
      <c r="DD442" s="50">
        <v>1.32E-3</v>
      </c>
      <c r="DE442" s="50">
        <v>85.15</v>
      </c>
      <c r="DF442" s="50" t="s">
        <v>240</v>
      </c>
      <c r="DG442" s="50" t="s">
        <v>238</v>
      </c>
      <c r="DH442" s="50" t="s">
        <v>246</v>
      </c>
      <c r="DI442" s="50" t="s">
        <v>238</v>
      </c>
      <c r="DJ442" s="50">
        <v>1.83E-2</v>
      </c>
      <c r="DK442" s="50">
        <v>8.0000000000000007E-5</v>
      </c>
      <c r="DL442" s="50" t="s">
        <v>241</v>
      </c>
      <c r="DM442" s="50">
        <v>22.47</v>
      </c>
      <c r="DN442" s="50">
        <v>10.5</v>
      </c>
      <c r="DO442" s="50" t="s">
        <v>232</v>
      </c>
      <c r="DP442" s="50">
        <v>1.04</v>
      </c>
      <c r="DQ442" s="50" t="s">
        <v>242</v>
      </c>
      <c r="DR442" s="50" t="s">
        <v>227</v>
      </c>
      <c r="DS442" s="50" t="s">
        <v>247</v>
      </c>
      <c r="DT442" s="50">
        <v>2.2000000000000001E-3</v>
      </c>
      <c r="DU442" s="50" t="s">
        <v>233</v>
      </c>
      <c r="DV442" s="50">
        <v>7.45E-4</v>
      </c>
      <c r="DW442" s="50" t="s">
        <v>236</v>
      </c>
      <c r="DX442" s="50" t="s">
        <v>238</v>
      </c>
      <c r="DY442" s="50" t="s">
        <v>233</v>
      </c>
      <c r="DZ442" s="50">
        <v>7.6E-3</v>
      </c>
      <c r="EA442" s="50" t="s">
        <v>244</v>
      </c>
      <c r="EB442" s="50" t="s">
        <v>245</v>
      </c>
      <c r="EC442" s="50">
        <v>2.7E-2</v>
      </c>
      <c r="ED442" s="50">
        <v>1.866E-2</v>
      </c>
      <c r="EE442" s="50">
        <v>0.69799999999999995</v>
      </c>
      <c r="EF442" s="50">
        <v>4.0500000000000001E-2</v>
      </c>
      <c r="EG442" s="50" t="s">
        <v>233</v>
      </c>
      <c r="EH442" s="50" t="s">
        <v>234</v>
      </c>
      <c r="EI442" s="50">
        <v>79.462999999999994</v>
      </c>
      <c r="EJ442" s="50" t="s">
        <v>234</v>
      </c>
      <c r="EK442" s="50" t="s">
        <v>235</v>
      </c>
      <c r="EL442" s="50">
        <v>6.0000000000000002E-5</v>
      </c>
      <c r="EM442" s="50" t="s">
        <v>236</v>
      </c>
      <c r="EN442" s="50">
        <v>1.77E-2</v>
      </c>
      <c r="EO442" s="50">
        <v>8.3000000000000001E-4</v>
      </c>
      <c r="EP442" s="50">
        <v>0.12529999999999999</v>
      </c>
      <c r="EQ442" s="50">
        <v>1E-4</v>
      </c>
      <c r="ER442" s="50" t="s">
        <v>238</v>
      </c>
      <c r="ES442" s="50" t="s">
        <v>239</v>
      </c>
      <c r="ET442" s="50" t="s">
        <v>232</v>
      </c>
      <c r="EU442" s="50">
        <v>5.82</v>
      </c>
      <c r="EV442" s="50" t="s">
        <v>240</v>
      </c>
      <c r="EW442" s="50">
        <v>0.17630000000000001</v>
      </c>
      <c r="EX442" s="50" t="s">
        <v>233</v>
      </c>
      <c r="EY442" s="50">
        <v>17.334</v>
      </c>
      <c r="EZ442" s="50">
        <v>3.1539999999999999E-2</v>
      </c>
      <c r="FA442" s="50">
        <v>1.3799999999999999E-3</v>
      </c>
      <c r="FB442" s="50">
        <v>85.570999999999998</v>
      </c>
      <c r="FC442" s="50" t="s">
        <v>240</v>
      </c>
      <c r="FD442" s="50">
        <v>2.9999999999999997E-4</v>
      </c>
      <c r="FE442" s="50" t="s">
        <v>246</v>
      </c>
      <c r="FF442" s="50">
        <v>5.9999999999999995E-4</v>
      </c>
      <c r="FG442" s="50">
        <v>1.9900000000000001E-2</v>
      </c>
      <c r="FH442" s="50">
        <v>5.2999999999999998E-4</v>
      </c>
      <c r="FI442" s="50" t="s">
        <v>241</v>
      </c>
      <c r="FJ442" s="50">
        <v>25.08</v>
      </c>
      <c r="FK442" s="50">
        <v>11.72</v>
      </c>
      <c r="FL442" s="50" t="s">
        <v>232</v>
      </c>
      <c r="FM442" s="50">
        <v>1.0416000000000001</v>
      </c>
      <c r="FN442" s="50" t="s">
        <v>242</v>
      </c>
      <c r="FO442" s="50" t="s">
        <v>227</v>
      </c>
      <c r="FP442" s="50" t="s">
        <v>247</v>
      </c>
      <c r="FQ442" s="50">
        <v>2.3999999999999998E-3</v>
      </c>
      <c r="FR442" s="50" t="s">
        <v>233</v>
      </c>
      <c r="FS442" s="50">
        <v>7.54E-4</v>
      </c>
      <c r="FT442" s="50" t="s">
        <v>236</v>
      </c>
      <c r="FU442" s="50" t="s">
        <v>238</v>
      </c>
      <c r="FV442" s="50" t="s">
        <v>233</v>
      </c>
      <c r="FW442" s="50">
        <v>2.1299999999999999E-2</v>
      </c>
      <c r="FX442" s="50" t="s">
        <v>244</v>
      </c>
      <c r="FY442" s="50">
        <v>3.8330500000000001</v>
      </c>
      <c r="FZ442" s="50">
        <v>1.3293162393162394</v>
      </c>
      <c r="GA442" s="50">
        <v>3.7021739130434783</v>
      </c>
      <c r="GB442" s="50">
        <v>0.13810741687979541</v>
      </c>
      <c r="GC442" s="50">
        <v>9.0026475692395138</v>
      </c>
      <c r="GD442" s="50">
        <v>2.9786885245901638</v>
      </c>
      <c r="GE442" s="50" t="e">
        <v>#VALUE!</v>
      </c>
      <c r="GF442" s="50">
        <v>4.2445833333333338</v>
      </c>
      <c r="GG442" s="50">
        <v>1.6464315937940761</v>
      </c>
      <c r="GH442" s="50" t="e">
        <v>#VALUE!</v>
      </c>
      <c r="GI442" s="70" t="e">
        <v>#VALUE!</v>
      </c>
      <c r="GJ442" s="50">
        <v>42.576919406429589</v>
      </c>
      <c r="GK442" s="50">
        <v>14.765836706284965</v>
      </c>
      <c r="GL442" s="50">
        <v>42.657243887285439</v>
      </c>
      <c r="GM442" s="50" t="e">
        <v>#VALUE!</v>
      </c>
      <c r="GN442" s="50" t="e">
        <v>#VALUE!</v>
      </c>
      <c r="GO442" s="50" t="e">
        <v>#VALUE!</v>
      </c>
    </row>
    <row r="443" spans="1:2145" s="71" customFormat="1">
      <c r="A443" s="63">
        <v>116</v>
      </c>
      <c r="B443" s="63">
        <v>55</v>
      </c>
      <c r="C443" s="64" t="s">
        <v>197</v>
      </c>
      <c r="D443" s="64" t="s">
        <v>1704</v>
      </c>
      <c r="E443" s="63">
        <v>194</v>
      </c>
      <c r="F443" s="63">
        <v>4</v>
      </c>
      <c r="G443" s="66" t="s">
        <v>896</v>
      </c>
      <c r="H443" s="66" t="s">
        <v>897</v>
      </c>
      <c r="I443" s="66" t="s">
        <v>1966</v>
      </c>
      <c r="J443" s="66" t="s">
        <v>1966</v>
      </c>
      <c r="K443" s="73">
        <v>44804</v>
      </c>
      <c r="L443" s="68">
        <v>0.55902777777777779</v>
      </c>
      <c r="M443" s="74">
        <v>8383594</v>
      </c>
      <c r="N443" s="74">
        <v>340919</v>
      </c>
      <c r="O443" s="74">
        <v>3949</v>
      </c>
      <c r="P443" s="66" t="s">
        <v>203</v>
      </c>
      <c r="Q443" s="66" t="s">
        <v>1991</v>
      </c>
      <c r="R443" s="66" t="s">
        <v>486</v>
      </c>
      <c r="S443" s="66" t="s">
        <v>205</v>
      </c>
      <c r="T443" s="66" t="s">
        <v>1707</v>
      </c>
      <c r="U443" s="66" t="s">
        <v>207</v>
      </c>
      <c r="V443" s="66" t="s">
        <v>487</v>
      </c>
      <c r="W443" s="66"/>
      <c r="X443" s="66" t="s">
        <v>208</v>
      </c>
      <c r="Y443" s="66" t="s">
        <v>252</v>
      </c>
      <c r="Z443" s="66"/>
      <c r="AA443" s="66" t="s">
        <v>406</v>
      </c>
      <c r="AB443" s="66" t="s">
        <v>211</v>
      </c>
      <c r="AC443" s="66" t="s">
        <v>212</v>
      </c>
      <c r="AD443" s="66" t="s">
        <v>30</v>
      </c>
      <c r="AE443" s="66" t="s">
        <v>211</v>
      </c>
      <c r="AF443" s="66"/>
      <c r="AG443" s="66"/>
      <c r="AH443" s="66"/>
      <c r="AI443" s="66" t="s">
        <v>303</v>
      </c>
      <c r="AJ443" s="66" t="s">
        <v>1981</v>
      </c>
      <c r="AK443" s="66"/>
      <c r="AL443" s="66" t="s">
        <v>331</v>
      </c>
      <c r="AM443" s="66" t="s">
        <v>1753</v>
      </c>
      <c r="AN443" s="66" t="s">
        <v>218</v>
      </c>
      <c r="AO443" s="66" t="s">
        <v>219</v>
      </c>
      <c r="AP443" s="66" t="s">
        <v>220</v>
      </c>
      <c r="AQ443" s="66">
        <v>16.5</v>
      </c>
      <c r="AR443" s="66"/>
      <c r="AS443" s="66">
        <v>7.78</v>
      </c>
      <c r="AT443" s="66"/>
      <c r="AU443" s="66"/>
      <c r="AV443" s="66">
        <v>195.1</v>
      </c>
      <c r="AW443" s="66">
        <v>856.9</v>
      </c>
      <c r="AX443" s="66">
        <v>420.8</v>
      </c>
      <c r="AY443" s="66">
        <v>0.46600000000000003</v>
      </c>
      <c r="AZ443" s="66">
        <v>1.1779999999999999</v>
      </c>
      <c r="BA443" s="66"/>
      <c r="BB443" s="66"/>
      <c r="BC443" s="66">
        <v>1.74</v>
      </c>
      <c r="BD443" s="66" t="s">
        <v>221</v>
      </c>
      <c r="BE443" s="66" t="s">
        <v>211</v>
      </c>
      <c r="BF443" s="66" t="s">
        <v>221</v>
      </c>
      <c r="BG443" s="66" t="s">
        <v>221</v>
      </c>
      <c r="BH443" s="66" t="s">
        <v>221</v>
      </c>
      <c r="BI443" s="66" t="s">
        <v>222</v>
      </c>
      <c r="BJ443" s="66" t="s">
        <v>221</v>
      </c>
      <c r="BK443" s="66" t="s">
        <v>210</v>
      </c>
      <c r="BL443" s="66" t="s">
        <v>221</v>
      </c>
      <c r="BM443" s="66" t="s">
        <v>223</v>
      </c>
      <c r="BN443" s="66" t="s">
        <v>221</v>
      </c>
      <c r="BO443" s="66" t="s">
        <v>1746</v>
      </c>
      <c r="BP443" s="66" t="s">
        <v>1711</v>
      </c>
      <c r="BQ443" s="66" t="s">
        <v>1747</v>
      </c>
      <c r="BR443" s="50">
        <v>146.19999999999999</v>
      </c>
      <c r="BS443" s="50" t="s">
        <v>225</v>
      </c>
      <c r="BT443" s="50">
        <v>178.4</v>
      </c>
      <c r="BU443" s="50">
        <v>0.157</v>
      </c>
      <c r="BV443" s="50">
        <v>55.079000000000001</v>
      </c>
      <c r="BW443" s="50">
        <v>0.248</v>
      </c>
      <c r="BX443" s="50">
        <v>5.6000000000000001E-2</v>
      </c>
      <c r="BY443" s="50">
        <v>192.33</v>
      </c>
      <c r="BZ443" s="50" t="s">
        <v>226</v>
      </c>
      <c r="CA443" s="50" t="s">
        <v>227</v>
      </c>
      <c r="CB443" s="50" t="s">
        <v>228</v>
      </c>
      <c r="CC443" s="50" t="s">
        <v>229</v>
      </c>
      <c r="CD443" s="50" t="s">
        <v>230</v>
      </c>
      <c r="CE443" s="50" t="s">
        <v>231</v>
      </c>
      <c r="CF443" s="50">
        <v>2E-3</v>
      </c>
      <c r="CG443" s="50">
        <v>1.5559999999999999E-2</v>
      </c>
      <c r="CH443" s="50">
        <v>0.67200000000000004</v>
      </c>
      <c r="CI443" s="50">
        <v>4.0599999999999997E-2</v>
      </c>
      <c r="CJ443" s="50" t="s">
        <v>233</v>
      </c>
      <c r="CK443" s="50" t="s">
        <v>234</v>
      </c>
      <c r="CL443" s="50">
        <v>80.534999999999997</v>
      </c>
      <c r="CM443" s="50">
        <v>2.0000000000000002E-5</v>
      </c>
      <c r="CN443" s="50" t="s">
        <v>235</v>
      </c>
      <c r="CO443" s="50" t="s">
        <v>234</v>
      </c>
      <c r="CP443" s="50" t="s">
        <v>236</v>
      </c>
      <c r="CQ443" s="50">
        <v>1.7100000000000001E-2</v>
      </c>
      <c r="CR443" s="50" t="s">
        <v>232</v>
      </c>
      <c r="CS443" s="50">
        <v>1.5699999999999999E-2</v>
      </c>
      <c r="CT443" s="50">
        <v>1.4999999999999999E-4</v>
      </c>
      <c r="CU443" s="50" t="s">
        <v>238</v>
      </c>
      <c r="CV443" s="50" t="s">
        <v>239</v>
      </c>
      <c r="CW443" s="50" t="s">
        <v>232</v>
      </c>
      <c r="CX443" s="50">
        <v>5.43</v>
      </c>
      <c r="CY443" s="50" t="s">
        <v>240</v>
      </c>
      <c r="CZ443" s="50">
        <v>0.18149999999999999</v>
      </c>
      <c r="DA443" s="50" t="s">
        <v>233</v>
      </c>
      <c r="DB443" s="50">
        <v>15.726000000000001</v>
      </c>
      <c r="DC443" s="50">
        <v>4.351E-2</v>
      </c>
      <c r="DD443" s="50">
        <v>1.2199999999999999E-3</v>
      </c>
      <c r="DE443" s="50">
        <v>85.421000000000006</v>
      </c>
      <c r="DF443" s="50" t="s">
        <v>240</v>
      </c>
      <c r="DG443" s="50" t="s">
        <v>238</v>
      </c>
      <c r="DH443" s="50" t="s">
        <v>246</v>
      </c>
      <c r="DI443" s="50" t="s">
        <v>238</v>
      </c>
      <c r="DJ443" s="50">
        <v>1.9900000000000001E-2</v>
      </c>
      <c r="DK443" s="50" t="s">
        <v>237</v>
      </c>
      <c r="DL443" s="50" t="s">
        <v>241</v>
      </c>
      <c r="DM443" s="50">
        <v>14.35</v>
      </c>
      <c r="DN443" s="50">
        <v>6.71</v>
      </c>
      <c r="DO443" s="50" t="s">
        <v>232</v>
      </c>
      <c r="DP443" s="50">
        <v>1.0752999999999999</v>
      </c>
      <c r="DQ443" s="50" t="s">
        <v>242</v>
      </c>
      <c r="DR443" s="50" t="s">
        <v>227</v>
      </c>
      <c r="DS443" s="50" t="s">
        <v>247</v>
      </c>
      <c r="DT443" s="50">
        <v>1.1000000000000001E-3</v>
      </c>
      <c r="DU443" s="50" t="s">
        <v>233</v>
      </c>
      <c r="DV443" s="50">
        <v>7.4399999999999998E-4</v>
      </c>
      <c r="DW443" s="50" t="s">
        <v>236</v>
      </c>
      <c r="DX443" s="50" t="s">
        <v>238</v>
      </c>
      <c r="DY443" s="50" t="s">
        <v>233</v>
      </c>
      <c r="DZ443" s="50">
        <v>3.0999999999999999E-3</v>
      </c>
      <c r="EA443" s="50" t="s">
        <v>244</v>
      </c>
      <c r="EB443" s="50" t="s">
        <v>245</v>
      </c>
      <c r="EC443" s="50">
        <v>0.01</v>
      </c>
      <c r="ED443" s="50">
        <v>2.0539999999999999E-2</v>
      </c>
      <c r="EE443" s="50">
        <v>0.72599999999999998</v>
      </c>
      <c r="EF443" s="50">
        <v>4.1300000000000003E-2</v>
      </c>
      <c r="EG443" s="50" t="s">
        <v>233</v>
      </c>
      <c r="EH443" s="50" t="s">
        <v>234</v>
      </c>
      <c r="EI443" s="50">
        <v>84.866</v>
      </c>
      <c r="EJ443" s="50">
        <v>6.0000000000000002E-5</v>
      </c>
      <c r="EK443" s="50" t="s">
        <v>235</v>
      </c>
      <c r="EL443" s="50">
        <v>1E-4</v>
      </c>
      <c r="EM443" s="50" t="s">
        <v>236</v>
      </c>
      <c r="EN443" s="50">
        <v>1.8599999999999998E-2</v>
      </c>
      <c r="EO443" s="50" t="s">
        <v>232</v>
      </c>
      <c r="EP443" s="50">
        <v>0.1072</v>
      </c>
      <c r="EQ443" s="50">
        <v>2.2000000000000001E-4</v>
      </c>
      <c r="ER443" s="50" t="s">
        <v>238</v>
      </c>
      <c r="ES443" s="50" t="s">
        <v>239</v>
      </c>
      <c r="ET443" s="50" t="s">
        <v>232</v>
      </c>
      <c r="EU443" s="50">
        <v>6.24</v>
      </c>
      <c r="EV443" s="50" t="s">
        <v>240</v>
      </c>
      <c r="EW443" s="50">
        <v>0.18679999999999999</v>
      </c>
      <c r="EX443" s="50" t="s">
        <v>233</v>
      </c>
      <c r="EY443" s="50">
        <v>17.53</v>
      </c>
      <c r="EZ443" s="50">
        <v>5.3060000000000003E-2</v>
      </c>
      <c r="FA443" s="50">
        <v>1.2600000000000001E-3</v>
      </c>
      <c r="FB443" s="50">
        <v>90.555999999999997</v>
      </c>
      <c r="FC443" s="50" t="s">
        <v>240</v>
      </c>
      <c r="FD443" s="50" t="s">
        <v>238</v>
      </c>
      <c r="FE443" s="50" t="s">
        <v>246</v>
      </c>
      <c r="FF443" s="50">
        <v>5.0000000000000001E-4</v>
      </c>
      <c r="FG443" s="50">
        <v>0.02</v>
      </c>
      <c r="FH443" s="50">
        <v>4.2999999999999999E-4</v>
      </c>
      <c r="FI443" s="50" t="s">
        <v>241</v>
      </c>
      <c r="FJ443" s="50">
        <v>16.920000000000002</v>
      </c>
      <c r="FK443" s="50">
        <v>7.91</v>
      </c>
      <c r="FL443" s="50" t="s">
        <v>232</v>
      </c>
      <c r="FM443" s="50">
        <v>1.0797000000000001</v>
      </c>
      <c r="FN443" s="50" t="s">
        <v>242</v>
      </c>
      <c r="FO443" s="50" t="s">
        <v>227</v>
      </c>
      <c r="FP443" s="50" t="s">
        <v>247</v>
      </c>
      <c r="FQ443" s="50">
        <v>1.4E-3</v>
      </c>
      <c r="FR443" s="50" t="s">
        <v>233</v>
      </c>
      <c r="FS443" s="50">
        <v>7.8200000000000003E-4</v>
      </c>
      <c r="FT443" s="50" t="s">
        <v>236</v>
      </c>
      <c r="FU443" s="50" t="s">
        <v>238</v>
      </c>
      <c r="FV443" s="50" t="s">
        <v>233</v>
      </c>
      <c r="FW443" s="50">
        <v>1.06E-2</v>
      </c>
      <c r="FX443" s="50" t="s">
        <v>244</v>
      </c>
      <c r="FY443" s="50">
        <v>4.0267499999999998</v>
      </c>
      <c r="FZ443" s="50">
        <v>1.3441025641025643</v>
      </c>
      <c r="GA443" s="50">
        <v>3.7139565217391306</v>
      </c>
      <c r="GB443" s="50">
        <v>0.13887468030690536</v>
      </c>
      <c r="GC443" s="50">
        <v>9.2236837661486</v>
      </c>
      <c r="GD443" s="50">
        <v>2.9245901639344263</v>
      </c>
      <c r="GE443" s="50" t="e">
        <v>#VALUE!</v>
      </c>
      <c r="GF443" s="50">
        <v>4.006875</v>
      </c>
      <c r="GG443" s="50">
        <v>1.5537094499294781</v>
      </c>
      <c r="GH443" s="50" t="e">
        <v>#VALUE!</v>
      </c>
      <c r="GI443" s="70" t="e">
        <v>#VALUE!</v>
      </c>
      <c r="GJ443" s="50">
        <v>43.656635484169378</v>
      </c>
      <c r="GK443" s="50">
        <v>14.572296689479867</v>
      </c>
      <c r="GL443" s="50">
        <v>41.771067826350759</v>
      </c>
      <c r="GM443" s="50" t="e">
        <v>#VALUE!</v>
      </c>
      <c r="GN443" s="50" t="e">
        <v>#VALUE!</v>
      </c>
      <c r="GO443" s="50" t="e">
        <v>#VALUE!</v>
      </c>
    </row>
    <row r="444" spans="1:2145" s="71" customFormat="1">
      <c r="A444" s="63">
        <v>117</v>
      </c>
      <c r="B444" s="63">
        <v>69</v>
      </c>
      <c r="C444" s="64" t="s">
        <v>197</v>
      </c>
      <c r="D444" s="64" t="s">
        <v>1704</v>
      </c>
      <c r="E444" s="63">
        <v>194</v>
      </c>
      <c r="F444" s="63">
        <v>4</v>
      </c>
      <c r="G444" s="64" t="s">
        <v>901</v>
      </c>
      <c r="H444" s="64" t="s">
        <v>902</v>
      </c>
      <c r="I444" s="64" t="s">
        <v>862</v>
      </c>
      <c r="J444" s="64" t="s">
        <v>862</v>
      </c>
      <c r="K444" s="73">
        <v>44804</v>
      </c>
      <c r="L444" s="68">
        <v>0.51666666666666672</v>
      </c>
      <c r="M444" s="74">
        <v>8385655</v>
      </c>
      <c r="N444" s="74">
        <v>338681</v>
      </c>
      <c r="O444" s="74">
        <v>3980</v>
      </c>
      <c r="P444" s="66" t="s">
        <v>203</v>
      </c>
      <c r="Q444" s="66" t="s">
        <v>898</v>
      </c>
      <c r="R444" s="66" t="s">
        <v>872</v>
      </c>
      <c r="S444" s="66" t="s">
        <v>205</v>
      </c>
      <c r="T444" s="66" t="s">
        <v>1707</v>
      </c>
      <c r="U444" s="66" t="s">
        <v>207</v>
      </c>
      <c r="V444" s="66" t="s">
        <v>487</v>
      </c>
      <c r="W444" s="66"/>
      <c r="X444" s="66" t="s">
        <v>208</v>
      </c>
      <c r="Y444" s="66" t="s">
        <v>252</v>
      </c>
      <c r="Z444" s="66"/>
      <c r="AA444" s="66" t="s">
        <v>406</v>
      </c>
      <c r="AB444" s="66" t="s">
        <v>211</v>
      </c>
      <c r="AC444" s="66" t="s">
        <v>212</v>
      </c>
      <c r="AD444" s="66" t="s">
        <v>213</v>
      </c>
      <c r="AE444" s="66" t="s">
        <v>211</v>
      </c>
      <c r="AF444" s="66"/>
      <c r="AG444" s="66"/>
      <c r="AH444" s="66"/>
      <c r="AI444" s="66" t="s">
        <v>1708</v>
      </c>
      <c r="AJ444" s="66" t="s">
        <v>1942</v>
      </c>
      <c r="AK444" s="66"/>
      <c r="AL444" s="66" t="s">
        <v>331</v>
      </c>
      <c r="AM444" s="66" t="s">
        <v>217</v>
      </c>
      <c r="AN444" s="66" t="s">
        <v>218</v>
      </c>
      <c r="AO444" s="66" t="s">
        <v>219</v>
      </c>
      <c r="AP444" s="66" t="s">
        <v>220</v>
      </c>
      <c r="AQ444" s="66">
        <v>16.7</v>
      </c>
      <c r="AR444" s="66"/>
      <c r="AS444" s="66">
        <v>7.74</v>
      </c>
      <c r="AT444" s="66">
        <v>-46.8</v>
      </c>
      <c r="AU444" s="66">
        <v>300</v>
      </c>
      <c r="AV444" s="66">
        <v>143.5</v>
      </c>
      <c r="AW444" s="66">
        <v>910.7</v>
      </c>
      <c r="AX444" s="66">
        <v>446.8</v>
      </c>
      <c r="AY444" s="66">
        <v>0.49299999999999999</v>
      </c>
      <c r="AZ444" s="66">
        <v>1.048</v>
      </c>
      <c r="BA444" s="66">
        <v>8.14</v>
      </c>
      <c r="BB444" s="66">
        <v>136.30000000000001</v>
      </c>
      <c r="BC444" s="66">
        <v>0.43</v>
      </c>
      <c r="BD444" s="66" t="s">
        <v>211</v>
      </c>
      <c r="BE444" s="66" t="s">
        <v>221</v>
      </c>
      <c r="BF444" s="66" t="s">
        <v>221</v>
      </c>
      <c r="BG444" s="66" t="s">
        <v>211</v>
      </c>
      <c r="BH444" s="66" t="s">
        <v>221</v>
      </c>
      <c r="BI444" s="66" t="s">
        <v>222</v>
      </c>
      <c r="BJ444" s="66" t="s">
        <v>221</v>
      </c>
      <c r="BK444" s="66" t="s">
        <v>1745</v>
      </c>
      <c r="BL444" s="66" t="s">
        <v>221</v>
      </c>
      <c r="BM444" s="66" t="s">
        <v>223</v>
      </c>
      <c r="BN444" s="66" t="s">
        <v>221</v>
      </c>
      <c r="BO444" s="66" t="s">
        <v>1730</v>
      </c>
      <c r="BP444" s="66" t="s">
        <v>1992</v>
      </c>
      <c r="BQ444" s="66" t="s">
        <v>1731</v>
      </c>
      <c r="BR444" s="50">
        <v>150.69999999999999</v>
      </c>
      <c r="BS444" s="50" t="s">
        <v>225</v>
      </c>
      <c r="BT444" s="50">
        <v>183.9</v>
      </c>
      <c r="BU444" s="50">
        <v>0.14299999999999999</v>
      </c>
      <c r="BV444" s="50">
        <v>49.6</v>
      </c>
      <c r="BW444" s="50">
        <v>0.19900000000000001</v>
      </c>
      <c r="BX444" s="50">
        <v>4.4999999999999998E-2</v>
      </c>
      <c r="BY444" s="50">
        <v>175.96</v>
      </c>
      <c r="BZ444" s="50" t="s">
        <v>226</v>
      </c>
      <c r="CA444" s="50" t="s">
        <v>227</v>
      </c>
      <c r="CB444" s="50" t="s">
        <v>228</v>
      </c>
      <c r="CC444" s="50" t="s">
        <v>229</v>
      </c>
      <c r="CD444" s="50" t="s">
        <v>230</v>
      </c>
      <c r="CE444" s="50" t="s">
        <v>231</v>
      </c>
      <c r="CF444" s="50" t="s">
        <v>227</v>
      </c>
      <c r="CG444" s="50">
        <v>1.6400000000000001E-2</v>
      </c>
      <c r="CH444" s="50">
        <v>0.65600000000000003</v>
      </c>
      <c r="CI444" s="50">
        <v>4.0899999999999999E-2</v>
      </c>
      <c r="CJ444" s="50" t="s">
        <v>233</v>
      </c>
      <c r="CK444" s="50" t="s">
        <v>234</v>
      </c>
      <c r="CL444" s="50">
        <v>81.319000000000003</v>
      </c>
      <c r="CM444" s="50" t="s">
        <v>234</v>
      </c>
      <c r="CN444" s="50" t="s">
        <v>235</v>
      </c>
      <c r="CO444" s="50" t="s">
        <v>234</v>
      </c>
      <c r="CP444" s="50" t="s">
        <v>236</v>
      </c>
      <c r="CQ444" s="50">
        <v>1.83E-2</v>
      </c>
      <c r="CR444" s="50" t="s">
        <v>232</v>
      </c>
      <c r="CS444" s="50">
        <v>3.4200000000000001E-2</v>
      </c>
      <c r="CT444" s="50" t="s">
        <v>237</v>
      </c>
      <c r="CU444" s="50" t="s">
        <v>238</v>
      </c>
      <c r="CV444" s="50" t="s">
        <v>239</v>
      </c>
      <c r="CW444" s="50" t="s">
        <v>232</v>
      </c>
      <c r="CX444" s="50">
        <v>5.39</v>
      </c>
      <c r="CY444" s="50" t="s">
        <v>240</v>
      </c>
      <c r="CZ444" s="50">
        <v>0.18090000000000001</v>
      </c>
      <c r="DA444" s="50" t="s">
        <v>233</v>
      </c>
      <c r="DB444" s="50">
        <v>16.068999999999999</v>
      </c>
      <c r="DC444" s="50">
        <v>5.9020000000000003E-2</v>
      </c>
      <c r="DD444" s="50">
        <v>1.2199999999999999E-3</v>
      </c>
      <c r="DE444" s="50">
        <v>86.391000000000005</v>
      </c>
      <c r="DF444" s="50" t="s">
        <v>240</v>
      </c>
      <c r="DG444" s="50">
        <v>2.9999999999999997E-4</v>
      </c>
      <c r="DH444" s="50" t="s">
        <v>246</v>
      </c>
      <c r="DI444" s="50" t="s">
        <v>238</v>
      </c>
      <c r="DJ444" s="50">
        <v>1.9800000000000002E-2</v>
      </c>
      <c r="DK444" s="50" t="s">
        <v>237</v>
      </c>
      <c r="DL444" s="50" t="s">
        <v>241</v>
      </c>
      <c r="DM444" s="50">
        <v>22.18</v>
      </c>
      <c r="DN444" s="50">
        <v>10.37</v>
      </c>
      <c r="DO444" s="50" t="s">
        <v>232</v>
      </c>
      <c r="DP444" s="50">
        <v>1.0533999999999999</v>
      </c>
      <c r="DQ444" s="50" t="s">
        <v>242</v>
      </c>
      <c r="DR444" s="50" t="s">
        <v>227</v>
      </c>
      <c r="DS444" s="50" t="s">
        <v>247</v>
      </c>
      <c r="DT444" s="50">
        <v>2.2000000000000001E-3</v>
      </c>
      <c r="DU444" s="50" t="s">
        <v>233</v>
      </c>
      <c r="DV444" s="50">
        <v>7.1500000000000003E-4</v>
      </c>
      <c r="DW444" s="50" t="s">
        <v>236</v>
      </c>
      <c r="DX444" s="50" t="s">
        <v>238</v>
      </c>
      <c r="DY444" s="50" t="s">
        <v>233</v>
      </c>
      <c r="DZ444" s="50">
        <v>1.5E-3</v>
      </c>
      <c r="EA444" s="50" t="s">
        <v>244</v>
      </c>
      <c r="EB444" s="50" t="s">
        <v>245</v>
      </c>
      <c r="EC444" s="50">
        <v>2.5000000000000001E-2</v>
      </c>
      <c r="ED444" s="50">
        <v>1.8429999999999998E-2</v>
      </c>
      <c r="EE444" s="50">
        <v>0.71499999999999997</v>
      </c>
      <c r="EF444" s="50">
        <v>4.1599999999999998E-2</v>
      </c>
      <c r="EG444" s="50" t="s">
        <v>233</v>
      </c>
      <c r="EH444" s="50" t="s">
        <v>234</v>
      </c>
      <c r="EI444" s="50">
        <v>82.97</v>
      </c>
      <c r="EJ444" s="50" t="s">
        <v>234</v>
      </c>
      <c r="EK444" s="50" t="s">
        <v>235</v>
      </c>
      <c r="EL444" s="50">
        <v>1.3999999999999999E-4</v>
      </c>
      <c r="EM444" s="50">
        <v>1E-4</v>
      </c>
      <c r="EN444" s="50">
        <v>1.9900000000000001E-2</v>
      </c>
      <c r="EO444" s="50" t="s">
        <v>232</v>
      </c>
      <c r="EP444" s="50">
        <v>0.14460000000000001</v>
      </c>
      <c r="EQ444" s="50">
        <v>1E-4</v>
      </c>
      <c r="ER444" s="50" t="s">
        <v>238</v>
      </c>
      <c r="ES444" s="50" t="s">
        <v>239</v>
      </c>
      <c r="ET444" s="50" t="s">
        <v>232</v>
      </c>
      <c r="EU444" s="50">
        <v>5.81</v>
      </c>
      <c r="EV444" s="50" t="s">
        <v>240</v>
      </c>
      <c r="EW444" s="50">
        <v>0.182</v>
      </c>
      <c r="EX444" s="50" t="s">
        <v>233</v>
      </c>
      <c r="EY444" s="50">
        <v>17.754999999999999</v>
      </c>
      <c r="EZ444" s="50">
        <v>6.2480000000000001E-2</v>
      </c>
      <c r="FA444" s="50">
        <v>1.32E-3</v>
      </c>
      <c r="FB444" s="50">
        <v>88.307000000000002</v>
      </c>
      <c r="FC444" s="50" t="s">
        <v>240</v>
      </c>
      <c r="FD444" s="50" t="s">
        <v>238</v>
      </c>
      <c r="FE444" s="50" t="s">
        <v>246</v>
      </c>
      <c r="FF444" s="50" t="s">
        <v>238</v>
      </c>
      <c r="FG444" s="50">
        <v>2.07E-2</v>
      </c>
      <c r="FH444" s="50">
        <v>4.6000000000000001E-4</v>
      </c>
      <c r="FI444" s="50">
        <v>4.0000000000000002E-4</v>
      </c>
      <c r="FJ444" s="50">
        <v>24.74</v>
      </c>
      <c r="FK444" s="50">
        <v>11.56</v>
      </c>
      <c r="FL444" s="50">
        <v>1.1E-4</v>
      </c>
      <c r="FM444" s="50">
        <v>1.0754999999999999</v>
      </c>
      <c r="FN444" s="50" t="s">
        <v>242</v>
      </c>
      <c r="FO444" s="50" t="s">
        <v>227</v>
      </c>
      <c r="FP444" s="50" t="s">
        <v>247</v>
      </c>
      <c r="FQ444" s="50">
        <v>2.7000000000000001E-3</v>
      </c>
      <c r="FR444" s="50" t="s">
        <v>233</v>
      </c>
      <c r="FS444" s="50">
        <v>7.5799999999999999E-4</v>
      </c>
      <c r="FT444" s="50" t="s">
        <v>236</v>
      </c>
      <c r="FU444" s="50" t="s">
        <v>238</v>
      </c>
      <c r="FV444" s="50" t="s">
        <v>233</v>
      </c>
      <c r="FW444" s="50">
        <v>6.1000000000000004E-3</v>
      </c>
      <c r="FX444" s="50" t="s">
        <v>244</v>
      </c>
      <c r="FY444" s="50">
        <v>4.06595</v>
      </c>
      <c r="FZ444" s="50">
        <v>1.3734188034188035</v>
      </c>
      <c r="GA444" s="50">
        <v>3.7561304347826088</v>
      </c>
      <c r="GB444" s="50">
        <v>0.13785166240409205</v>
      </c>
      <c r="GC444" s="50">
        <v>9.3333509006055042</v>
      </c>
      <c r="GD444" s="50">
        <v>3.014754098360656</v>
      </c>
      <c r="GE444" s="50" t="e">
        <v>#VALUE!</v>
      </c>
      <c r="GF444" s="50">
        <v>3.6658333333333335</v>
      </c>
      <c r="GG444" s="50">
        <v>1.399153737658674</v>
      </c>
      <c r="GH444" s="50" t="e">
        <v>#VALUE!</v>
      </c>
      <c r="GI444" s="70" t="e">
        <v>#VALUE!</v>
      </c>
      <c r="GJ444" s="50">
        <v>43.563668004127223</v>
      </c>
      <c r="GK444" s="50">
        <v>14.715173768187615</v>
      </c>
      <c r="GL444" s="50">
        <v>41.721158227685166</v>
      </c>
      <c r="GM444" s="50" t="e">
        <v>#VALUE!</v>
      </c>
      <c r="GN444" s="50" t="e">
        <v>#VALUE!</v>
      </c>
      <c r="GO444" s="50" t="e">
        <v>#VALUE!</v>
      </c>
    </row>
    <row r="445" spans="1:2145" s="71" customFormat="1">
      <c r="A445" s="63">
        <v>118</v>
      </c>
      <c r="B445" s="63">
        <v>54</v>
      </c>
      <c r="C445" s="64" t="s">
        <v>197</v>
      </c>
      <c r="D445" s="64" t="s">
        <v>1704</v>
      </c>
      <c r="E445" s="63">
        <v>194</v>
      </c>
      <c r="F445" s="63">
        <v>4</v>
      </c>
      <c r="G445" s="66" t="s">
        <v>905</v>
      </c>
      <c r="H445" s="66" t="s">
        <v>906</v>
      </c>
      <c r="I445" s="66" t="s">
        <v>1966</v>
      </c>
      <c r="J445" s="66" t="s">
        <v>1966</v>
      </c>
      <c r="K445" s="73">
        <v>44804</v>
      </c>
      <c r="L445" s="68">
        <v>0.48055555555555557</v>
      </c>
      <c r="M445" s="74">
        <v>8386887</v>
      </c>
      <c r="N445" s="74">
        <v>337245</v>
      </c>
      <c r="O445" s="74">
        <v>3935</v>
      </c>
      <c r="P445" s="66" t="s">
        <v>203</v>
      </c>
      <c r="Q445" s="66" t="s">
        <v>1993</v>
      </c>
      <c r="R445" s="66" t="s">
        <v>486</v>
      </c>
      <c r="S445" s="66" t="s">
        <v>205</v>
      </c>
      <c r="T445" s="66" t="s">
        <v>1707</v>
      </c>
      <c r="U445" s="66" t="s">
        <v>207</v>
      </c>
      <c r="V445" s="66" t="s">
        <v>487</v>
      </c>
      <c r="W445" s="66"/>
      <c r="X445" s="66" t="s">
        <v>208</v>
      </c>
      <c r="Y445" s="66" t="s">
        <v>252</v>
      </c>
      <c r="Z445" s="66"/>
      <c r="AA445" s="66" t="s">
        <v>406</v>
      </c>
      <c r="AB445" s="66" t="s">
        <v>211</v>
      </c>
      <c r="AC445" s="66" t="s">
        <v>212</v>
      </c>
      <c r="AD445" s="66" t="s">
        <v>30</v>
      </c>
      <c r="AE445" s="66" t="s">
        <v>211</v>
      </c>
      <c r="AF445" s="66"/>
      <c r="AG445" s="66"/>
      <c r="AH445" s="66"/>
      <c r="AI445" s="66" t="s">
        <v>1708</v>
      </c>
      <c r="AJ445" s="66" t="s">
        <v>1968</v>
      </c>
      <c r="AK445" s="66"/>
      <c r="AL445" s="66" t="s">
        <v>331</v>
      </c>
      <c r="AM445" s="66" t="s">
        <v>1753</v>
      </c>
      <c r="AN445" s="66" t="s">
        <v>218</v>
      </c>
      <c r="AO445" s="66" t="s">
        <v>219</v>
      </c>
      <c r="AP445" s="66" t="s">
        <v>220</v>
      </c>
      <c r="AQ445" s="66">
        <v>19.2</v>
      </c>
      <c r="AR445" s="66">
        <v>24.5</v>
      </c>
      <c r="AS445" s="66">
        <v>7.68</v>
      </c>
      <c r="AT445" s="66"/>
      <c r="AU445" s="66"/>
      <c r="AV445" s="66">
        <v>203.4</v>
      </c>
      <c r="AW445" s="66">
        <v>835</v>
      </c>
      <c r="AX445" s="66">
        <v>424.2</v>
      </c>
      <c r="AY445" s="66">
        <v>0.47199999999999998</v>
      </c>
      <c r="AZ445" s="66">
        <v>1.1519999999999999</v>
      </c>
      <c r="BA445" s="66"/>
      <c r="BB445" s="66"/>
      <c r="BC445" s="66">
        <v>2.3199999999999998</v>
      </c>
      <c r="BD445" s="66" t="s">
        <v>211</v>
      </c>
      <c r="BE445" s="66" t="s">
        <v>221</v>
      </c>
      <c r="BF445" s="66" t="s">
        <v>221</v>
      </c>
      <c r="BG445" s="66" t="s">
        <v>221</v>
      </c>
      <c r="BH445" s="66" t="s">
        <v>221</v>
      </c>
      <c r="BI445" s="66" t="s">
        <v>222</v>
      </c>
      <c r="BJ445" s="66" t="s">
        <v>221</v>
      </c>
      <c r="BK445" s="66" t="s">
        <v>210</v>
      </c>
      <c r="BL445" s="66" t="s">
        <v>221</v>
      </c>
      <c r="BM445" s="66" t="s">
        <v>223</v>
      </c>
      <c r="BN445" s="66" t="s">
        <v>221</v>
      </c>
      <c r="BO445" s="66" t="s">
        <v>1746</v>
      </c>
      <c r="BP445" s="66" t="s">
        <v>1711</v>
      </c>
      <c r="BQ445" s="66" t="s">
        <v>1747</v>
      </c>
      <c r="BR445" s="50">
        <v>148.30000000000001</v>
      </c>
      <c r="BS445" s="50" t="s">
        <v>225</v>
      </c>
      <c r="BT445" s="50">
        <v>181</v>
      </c>
      <c r="BU445" s="50">
        <v>0.14799999999999999</v>
      </c>
      <c r="BV445" s="50">
        <v>56.491</v>
      </c>
      <c r="BW445" s="50" t="s">
        <v>265</v>
      </c>
      <c r="BX445" s="50" t="s">
        <v>266</v>
      </c>
      <c r="BY445" s="50">
        <v>200.93</v>
      </c>
      <c r="BZ445" s="50" t="s">
        <v>226</v>
      </c>
      <c r="CA445" s="50" t="s">
        <v>227</v>
      </c>
      <c r="CB445" s="50" t="s">
        <v>228</v>
      </c>
      <c r="CC445" s="50" t="s">
        <v>229</v>
      </c>
      <c r="CD445" s="50" t="s">
        <v>230</v>
      </c>
      <c r="CE445" s="50" t="s">
        <v>231</v>
      </c>
      <c r="CF445" s="50">
        <v>4.0000000000000001E-3</v>
      </c>
      <c r="CG445" s="50">
        <v>2.0729999999999998E-2</v>
      </c>
      <c r="CH445" s="50">
        <v>0.71099999999999997</v>
      </c>
      <c r="CI445" s="50">
        <v>4.0599999999999997E-2</v>
      </c>
      <c r="CJ445" s="50" t="s">
        <v>233</v>
      </c>
      <c r="CK445" s="50" t="s">
        <v>234</v>
      </c>
      <c r="CL445" s="50">
        <v>85.031999999999996</v>
      </c>
      <c r="CM445" s="50" t="s">
        <v>234</v>
      </c>
      <c r="CN445" s="50" t="s">
        <v>235</v>
      </c>
      <c r="CO445" s="50" t="s">
        <v>234</v>
      </c>
      <c r="CP445" s="50" t="s">
        <v>236</v>
      </c>
      <c r="CQ445" s="50">
        <v>1.9800000000000002E-2</v>
      </c>
      <c r="CR445" s="50" t="s">
        <v>232</v>
      </c>
      <c r="CS445" s="50">
        <v>8.4199999999999997E-2</v>
      </c>
      <c r="CT445" s="50" t="s">
        <v>237</v>
      </c>
      <c r="CU445" s="50" t="s">
        <v>238</v>
      </c>
      <c r="CV445" s="50" t="s">
        <v>239</v>
      </c>
      <c r="CW445" s="50" t="s">
        <v>232</v>
      </c>
      <c r="CX445" s="50">
        <v>5.64</v>
      </c>
      <c r="CY445" s="50" t="s">
        <v>240</v>
      </c>
      <c r="CZ445" s="50">
        <v>0.19320000000000001</v>
      </c>
      <c r="DA445" s="50" t="s">
        <v>233</v>
      </c>
      <c r="DB445" s="50">
        <v>16.097999999999999</v>
      </c>
      <c r="DC445" s="50">
        <v>6.3200000000000006E-2</v>
      </c>
      <c r="DD445" s="50">
        <v>1.2899999999999999E-3</v>
      </c>
      <c r="DE445" s="50">
        <v>88.748999999999995</v>
      </c>
      <c r="DF445" s="50" t="s">
        <v>240</v>
      </c>
      <c r="DG445" s="50">
        <v>4.0000000000000002E-4</v>
      </c>
      <c r="DH445" s="50" t="s">
        <v>246</v>
      </c>
      <c r="DI445" s="50" t="s">
        <v>238</v>
      </c>
      <c r="DJ445" s="50">
        <v>2.1299999999999999E-2</v>
      </c>
      <c r="DK445" s="50">
        <v>4.0000000000000003E-5</v>
      </c>
      <c r="DL445" s="50" t="s">
        <v>241</v>
      </c>
      <c r="DM445" s="50">
        <v>14.89</v>
      </c>
      <c r="DN445" s="50">
        <v>6.96</v>
      </c>
      <c r="DO445" s="50" t="s">
        <v>232</v>
      </c>
      <c r="DP445" s="50">
        <v>1.06</v>
      </c>
      <c r="DQ445" s="50" t="s">
        <v>242</v>
      </c>
      <c r="DR445" s="50" t="s">
        <v>227</v>
      </c>
      <c r="DS445" s="50" t="s">
        <v>247</v>
      </c>
      <c r="DT445" s="50">
        <v>2.3E-3</v>
      </c>
      <c r="DU445" s="50" t="s">
        <v>233</v>
      </c>
      <c r="DV445" s="50">
        <v>7.5000000000000002E-4</v>
      </c>
      <c r="DW445" s="50" t="s">
        <v>236</v>
      </c>
      <c r="DX445" s="50" t="s">
        <v>238</v>
      </c>
      <c r="DY445" s="50" t="s">
        <v>233</v>
      </c>
      <c r="DZ445" s="50">
        <v>0.01</v>
      </c>
      <c r="EA445" s="50" t="s">
        <v>244</v>
      </c>
      <c r="EB445" s="50" t="s">
        <v>245</v>
      </c>
      <c r="EC445" s="50">
        <v>3.5000000000000003E-2</v>
      </c>
      <c r="ED445" s="50">
        <v>2.4080000000000001E-2</v>
      </c>
      <c r="EE445" s="50">
        <v>0.78</v>
      </c>
      <c r="EF445" s="50">
        <v>4.1200000000000001E-2</v>
      </c>
      <c r="EG445" s="50" t="s">
        <v>233</v>
      </c>
      <c r="EH445" s="50" t="s">
        <v>234</v>
      </c>
      <c r="EI445" s="50">
        <v>92.131</v>
      </c>
      <c r="EJ445" s="50" t="s">
        <v>234</v>
      </c>
      <c r="EK445" s="50" t="s">
        <v>235</v>
      </c>
      <c r="EL445" s="50">
        <v>1.9000000000000001E-4</v>
      </c>
      <c r="EM445" s="50" t="s">
        <v>236</v>
      </c>
      <c r="EN445" s="50">
        <v>2.1499999999999998E-2</v>
      </c>
      <c r="EO445" s="50" t="s">
        <v>232</v>
      </c>
      <c r="EP445" s="50">
        <v>0.17399999999999999</v>
      </c>
      <c r="EQ445" s="50" t="s">
        <v>237</v>
      </c>
      <c r="ER445" s="50" t="s">
        <v>238</v>
      </c>
      <c r="ES445" s="50" t="s">
        <v>239</v>
      </c>
      <c r="ET445" s="50" t="s">
        <v>232</v>
      </c>
      <c r="EU445" s="50">
        <v>6.35</v>
      </c>
      <c r="EV445" s="50" t="s">
        <v>240</v>
      </c>
      <c r="EW445" s="50">
        <v>0.20100000000000001</v>
      </c>
      <c r="EX445" s="50" t="s">
        <v>233</v>
      </c>
      <c r="EY445" s="50">
        <v>17.369</v>
      </c>
      <c r="EZ445" s="50">
        <v>6.6729999999999998E-2</v>
      </c>
      <c r="FA445" s="50">
        <v>1.2899999999999999E-3</v>
      </c>
      <c r="FB445" s="50">
        <v>91.93</v>
      </c>
      <c r="FC445" s="50" t="s">
        <v>240</v>
      </c>
      <c r="FD445" s="50" t="s">
        <v>238</v>
      </c>
      <c r="FE445" s="50">
        <v>1.7000000000000001E-2</v>
      </c>
      <c r="FF445" s="50">
        <v>2.9999999999999997E-4</v>
      </c>
      <c r="FG445" s="50">
        <v>2.1600000000000001E-2</v>
      </c>
      <c r="FH445" s="50">
        <v>4.4000000000000002E-4</v>
      </c>
      <c r="FI445" s="50" t="s">
        <v>241</v>
      </c>
      <c r="FJ445" s="50">
        <v>16.96</v>
      </c>
      <c r="FK445" s="50">
        <v>7.93</v>
      </c>
      <c r="FL445" s="50">
        <v>1.2999999999999999E-4</v>
      </c>
      <c r="FM445" s="50">
        <v>1.0828</v>
      </c>
      <c r="FN445" s="50" t="s">
        <v>242</v>
      </c>
      <c r="FO445" s="50" t="s">
        <v>227</v>
      </c>
      <c r="FP445" s="50" t="s">
        <v>247</v>
      </c>
      <c r="FQ445" s="50">
        <v>2.5000000000000001E-3</v>
      </c>
      <c r="FR445" s="50" t="s">
        <v>233</v>
      </c>
      <c r="FS445" s="50">
        <v>8.0699999999999999E-4</v>
      </c>
      <c r="FT445" s="50" t="s">
        <v>236</v>
      </c>
      <c r="FU445" s="50" t="s">
        <v>238</v>
      </c>
      <c r="FV445" s="50" t="s">
        <v>233</v>
      </c>
      <c r="FW445" s="50">
        <v>1.03E-2</v>
      </c>
      <c r="FX445" s="50" t="s">
        <v>244</v>
      </c>
      <c r="FY445" s="50">
        <v>4.2515999999999998</v>
      </c>
      <c r="FZ445" s="50">
        <v>1.3758974358974358</v>
      </c>
      <c r="GA445" s="50">
        <v>3.8586521739130433</v>
      </c>
      <c r="GB445" s="50">
        <v>0.14424552429667517</v>
      </c>
      <c r="GC445" s="50">
        <v>9.6303951341071539</v>
      </c>
      <c r="GD445" s="50">
        <v>2.9672131147540983</v>
      </c>
      <c r="GE445" s="50" t="e">
        <v>#VALUE!</v>
      </c>
      <c r="GF445" s="50">
        <v>4.1860416666666671</v>
      </c>
      <c r="GG445" s="50">
        <v>1.5935401974612129</v>
      </c>
      <c r="GH445" s="50" t="e">
        <v>#VALUE!</v>
      </c>
      <c r="GI445" s="70" t="e">
        <v>#VALUE!</v>
      </c>
      <c r="GJ445" s="50">
        <v>44.147721259561493</v>
      </c>
      <c r="GK445" s="50">
        <v>14.287029937375431</v>
      </c>
      <c r="GL445" s="50">
        <v>41.565248803063078</v>
      </c>
      <c r="GM445" s="50" t="e">
        <v>#VALUE!</v>
      </c>
      <c r="GN445" s="50" t="e">
        <v>#VALUE!</v>
      </c>
      <c r="GO445" s="50" t="e">
        <v>#VALUE!</v>
      </c>
    </row>
    <row r="446" spans="1:2145" s="71" customFormat="1">
      <c r="A446" s="63">
        <v>119</v>
      </c>
      <c r="B446" s="63">
        <v>68</v>
      </c>
      <c r="C446" s="64" t="s">
        <v>197</v>
      </c>
      <c r="D446" s="64" t="s">
        <v>1704</v>
      </c>
      <c r="E446" s="63">
        <v>194</v>
      </c>
      <c r="F446" s="63">
        <v>4</v>
      </c>
      <c r="G446" s="64" t="s">
        <v>910</v>
      </c>
      <c r="H446" s="64" t="s">
        <v>911</v>
      </c>
      <c r="I446" s="64" t="s">
        <v>1068</v>
      </c>
      <c r="J446" s="64" t="s">
        <v>1068</v>
      </c>
      <c r="K446" s="73">
        <v>44804</v>
      </c>
      <c r="L446" s="68">
        <v>0.47430555555555554</v>
      </c>
      <c r="M446" s="74">
        <v>8388210</v>
      </c>
      <c r="N446" s="74">
        <v>336816</v>
      </c>
      <c r="O446" s="74">
        <v>3980</v>
      </c>
      <c r="P446" s="66" t="s">
        <v>203</v>
      </c>
      <c r="Q446" s="66" t="s">
        <v>912</v>
      </c>
      <c r="R446" s="66" t="s">
        <v>872</v>
      </c>
      <c r="S446" s="66" t="s">
        <v>205</v>
      </c>
      <c r="T446" s="66" t="s">
        <v>1707</v>
      </c>
      <c r="U446" s="66" t="s">
        <v>207</v>
      </c>
      <c r="V446" s="66" t="s">
        <v>487</v>
      </c>
      <c r="W446" s="66"/>
      <c r="X446" s="66" t="s">
        <v>208</v>
      </c>
      <c r="Y446" s="66" t="s">
        <v>252</v>
      </c>
      <c r="Z446" s="66"/>
      <c r="AA446" s="66" t="s">
        <v>223</v>
      </c>
      <c r="AB446" s="66" t="s">
        <v>211</v>
      </c>
      <c r="AC446" s="66" t="s">
        <v>212</v>
      </c>
      <c r="AD446" s="66" t="s">
        <v>213</v>
      </c>
      <c r="AE446" s="66" t="s">
        <v>211</v>
      </c>
      <c r="AF446" s="66"/>
      <c r="AG446" s="66"/>
      <c r="AH446" s="66"/>
      <c r="AI446" s="66" t="s">
        <v>1728</v>
      </c>
      <c r="AJ446" s="66" t="s">
        <v>1942</v>
      </c>
      <c r="AK446" s="66"/>
      <c r="AL446" s="66" t="s">
        <v>1464</v>
      </c>
      <c r="AM446" s="66" t="s">
        <v>351</v>
      </c>
      <c r="AN446" s="66" t="s">
        <v>218</v>
      </c>
      <c r="AO446" s="66" t="s">
        <v>219</v>
      </c>
      <c r="AP446" s="66" t="s">
        <v>220</v>
      </c>
      <c r="AQ446" s="66">
        <v>19.100000000000001</v>
      </c>
      <c r="AR446" s="66"/>
      <c r="AS446" s="66">
        <v>7.41</v>
      </c>
      <c r="AT446" s="66">
        <v>-31.4</v>
      </c>
      <c r="AU446" s="66"/>
      <c r="AV446" s="66">
        <v>148.9</v>
      </c>
      <c r="AW446" s="66">
        <v>1063</v>
      </c>
      <c r="AX446" s="66">
        <v>521.29999999999995</v>
      </c>
      <c r="AY446" s="66">
        <v>0.57099999999999995</v>
      </c>
      <c r="AZ446" s="66">
        <v>0.94079999999999997</v>
      </c>
      <c r="BA446" s="66">
        <v>7.21</v>
      </c>
      <c r="BB446" s="66">
        <v>125.5</v>
      </c>
      <c r="BC446" s="66">
        <v>1.9</v>
      </c>
      <c r="BD446" s="66" t="s">
        <v>221</v>
      </c>
      <c r="BE446" s="66" t="s">
        <v>211</v>
      </c>
      <c r="BF446" s="66" t="s">
        <v>221</v>
      </c>
      <c r="BG446" s="66" t="s">
        <v>221</v>
      </c>
      <c r="BH446" s="66" t="s">
        <v>221</v>
      </c>
      <c r="BI446" s="66" t="s">
        <v>222</v>
      </c>
      <c r="BJ446" s="66" t="s">
        <v>221</v>
      </c>
      <c r="BK446" s="66" t="s">
        <v>276</v>
      </c>
      <c r="BL446" s="66" t="s">
        <v>221</v>
      </c>
      <c r="BM446" s="66" t="s">
        <v>223</v>
      </c>
      <c r="BN446" s="66" t="s">
        <v>221</v>
      </c>
      <c r="BO446" s="66" t="s">
        <v>1730</v>
      </c>
      <c r="BP446" s="66" t="s">
        <v>1994</v>
      </c>
      <c r="BQ446" s="66" t="s">
        <v>1731</v>
      </c>
      <c r="BR446" s="50">
        <v>158.69999999999999</v>
      </c>
      <c r="BS446" s="50" t="s">
        <v>225</v>
      </c>
      <c r="BT446" s="50">
        <v>193.7</v>
      </c>
      <c r="BU446" s="50">
        <v>0.20100000000000001</v>
      </c>
      <c r="BV446" s="50">
        <v>70.180000000000007</v>
      </c>
      <c r="BW446" s="50">
        <v>0.28299999999999997</v>
      </c>
      <c r="BX446" s="50">
        <v>6.4000000000000001E-2</v>
      </c>
      <c r="BY446" s="50">
        <v>231.21</v>
      </c>
      <c r="BZ446" s="50" t="s">
        <v>226</v>
      </c>
      <c r="CA446" s="50" t="s">
        <v>227</v>
      </c>
      <c r="CB446" s="50" t="s">
        <v>228</v>
      </c>
      <c r="CC446" s="50" t="s">
        <v>229</v>
      </c>
      <c r="CD446" s="50" t="s">
        <v>230</v>
      </c>
      <c r="CE446" s="50" t="s">
        <v>231</v>
      </c>
      <c r="CF446" s="50" t="s">
        <v>227</v>
      </c>
      <c r="CG446" s="50">
        <v>3.7060000000000003E-2</v>
      </c>
      <c r="CH446" s="50">
        <v>1.4039999999999999</v>
      </c>
      <c r="CI446" s="50">
        <v>4.2099999999999999E-2</v>
      </c>
      <c r="CJ446" s="50" t="s">
        <v>233</v>
      </c>
      <c r="CK446" s="50" t="s">
        <v>234</v>
      </c>
      <c r="CL446" s="50">
        <v>69.421999999999997</v>
      </c>
      <c r="CM446" s="50" t="s">
        <v>234</v>
      </c>
      <c r="CN446" s="50" t="s">
        <v>235</v>
      </c>
      <c r="CO446" s="50" t="s">
        <v>234</v>
      </c>
      <c r="CP446" s="50" t="s">
        <v>236</v>
      </c>
      <c r="CQ446" s="50">
        <v>4.4299999999999999E-2</v>
      </c>
      <c r="CR446" s="50">
        <v>1.4999999999999999E-4</v>
      </c>
      <c r="CS446" s="50">
        <v>2.0199999999999999E-2</v>
      </c>
      <c r="CT446" s="50" t="s">
        <v>237</v>
      </c>
      <c r="CU446" s="50" t="s">
        <v>238</v>
      </c>
      <c r="CV446" s="50" t="s">
        <v>239</v>
      </c>
      <c r="CW446" s="50" t="s">
        <v>232</v>
      </c>
      <c r="CX446" s="50">
        <v>7.58</v>
      </c>
      <c r="CY446" s="50" t="s">
        <v>240</v>
      </c>
      <c r="CZ446" s="50">
        <v>0.34560000000000002</v>
      </c>
      <c r="DA446" s="50" t="s">
        <v>233</v>
      </c>
      <c r="DB446" s="50">
        <v>13.143000000000001</v>
      </c>
      <c r="DC446" s="50">
        <v>1.576E-2</v>
      </c>
      <c r="DD446" s="50">
        <v>1.6199999999999999E-3</v>
      </c>
      <c r="DE446" s="50">
        <v>144.17400000000001</v>
      </c>
      <c r="DF446" s="50" t="s">
        <v>240</v>
      </c>
      <c r="DG446" s="50" t="s">
        <v>238</v>
      </c>
      <c r="DH446" s="50" t="s">
        <v>246</v>
      </c>
      <c r="DI446" s="50" t="s">
        <v>238</v>
      </c>
      <c r="DJ446" s="50">
        <v>3.1600000000000003E-2</v>
      </c>
      <c r="DK446" s="50">
        <v>1.2E-4</v>
      </c>
      <c r="DL446" s="50" t="s">
        <v>241</v>
      </c>
      <c r="DM446" s="50">
        <v>23.56</v>
      </c>
      <c r="DN446" s="50">
        <v>11.01</v>
      </c>
      <c r="DO446" s="50" t="s">
        <v>232</v>
      </c>
      <c r="DP446" s="50">
        <v>1.0478000000000001</v>
      </c>
      <c r="DQ446" s="50" t="s">
        <v>242</v>
      </c>
      <c r="DR446" s="50" t="s">
        <v>227</v>
      </c>
      <c r="DS446" s="50" t="s">
        <v>247</v>
      </c>
      <c r="DT446" s="50">
        <v>2.0999999999999999E-3</v>
      </c>
      <c r="DU446" s="50" t="s">
        <v>233</v>
      </c>
      <c r="DV446" s="50">
        <v>4.8099999999999998E-4</v>
      </c>
      <c r="DW446" s="50" t="s">
        <v>236</v>
      </c>
      <c r="DX446" s="50" t="s">
        <v>238</v>
      </c>
      <c r="DY446" s="50" t="s">
        <v>233</v>
      </c>
      <c r="DZ446" s="50">
        <v>2.5999999999999999E-3</v>
      </c>
      <c r="EA446" s="50" t="s">
        <v>244</v>
      </c>
      <c r="EB446" s="50" t="s">
        <v>245</v>
      </c>
      <c r="EC446" s="50">
        <v>5.0000000000000001E-3</v>
      </c>
      <c r="ED446" s="50">
        <v>5.0119999999999998E-2</v>
      </c>
      <c r="EE446" s="50">
        <v>1.643</v>
      </c>
      <c r="EF446" s="50">
        <v>4.2799999999999998E-2</v>
      </c>
      <c r="EG446" s="50">
        <v>4.0000000000000003E-5</v>
      </c>
      <c r="EH446" s="50" t="s">
        <v>234</v>
      </c>
      <c r="EI446" s="50">
        <v>70.314999999999998</v>
      </c>
      <c r="EJ446" s="50" t="s">
        <v>234</v>
      </c>
      <c r="EK446" s="50" t="s">
        <v>235</v>
      </c>
      <c r="EL446" s="50">
        <v>1E-4</v>
      </c>
      <c r="EM446" s="50" t="s">
        <v>236</v>
      </c>
      <c r="EN446" s="50">
        <v>4.48E-2</v>
      </c>
      <c r="EO446" s="50">
        <v>8.7000000000000001E-4</v>
      </c>
      <c r="EP446" s="50">
        <v>8.6099999999999996E-2</v>
      </c>
      <c r="EQ446" s="50">
        <v>1.1E-4</v>
      </c>
      <c r="ER446" s="50" t="s">
        <v>238</v>
      </c>
      <c r="ES446" s="50" t="s">
        <v>239</v>
      </c>
      <c r="ET446" s="50" t="s">
        <v>232</v>
      </c>
      <c r="EU446" s="50">
        <v>8.81</v>
      </c>
      <c r="EV446" s="50" t="s">
        <v>240</v>
      </c>
      <c r="EW446" s="50">
        <v>0.38850000000000001</v>
      </c>
      <c r="EX446" s="50" t="s">
        <v>233</v>
      </c>
      <c r="EY446" s="50">
        <v>15.412000000000001</v>
      </c>
      <c r="EZ446" s="50">
        <v>1.9060000000000001E-2</v>
      </c>
      <c r="FA446" s="50">
        <v>1.64E-3</v>
      </c>
      <c r="FB446" s="50">
        <v>169.79900000000001</v>
      </c>
      <c r="FC446" s="50" t="s">
        <v>240</v>
      </c>
      <c r="FD446" s="50" t="s">
        <v>238</v>
      </c>
      <c r="FE446" s="50" t="s">
        <v>246</v>
      </c>
      <c r="FF446" s="50" t="s">
        <v>238</v>
      </c>
      <c r="FG446" s="50">
        <v>3.5400000000000001E-2</v>
      </c>
      <c r="FH446" s="50">
        <v>5.5000000000000003E-4</v>
      </c>
      <c r="FI446" s="50">
        <v>5.0000000000000001E-4</v>
      </c>
      <c r="FJ446" s="50">
        <v>27.15</v>
      </c>
      <c r="FK446" s="50">
        <v>12.69</v>
      </c>
      <c r="FL446" s="50" t="s">
        <v>232</v>
      </c>
      <c r="FM446" s="50">
        <v>1.1194</v>
      </c>
      <c r="FN446" s="50" t="s">
        <v>242</v>
      </c>
      <c r="FO446" s="50" t="s">
        <v>227</v>
      </c>
      <c r="FP446" s="50" t="s">
        <v>247</v>
      </c>
      <c r="FQ446" s="50">
        <v>3.0999999999999999E-3</v>
      </c>
      <c r="FR446" s="50" t="s">
        <v>233</v>
      </c>
      <c r="FS446" s="50">
        <v>5.3600000000000002E-4</v>
      </c>
      <c r="FT446" s="50" t="s">
        <v>236</v>
      </c>
      <c r="FU446" s="50" t="s">
        <v>238</v>
      </c>
      <c r="FV446" s="50" t="s">
        <v>233</v>
      </c>
      <c r="FW446" s="50">
        <v>4.0000000000000001E-3</v>
      </c>
      <c r="FX446" s="50" t="s">
        <v>244</v>
      </c>
      <c r="FY446" s="50">
        <v>3.4710999999999999</v>
      </c>
      <c r="FZ446" s="50">
        <v>1.1233333333333335</v>
      </c>
      <c r="GA446" s="50">
        <v>6.2684347826086961</v>
      </c>
      <c r="GB446" s="50">
        <v>0.1938618925831202</v>
      </c>
      <c r="GC446" s="50">
        <v>11.056730008525149</v>
      </c>
      <c r="GD446" s="50">
        <v>3.1754098360655734</v>
      </c>
      <c r="GE446" s="50" t="e">
        <v>#VALUE!</v>
      </c>
      <c r="GF446" s="50">
        <v>4.8168750000000005</v>
      </c>
      <c r="GG446" s="50">
        <v>1.9796897038081807</v>
      </c>
      <c r="GH446" s="50" t="e">
        <v>#VALUE!</v>
      </c>
      <c r="GI446" s="70" t="e">
        <v>#VALUE!</v>
      </c>
      <c r="GJ446" s="50">
        <v>31.393549424862989</v>
      </c>
      <c r="GK446" s="50">
        <v>10.159724732965369</v>
      </c>
      <c r="GL446" s="50">
        <v>58.446725842171652</v>
      </c>
      <c r="GM446" s="50" t="e">
        <v>#VALUE!</v>
      </c>
      <c r="GN446" s="50" t="e">
        <v>#VALUE!</v>
      </c>
      <c r="GO446" s="50" t="e">
        <v>#VALUE!</v>
      </c>
    </row>
    <row r="447" spans="1:2145" s="85" customFormat="1">
      <c r="A447" s="63">
        <v>120</v>
      </c>
      <c r="B447" s="63">
        <v>36</v>
      </c>
      <c r="C447" s="64" t="s">
        <v>197</v>
      </c>
      <c r="D447" s="64" t="s">
        <v>1704</v>
      </c>
      <c r="E447" s="63">
        <v>194</v>
      </c>
      <c r="F447" s="63">
        <v>4</v>
      </c>
      <c r="G447" s="66" t="s">
        <v>914</v>
      </c>
      <c r="H447" s="66" t="s">
        <v>915</v>
      </c>
      <c r="I447" s="66" t="s">
        <v>1966</v>
      </c>
      <c r="J447" s="66" t="s">
        <v>1966</v>
      </c>
      <c r="K447" s="73">
        <v>44802</v>
      </c>
      <c r="L447" s="68">
        <v>0.50972222222222219</v>
      </c>
      <c r="M447" s="74">
        <v>8387864</v>
      </c>
      <c r="N447" s="74">
        <v>334818</v>
      </c>
      <c r="O447" s="74">
        <v>3904</v>
      </c>
      <c r="P447" s="66" t="s">
        <v>203</v>
      </c>
      <c r="Q447" s="66" t="s">
        <v>1995</v>
      </c>
      <c r="R447" s="66" t="s">
        <v>486</v>
      </c>
      <c r="S447" s="66" t="s">
        <v>205</v>
      </c>
      <c r="T447" s="66" t="s">
        <v>1707</v>
      </c>
      <c r="U447" s="66" t="s">
        <v>207</v>
      </c>
      <c r="V447" s="66" t="s">
        <v>487</v>
      </c>
      <c r="W447" s="66"/>
      <c r="X447" s="66" t="s">
        <v>208</v>
      </c>
      <c r="Y447" s="66" t="s">
        <v>252</v>
      </c>
      <c r="Z447" s="66"/>
      <c r="AA447" s="66" t="s">
        <v>223</v>
      </c>
      <c r="AB447" s="66" t="s">
        <v>211</v>
      </c>
      <c r="AC447" s="66" t="s">
        <v>212</v>
      </c>
      <c r="AD447" s="66" t="s">
        <v>30</v>
      </c>
      <c r="AE447" s="66" t="s">
        <v>211</v>
      </c>
      <c r="AF447" s="69"/>
      <c r="AG447" s="69"/>
      <c r="AH447" s="69"/>
      <c r="AI447" s="66" t="s">
        <v>303</v>
      </c>
      <c r="AJ447" s="66" t="s">
        <v>1981</v>
      </c>
      <c r="AK447" s="69"/>
      <c r="AL447" s="66" t="s">
        <v>1782</v>
      </c>
      <c r="AM447" s="66" t="s">
        <v>1753</v>
      </c>
      <c r="AN447" s="66" t="s">
        <v>218</v>
      </c>
      <c r="AO447" s="66" t="s">
        <v>219</v>
      </c>
      <c r="AP447" s="66" t="s">
        <v>220</v>
      </c>
      <c r="AQ447" s="66">
        <v>13.4</v>
      </c>
      <c r="AR447" s="66">
        <v>16.100000000000001</v>
      </c>
      <c r="AS447" s="66">
        <v>7.77</v>
      </c>
      <c r="AT447" s="66"/>
      <c r="AU447" s="66"/>
      <c r="AV447" s="66">
        <v>204.7</v>
      </c>
      <c r="AW447" s="66">
        <v>606.79999999999995</v>
      </c>
      <c r="AX447" s="66">
        <v>298.5</v>
      </c>
      <c r="AY447" s="66">
        <v>0.33800000000000002</v>
      </c>
      <c r="AZ447" s="66">
        <v>1.6439999999999999</v>
      </c>
      <c r="BA447" s="66"/>
      <c r="BB447" s="66"/>
      <c r="BC447" s="66">
        <v>1.06</v>
      </c>
      <c r="BD447" s="66" t="s">
        <v>221</v>
      </c>
      <c r="BE447" s="66" t="s">
        <v>221</v>
      </c>
      <c r="BF447" s="66" t="s">
        <v>221</v>
      </c>
      <c r="BG447" s="66" t="s">
        <v>211</v>
      </c>
      <c r="BH447" s="66" t="s">
        <v>221</v>
      </c>
      <c r="BI447" s="66" t="s">
        <v>222</v>
      </c>
      <c r="BJ447" s="66" t="s">
        <v>221</v>
      </c>
      <c r="BK447" s="66" t="s">
        <v>1745</v>
      </c>
      <c r="BL447" s="66" t="s">
        <v>221</v>
      </c>
      <c r="BM447" s="66" t="s">
        <v>223</v>
      </c>
      <c r="BN447" s="66" t="s">
        <v>221</v>
      </c>
      <c r="BO447" s="66" t="s">
        <v>1746</v>
      </c>
      <c r="BP447" s="66" t="s">
        <v>1711</v>
      </c>
      <c r="BQ447" s="66" t="s">
        <v>1747</v>
      </c>
      <c r="BR447" s="50">
        <v>124.1</v>
      </c>
      <c r="BS447" s="50" t="s">
        <v>225</v>
      </c>
      <c r="BT447" s="50">
        <v>151.4</v>
      </c>
      <c r="BU447" s="50">
        <v>7.4999999999999997E-2</v>
      </c>
      <c r="BV447" s="50">
        <v>12.845000000000001</v>
      </c>
      <c r="BW447" s="50">
        <v>0.34100000000000003</v>
      </c>
      <c r="BX447" s="50">
        <v>7.6999999999999999E-2</v>
      </c>
      <c r="BY447" s="50">
        <v>158.01</v>
      </c>
      <c r="BZ447" s="50" t="s">
        <v>226</v>
      </c>
      <c r="CA447" s="50" t="s">
        <v>227</v>
      </c>
      <c r="CB447" s="50" t="s">
        <v>228</v>
      </c>
      <c r="CC447" s="50" t="s">
        <v>229</v>
      </c>
      <c r="CD447" s="50" t="s">
        <v>230</v>
      </c>
      <c r="CE447" s="50" t="s">
        <v>231</v>
      </c>
      <c r="CF447" s="50" t="s">
        <v>227</v>
      </c>
      <c r="CG447" s="50">
        <v>8.8999999999999995E-4</v>
      </c>
      <c r="CH447" s="50">
        <v>5.6000000000000001E-2</v>
      </c>
      <c r="CI447" s="50">
        <v>3.7199999999999997E-2</v>
      </c>
      <c r="CJ447" s="50" t="s">
        <v>233</v>
      </c>
      <c r="CK447" s="50" t="s">
        <v>234</v>
      </c>
      <c r="CL447" s="50">
        <v>91.049000000000007</v>
      </c>
      <c r="CM447" s="50" t="s">
        <v>234</v>
      </c>
      <c r="CN447" s="50" t="s">
        <v>235</v>
      </c>
      <c r="CO447" s="50" t="s">
        <v>234</v>
      </c>
      <c r="CP447" s="50" t="s">
        <v>236</v>
      </c>
      <c r="CQ447" s="50">
        <v>4.0000000000000002E-4</v>
      </c>
      <c r="CR447" s="50" t="s">
        <v>232</v>
      </c>
      <c r="CS447" s="50">
        <v>2.87E-2</v>
      </c>
      <c r="CT447" s="50">
        <v>1.7000000000000001E-4</v>
      </c>
      <c r="CU447" s="50" t="s">
        <v>238</v>
      </c>
      <c r="CV447" s="50" t="s">
        <v>239</v>
      </c>
      <c r="CW447" s="50" t="s">
        <v>232</v>
      </c>
      <c r="CX447" s="50">
        <v>1.85</v>
      </c>
      <c r="CY447" s="50" t="s">
        <v>240</v>
      </c>
      <c r="CZ447" s="50">
        <v>1.7500000000000002E-2</v>
      </c>
      <c r="DA447" s="50" t="s">
        <v>233</v>
      </c>
      <c r="DB447" s="50">
        <v>16.667000000000002</v>
      </c>
      <c r="DC447" s="50">
        <v>6.1469999999999997E-2</v>
      </c>
      <c r="DD447" s="50">
        <v>1.0200000000000001E-3</v>
      </c>
      <c r="DE447" s="50">
        <v>14.16</v>
      </c>
      <c r="DF447" s="50" t="s">
        <v>240</v>
      </c>
      <c r="DG447" s="50" t="s">
        <v>238</v>
      </c>
      <c r="DH447" s="50" t="s">
        <v>246</v>
      </c>
      <c r="DI447" s="50">
        <v>2.9999999999999997E-4</v>
      </c>
      <c r="DJ447" s="50">
        <v>2.0999999999999999E-3</v>
      </c>
      <c r="DK447" s="50" t="s">
        <v>237</v>
      </c>
      <c r="DL447" s="50" t="s">
        <v>241</v>
      </c>
      <c r="DM447" s="50">
        <v>12.76</v>
      </c>
      <c r="DN447" s="50">
        <v>5.96</v>
      </c>
      <c r="DO447" s="50" t="s">
        <v>232</v>
      </c>
      <c r="DP447" s="50">
        <v>0.94030000000000002</v>
      </c>
      <c r="DQ447" s="50" t="s">
        <v>242</v>
      </c>
      <c r="DR447" s="50" t="s">
        <v>227</v>
      </c>
      <c r="DS447" s="50" t="s">
        <v>247</v>
      </c>
      <c r="DT447" s="50">
        <v>1.6999999999999999E-3</v>
      </c>
      <c r="DU447" s="50" t="s">
        <v>233</v>
      </c>
      <c r="DV447" s="50">
        <v>8.5999999999999998E-4</v>
      </c>
      <c r="DW447" s="50" t="s">
        <v>236</v>
      </c>
      <c r="DX447" s="50" t="s">
        <v>238</v>
      </c>
      <c r="DY447" s="50" t="s">
        <v>233</v>
      </c>
      <c r="DZ447" s="50">
        <v>5.0000000000000001E-3</v>
      </c>
      <c r="EA447" s="50" t="s">
        <v>244</v>
      </c>
      <c r="EB447" s="50" t="s">
        <v>245</v>
      </c>
      <c r="EC447" s="50">
        <v>0.01</v>
      </c>
      <c r="ED447" s="50">
        <v>1.0200000000000001E-3</v>
      </c>
      <c r="EE447" s="50">
        <v>5.8999999999999997E-2</v>
      </c>
      <c r="EF447" s="50">
        <v>3.7699999999999997E-2</v>
      </c>
      <c r="EG447" s="50" t="s">
        <v>233</v>
      </c>
      <c r="EH447" s="50" t="s">
        <v>234</v>
      </c>
      <c r="EI447" s="50">
        <v>92.165999999999997</v>
      </c>
      <c r="EJ447" s="50" t="s">
        <v>234</v>
      </c>
      <c r="EK447" s="50" t="s">
        <v>235</v>
      </c>
      <c r="EL447" s="50">
        <v>1E-4</v>
      </c>
      <c r="EM447" s="50" t="s">
        <v>236</v>
      </c>
      <c r="EN447" s="50">
        <v>5.0000000000000001E-4</v>
      </c>
      <c r="EO447" s="50" t="s">
        <v>232</v>
      </c>
      <c r="EP447" s="50">
        <v>7.6100000000000001E-2</v>
      </c>
      <c r="EQ447" s="50">
        <v>2.0000000000000001E-4</v>
      </c>
      <c r="ER447" s="50" t="s">
        <v>238</v>
      </c>
      <c r="ES447" s="50" t="s">
        <v>239</v>
      </c>
      <c r="ET447" s="50" t="s">
        <v>232</v>
      </c>
      <c r="EU447" s="50">
        <v>1.99</v>
      </c>
      <c r="EV447" s="50" t="s">
        <v>240</v>
      </c>
      <c r="EW447" s="50">
        <v>1.7999999999999999E-2</v>
      </c>
      <c r="EX447" s="50" t="s">
        <v>233</v>
      </c>
      <c r="EY447" s="50">
        <v>17.539000000000001</v>
      </c>
      <c r="EZ447" s="50">
        <v>6.2089999999999999E-2</v>
      </c>
      <c r="FA447" s="50">
        <v>1.08E-3</v>
      </c>
      <c r="FB447" s="50">
        <v>15.108000000000001</v>
      </c>
      <c r="FC447" s="50" t="s">
        <v>240</v>
      </c>
      <c r="FD447" s="50">
        <v>2.0000000000000001E-4</v>
      </c>
      <c r="FE447" s="50" t="s">
        <v>246</v>
      </c>
      <c r="FF447" s="50" t="s">
        <v>238</v>
      </c>
      <c r="FG447" s="50">
        <v>2.3E-3</v>
      </c>
      <c r="FH447" s="50">
        <v>4.0000000000000002E-4</v>
      </c>
      <c r="FI447" s="50" t="s">
        <v>241</v>
      </c>
      <c r="FJ447" s="50">
        <v>13.39</v>
      </c>
      <c r="FK447" s="50">
        <v>6.26</v>
      </c>
      <c r="FL447" s="50" t="s">
        <v>232</v>
      </c>
      <c r="FM447" s="50">
        <v>0.95589999999999997</v>
      </c>
      <c r="FN447" s="50" t="s">
        <v>242</v>
      </c>
      <c r="FO447" s="50" t="s">
        <v>227</v>
      </c>
      <c r="FP447" s="50" t="s">
        <v>247</v>
      </c>
      <c r="FQ447" s="50">
        <v>3.2000000000000002E-3</v>
      </c>
      <c r="FR447" s="50" t="s">
        <v>233</v>
      </c>
      <c r="FS447" s="50">
        <v>8.9300000000000002E-4</v>
      </c>
      <c r="FT447" s="50" t="s">
        <v>236</v>
      </c>
      <c r="FU447" s="50" t="s">
        <v>238</v>
      </c>
      <c r="FV447" s="50" t="s">
        <v>233</v>
      </c>
      <c r="FW447" s="50">
        <v>5.3E-3</v>
      </c>
      <c r="FX447" s="50" t="s">
        <v>244</v>
      </c>
      <c r="FY447" s="50">
        <v>4.5524500000000003</v>
      </c>
      <c r="FZ447" s="50">
        <v>1.4245299145299148</v>
      </c>
      <c r="GA447" s="50">
        <v>0.6156521739130435</v>
      </c>
      <c r="GB447" s="50">
        <v>4.7314578005115092E-2</v>
      </c>
      <c r="GC447" s="50">
        <v>6.6399466664480737</v>
      </c>
      <c r="GD447" s="50">
        <v>2.4819672131147543</v>
      </c>
      <c r="GE447" s="50" t="e">
        <v>#VALUE!</v>
      </c>
      <c r="GF447" s="50">
        <v>3.2918749999999997</v>
      </c>
      <c r="GG447" s="50">
        <v>0.36234132581100142</v>
      </c>
      <c r="GH447" s="50" t="e">
        <v>#VALUE!</v>
      </c>
      <c r="GI447" s="70" t="e">
        <v>#VALUE!</v>
      </c>
      <c r="GJ447" s="50">
        <v>68.561544673298641</v>
      </c>
      <c r="GK447" s="50">
        <v>21.453936094519008</v>
      </c>
      <c r="GL447" s="50">
        <v>9.9845192321823468</v>
      </c>
      <c r="GM447" s="50" t="e">
        <v>#VALUE!</v>
      </c>
      <c r="GN447" s="50" t="e">
        <v>#VALUE!</v>
      </c>
      <c r="GO447" s="50" t="e">
        <v>#VALUE!</v>
      </c>
      <c r="GP447" s="71"/>
      <c r="GQ447" s="71"/>
      <c r="GR447" s="71"/>
      <c r="GS447" s="71"/>
      <c r="GT447" s="71"/>
      <c r="GU447" s="71"/>
      <c r="GV447" s="71"/>
      <c r="GW447" s="71"/>
      <c r="GX447" s="71"/>
      <c r="GY447" s="71"/>
      <c r="GZ447" s="71"/>
      <c r="HA447" s="71"/>
      <c r="HB447" s="71"/>
      <c r="HC447" s="71"/>
      <c r="HD447" s="71"/>
      <c r="HE447" s="71"/>
      <c r="HF447" s="71"/>
      <c r="HG447" s="71"/>
      <c r="HH447" s="71"/>
      <c r="HI447" s="71"/>
      <c r="HJ447" s="71"/>
      <c r="HK447" s="71"/>
      <c r="HL447" s="71"/>
      <c r="HM447" s="71"/>
      <c r="HN447" s="71"/>
      <c r="HO447" s="71"/>
      <c r="HP447" s="71"/>
      <c r="HQ447" s="71"/>
      <c r="HR447" s="71"/>
      <c r="HS447" s="71"/>
      <c r="HT447" s="71"/>
      <c r="HU447" s="71"/>
      <c r="HV447" s="71"/>
      <c r="HW447" s="71"/>
      <c r="HX447" s="71"/>
      <c r="HY447" s="71"/>
      <c r="HZ447" s="71"/>
      <c r="IA447" s="71"/>
      <c r="IB447" s="71"/>
      <c r="IC447" s="71"/>
      <c r="ID447" s="71"/>
      <c r="IE447" s="71"/>
      <c r="IF447" s="71"/>
      <c r="IG447" s="71"/>
      <c r="IH447" s="71"/>
      <c r="II447" s="71"/>
      <c r="IJ447" s="71"/>
      <c r="IK447" s="71"/>
      <c r="IL447" s="71"/>
      <c r="IM447" s="71"/>
      <c r="IN447" s="71"/>
      <c r="IO447" s="71"/>
      <c r="IP447" s="71"/>
      <c r="IQ447" s="71"/>
      <c r="IR447" s="71"/>
      <c r="IS447" s="71"/>
      <c r="IT447" s="71"/>
      <c r="IU447" s="71"/>
      <c r="IV447" s="71"/>
      <c r="IW447" s="71"/>
      <c r="IX447" s="71"/>
      <c r="IY447" s="71"/>
      <c r="IZ447" s="71"/>
      <c r="JA447" s="71"/>
      <c r="JB447" s="71"/>
      <c r="JC447" s="71"/>
      <c r="JD447" s="71"/>
      <c r="JE447" s="71"/>
      <c r="JF447" s="71"/>
      <c r="JG447" s="71"/>
      <c r="JH447" s="71"/>
      <c r="JI447" s="71"/>
      <c r="JJ447" s="71"/>
      <c r="JK447" s="71"/>
      <c r="JL447" s="71"/>
      <c r="JM447" s="71"/>
      <c r="JN447" s="71"/>
      <c r="JO447" s="71"/>
      <c r="JP447" s="71"/>
      <c r="JQ447" s="71"/>
      <c r="JR447" s="71"/>
      <c r="JS447" s="71"/>
      <c r="JT447" s="71"/>
      <c r="JU447" s="71"/>
      <c r="JV447" s="71"/>
      <c r="JW447" s="71"/>
      <c r="JX447" s="71"/>
      <c r="JY447" s="71"/>
      <c r="JZ447" s="71"/>
      <c r="KA447" s="71"/>
      <c r="KB447" s="71"/>
      <c r="KC447" s="71"/>
      <c r="KD447" s="71"/>
      <c r="KE447" s="71"/>
      <c r="KF447" s="71"/>
      <c r="KG447" s="71"/>
      <c r="KH447" s="71"/>
      <c r="KI447" s="71"/>
      <c r="KJ447" s="71"/>
      <c r="KK447" s="71"/>
      <c r="KL447" s="71"/>
      <c r="KM447" s="71"/>
      <c r="KN447" s="71"/>
      <c r="KO447" s="71"/>
      <c r="KP447" s="71"/>
      <c r="KQ447" s="71"/>
      <c r="KR447" s="71"/>
      <c r="KS447" s="71"/>
      <c r="KT447" s="71"/>
      <c r="KU447" s="71"/>
      <c r="KV447" s="71"/>
      <c r="KW447" s="71"/>
      <c r="KX447" s="71"/>
      <c r="KY447" s="71"/>
      <c r="KZ447" s="71"/>
      <c r="LA447" s="71"/>
      <c r="LB447" s="71"/>
      <c r="LC447" s="71"/>
      <c r="LD447" s="71"/>
      <c r="LE447" s="71"/>
      <c r="LF447" s="71"/>
      <c r="LG447" s="71"/>
      <c r="LH447" s="71"/>
      <c r="LI447" s="71"/>
      <c r="LJ447" s="71"/>
      <c r="LK447" s="71"/>
      <c r="LL447" s="71"/>
      <c r="LM447" s="71"/>
      <c r="LN447" s="71"/>
      <c r="LO447" s="71"/>
      <c r="LP447" s="71"/>
      <c r="LQ447" s="71"/>
      <c r="LR447" s="71"/>
      <c r="LS447" s="71"/>
      <c r="LT447" s="71"/>
      <c r="LU447" s="71"/>
      <c r="LV447" s="71"/>
      <c r="LW447" s="71"/>
      <c r="LX447" s="71"/>
      <c r="LY447" s="71"/>
      <c r="LZ447" s="71"/>
      <c r="MA447" s="71"/>
      <c r="MB447" s="71"/>
      <c r="MC447" s="71"/>
      <c r="MD447" s="71"/>
      <c r="ME447" s="71"/>
      <c r="MF447" s="71"/>
      <c r="MG447" s="71"/>
      <c r="MH447" s="71"/>
      <c r="MI447" s="71"/>
      <c r="MJ447" s="71"/>
      <c r="MK447" s="71"/>
      <c r="ML447" s="71"/>
      <c r="MM447" s="71"/>
      <c r="MN447" s="71"/>
      <c r="MO447" s="71"/>
      <c r="MP447" s="71"/>
      <c r="MQ447" s="71"/>
      <c r="MR447" s="71"/>
      <c r="MS447" s="71"/>
      <c r="MT447" s="71"/>
      <c r="MU447" s="71"/>
      <c r="MV447" s="71"/>
      <c r="MW447" s="71"/>
      <c r="MX447" s="71"/>
      <c r="MY447" s="71"/>
      <c r="MZ447" s="71"/>
      <c r="NA447" s="71"/>
      <c r="NB447" s="71"/>
      <c r="NC447" s="71"/>
      <c r="ND447" s="71"/>
      <c r="NE447" s="71"/>
      <c r="NF447" s="71"/>
      <c r="NG447" s="71"/>
      <c r="NH447" s="71"/>
      <c r="NI447" s="71"/>
      <c r="NJ447" s="71"/>
      <c r="NK447" s="71"/>
      <c r="NL447" s="71"/>
      <c r="NM447" s="71"/>
      <c r="NN447" s="71"/>
      <c r="NO447" s="71"/>
      <c r="NP447" s="71"/>
      <c r="NQ447" s="71"/>
      <c r="NR447" s="71"/>
      <c r="NS447" s="71"/>
      <c r="NT447" s="71"/>
      <c r="NU447" s="71"/>
      <c r="NV447" s="71"/>
      <c r="NW447" s="71"/>
      <c r="NX447" s="71"/>
      <c r="NY447" s="71"/>
      <c r="NZ447" s="71"/>
      <c r="OA447" s="71"/>
      <c r="OB447" s="71"/>
      <c r="OC447" s="71"/>
      <c r="OD447" s="71"/>
      <c r="OE447" s="71"/>
      <c r="OF447" s="71"/>
      <c r="OG447" s="71"/>
      <c r="OH447" s="71"/>
      <c r="OI447" s="71"/>
      <c r="OJ447" s="71"/>
      <c r="OK447" s="71"/>
      <c r="OL447" s="71"/>
      <c r="OM447" s="71"/>
      <c r="ON447" s="71"/>
      <c r="OO447" s="71"/>
      <c r="OP447" s="71"/>
      <c r="OQ447" s="71"/>
      <c r="OR447" s="71"/>
      <c r="OS447" s="71"/>
      <c r="OT447" s="71"/>
      <c r="OU447" s="71"/>
      <c r="OV447" s="71"/>
      <c r="OW447" s="71"/>
      <c r="OX447" s="71"/>
      <c r="OY447" s="71"/>
      <c r="OZ447" s="71"/>
      <c r="PA447" s="71"/>
      <c r="PB447" s="71"/>
      <c r="PC447" s="71"/>
      <c r="PD447" s="71"/>
      <c r="PE447" s="71"/>
      <c r="PF447" s="71"/>
      <c r="PG447" s="71"/>
      <c r="PH447" s="71"/>
      <c r="PI447" s="71"/>
      <c r="PJ447" s="71"/>
      <c r="PK447" s="71"/>
      <c r="PL447" s="71"/>
      <c r="PM447" s="71"/>
      <c r="PN447" s="71"/>
      <c r="PO447" s="71"/>
      <c r="PP447" s="71"/>
      <c r="PQ447" s="71"/>
      <c r="PR447" s="71"/>
      <c r="PS447" s="71"/>
      <c r="PT447" s="71"/>
      <c r="PU447" s="71"/>
      <c r="PV447" s="71"/>
      <c r="PW447" s="71"/>
      <c r="PX447" s="71"/>
      <c r="PY447" s="71"/>
      <c r="PZ447" s="71"/>
      <c r="QA447" s="71"/>
      <c r="QB447" s="71"/>
      <c r="QC447" s="71"/>
      <c r="QD447" s="71"/>
      <c r="QE447" s="71"/>
      <c r="QF447" s="71"/>
      <c r="QG447" s="71"/>
      <c r="QH447" s="71"/>
      <c r="QI447" s="71"/>
      <c r="QJ447" s="71"/>
      <c r="QK447" s="71"/>
      <c r="QL447" s="71"/>
      <c r="QM447" s="71"/>
      <c r="QN447" s="71"/>
      <c r="QO447" s="71"/>
      <c r="QP447" s="71"/>
      <c r="QQ447" s="71"/>
      <c r="QR447" s="71"/>
      <c r="QS447" s="71"/>
      <c r="QT447" s="71"/>
      <c r="QU447" s="71"/>
      <c r="QV447" s="71"/>
      <c r="QW447" s="71"/>
      <c r="QX447" s="71"/>
      <c r="QY447" s="71"/>
      <c r="QZ447" s="71"/>
      <c r="RA447" s="71"/>
      <c r="RB447" s="71"/>
      <c r="RC447" s="71"/>
      <c r="RD447" s="71"/>
      <c r="RE447" s="71"/>
      <c r="RF447" s="71"/>
      <c r="RG447" s="71"/>
      <c r="RH447" s="71"/>
      <c r="RI447" s="71"/>
      <c r="RJ447" s="71"/>
      <c r="RK447" s="71"/>
      <c r="RL447" s="71"/>
      <c r="RM447" s="71"/>
      <c r="RN447" s="71"/>
      <c r="RO447" s="71"/>
      <c r="RP447" s="71"/>
      <c r="RQ447" s="71"/>
      <c r="RR447" s="71"/>
      <c r="RS447" s="71"/>
      <c r="RT447" s="71"/>
      <c r="RU447" s="71"/>
      <c r="RV447" s="71"/>
      <c r="RW447" s="71"/>
      <c r="RX447" s="71"/>
      <c r="RY447" s="71"/>
      <c r="RZ447" s="71"/>
      <c r="SA447" s="71"/>
      <c r="SB447" s="71"/>
      <c r="SC447" s="71"/>
      <c r="SD447" s="71"/>
      <c r="SE447" s="71"/>
      <c r="SF447" s="71"/>
      <c r="SG447" s="71"/>
      <c r="SH447" s="71"/>
      <c r="SI447" s="71"/>
      <c r="SJ447" s="71"/>
      <c r="SK447" s="71"/>
      <c r="SL447" s="71"/>
      <c r="SM447" s="71"/>
      <c r="SN447" s="71"/>
      <c r="SO447" s="71"/>
      <c r="SP447" s="71"/>
      <c r="SQ447" s="71"/>
      <c r="SR447" s="71"/>
      <c r="SS447" s="71"/>
      <c r="ST447" s="71"/>
      <c r="SU447" s="71"/>
      <c r="SV447" s="71"/>
      <c r="SW447" s="71"/>
      <c r="SX447" s="71"/>
      <c r="SY447" s="71"/>
      <c r="SZ447" s="71"/>
      <c r="TA447" s="71"/>
      <c r="TB447" s="71"/>
      <c r="TC447" s="71"/>
      <c r="TD447" s="71"/>
      <c r="TE447" s="71"/>
      <c r="TF447" s="71"/>
      <c r="TG447" s="71"/>
      <c r="TH447" s="71"/>
      <c r="TI447" s="71"/>
      <c r="TJ447" s="71"/>
      <c r="TK447" s="71"/>
      <c r="TL447" s="71"/>
      <c r="TM447" s="71"/>
      <c r="TN447" s="71"/>
      <c r="TO447" s="71"/>
      <c r="TP447" s="71"/>
      <c r="TQ447" s="71"/>
      <c r="TR447" s="71"/>
      <c r="TS447" s="71"/>
      <c r="TT447" s="71"/>
      <c r="TU447" s="71"/>
      <c r="TV447" s="71"/>
      <c r="TW447" s="71"/>
      <c r="TX447" s="71"/>
      <c r="TY447" s="71"/>
      <c r="TZ447" s="71"/>
      <c r="UA447" s="71"/>
      <c r="UB447" s="71"/>
      <c r="UC447" s="71"/>
      <c r="UD447" s="71"/>
      <c r="UE447" s="71"/>
      <c r="UF447" s="71"/>
      <c r="UG447" s="71"/>
      <c r="UH447" s="71"/>
      <c r="UI447" s="71"/>
      <c r="UJ447" s="71"/>
      <c r="UK447" s="71"/>
      <c r="UL447" s="71"/>
      <c r="UM447" s="71"/>
      <c r="UN447" s="71"/>
      <c r="UO447" s="71"/>
      <c r="UP447" s="71"/>
      <c r="UQ447" s="71"/>
      <c r="UR447" s="71"/>
      <c r="US447" s="71"/>
      <c r="UT447" s="71"/>
      <c r="UU447" s="71"/>
      <c r="UV447" s="71"/>
      <c r="UW447" s="71"/>
      <c r="UX447" s="71"/>
      <c r="UY447" s="71"/>
      <c r="UZ447" s="71"/>
      <c r="VA447" s="71"/>
      <c r="VB447" s="71"/>
      <c r="VC447" s="71"/>
      <c r="VD447" s="71"/>
      <c r="VE447" s="71"/>
      <c r="VF447" s="71"/>
      <c r="VG447" s="71"/>
      <c r="VH447" s="71"/>
      <c r="VI447" s="71"/>
      <c r="VJ447" s="71"/>
      <c r="VK447" s="71"/>
      <c r="VL447" s="71"/>
      <c r="VM447" s="71"/>
      <c r="VN447" s="71"/>
      <c r="VO447" s="71"/>
      <c r="VP447" s="71"/>
      <c r="VQ447" s="71"/>
      <c r="VR447" s="71"/>
      <c r="VS447" s="71"/>
      <c r="VT447" s="71"/>
      <c r="VU447" s="71"/>
      <c r="VV447" s="71"/>
      <c r="VW447" s="71"/>
      <c r="VX447" s="71"/>
      <c r="VY447" s="71"/>
      <c r="VZ447" s="71"/>
      <c r="WA447" s="71"/>
      <c r="WB447" s="71"/>
      <c r="WC447" s="71"/>
      <c r="WD447" s="71"/>
      <c r="WE447" s="71"/>
      <c r="WF447" s="71"/>
      <c r="WG447" s="71"/>
      <c r="WH447" s="71"/>
      <c r="WI447" s="71"/>
      <c r="WJ447" s="71"/>
      <c r="WK447" s="71"/>
      <c r="WL447" s="71"/>
      <c r="WM447" s="71"/>
      <c r="WN447" s="71"/>
      <c r="WO447" s="71"/>
      <c r="WP447" s="71"/>
      <c r="WQ447" s="71"/>
      <c r="WR447" s="71"/>
      <c r="WS447" s="71"/>
      <c r="WT447" s="71"/>
      <c r="WU447" s="71"/>
      <c r="WV447" s="71"/>
      <c r="WW447" s="71"/>
      <c r="WX447" s="71"/>
      <c r="WY447" s="71"/>
      <c r="WZ447" s="71"/>
      <c r="XA447" s="71"/>
      <c r="XB447" s="71"/>
      <c r="XC447" s="71"/>
      <c r="XD447" s="71"/>
      <c r="XE447" s="71"/>
      <c r="XF447" s="71"/>
      <c r="XG447" s="71"/>
      <c r="XH447" s="71"/>
      <c r="XI447" s="71"/>
      <c r="XJ447" s="71"/>
      <c r="XK447" s="71"/>
      <c r="XL447" s="71"/>
      <c r="XM447" s="71"/>
      <c r="XN447" s="71"/>
      <c r="XO447" s="71"/>
      <c r="XP447" s="71"/>
      <c r="XQ447" s="71"/>
      <c r="XR447" s="71"/>
      <c r="XS447" s="71"/>
      <c r="XT447" s="71"/>
      <c r="XU447" s="71"/>
      <c r="XV447" s="71"/>
      <c r="XW447" s="71"/>
      <c r="XX447" s="71"/>
      <c r="XY447" s="71"/>
      <c r="XZ447" s="71"/>
      <c r="YA447" s="71"/>
      <c r="YB447" s="71"/>
      <c r="YC447" s="71"/>
      <c r="YD447" s="71"/>
      <c r="YE447" s="71"/>
      <c r="YF447" s="71"/>
      <c r="YG447" s="71"/>
      <c r="YH447" s="71"/>
      <c r="YI447" s="71"/>
      <c r="YJ447" s="71"/>
      <c r="YK447" s="71"/>
      <c r="YL447" s="71"/>
      <c r="YM447" s="71"/>
      <c r="YN447" s="71"/>
      <c r="YO447" s="71"/>
      <c r="YP447" s="71"/>
      <c r="YQ447" s="71"/>
      <c r="YR447" s="71"/>
      <c r="YS447" s="71"/>
      <c r="YT447" s="71"/>
      <c r="YU447" s="71"/>
      <c r="YV447" s="71"/>
      <c r="YW447" s="71"/>
      <c r="YX447" s="71"/>
      <c r="YY447" s="71"/>
      <c r="YZ447" s="71"/>
      <c r="ZA447" s="71"/>
      <c r="ZB447" s="71"/>
      <c r="ZC447" s="71"/>
      <c r="ZD447" s="71"/>
      <c r="ZE447" s="71"/>
      <c r="ZF447" s="71"/>
      <c r="ZG447" s="71"/>
      <c r="ZH447" s="71"/>
      <c r="ZI447" s="71"/>
      <c r="ZJ447" s="71"/>
      <c r="ZK447" s="71"/>
      <c r="ZL447" s="71"/>
      <c r="ZM447" s="71"/>
      <c r="ZN447" s="71"/>
      <c r="ZO447" s="71"/>
      <c r="ZP447" s="71"/>
      <c r="ZQ447" s="71"/>
      <c r="ZR447" s="71"/>
      <c r="ZS447" s="71"/>
      <c r="ZT447" s="71"/>
      <c r="ZU447" s="71"/>
      <c r="ZV447" s="71"/>
      <c r="ZW447" s="71"/>
      <c r="ZX447" s="71"/>
      <c r="ZY447" s="71"/>
      <c r="ZZ447" s="71"/>
      <c r="AAA447" s="71"/>
      <c r="AAB447" s="71"/>
      <c r="AAC447" s="71"/>
      <c r="AAD447" s="71"/>
      <c r="AAE447" s="71"/>
      <c r="AAF447" s="71"/>
      <c r="AAG447" s="71"/>
      <c r="AAH447" s="71"/>
      <c r="AAI447" s="71"/>
      <c r="AAJ447" s="71"/>
      <c r="AAK447" s="71"/>
      <c r="AAL447" s="71"/>
      <c r="AAM447" s="71"/>
      <c r="AAN447" s="71"/>
      <c r="AAO447" s="71"/>
      <c r="AAP447" s="71"/>
      <c r="AAQ447" s="71"/>
      <c r="AAR447" s="71"/>
      <c r="AAS447" s="71"/>
      <c r="AAT447" s="71"/>
      <c r="AAU447" s="71"/>
      <c r="AAV447" s="71"/>
      <c r="AAW447" s="71"/>
      <c r="AAX447" s="71"/>
      <c r="AAY447" s="71"/>
      <c r="AAZ447" s="71"/>
      <c r="ABA447" s="71"/>
      <c r="ABB447" s="71"/>
      <c r="ABC447" s="71"/>
      <c r="ABD447" s="71"/>
      <c r="ABE447" s="71"/>
      <c r="ABF447" s="71"/>
      <c r="ABG447" s="71"/>
      <c r="ABH447" s="71"/>
      <c r="ABI447" s="71"/>
      <c r="ABJ447" s="71"/>
      <c r="ABK447" s="71"/>
      <c r="ABL447" s="71"/>
      <c r="ABM447" s="71"/>
      <c r="ABN447" s="71"/>
      <c r="ABO447" s="71"/>
      <c r="ABP447" s="71"/>
      <c r="ABQ447" s="71"/>
      <c r="ABR447" s="71"/>
      <c r="ABS447" s="71"/>
      <c r="ABT447" s="71"/>
      <c r="ABU447" s="71"/>
      <c r="ABV447" s="71"/>
      <c r="ABW447" s="71"/>
      <c r="ABX447" s="71"/>
      <c r="ABY447" s="71"/>
      <c r="ABZ447" s="71"/>
      <c r="ACA447" s="71"/>
      <c r="ACB447" s="71"/>
      <c r="ACC447" s="71"/>
      <c r="ACD447" s="71"/>
      <c r="ACE447" s="71"/>
      <c r="ACF447" s="71"/>
      <c r="ACG447" s="71"/>
      <c r="ACH447" s="71"/>
      <c r="ACI447" s="71"/>
      <c r="ACJ447" s="71"/>
      <c r="ACK447" s="71"/>
      <c r="ACL447" s="71"/>
      <c r="ACM447" s="71"/>
      <c r="ACN447" s="71"/>
      <c r="ACO447" s="71"/>
      <c r="ACP447" s="71"/>
      <c r="ACQ447" s="71"/>
      <c r="ACR447" s="71"/>
      <c r="ACS447" s="71"/>
      <c r="ACT447" s="71"/>
      <c r="ACU447" s="71"/>
      <c r="ACV447" s="71"/>
      <c r="ACW447" s="71"/>
      <c r="ACX447" s="71"/>
      <c r="ACY447" s="71"/>
      <c r="ACZ447" s="71"/>
      <c r="ADA447" s="71"/>
      <c r="ADB447" s="71"/>
      <c r="ADC447" s="71"/>
      <c r="ADD447" s="71"/>
      <c r="ADE447" s="71"/>
      <c r="ADF447" s="71"/>
      <c r="ADG447" s="71"/>
      <c r="ADH447" s="71"/>
      <c r="ADI447" s="71"/>
      <c r="ADJ447" s="71"/>
      <c r="ADK447" s="71"/>
      <c r="ADL447" s="71"/>
      <c r="ADM447" s="71"/>
      <c r="ADN447" s="71"/>
      <c r="ADO447" s="71"/>
      <c r="ADP447" s="71"/>
      <c r="ADQ447" s="71"/>
      <c r="ADR447" s="71"/>
      <c r="ADS447" s="71"/>
      <c r="ADT447" s="71"/>
      <c r="ADU447" s="71"/>
      <c r="ADV447" s="71"/>
      <c r="ADW447" s="71"/>
      <c r="ADX447" s="71"/>
      <c r="ADY447" s="71"/>
      <c r="ADZ447" s="71"/>
      <c r="AEA447" s="71"/>
      <c r="AEB447" s="71"/>
      <c r="AEC447" s="71"/>
      <c r="AED447" s="71"/>
      <c r="AEE447" s="71"/>
      <c r="AEF447" s="71"/>
      <c r="AEG447" s="71"/>
      <c r="AEH447" s="71"/>
      <c r="AEI447" s="71"/>
      <c r="AEJ447" s="71"/>
      <c r="AEK447" s="71"/>
      <c r="AEL447" s="71"/>
      <c r="AEM447" s="71"/>
      <c r="AEN447" s="71"/>
      <c r="AEO447" s="71"/>
      <c r="AEP447" s="71"/>
      <c r="AEQ447" s="71"/>
      <c r="AER447" s="71"/>
      <c r="AES447" s="71"/>
      <c r="AET447" s="71"/>
      <c r="AEU447" s="71"/>
      <c r="AEV447" s="71"/>
      <c r="AEW447" s="71"/>
      <c r="AEX447" s="71"/>
      <c r="AEY447" s="71"/>
      <c r="AEZ447" s="71"/>
      <c r="AFA447" s="71"/>
      <c r="AFB447" s="71"/>
      <c r="AFC447" s="71"/>
      <c r="AFD447" s="71"/>
      <c r="AFE447" s="71"/>
      <c r="AFF447" s="71"/>
      <c r="AFG447" s="71"/>
      <c r="AFH447" s="71"/>
      <c r="AFI447" s="71"/>
      <c r="AFJ447" s="71"/>
      <c r="AFK447" s="71"/>
      <c r="AFL447" s="71"/>
      <c r="AFM447" s="71"/>
      <c r="AFN447" s="71"/>
      <c r="AFO447" s="71"/>
      <c r="AFP447" s="71"/>
      <c r="AFQ447" s="71"/>
      <c r="AFR447" s="71"/>
      <c r="AFS447" s="71"/>
      <c r="AFT447" s="71"/>
      <c r="AFU447" s="71"/>
      <c r="AFV447" s="71"/>
      <c r="AFW447" s="71"/>
      <c r="AFX447" s="71"/>
      <c r="AFY447" s="71"/>
      <c r="AFZ447" s="71"/>
      <c r="AGA447" s="71"/>
      <c r="AGB447" s="71"/>
      <c r="AGC447" s="71"/>
      <c r="AGD447" s="71"/>
      <c r="AGE447" s="71"/>
      <c r="AGF447" s="71"/>
      <c r="AGG447" s="71"/>
      <c r="AGH447" s="71"/>
      <c r="AGI447" s="71"/>
      <c r="AGJ447" s="71"/>
      <c r="AGK447" s="71"/>
      <c r="AGL447" s="71"/>
      <c r="AGM447" s="71"/>
      <c r="AGN447" s="71"/>
      <c r="AGO447" s="71"/>
      <c r="AGP447" s="71"/>
      <c r="AGQ447" s="71"/>
      <c r="AGR447" s="71"/>
      <c r="AGS447" s="71"/>
      <c r="AGT447" s="71"/>
      <c r="AGU447" s="71"/>
      <c r="AGV447" s="71"/>
      <c r="AGW447" s="71"/>
      <c r="AGX447" s="71"/>
      <c r="AGY447" s="71"/>
      <c r="AGZ447" s="71"/>
      <c r="AHA447" s="71"/>
      <c r="AHB447" s="71"/>
      <c r="AHC447" s="71"/>
      <c r="AHD447" s="71"/>
      <c r="AHE447" s="71"/>
      <c r="AHF447" s="71"/>
      <c r="AHG447" s="71"/>
      <c r="AHH447" s="71"/>
      <c r="AHI447" s="71"/>
      <c r="AHJ447" s="71"/>
      <c r="AHK447" s="71"/>
      <c r="AHL447" s="71"/>
      <c r="AHM447" s="71"/>
      <c r="AHN447" s="71"/>
      <c r="AHO447" s="71"/>
      <c r="AHP447" s="71"/>
      <c r="AHQ447" s="71"/>
      <c r="AHR447" s="71"/>
      <c r="AHS447" s="71"/>
      <c r="AHT447" s="71"/>
      <c r="AHU447" s="71"/>
      <c r="AHV447" s="71"/>
      <c r="AHW447" s="71"/>
      <c r="AHX447" s="71"/>
      <c r="AHY447" s="71"/>
      <c r="AHZ447" s="71"/>
      <c r="AIA447" s="71"/>
      <c r="AIB447" s="71"/>
      <c r="AIC447" s="71"/>
      <c r="AID447" s="71"/>
      <c r="AIE447" s="71"/>
      <c r="AIF447" s="71"/>
      <c r="AIG447" s="71"/>
      <c r="AIH447" s="71"/>
      <c r="AII447" s="71"/>
      <c r="AIJ447" s="71"/>
      <c r="AIK447" s="71"/>
      <c r="AIL447" s="71"/>
      <c r="AIM447" s="71"/>
      <c r="AIN447" s="71"/>
      <c r="AIO447" s="71"/>
      <c r="AIP447" s="71"/>
      <c r="AIQ447" s="71"/>
      <c r="AIR447" s="71"/>
      <c r="AIS447" s="71"/>
      <c r="AIT447" s="71"/>
      <c r="AIU447" s="71"/>
      <c r="AIV447" s="71"/>
      <c r="AIW447" s="71"/>
      <c r="AIX447" s="71"/>
      <c r="AIY447" s="71"/>
      <c r="AIZ447" s="71"/>
      <c r="AJA447" s="71"/>
      <c r="AJB447" s="71"/>
      <c r="AJC447" s="71"/>
      <c r="AJD447" s="71"/>
      <c r="AJE447" s="71"/>
      <c r="AJF447" s="71"/>
      <c r="AJG447" s="71"/>
      <c r="AJH447" s="71"/>
      <c r="AJI447" s="71"/>
      <c r="AJJ447" s="71"/>
      <c r="AJK447" s="71"/>
      <c r="AJL447" s="71"/>
      <c r="AJM447" s="71"/>
      <c r="AJN447" s="71"/>
      <c r="AJO447" s="71"/>
      <c r="AJP447" s="71"/>
      <c r="AJQ447" s="71"/>
      <c r="AJR447" s="71"/>
      <c r="AJS447" s="71"/>
      <c r="AJT447" s="71"/>
      <c r="AJU447" s="71"/>
      <c r="AJV447" s="71"/>
      <c r="AJW447" s="71"/>
      <c r="AJX447" s="71"/>
      <c r="AJY447" s="71"/>
      <c r="AJZ447" s="71"/>
      <c r="AKA447" s="71"/>
      <c r="AKB447" s="71"/>
      <c r="AKC447" s="71"/>
      <c r="AKD447" s="71"/>
      <c r="AKE447" s="71"/>
      <c r="AKF447" s="71"/>
      <c r="AKG447" s="71"/>
      <c r="AKH447" s="71"/>
      <c r="AKI447" s="71"/>
      <c r="AKJ447" s="71"/>
      <c r="AKK447" s="71"/>
      <c r="AKL447" s="71"/>
      <c r="AKM447" s="71"/>
      <c r="AKN447" s="71"/>
      <c r="AKO447" s="71"/>
      <c r="AKP447" s="71"/>
      <c r="AKQ447" s="71"/>
      <c r="AKR447" s="71"/>
      <c r="AKS447" s="71"/>
      <c r="AKT447" s="71"/>
      <c r="AKU447" s="71"/>
      <c r="AKV447" s="71"/>
      <c r="AKW447" s="71"/>
      <c r="AKX447" s="71"/>
      <c r="AKY447" s="71"/>
      <c r="AKZ447" s="71"/>
      <c r="ALA447" s="71"/>
      <c r="ALB447" s="71"/>
      <c r="ALC447" s="71"/>
      <c r="ALD447" s="71"/>
      <c r="ALE447" s="71"/>
      <c r="ALF447" s="71"/>
      <c r="ALG447" s="71"/>
      <c r="ALH447" s="71"/>
      <c r="ALI447" s="71"/>
      <c r="ALJ447" s="71"/>
      <c r="ALK447" s="71"/>
      <c r="ALL447" s="71"/>
      <c r="ALM447" s="71"/>
      <c r="ALN447" s="71"/>
      <c r="ALO447" s="71"/>
      <c r="ALP447" s="71"/>
      <c r="ALQ447" s="71"/>
      <c r="ALR447" s="71"/>
      <c r="ALS447" s="71"/>
      <c r="ALT447" s="71"/>
      <c r="ALU447" s="71"/>
      <c r="ALV447" s="71"/>
      <c r="ALW447" s="71"/>
      <c r="ALX447" s="71"/>
      <c r="ALY447" s="71"/>
      <c r="ALZ447" s="71"/>
      <c r="AMA447" s="71"/>
      <c r="AMB447" s="71"/>
      <c r="AMC447" s="71"/>
      <c r="AMD447" s="71"/>
      <c r="AME447" s="71"/>
      <c r="AMF447" s="71"/>
      <c r="AMG447" s="71"/>
      <c r="AMH447" s="71"/>
      <c r="AMI447" s="71"/>
      <c r="AMJ447" s="71"/>
      <c r="AMK447" s="71"/>
      <c r="AML447" s="71"/>
      <c r="AMM447" s="71"/>
      <c r="AMN447" s="71"/>
      <c r="AMO447" s="71"/>
      <c r="AMP447" s="71"/>
      <c r="AMQ447" s="71"/>
      <c r="AMR447" s="71"/>
      <c r="AMS447" s="71"/>
      <c r="AMT447" s="71"/>
      <c r="AMU447" s="71"/>
      <c r="AMV447" s="71"/>
      <c r="AMW447" s="71"/>
      <c r="AMX447" s="71"/>
      <c r="AMY447" s="71"/>
      <c r="AMZ447" s="71"/>
      <c r="ANA447" s="71"/>
      <c r="ANB447" s="71"/>
      <c r="ANC447" s="71"/>
      <c r="AND447" s="71"/>
      <c r="ANE447" s="71"/>
      <c r="ANF447" s="71"/>
      <c r="ANG447" s="71"/>
      <c r="ANH447" s="71"/>
      <c r="ANI447" s="71"/>
      <c r="ANJ447" s="71"/>
      <c r="ANK447" s="71"/>
      <c r="ANL447" s="71"/>
      <c r="ANM447" s="71"/>
      <c r="ANN447" s="71"/>
      <c r="ANO447" s="71"/>
      <c r="ANP447" s="71"/>
      <c r="ANQ447" s="71"/>
      <c r="ANR447" s="71"/>
      <c r="ANS447" s="71"/>
      <c r="ANT447" s="71"/>
      <c r="ANU447" s="71"/>
      <c r="ANV447" s="71"/>
      <c r="ANW447" s="71"/>
      <c r="ANX447" s="71"/>
      <c r="ANY447" s="71"/>
      <c r="ANZ447" s="71"/>
      <c r="AOA447" s="71"/>
      <c r="AOB447" s="71"/>
      <c r="AOC447" s="71"/>
      <c r="AOD447" s="71"/>
      <c r="AOE447" s="71"/>
      <c r="AOF447" s="71"/>
      <c r="AOG447" s="71"/>
      <c r="AOH447" s="71"/>
      <c r="AOI447" s="71"/>
      <c r="AOJ447" s="71"/>
      <c r="AOK447" s="71"/>
      <c r="AOL447" s="71"/>
      <c r="AOM447" s="71"/>
      <c r="AON447" s="71"/>
      <c r="AOO447" s="71"/>
      <c r="AOP447" s="71"/>
      <c r="AOQ447" s="71"/>
      <c r="AOR447" s="71"/>
      <c r="AOS447" s="71"/>
      <c r="AOT447" s="71"/>
      <c r="AOU447" s="71"/>
      <c r="AOV447" s="71"/>
      <c r="AOW447" s="71"/>
      <c r="AOX447" s="71"/>
      <c r="AOY447" s="71"/>
      <c r="AOZ447" s="71"/>
      <c r="APA447" s="71"/>
      <c r="APB447" s="71"/>
      <c r="APC447" s="71"/>
      <c r="APD447" s="71"/>
      <c r="APE447" s="71"/>
      <c r="APF447" s="71"/>
      <c r="APG447" s="71"/>
      <c r="APH447" s="71"/>
      <c r="API447" s="71"/>
      <c r="APJ447" s="71"/>
      <c r="APK447" s="71"/>
      <c r="APL447" s="71"/>
      <c r="APM447" s="71"/>
      <c r="APN447" s="71"/>
      <c r="APO447" s="71"/>
      <c r="APP447" s="71"/>
      <c r="APQ447" s="71"/>
      <c r="APR447" s="71"/>
      <c r="APS447" s="71"/>
      <c r="APT447" s="71"/>
      <c r="APU447" s="71"/>
      <c r="APV447" s="71"/>
      <c r="APW447" s="71"/>
      <c r="APX447" s="71"/>
      <c r="APY447" s="71"/>
      <c r="APZ447" s="71"/>
      <c r="AQA447" s="71"/>
      <c r="AQB447" s="71"/>
      <c r="AQC447" s="71"/>
      <c r="AQD447" s="71"/>
      <c r="AQE447" s="71"/>
      <c r="AQF447" s="71"/>
      <c r="AQG447" s="71"/>
      <c r="AQH447" s="71"/>
      <c r="AQI447" s="71"/>
      <c r="AQJ447" s="71"/>
      <c r="AQK447" s="71"/>
      <c r="AQL447" s="71"/>
      <c r="AQM447" s="71"/>
      <c r="AQN447" s="71"/>
      <c r="AQO447" s="71"/>
      <c r="AQP447" s="71"/>
      <c r="AQQ447" s="71"/>
      <c r="AQR447" s="71"/>
      <c r="AQS447" s="71"/>
      <c r="AQT447" s="71"/>
      <c r="AQU447" s="71"/>
      <c r="AQV447" s="71"/>
      <c r="AQW447" s="71"/>
      <c r="AQX447" s="71"/>
      <c r="AQY447" s="71"/>
      <c r="AQZ447" s="71"/>
      <c r="ARA447" s="71"/>
      <c r="ARB447" s="71"/>
      <c r="ARC447" s="71"/>
      <c r="ARD447" s="71"/>
      <c r="ARE447" s="71"/>
      <c r="ARF447" s="71"/>
      <c r="ARG447" s="71"/>
      <c r="ARH447" s="71"/>
      <c r="ARI447" s="71"/>
      <c r="ARJ447" s="71"/>
      <c r="ARK447" s="71"/>
      <c r="ARL447" s="71"/>
      <c r="ARM447" s="71"/>
      <c r="ARN447" s="71"/>
      <c r="ARO447" s="71"/>
      <c r="ARP447" s="71"/>
      <c r="ARQ447" s="71"/>
      <c r="ARR447" s="71"/>
      <c r="ARS447" s="71"/>
      <c r="ART447" s="71"/>
      <c r="ARU447" s="71"/>
      <c r="ARV447" s="71"/>
      <c r="ARW447" s="71"/>
      <c r="ARX447" s="71"/>
      <c r="ARY447" s="71"/>
      <c r="ARZ447" s="71"/>
      <c r="ASA447" s="71"/>
      <c r="ASB447" s="71"/>
      <c r="ASC447" s="71"/>
      <c r="ASD447" s="71"/>
      <c r="ASE447" s="71"/>
      <c r="ASF447" s="71"/>
      <c r="ASG447" s="71"/>
      <c r="ASH447" s="71"/>
      <c r="ASI447" s="71"/>
      <c r="ASJ447" s="71"/>
      <c r="ASK447" s="71"/>
      <c r="ASL447" s="71"/>
      <c r="ASM447" s="71"/>
      <c r="ASN447" s="71"/>
      <c r="ASO447" s="71"/>
      <c r="ASP447" s="71"/>
      <c r="ASQ447" s="71"/>
      <c r="ASR447" s="71"/>
      <c r="ASS447" s="71"/>
      <c r="AST447" s="71"/>
      <c r="ASU447" s="71"/>
      <c r="ASV447" s="71"/>
      <c r="ASW447" s="71"/>
      <c r="ASX447" s="71"/>
      <c r="ASY447" s="71"/>
      <c r="ASZ447" s="71"/>
      <c r="ATA447" s="71"/>
      <c r="ATB447" s="71"/>
      <c r="ATC447" s="71"/>
      <c r="ATD447" s="71"/>
      <c r="ATE447" s="71"/>
      <c r="ATF447" s="71"/>
      <c r="ATG447" s="71"/>
      <c r="ATH447" s="71"/>
      <c r="ATI447" s="71"/>
      <c r="ATJ447" s="71"/>
      <c r="ATK447" s="71"/>
      <c r="ATL447" s="71"/>
      <c r="ATM447" s="71"/>
      <c r="ATN447" s="71"/>
      <c r="ATO447" s="71"/>
      <c r="ATP447" s="71"/>
      <c r="ATQ447" s="71"/>
      <c r="ATR447" s="71"/>
      <c r="ATS447" s="71"/>
      <c r="ATT447" s="71"/>
      <c r="ATU447" s="71"/>
      <c r="ATV447" s="71"/>
      <c r="ATW447" s="71"/>
      <c r="ATX447" s="71"/>
      <c r="ATY447" s="71"/>
      <c r="ATZ447" s="71"/>
      <c r="AUA447" s="71"/>
      <c r="AUB447" s="71"/>
      <c r="AUC447" s="71"/>
      <c r="AUD447" s="71"/>
      <c r="AUE447" s="71"/>
      <c r="AUF447" s="71"/>
      <c r="AUG447" s="71"/>
      <c r="AUH447" s="71"/>
      <c r="AUI447" s="71"/>
      <c r="AUJ447" s="71"/>
      <c r="AUK447" s="71"/>
      <c r="AUL447" s="71"/>
      <c r="AUM447" s="71"/>
      <c r="AUN447" s="71"/>
      <c r="AUO447" s="71"/>
      <c r="AUP447" s="71"/>
      <c r="AUQ447" s="71"/>
      <c r="AUR447" s="71"/>
      <c r="AUS447" s="71"/>
      <c r="AUT447" s="71"/>
      <c r="AUU447" s="71"/>
      <c r="AUV447" s="71"/>
      <c r="AUW447" s="71"/>
      <c r="AUX447" s="71"/>
      <c r="AUY447" s="71"/>
      <c r="AUZ447" s="71"/>
      <c r="AVA447" s="71"/>
      <c r="AVB447" s="71"/>
      <c r="AVC447" s="71"/>
      <c r="AVD447" s="71"/>
      <c r="AVE447" s="71"/>
      <c r="AVF447" s="71"/>
      <c r="AVG447" s="71"/>
      <c r="AVH447" s="71"/>
      <c r="AVI447" s="71"/>
      <c r="AVJ447" s="71"/>
      <c r="AVK447" s="71"/>
      <c r="AVL447" s="71"/>
      <c r="AVM447" s="71"/>
      <c r="AVN447" s="71"/>
      <c r="AVO447" s="71"/>
      <c r="AVP447" s="71"/>
      <c r="AVQ447" s="71"/>
      <c r="AVR447" s="71"/>
      <c r="AVS447" s="71"/>
      <c r="AVT447" s="71"/>
      <c r="AVU447" s="71"/>
      <c r="AVV447" s="71"/>
      <c r="AVW447" s="71"/>
      <c r="AVX447" s="71"/>
      <c r="AVY447" s="71"/>
      <c r="AVZ447" s="71"/>
      <c r="AWA447" s="71"/>
      <c r="AWB447" s="71"/>
      <c r="AWC447" s="71"/>
      <c r="AWD447" s="71"/>
      <c r="AWE447" s="71"/>
      <c r="AWF447" s="71"/>
      <c r="AWG447" s="71"/>
      <c r="AWH447" s="71"/>
      <c r="AWI447" s="71"/>
      <c r="AWJ447" s="71"/>
      <c r="AWK447" s="71"/>
      <c r="AWL447" s="71"/>
      <c r="AWM447" s="71"/>
      <c r="AWN447" s="71"/>
      <c r="AWO447" s="71"/>
      <c r="AWP447" s="71"/>
      <c r="AWQ447" s="71"/>
      <c r="AWR447" s="71"/>
      <c r="AWS447" s="71"/>
      <c r="AWT447" s="71"/>
      <c r="AWU447" s="71"/>
      <c r="AWV447" s="71"/>
      <c r="AWW447" s="71"/>
      <c r="AWX447" s="71"/>
      <c r="AWY447" s="71"/>
      <c r="AWZ447" s="71"/>
      <c r="AXA447" s="71"/>
      <c r="AXB447" s="71"/>
      <c r="AXC447" s="71"/>
      <c r="AXD447" s="71"/>
      <c r="AXE447" s="71"/>
      <c r="AXF447" s="71"/>
      <c r="AXG447" s="71"/>
      <c r="AXH447" s="71"/>
      <c r="AXI447" s="71"/>
      <c r="AXJ447" s="71"/>
      <c r="AXK447" s="71"/>
      <c r="AXL447" s="71"/>
      <c r="AXM447" s="71"/>
      <c r="AXN447" s="71"/>
      <c r="AXO447" s="71"/>
      <c r="AXP447" s="71"/>
      <c r="AXQ447" s="71"/>
      <c r="AXR447" s="71"/>
      <c r="AXS447" s="71"/>
      <c r="AXT447" s="71"/>
      <c r="AXU447" s="71"/>
      <c r="AXV447" s="71"/>
      <c r="AXW447" s="71"/>
      <c r="AXX447" s="71"/>
      <c r="AXY447" s="71"/>
      <c r="AXZ447" s="71"/>
      <c r="AYA447" s="71"/>
      <c r="AYB447" s="71"/>
      <c r="AYC447" s="71"/>
      <c r="AYD447" s="71"/>
      <c r="AYE447" s="71"/>
      <c r="AYF447" s="71"/>
      <c r="AYG447" s="71"/>
      <c r="AYH447" s="71"/>
      <c r="AYI447" s="71"/>
      <c r="AYJ447" s="71"/>
      <c r="AYK447" s="71"/>
      <c r="AYL447" s="71"/>
      <c r="AYM447" s="71"/>
      <c r="AYN447" s="71"/>
      <c r="AYO447" s="71"/>
      <c r="AYP447" s="71"/>
      <c r="AYQ447" s="71"/>
      <c r="AYR447" s="71"/>
      <c r="AYS447" s="71"/>
      <c r="AYT447" s="71"/>
      <c r="AYU447" s="71"/>
      <c r="AYV447" s="71"/>
      <c r="AYW447" s="71"/>
      <c r="AYX447" s="71"/>
      <c r="AYY447" s="71"/>
      <c r="AYZ447" s="71"/>
      <c r="AZA447" s="71"/>
      <c r="AZB447" s="71"/>
      <c r="AZC447" s="71"/>
      <c r="AZD447" s="71"/>
      <c r="AZE447" s="71"/>
      <c r="AZF447" s="71"/>
      <c r="AZG447" s="71"/>
      <c r="AZH447" s="71"/>
      <c r="AZI447" s="71"/>
      <c r="AZJ447" s="71"/>
      <c r="AZK447" s="71"/>
      <c r="AZL447" s="71"/>
      <c r="AZM447" s="71"/>
      <c r="AZN447" s="71"/>
      <c r="AZO447" s="71"/>
      <c r="AZP447" s="71"/>
      <c r="AZQ447" s="71"/>
      <c r="AZR447" s="71"/>
      <c r="AZS447" s="71"/>
      <c r="AZT447" s="71"/>
      <c r="AZU447" s="71"/>
      <c r="AZV447" s="71"/>
      <c r="AZW447" s="71"/>
      <c r="AZX447" s="71"/>
      <c r="AZY447" s="71"/>
      <c r="AZZ447" s="71"/>
      <c r="BAA447" s="71"/>
      <c r="BAB447" s="71"/>
      <c r="BAC447" s="71"/>
      <c r="BAD447" s="71"/>
      <c r="BAE447" s="71"/>
      <c r="BAF447" s="71"/>
      <c r="BAG447" s="71"/>
      <c r="BAH447" s="71"/>
      <c r="BAI447" s="71"/>
      <c r="BAJ447" s="71"/>
      <c r="BAK447" s="71"/>
      <c r="BAL447" s="71"/>
      <c r="BAM447" s="71"/>
      <c r="BAN447" s="71"/>
      <c r="BAO447" s="71"/>
      <c r="BAP447" s="71"/>
      <c r="BAQ447" s="71"/>
      <c r="BAR447" s="71"/>
      <c r="BAS447" s="71"/>
      <c r="BAT447" s="71"/>
      <c r="BAU447" s="71"/>
      <c r="BAV447" s="71"/>
      <c r="BAW447" s="71"/>
      <c r="BAX447" s="71"/>
      <c r="BAY447" s="71"/>
      <c r="BAZ447" s="71"/>
      <c r="BBA447" s="71"/>
      <c r="BBB447" s="71"/>
      <c r="BBC447" s="71"/>
      <c r="BBD447" s="71"/>
      <c r="BBE447" s="71"/>
      <c r="BBF447" s="71"/>
      <c r="BBG447" s="71"/>
      <c r="BBH447" s="71"/>
      <c r="BBI447" s="71"/>
      <c r="BBJ447" s="71"/>
      <c r="BBK447" s="71"/>
      <c r="BBL447" s="71"/>
      <c r="BBM447" s="71"/>
      <c r="BBN447" s="71"/>
      <c r="BBO447" s="71"/>
      <c r="BBP447" s="71"/>
      <c r="BBQ447" s="71"/>
      <c r="BBR447" s="71"/>
      <c r="BBS447" s="71"/>
      <c r="BBT447" s="71"/>
      <c r="BBU447" s="71"/>
      <c r="BBV447" s="71"/>
      <c r="BBW447" s="71"/>
      <c r="BBX447" s="71"/>
      <c r="BBY447" s="71"/>
      <c r="BBZ447" s="71"/>
      <c r="BCA447" s="71"/>
      <c r="BCB447" s="71"/>
      <c r="BCC447" s="71"/>
      <c r="BCD447" s="71"/>
      <c r="BCE447" s="71"/>
      <c r="BCF447" s="71"/>
      <c r="BCG447" s="71"/>
      <c r="BCH447" s="71"/>
      <c r="BCI447" s="71"/>
      <c r="BCJ447" s="71"/>
      <c r="BCK447" s="71"/>
      <c r="BCL447" s="71"/>
      <c r="BCM447" s="71"/>
      <c r="BCN447" s="71"/>
      <c r="BCO447" s="71"/>
      <c r="BCP447" s="71"/>
      <c r="BCQ447" s="71"/>
      <c r="BCR447" s="71"/>
      <c r="BCS447" s="71"/>
      <c r="BCT447" s="71"/>
      <c r="BCU447" s="71"/>
      <c r="BCV447" s="71"/>
      <c r="BCW447" s="71"/>
      <c r="BCX447" s="71"/>
      <c r="BCY447" s="71"/>
      <c r="BCZ447" s="71"/>
      <c r="BDA447" s="71"/>
      <c r="BDB447" s="71"/>
      <c r="BDC447" s="71"/>
      <c r="BDD447" s="71"/>
      <c r="BDE447" s="71"/>
      <c r="BDF447" s="71"/>
      <c r="BDG447" s="71"/>
      <c r="BDH447" s="71"/>
      <c r="BDI447" s="71"/>
      <c r="BDJ447" s="71"/>
      <c r="BDK447" s="71"/>
      <c r="BDL447" s="71"/>
      <c r="BDM447" s="71"/>
      <c r="BDN447" s="71"/>
      <c r="BDO447" s="71"/>
      <c r="BDP447" s="71"/>
      <c r="BDQ447" s="71"/>
      <c r="BDR447" s="71"/>
      <c r="BDS447" s="71"/>
      <c r="BDT447" s="71"/>
      <c r="BDU447" s="71"/>
      <c r="BDV447" s="71"/>
      <c r="BDW447" s="71"/>
      <c r="BDX447" s="71"/>
      <c r="BDY447" s="71"/>
      <c r="BDZ447" s="71"/>
      <c r="BEA447" s="71"/>
      <c r="BEB447" s="71"/>
      <c r="BEC447" s="71"/>
      <c r="BED447" s="71"/>
      <c r="BEE447" s="71"/>
      <c r="BEF447" s="71"/>
      <c r="BEG447" s="71"/>
      <c r="BEH447" s="71"/>
      <c r="BEI447" s="71"/>
      <c r="BEJ447" s="71"/>
      <c r="BEK447" s="71"/>
      <c r="BEL447" s="71"/>
      <c r="BEM447" s="71"/>
      <c r="BEN447" s="71"/>
      <c r="BEO447" s="71"/>
      <c r="BEP447" s="71"/>
      <c r="BEQ447" s="71"/>
      <c r="BER447" s="71"/>
      <c r="BES447" s="71"/>
      <c r="BET447" s="71"/>
      <c r="BEU447" s="71"/>
      <c r="BEV447" s="71"/>
      <c r="BEW447" s="71"/>
      <c r="BEX447" s="71"/>
      <c r="BEY447" s="71"/>
      <c r="BEZ447" s="71"/>
      <c r="BFA447" s="71"/>
      <c r="BFB447" s="71"/>
      <c r="BFC447" s="71"/>
      <c r="BFD447" s="71"/>
      <c r="BFE447" s="71"/>
      <c r="BFF447" s="71"/>
      <c r="BFG447" s="71"/>
      <c r="BFH447" s="71"/>
      <c r="BFI447" s="71"/>
      <c r="BFJ447" s="71"/>
      <c r="BFK447" s="71"/>
      <c r="BFL447" s="71"/>
      <c r="BFM447" s="71"/>
      <c r="BFN447" s="71"/>
      <c r="BFO447" s="71"/>
      <c r="BFP447" s="71"/>
      <c r="BFQ447" s="71"/>
      <c r="BFR447" s="71"/>
      <c r="BFS447" s="71"/>
      <c r="BFT447" s="71"/>
      <c r="BFU447" s="71"/>
      <c r="BFV447" s="71"/>
      <c r="BFW447" s="71"/>
      <c r="BFX447" s="71"/>
      <c r="BFY447" s="71"/>
      <c r="BFZ447" s="71"/>
      <c r="BGA447" s="71"/>
      <c r="BGB447" s="71"/>
      <c r="BGC447" s="71"/>
      <c r="BGD447" s="71"/>
      <c r="BGE447" s="71"/>
      <c r="BGF447" s="71"/>
      <c r="BGG447" s="71"/>
      <c r="BGH447" s="71"/>
      <c r="BGI447" s="71"/>
      <c r="BGJ447" s="71"/>
      <c r="BGK447" s="71"/>
      <c r="BGL447" s="71"/>
      <c r="BGM447" s="71"/>
      <c r="BGN447" s="71"/>
      <c r="BGO447" s="71"/>
      <c r="BGP447" s="71"/>
      <c r="BGQ447" s="71"/>
      <c r="BGR447" s="71"/>
      <c r="BGS447" s="71"/>
      <c r="BGT447" s="71"/>
      <c r="BGU447" s="71"/>
      <c r="BGV447" s="71"/>
      <c r="BGW447" s="71"/>
      <c r="BGX447" s="71"/>
      <c r="BGY447" s="71"/>
      <c r="BGZ447" s="71"/>
      <c r="BHA447" s="71"/>
      <c r="BHB447" s="71"/>
      <c r="BHC447" s="71"/>
      <c r="BHD447" s="71"/>
      <c r="BHE447" s="71"/>
      <c r="BHF447" s="71"/>
      <c r="BHG447" s="71"/>
      <c r="BHH447" s="71"/>
      <c r="BHI447" s="71"/>
      <c r="BHJ447" s="71"/>
      <c r="BHK447" s="71"/>
      <c r="BHL447" s="71"/>
      <c r="BHM447" s="71"/>
      <c r="BHN447" s="71"/>
      <c r="BHO447" s="71"/>
      <c r="BHP447" s="71"/>
      <c r="BHQ447" s="71"/>
      <c r="BHR447" s="71"/>
      <c r="BHS447" s="71"/>
      <c r="BHT447" s="71"/>
      <c r="BHU447" s="71"/>
      <c r="BHV447" s="71"/>
      <c r="BHW447" s="71"/>
      <c r="BHX447" s="71"/>
      <c r="BHY447" s="71"/>
      <c r="BHZ447" s="71"/>
      <c r="BIA447" s="71"/>
      <c r="BIB447" s="71"/>
      <c r="BIC447" s="71"/>
      <c r="BID447" s="71"/>
      <c r="BIE447" s="71"/>
      <c r="BIF447" s="71"/>
      <c r="BIG447" s="71"/>
      <c r="BIH447" s="71"/>
      <c r="BII447" s="71"/>
      <c r="BIJ447" s="71"/>
      <c r="BIK447" s="71"/>
      <c r="BIL447" s="71"/>
      <c r="BIM447" s="71"/>
      <c r="BIN447" s="71"/>
      <c r="BIO447" s="71"/>
      <c r="BIP447" s="71"/>
      <c r="BIQ447" s="71"/>
      <c r="BIR447" s="71"/>
      <c r="BIS447" s="71"/>
      <c r="BIT447" s="71"/>
      <c r="BIU447" s="71"/>
      <c r="BIV447" s="71"/>
      <c r="BIW447" s="71"/>
      <c r="BIX447" s="71"/>
      <c r="BIY447" s="71"/>
      <c r="BIZ447" s="71"/>
      <c r="BJA447" s="71"/>
      <c r="BJB447" s="71"/>
      <c r="BJC447" s="71"/>
      <c r="BJD447" s="71"/>
      <c r="BJE447" s="71"/>
      <c r="BJF447" s="71"/>
      <c r="BJG447" s="71"/>
      <c r="BJH447" s="71"/>
      <c r="BJI447" s="71"/>
      <c r="BJJ447" s="71"/>
      <c r="BJK447" s="71"/>
      <c r="BJL447" s="71"/>
      <c r="BJM447" s="71"/>
      <c r="BJN447" s="71"/>
      <c r="BJO447" s="71"/>
      <c r="BJP447" s="71"/>
      <c r="BJQ447" s="71"/>
      <c r="BJR447" s="71"/>
      <c r="BJS447" s="71"/>
      <c r="BJT447" s="71"/>
      <c r="BJU447" s="71"/>
      <c r="BJV447" s="71"/>
      <c r="BJW447" s="71"/>
      <c r="BJX447" s="71"/>
      <c r="BJY447" s="71"/>
      <c r="BJZ447" s="71"/>
      <c r="BKA447" s="71"/>
      <c r="BKB447" s="71"/>
      <c r="BKC447" s="71"/>
      <c r="BKD447" s="71"/>
      <c r="BKE447" s="71"/>
      <c r="BKF447" s="71"/>
      <c r="BKG447" s="71"/>
      <c r="BKH447" s="71"/>
      <c r="BKI447" s="71"/>
      <c r="BKJ447" s="71"/>
      <c r="BKK447" s="71"/>
      <c r="BKL447" s="71"/>
      <c r="BKM447" s="71"/>
      <c r="BKN447" s="71"/>
      <c r="BKO447" s="71"/>
      <c r="BKP447" s="71"/>
      <c r="BKQ447" s="71"/>
      <c r="BKR447" s="71"/>
      <c r="BKS447" s="71"/>
      <c r="BKT447" s="71"/>
      <c r="BKU447" s="71"/>
      <c r="BKV447" s="71"/>
      <c r="BKW447" s="71"/>
      <c r="BKX447" s="71"/>
      <c r="BKY447" s="71"/>
      <c r="BKZ447" s="71"/>
      <c r="BLA447" s="71"/>
      <c r="BLB447" s="71"/>
      <c r="BLC447" s="71"/>
      <c r="BLD447" s="71"/>
      <c r="BLE447" s="71"/>
      <c r="BLF447" s="71"/>
      <c r="BLG447" s="71"/>
      <c r="BLH447" s="71"/>
      <c r="BLI447" s="71"/>
      <c r="BLJ447" s="71"/>
      <c r="BLK447" s="71"/>
      <c r="BLL447" s="71"/>
      <c r="BLM447" s="71"/>
      <c r="BLN447" s="71"/>
      <c r="BLO447" s="71"/>
      <c r="BLP447" s="71"/>
      <c r="BLQ447" s="71"/>
      <c r="BLR447" s="71"/>
      <c r="BLS447" s="71"/>
      <c r="BLT447" s="71"/>
      <c r="BLU447" s="71"/>
      <c r="BLV447" s="71"/>
      <c r="BLW447" s="71"/>
      <c r="BLX447" s="71"/>
      <c r="BLY447" s="71"/>
      <c r="BLZ447" s="71"/>
      <c r="BMA447" s="71"/>
      <c r="BMB447" s="71"/>
      <c r="BMC447" s="71"/>
      <c r="BMD447" s="71"/>
      <c r="BME447" s="71"/>
      <c r="BMF447" s="71"/>
      <c r="BMG447" s="71"/>
      <c r="BMH447" s="71"/>
      <c r="BMI447" s="71"/>
      <c r="BMJ447" s="71"/>
      <c r="BMK447" s="71"/>
      <c r="BML447" s="71"/>
      <c r="BMM447" s="71"/>
      <c r="BMN447" s="71"/>
      <c r="BMO447" s="71"/>
      <c r="BMP447" s="71"/>
      <c r="BMQ447" s="71"/>
      <c r="BMR447" s="71"/>
      <c r="BMS447" s="71"/>
      <c r="BMT447" s="71"/>
      <c r="BMU447" s="71"/>
      <c r="BMV447" s="71"/>
      <c r="BMW447" s="71"/>
      <c r="BMX447" s="71"/>
      <c r="BMY447" s="71"/>
      <c r="BMZ447" s="71"/>
      <c r="BNA447" s="71"/>
      <c r="BNB447" s="71"/>
      <c r="BNC447" s="71"/>
      <c r="BND447" s="71"/>
      <c r="BNE447" s="71"/>
      <c r="BNF447" s="71"/>
      <c r="BNG447" s="71"/>
      <c r="BNH447" s="71"/>
      <c r="BNI447" s="71"/>
      <c r="BNJ447" s="71"/>
      <c r="BNK447" s="71"/>
      <c r="BNL447" s="71"/>
      <c r="BNM447" s="71"/>
      <c r="BNN447" s="71"/>
      <c r="BNO447" s="71"/>
      <c r="BNP447" s="71"/>
      <c r="BNQ447" s="71"/>
      <c r="BNR447" s="71"/>
      <c r="BNS447" s="71"/>
      <c r="BNT447" s="71"/>
      <c r="BNU447" s="71"/>
      <c r="BNV447" s="71"/>
      <c r="BNW447" s="71"/>
      <c r="BNX447" s="71"/>
      <c r="BNY447" s="71"/>
      <c r="BNZ447" s="71"/>
      <c r="BOA447" s="71"/>
      <c r="BOB447" s="71"/>
      <c r="BOC447" s="71"/>
      <c r="BOD447" s="71"/>
      <c r="BOE447" s="71"/>
      <c r="BOF447" s="71"/>
      <c r="BOG447" s="71"/>
      <c r="BOH447" s="71"/>
      <c r="BOI447" s="71"/>
      <c r="BOJ447" s="71"/>
      <c r="BOK447" s="71"/>
      <c r="BOL447" s="71"/>
      <c r="BOM447" s="71"/>
      <c r="BON447" s="71"/>
      <c r="BOO447" s="71"/>
      <c r="BOP447" s="71"/>
      <c r="BOQ447" s="71"/>
      <c r="BOR447" s="71"/>
      <c r="BOS447" s="71"/>
      <c r="BOT447" s="71"/>
      <c r="BOU447" s="71"/>
      <c r="BOV447" s="71"/>
      <c r="BOW447" s="71"/>
      <c r="BOX447" s="71"/>
      <c r="BOY447" s="71"/>
      <c r="BOZ447" s="71"/>
      <c r="BPA447" s="71"/>
      <c r="BPB447" s="71"/>
      <c r="BPC447" s="71"/>
      <c r="BPD447" s="71"/>
      <c r="BPE447" s="71"/>
      <c r="BPF447" s="71"/>
      <c r="BPG447" s="71"/>
      <c r="BPH447" s="71"/>
      <c r="BPI447" s="71"/>
      <c r="BPJ447" s="71"/>
      <c r="BPK447" s="71"/>
      <c r="BPL447" s="71"/>
      <c r="BPM447" s="71"/>
      <c r="BPN447" s="71"/>
      <c r="BPO447" s="71"/>
      <c r="BPP447" s="71"/>
      <c r="BPQ447" s="71"/>
      <c r="BPR447" s="71"/>
      <c r="BPS447" s="71"/>
      <c r="BPT447" s="71"/>
      <c r="BPU447" s="71"/>
      <c r="BPV447" s="71"/>
      <c r="BPW447" s="71"/>
      <c r="BPX447" s="71"/>
      <c r="BPY447" s="71"/>
      <c r="BPZ447" s="71"/>
      <c r="BQA447" s="71"/>
      <c r="BQB447" s="71"/>
      <c r="BQC447" s="71"/>
      <c r="BQD447" s="71"/>
      <c r="BQE447" s="71"/>
      <c r="BQF447" s="71"/>
      <c r="BQG447" s="71"/>
      <c r="BQH447" s="71"/>
      <c r="BQI447" s="71"/>
      <c r="BQJ447" s="71"/>
      <c r="BQK447" s="71"/>
      <c r="BQL447" s="71"/>
      <c r="BQM447" s="71"/>
      <c r="BQN447" s="71"/>
      <c r="BQO447" s="71"/>
      <c r="BQP447" s="71"/>
      <c r="BQQ447" s="71"/>
      <c r="BQR447" s="71"/>
      <c r="BQS447" s="71"/>
      <c r="BQT447" s="71"/>
      <c r="BQU447" s="71"/>
      <c r="BQV447" s="71"/>
      <c r="BQW447" s="71"/>
      <c r="BQX447" s="71"/>
      <c r="BQY447" s="71"/>
      <c r="BQZ447" s="71"/>
      <c r="BRA447" s="71"/>
      <c r="BRB447" s="71"/>
      <c r="BRC447" s="71"/>
      <c r="BRD447" s="71"/>
      <c r="BRE447" s="71"/>
      <c r="BRF447" s="71"/>
      <c r="BRG447" s="71"/>
      <c r="BRH447" s="71"/>
      <c r="BRI447" s="71"/>
      <c r="BRJ447" s="71"/>
      <c r="BRK447" s="71"/>
      <c r="BRL447" s="71"/>
      <c r="BRM447" s="71"/>
      <c r="BRN447" s="71"/>
      <c r="BRO447" s="71"/>
      <c r="BRP447" s="71"/>
      <c r="BRQ447" s="71"/>
      <c r="BRR447" s="71"/>
      <c r="BRS447" s="71"/>
      <c r="BRT447" s="71"/>
      <c r="BRU447" s="71"/>
      <c r="BRV447" s="71"/>
      <c r="BRW447" s="71"/>
      <c r="BRX447" s="71"/>
      <c r="BRY447" s="71"/>
      <c r="BRZ447" s="71"/>
      <c r="BSA447" s="71"/>
      <c r="BSB447" s="71"/>
      <c r="BSC447" s="71"/>
      <c r="BSD447" s="71"/>
      <c r="BSE447" s="71"/>
      <c r="BSF447" s="71"/>
      <c r="BSG447" s="71"/>
      <c r="BSH447" s="71"/>
      <c r="BSI447" s="71"/>
      <c r="BSJ447" s="71"/>
      <c r="BSK447" s="71"/>
      <c r="BSL447" s="71"/>
      <c r="BSM447" s="71"/>
      <c r="BSN447" s="71"/>
      <c r="BSO447" s="71"/>
      <c r="BSP447" s="71"/>
      <c r="BSQ447" s="71"/>
      <c r="BSR447" s="71"/>
      <c r="BSS447" s="71"/>
      <c r="BST447" s="71"/>
      <c r="BSU447" s="71"/>
      <c r="BSV447" s="71"/>
      <c r="BSW447" s="71"/>
      <c r="BSX447" s="71"/>
      <c r="BSY447" s="71"/>
      <c r="BSZ447" s="71"/>
      <c r="BTA447" s="71"/>
      <c r="BTB447" s="71"/>
      <c r="BTC447" s="71"/>
      <c r="BTD447" s="71"/>
      <c r="BTE447" s="71"/>
      <c r="BTF447" s="71"/>
      <c r="BTG447" s="71"/>
      <c r="BTH447" s="71"/>
      <c r="BTI447" s="71"/>
      <c r="BTJ447" s="71"/>
      <c r="BTK447" s="71"/>
      <c r="BTL447" s="71"/>
      <c r="BTM447" s="71"/>
      <c r="BTN447" s="71"/>
      <c r="BTO447" s="71"/>
      <c r="BTP447" s="71"/>
      <c r="BTQ447" s="71"/>
      <c r="BTR447" s="71"/>
      <c r="BTS447" s="71"/>
      <c r="BTT447" s="71"/>
      <c r="BTU447" s="71"/>
      <c r="BTV447" s="71"/>
      <c r="BTW447" s="71"/>
      <c r="BTX447" s="71"/>
      <c r="BTY447" s="71"/>
      <c r="BTZ447" s="71"/>
      <c r="BUA447" s="71"/>
      <c r="BUB447" s="71"/>
      <c r="BUC447" s="71"/>
      <c r="BUD447" s="71"/>
      <c r="BUE447" s="71"/>
      <c r="BUF447" s="71"/>
      <c r="BUG447" s="71"/>
      <c r="BUH447" s="71"/>
      <c r="BUI447" s="71"/>
      <c r="BUJ447" s="71"/>
      <c r="BUK447" s="71"/>
      <c r="BUL447" s="71"/>
      <c r="BUM447" s="71"/>
      <c r="BUN447" s="71"/>
      <c r="BUO447" s="71"/>
      <c r="BUP447" s="71"/>
      <c r="BUQ447" s="71"/>
      <c r="BUR447" s="71"/>
      <c r="BUS447" s="71"/>
      <c r="BUT447" s="71"/>
      <c r="BUU447" s="71"/>
      <c r="BUV447" s="71"/>
      <c r="BUW447" s="71"/>
      <c r="BUX447" s="71"/>
      <c r="BUY447" s="71"/>
      <c r="BUZ447" s="71"/>
      <c r="BVA447" s="71"/>
      <c r="BVB447" s="71"/>
      <c r="BVC447" s="71"/>
      <c r="BVD447" s="71"/>
      <c r="BVE447" s="71"/>
      <c r="BVF447" s="71"/>
      <c r="BVG447" s="71"/>
      <c r="BVH447" s="71"/>
      <c r="BVI447" s="71"/>
      <c r="BVJ447" s="71"/>
      <c r="BVK447" s="71"/>
      <c r="BVL447" s="71"/>
      <c r="BVM447" s="71"/>
      <c r="BVN447" s="71"/>
      <c r="BVO447" s="71"/>
      <c r="BVP447" s="71"/>
      <c r="BVQ447" s="71"/>
      <c r="BVR447" s="71"/>
      <c r="BVS447" s="71"/>
      <c r="BVT447" s="71"/>
      <c r="BVU447" s="71"/>
      <c r="BVV447" s="71"/>
      <c r="BVW447" s="71"/>
      <c r="BVX447" s="71"/>
      <c r="BVY447" s="71"/>
      <c r="BVZ447" s="71"/>
      <c r="BWA447" s="71"/>
      <c r="BWB447" s="71"/>
      <c r="BWC447" s="71"/>
      <c r="BWD447" s="71"/>
      <c r="BWE447" s="71"/>
      <c r="BWF447" s="71"/>
      <c r="BWG447" s="71"/>
      <c r="BWH447" s="71"/>
      <c r="BWI447" s="71"/>
      <c r="BWJ447" s="71"/>
      <c r="BWK447" s="71"/>
      <c r="BWL447" s="71"/>
      <c r="BWM447" s="71"/>
      <c r="BWN447" s="71"/>
      <c r="BWO447" s="71"/>
      <c r="BWP447" s="71"/>
      <c r="BWQ447" s="71"/>
      <c r="BWR447" s="71"/>
      <c r="BWS447" s="71"/>
      <c r="BWT447" s="71"/>
      <c r="BWU447" s="71"/>
      <c r="BWV447" s="71"/>
      <c r="BWW447" s="71"/>
      <c r="BWX447" s="71"/>
      <c r="BWY447" s="71"/>
      <c r="BWZ447" s="71"/>
      <c r="BXA447" s="71"/>
      <c r="BXB447" s="71"/>
      <c r="BXC447" s="71"/>
      <c r="BXD447" s="71"/>
      <c r="BXE447" s="71"/>
      <c r="BXF447" s="71"/>
      <c r="BXG447" s="71"/>
      <c r="BXH447" s="71"/>
      <c r="BXI447" s="71"/>
      <c r="BXJ447" s="71"/>
      <c r="BXK447" s="71"/>
      <c r="BXL447" s="71"/>
      <c r="BXM447" s="71"/>
      <c r="BXN447" s="71"/>
      <c r="BXO447" s="71"/>
      <c r="BXP447" s="71"/>
      <c r="BXQ447" s="71"/>
      <c r="BXR447" s="71"/>
      <c r="BXS447" s="71"/>
      <c r="BXT447" s="71"/>
      <c r="BXU447" s="71"/>
      <c r="BXV447" s="71"/>
      <c r="BXW447" s="71"/>
      <c r="BXX447" s="71"/>
      <c r="BXY447" s="71"/>
      <c r="BXZ447" s="71"/>
      <c r="BYA447" s="71"/>
      <c r="BYB447" s="71"/>
      <c r="BYC447" s="71"/>
      <c r="BYD447" s="71"/>
      <c r="BYE447" s="71"/>
      <c r="BYF447" s="71"/>
      <c r="BYG447" s="71"/>
      <c r="BYH447" s="71"/>
      <c r="BYI447" s="71"/>
      <c r="BYJ447" s="71"/>
      <c r="BYK447" s="71"/>
      <c r="BYL447" s="71"/>
      <c r="BYM447" s="71"/>
      <c r="BYN447" s="71"/>
      <c r="BYO447" s="71"/>
      <c r="BYP447" s="71"/>
      <c r="BYQ447" s="71"/>
      <c r="BYR447" s="71"/>
      <c r="BYS447" s="71"/>
      <c r="BYT447" s="71"/>
      <c r="BYU447" s="71"/>
      <c r="BYV447" s="71"/>
      <c r="BYW447" s="71"/>
      <c r="BYX447" s="71"/>
      <c r="BYY447" s="71"/>
      <c r="BYZ447" s="71"/>
      <c r="BZA447" s="71"/>
      <c r="BZB447" s="71"/>
      <c r="BZC447" s="71"/>
      <c r="BZD447" s="71"/>
      <c r="BZE447" s="71"/>
      <c r="BZF447" s="71"/>
      <c r="BZG447" s="71"/>
      <c r="BZH447" s="71"/>
      <c r="BZI447" s="71"/>
      <c r="BZJ447" s="71"/>
      <c r="BZK447" s="71"/>
      <c r="BZL447" s="71"/>
      <c r="BZM447" s="71"/>
      <c r="BZN447" s="71"/>
      <c r="BZO447" s="71"/>
      <c r="BZP447" s="71"/>
      <c r="BZQ447" s="71"/>
      <c r="BZR447" s="71"/>
      <c r="BZS447" s="71"/>
      <c r="BZT447" s="71"/>
      <c r="BZU447" s="71"/>
      <c r="BZV447" s="71"/>
      <c r="BZW447" s="71"/>
      <c r="BZX447" s="71"/>
      <c r="BZY447" s="71"/>
      <c r="BZZ447" s="71"/>
      <c r="CAA447" s="71"/>
      <c r="CAB447" s="71"/>
      <c r="CAC447" s="71"/>
      <c r="CAD447" s="71"/>
      <c r="CAE447" s="71"/>
      <c r="CAF447" s="71"/>
      <c r="CAG447" s="71"/>
      <c r="CAH447" s="71"/>
      <c r="CAI447" s="71"/>
      <c r="CAJ447" s="71"/>
      <c r="CAK447" s="71"/>
      <c r="CAL447" s="71"/>
      <c r="CAM447" s="71"/>
      <c r="CAN447" s="71"/>
      <c r="CAO447" s="71"/>
      <c r="CAP447" s="71"/>
      <c r="CAQ447" s="71"/>
      <c r="CAR447" s="71"/>
      <c r="CAS447" s="71"/>
      <c r="CAT447" s="71"/>
      <c r="CAU447" s="71"/>
      <c r="CAV447" s="71"/>
      <c r="CAW447" s="71"/>
      <c r="CAX447" s="71"/>
      <c r="CAY447" s="71"/>
      <c r="CAZ447" s="71"/>
      <c r="CBA447" s="71"/>
      <c r="CBB447" s="71"/>
      <c r="CBC447" s="71"/>
      <c r="CBD447" s="71"/>
      <c r="CBE447" s="71"/>
      <c r="CBF447" s="71"/>
      <c r="CBG447" s="71"/>
      <c r="CBH447" s="71"/>
      <c r="CBI447" s="71"/>
      <c r="CBJ447" s="71"/>
      <c r="CBK447" s="71"/>
      <c r="CBL447" s="71"/>
      <c r="CBM447" s="71"/>
      <c r="CBN447" s="71"/>
      <c r="CBO447" s="71"/>
      <c r="CBP447" s="71"/>
      <c r="CBQ447" s="71"/>
      <c r="CBR447" s="71"/>
      <c r="CBS447" s="71"/>
      <c r="CBT447" s="71"/>
      <c r="CBU447" s="71"/>
      <c r="CBV447" s="71"/>
      <c r="CBW447" s="71"/>
      <c r="CBX447" s="71"/>
      <c r="CBY447" s="71"/>
      <c r="CBZ447" s="71"/>
      <c r="CCA447" s="71"/>
      <c r="CCB447" s="71"/>
      <c r="CCC447" s="71"/>
      <c r="CCD447" s="71"/>
      <c r="CCE447" s="71"/>
      <c r="CCF447" s="71"/>
      <c r="CCG447" s="71"/>
      <c r="CCH447" s="71"/>
      <c r="CCI447" s="71"/>
      <c r="CCJ447" s="71"/>
      <c r="CCK447" s="71"/>
      <c r="CCL447" s="71"/>
      <c r="CCM447" s="71"/>
      <c r="CCN447" s="71"/>
      <c r="CCO447" s="71"/>
      <c r="CCP447" s="71"/>
      <c r="CCQ447" s="71"/>
      <c r="CCR447" s="71"/>
      <c r="CCS447" s="71"/>
      <c r="CCT447" s="71"/>
      <c r="CCU447" s="71"/>
      <c r="CCV447" s="71"/>
      <c r="CCW447" s="71"/>
      <c r="CCX447" s="71"/>
      <c r="CCY447" s="71"/>
      <c r="CCZ447" s="71"/>
      <c r="CDA447" s="71"/>
      <c r="CDB447" s="71"/>
      <c r="CDC447" s="71"/>
      <c r="CDD447" s="71"/>
      <c r="CDE447" s="71"/>
      <c r="CDF447" s="71"/>
      <c r="CDG447" s="71"/>
      <c r="CDH447" s="71"/>
      <c r="CDI447" s="71"/>
      <c r="CDJ447" s="71"/>
      <c r="CDK447" s="71"/>
      <c r="CDL447" s="71"/>
      <c r="CDM447" s="71"/>
    </row>
    <row r="448" spans="1:2145" s="71" customFormat="1">
      <c r="A448" s="63">
        <v>121</v>
      </c>
      <c r="B448" s="63">
        <v>38</v>
      </c>
      <c r="C448" s="64" t="s">
        <v>197</v>
      </c>
      <c r="D448" s="64" t="s">
        <v>1704</v>
      </c>
      <c r="E448" s="63">
        <v>194</v>
      </c>
      <c r="F448" s="63">
        <v>4</v>
      </c>
      <c r="G448" s="66" t="s">
        <v>919</v>
      </c>
      <c r="H448" s="66" t="s">
        <v>920</v>
      </c>
      <c r="I448" s="66" t="s">
        <v>1966</v>
      </c>
      <c r="J448" s="66" t="s">
        <v>1966</v>
      </c>
      <c r="K448" s="73">
        <v>44802</v>
      </c>
      <c r="L448" s="68">
        <v>0.54791666666666672</v>
      </c>
      <c r="M448" s="74">
        <v>8387789</v>
      </c>
      <c r="N448" s="74">
        <v>333848</v>
      </c>
      <c r="O448" s="74">
        <v>3916</v>
      </c>
      <c r="P448" s="66" t="s">
        <v>203</v>
      </c>
      <c r="Q448" s="66" t="s">
        <v>1996</v>
      </c>
      <c r="R448" s="66" t="s">
        <v>486</v>
      </c>
      <c r="S448" s="66" t="s">
        <v>205</v>
      </c>
      <c r="T448" s="66" t="s">
        <v>1707</v>
      </c>
      <c r="U448" s="66" t="s">
        <v>207</v>
      </c>
      <c r="V448" s="66" t="s">
        <v>487</v>
      </c>
      <c r="W448" s="66"/>
      <c r="X448" s="66" t="s">
        <v>208</v>
      </c>
      <c r="Y448" s="66" t="s">
        <v>252</v>
      </c>
      <c r="Z448" s="66"/>
      <c r="AA448" s="66" t="s">
        <v>406</v>
      </c>
      <c r="AB448" s="66" t="s">
        <v>211</v>
      </c>
      <c r="AC448" s="66" t="s">
        <v>212</v>
      </c>
      <c r="AD448" s="66" t="s">
        <v>30</v>
      </c>
      <c r="AE448" s="66" t="s">
        <v>211</v>
      </c>
      <c r="AF448" s="69"/>
      <c r="AG448" s="69"/>
      <c r="AH448" s="69"/>
      <c r="AI448" s="66" t="s">
        <v>303</v>
      </c>
      <c r="AJ448" s="66" t="s">
        <v>1997</v>
      </c>
      <c r="AK448" s="69"/>
      <c r="AL448" s="66" t="s">
        <v>1782</v>
      </c>
      <c r="AM448" s="66" t="s">
        <v>1753</v>
      </c>
      <c r="AN448" s="66" t="s">
        <v>218</v>
      </c>
      <c r="AO448" s="66" t="s">
        <v>219</v>
      </c>
      <c r="AP448" s="66" t="s">
        <v>220</v>
      </c>
      <c r="AQ448" s="66">
        <v>13.1</v>
      </c>
      <c r="AR448" s="66">
        <v>26.2</v>
      </c>
      <c r="AS448" s="66">
        <v>7.89</v>
      </c>
      <c r="AT448" s="66"/>
      <c r="AU448" s="66"/>
      <c r="AV448" s="66">
        <v>205.6</v>
      </c>
      <c r="AW448" s="66">
        <v>548.1</v>
      </c>
      <c r="AX448" s="66">
        <v>269.10000000000002</v>
      </c>
      <c r="AY448" s="66">
        <v>0.309</v>
      </c>
      <c r="AZ448" s="66">
        <v>1.825</v>
      </c>
      <c r="BA448" s="66"/>
      <c r="BB448" s="66"/>
      <c r="BC448" s="66">
        <v>0.99</v>
      </c>
      <c r="BD448" s="66" t="s">
        <v>221</v>
      </c>
      <c r="BE448" s="66" t="s">
        <v>221</v>
      </c>
      <c r="BF448" s="66" t="s">
        <v>221</v>
      </c>
      <c r="BG448" s="66" t="s">
        <v>211</v>
      </c>
      <c r="BH448" s="66" t="s">
        <v>221</v>
      </c>
      <c r="BI448" s="66" t="s">
        <v>222</v>
      </c>
      <c r="BJ448" s="66" t="s">
        <v>221</v>
      </c>
      <c r="BK448" s="66" t="s">
        <v>1745</v>
      </c>
      <c r="BL448" s="66" t="s">
        <v>221</v>
      </c>
      <c r="BM448" s="66" t="s">
        <v>223</v>
      </c>
      <c r="BN448" s="66" t="s">
        <v>221</v>
      </c>
      <c r="BO448" s="66" t="s">
        <v>1746</v>
      </c>
      <c r="BP448" s="66" t="s">
        <v>1711</v>
      </c>
      <c r="BQ448" s="66" t="s">
        <v>1747</v>
      </c>
      <c r="BR448" s="50">
        <v>121.8</v>
      </c>
      <c r="BS448" s="50" t="s">
        <v>225</v>
      </c>
      <c r="BT448" s="50">
        <v>148.6</v>
      </c>
      <c r="BU448" s="50">
        <v>5.6000000000000001E-2</v>
      </c>
      <c r="BV448" s="50">
        <v>3.948</v>
      </c>
      <c r="BW448" s="50">
        <v>0.46500000000000002</v>
      </c>
      <c r="BX448" s="50">
        <v>0.105</v>
      </c>
      <c r="BY448" s="50">
        <v>139.74</v>
      </c>
      <c r="BZ448" s="50" t="s">
        <v>226</v>
      </c>
      <c r="CA448" s="50" t="s">
        <v>227</v>
      </c>
      <c r="CB448" s="50" t="s">
        <v>228</v>
      </c>
      <c r="CC448" s="50" t="s">
        <v>229</v>
      </c>
      <c r="CD448" s="50" t="s">
        <v>230</v>
      </c>
      <c r="CE448" s="50" t="s">
        <v>231</v>
      </c>
      <c r="CF448" s="50" t="s">
        <v>227</v>
      </c>
      <c r="CG448" s="50">
        <v>1.06E-3</v>
      </c>
      <c r="CH448" s="50">
        <v>4.7E-2</v>
      </c>
      <c r="CI448" s="50">
        <v>3.2800000000000003E-2</v>
      </c>
      <c r="CJ448" s="50" t="s">
        <v>233</v>
      </c>
      <c r="CK448" s="50" t="s">
        <v>234</v>
      </c>
      <c r="CL448" s="50">
        <v>83.677000000000007</v>
      </c>
      <c r="CM448" s="50" t="s">
        <v>234</v>
      </c>
      <c r="CN448" s="50" t="s">
        <v>235</v>
      </c>
      <c r="CO448" s="50" t="s">
        <v>234</v>
      </c>
      <c r="CP448" s="50" t="s">
        <v>236</v>
      </c>
      <c r="CQ448" s="50">
        <v>2.0000000000000001E-4</v>
      </c>
      <c r="CR448" s="50" t="s">
        <v>232</v>
      </c>
      <c r="CS448" s="50">
        <v>2.9700000000000001E-2</v>
      </c>
      <c r="CT448" s="50">
        <v>1.4999999999999999E-4</v>
      </c>
      <c r="CU448" s="50" t="s">
        <v>238</v>
      </c>
      <c r="CV448" s="50" t="s">
        <v>239</v>
      </c>
      <c r="CW448" s="50" t="s">
        <v>232</v>
      </c>
      <c r="CX448" s="50">
        <v>1.59</v>
      </c>
      <c r="CY448" s="50" t="s">
        <v>240</v>
      </c>
      <c r="CZ448" s="50">
        <v>1.3899999999999999E-2</v>
      </c>
      <c r="DA448" s="50" t="s">
        <v>233</v>
      </c>
      <c r="DB448" s="50">
        <v>14.743</v>
      </c>
      <c r="DC448" s="50">
        <v>4.9410000000000003E-2</v>
      </c>
      <c r="DD448" s="50">
        <v>8.5999999999999998E-4</v>
      </c>
      <c r="DE448" s="50">
        <v>8.4009999999999998</v>
      </c>
      <c r="DF448" s="50" t="s">
        <v>240</v>
      </c>
      <c r="DG448" s="50" t="s">
        <v>238</v>
      </c>
      <c r="DH448" s="50" t="s">
        <v>246</v>
      </c>
      <c r="DI448" s="50" t="s">
        <v>238</v>
      </c>
      <c r="DJ448" s="50">
        <v>1.6000000000000001E-3</v>
      </c>
      <c r="DK448" s="50" t="s">
        <v>237</v>
      </c>
      <c r="DL448" s="50" t="s">
        <v>241</v>
      </c>
      <c r="DM448" s="50">
        <v>12.68</v>
      </c>
      <c r="DN448" s="50">
        <v>5.93</v>
      </c>
      <c r="DO448" s="50" t="s">
        <v>232</v>
      </c>
      <c r="DP448" s="50">
        <v>0.84240000000000004</v>
      </c>
      <c r="DQ448" s="50" t="s">
        <v>242</v>
      </c>
      <c r="DR448" s="50" t="s">
        <v>227</v>
      </c>
      <c r="DS448" s="50" t="s">
        <v>247</v>
      </c>
      <c r="DT448" s="50">
        <v>1.2999999999999999E-3</v>
      </c>
      <c r="DU448" s="50" t="s">
        <v>233</v>
      </c>
      <c r="DV448" s="50">
        <v>9.1600000000000004E-4</v>
      </c>
      <c r="DW448" s="50" t="s">
        <v>236</v>
      </c>
      <c r="DX448" s="50" t="s">
        <v>238</v>
      </c>
      <c r="DY448" s="50" t="s">
        <v>233</v>
      </c>
      <c r="DZ448" s="50" t="s">
        <v>243</v>
      </c>
      <c r="EA448" s="50" t="s">
        <v>244</v>
      </c>
      <c r="EB448" s="50" t="s">
        <v>245</v>
      </c>
      <c r="EC448" s="50">
        <v>4.0000000000000001E-3</v>
      </c>
      <c r="ED448" s="50">
        <v>1.34E-3</v>
      </c>
      <c r="EE448" s="50">
        <v>4.8000000000000001E-2</v>
      </c>
      <c r="EF448" s="50">
        <v>3.4000000000000002E-2</v>
      </c>
      <c r="EG448" s="50" t="s">
        <v>233</v>
      </c>
      <c r="EH448" s="50" t="s">
        <v>234</v>
      </c>
      <c r="EI448" s="50">
        <v>87.668000000000006</v>
      </c>
      <c r="EJ448" s="50" t="s">
        <v>234</v>
      </c>
      <c r="EK448" s="50" t="s">
        <v>235</v>
      </c>
      <c r="EL448" s="50">
        <v>9.0000000000000006E-5</v>
      </c>
      <c r="EM448" s="50" t="s">
        <v>236</v>
      </c>
      <c r="EN448" s="50">
        <v>2.9999999999999997E-4</v>
      </c>
      <c r="EO448" s="50" t="s">
        <v>232</v>
      </c>
      <c r="EP448" s="50">
        <v>8.4099999999999994E-2</v>
      </c>
      <c r="EQ448" s="50">
        <v>2.0000000000000001E-4</v>
      </c>
      <c r="ER448" s="50" t="s">
        <v>238</v>
      </c>
      <c r="ES448" s="50" t="s">
        <v>239</v>
      </c>
      <c r="ET448" s="50" t="s">
        <v>232</v>
      </c>
      <c r="EU448" s="50">
        <v>1.64</v>
      </c>
      <c r="EV448" s="50" t="s">
        <v>240</v>
      </c>
      <c r="EW448" s="50">
        <v>1.43E-2</v>
      </c>
      <c r="EX448" s="50" t="s">
        <v>233</v>
      </c>
      <c r="EY448" s="50">
        <v>15.891999999999999</v>
      </c>
      <c r="EZ448" s="50">
        <v>5.4059999999999997E-2</v>
      </c>
      <c r="FA448" s="50">
        <v>9.5E-4</v>
      </c>
      <c r="FB448" s="50">
        <v>9.2029999999999994</v>
      </c>
      <c r="FC448" s="50" t="s">
        <v>240</v>
      </c>
      <c r="FD448" s="50" t="s">
        <v>238</v>
      </c>
      <c r="FE448" s="50" t="s">
        <v>246</v>
      </c>
      <c r="FF448" s="50" t="s">
        <v>238</v>
      </c>
      <c r="FG448" s="50">
        <v>1.8E-3</v>
      </c>
      <c r="FH448" s="50">
        <v>4.4000000000000002E-4</v>
      </c>
      <c r="FI448" s="50" t="s">
        <v>241</v>
      </c>
      <c r="FJ448" s="50">
        <v>13.75</v>
      </c>
      <c r="FK448" s="50">
        <v>6.43</v>
      </c>
      <c r="FL448" s="50" t="s">
        <v>232</v>
      </c>
      <c r="FM448" s="50">
        <v>0.84489999999999998</v>
      </c>
      <c r="FN448" s="50" t="s">
        <v>242</v>
      </c>
      <c r="FO448" s="50" t="s">
        <v>227</v>
      </c>
      <c r="FP448" s="50" t="s">
        <v>247</v>
      </c>
      <c r="FQ448" s="50">
        <v>1.2999999999999999E-3</v>
      </c>
      <c r="FR448" s="50" t="s">
        <v>233</v>
      </c>
      <c r="FS448" s="50">
        <v>9.7400000000000004E-4</v>
      </c>
      <c r="FT448" s="50" t="s">
        <v>236</v>
      </c>
      <c r="FU448" s="50" t="s">
        <v>238</v>
      </c>
      <c r="FV448" s="50" t="s">
        <v>233</v>
      </c>
      <c r="FW448" s="50" t="s">
        <v>243</v>
      </c>
      <c r="FX448" s="50" t="s">
        <v>244</v>
      </c>
      <c r="FY448" s="50">
        <v>4.1838500000000005</v>
      </c>
      <c r="FZ448" s="50">
        <v>1.2600854700854702</v>
      </c>
      <c r="GA448" s="50">
        <v>0.36526086956521736</v>
      </c>
      <c r="GB448" s="50">
        <v>4.0664961636828645E-2</v>
      </c>
      <c r="GC448" s="50">
        <v>5.8498613012875165</v>
      </c>
      <c r="GD448" s="50">
        <v>2.4360655737704917</v>
      </c>
      <c r="GE448" s="50" t="e">
        <v>#VALUE!</v>
      </c>
      <c r="GF448" s="50">
        <v>2.9112500000000003</v>
      </c>
      <c r="GG448" s="50">
        <v>0.11136812411847671</v>
      </c>
      <c r="GH448" s="50" t="e">
        <v>#VALUE!</v>
      </c>
      <c r="GI448" s="70" t="e">
        <v>#VALUE!</v>
      </c>
      <c r="GJ448" s="50">
        <v>71.520499111306492</v>
      </c>
      <c r="GK448" s="50">
        <v>21.540433271608229</v>
      </c>
      <c r="GL448" s="50">
        <v>6.9390676170852874</v>
      </c>
      <c r="GM448" s="50" t="e">
        <v>#VALUE!</v>
      </c>
      <c r="GN448" s="50" t="e">
        <v>#VALUE!</v>
      </c>
      <c r="GO448" s="50" t="e">
        <v>#VALUE!</v>
      </c>
    </row>
    <row r="449" spans="1:197" s="71" customFormat="1">
      <c r="A449" s="76">
        <v>122</v>
      </c>
      <c r="B449" s="76">
        <v>63</v>
      </c>
      <c r="C449" s="77" t="s">
        <v>197</v>
      </c>
      <c r="D449" s="77" t="s">
        <v>1704</v>
      </c>
      <c r="E449" s="76">
        <v>194</v>
      </c>
      <c r="F449" s="76">
        <v>4</v>
      </c>
      <c r="G449" s="77" t="s">
        <v>925</v>
      </c>
      <c r="H449" s="77" t="s">
        <v>926</v>
      </c>
      <c r="I449" s="77"/>
      <c r="J449" s="77"/>
      <c r="K449" s="78">
        <v>44804</v>
      </c>
      <c r="L449" s="79">
        <v>0.29166666666666669</v>
      </c>
      <c r="M449" s="80"/>
      <c r="N449" s="80"/>
      <c r="O449" s="80"/>
      <c r="P449" s="81"/>
      <c r="Q449" s="81"/>
      <c r="R449" s="81"/>
      <c r="S449" s="81"/>
      <c r="T449" s="81"/>
      <c r="U449" s="81"/>
      <c r="V449" s="81"/>
      <c r="W449" s="81"/>
      <c r="X449" s="81"/>
      <c r="Y449" s="81"/>
      <c r="Z449" s="81"/>
      <c r="AA449" s="81"/>
      <c r="AB449" s="81"/>
      <c r="AC449" s="81" t="s">
        <v>212</v>
      </c>
      <c r="AD449" s="81" t="s">
        <v>396</v>
      </c>
      <c r="AE449" s="81"/>
      <c r="AF449" s="81"/>
      <c r="AG449" s="81" t="s">
        <v>464</v>
      </c>
      <c r="AH449" s="81"/>
      <c r="AI449" s="81"/>
      <c r="AJ449" s="81"/>
      <c r="AK449" s="81"/>
      <c r="AL449" s="81"/>
      <c r="AM449" s="81"/>
      <c r="AN449" s="81"/>
      <c r="AO449" s="81"/>
      <c r="AP449" s="81"/>
      <c r="AQ449" s="81"/>
      <c r="AR449" s="81"/>
      <c r="AS449" s="81"/>
      <c r="AT449" s="81"/>
      <c r="AU449" s="81"/>
      <c r="AV449" s="81"/>
      <c r="AW449" s="81"/>
      <c r="AX449" s="81"/>
      <c r="AY449" s="81"/>
      <c r="AZ449" s="81"/>
      <c r="BA449" s="81"/>
      <c r="BB449" s="81"/>
      <c r="BC449" s="81"/>
      <c r="BD449" s="81"/>
      <c r="BE449" s="81"/>
      <c r="BF449" s="81"/>
      <c r="BG449" s="81"/>
      <c r="BH449" s="81"/>
      <c r="BI449" s="81"/>
      <c r="BJ449" s="81"/>
      <c r="BK449" s="81"/>
      <c r="BL449" s="81"/>
      <c r="BM449" s="81"/>
      <c r="BN449" s="81"/>
      <c r="BO449" s="81"/>
      <c r="BP449" s="81" t="s">
        <v>465</v>
      </c>
      <c r="BQ449" s="81" t="s">
        <v>1731</v>
      </c>
      <c r="BR449" s="82">
        <v>1.9</v>
      </c>
      <c r="BS449" s="82" t="s">
        <v>225</v>
      </c>
      <c r="BT449" s="82">
        <v>2.4</v>
      </c>
      <c r="BU449" s="82" t="s">
        <v>264</v>
      </c>
      <c r="BV449" s="82">
        <v>2.5000000000000001E-2</v>
      </c>
      <c r="BW449" s="82" t="s">
        <v>265</v>
      </c>
      <c r="BX449" s="82" t="s">
        <v>266</v>
      </c>
      <c r="BY449" s="82">
        <v>0.01</v>
      </c>
      <c r="BZ449" s="82" t="s">
        <v>226</v>
      </c>
      <c r="CA449" s="82" t="s">
        <v>227</v>
      </c>
      <c r="CB449" s="82" t="s">
        <v>228</v>
      </c>
      <c r="CC449" s="82" t="s">
        <v>229</v>
      </c>
      <c r="CD449" s="82" t="s">
        <v>230</v>
      </c>
      <c r="CE449" s="82" t="s">
        <v>231</v>
      </c>
      <c r="CF449" s="82">
        <v>1E-3</v>
      </c>
      <c r="CG449" s="82" t="s">
        <v>232</v>
      </c>
      <c r="CH449" s="82">
        <v>5.0000000000000001E-3</v>
      </c>
      <c r="CI449" s="82">
        <v>2.5999999999999999E-3</v>
      </c>
      <c r="CJ449" s="82" t="s">
        <v>233</v>
      </c>
      <c r="CK449" s="82" t="s">
        <v>234</v>
      </c>
      <c r="CL449" s="82">
        <v>9.7000000000000003E-2</v>
      </c>
      <c r="CM449" s="82" t="s">
        <v>234</v>
      </c>
      <c r="CN449" s="82" t="s">
        <v>235</v>
      </c>
      <c r="CO449" s="82" t="s">
        <v>234</v>
      </c>
      <c r="CP449" s="82" t="s">
        <v>236</v>
      </c>
      <c r="CQ449" s="82" t="s">
        <v>236</v>
      </c>
      <c r="CR449" s="82" t="s">
        <v>232</v>
      </c>
      <c r="CS449" s="82">
        <v>2.87E-2</v>
      </c>
      <c r="CT449" s="82">
        <v>6.8999999999999997E-4</v>
      </c>
      <c r="CU449" s="82" t="s">
        <v>238</v>
      </c>
      <c r="CV449" s="82" t="s">
        <v>239</v>
      </c>
      <c r="CW449" s="82" t="s">
        <v>232</v>
      </c>
      <c r="CX449" s="82" t="s">
        <v>355</v>
      </c>
      <c r="CY449" s="82" t="s">
        <v>240</v>
      </c>
      <c r="CZ449" s="82">
        <v>2.0000000000000001E-4</v>
      </c>
      <c r="DA449" s="82" t="s">
        <v>233</v>
      </c>
      <c r="DB449" s="82" t="s">
        <v>227</v>
      </c>
      <c r="DC449" s="82">
        <v>4.6999999999999999E-4</v>
      </c>
      <c r="DD449" s="82" t="s">
        <v>233</v>
      </c>
      <c r="DE449" s="82">
        <v>8.8999999999999996E-2</v>
      </c>
      <c r="DF449" s="82" t="s">
        <v>240</v>
      </c>
      <c r="DG449" s="82" t="s">
        <v>238</v>
      </c>
      <c r="DH449" s="82" t="s">
        <v>246</v>
      </c>
      <c r="DI449" s="82" t="s">
        <v>238</v>
      </c>
      <c r="DJ449" s="82" t="s">
        <v>259</v>
      </c>
      <c r="DK449" s="82" t="s">
        <v>237</v>
      </c>
      <c r="DL449" s="82" t="s">
        <v>241</v>
      </c>
      <c r="DM449" s="82">
        <v>0.99</v>
      </c>
      <c r="DN449" s="82">
        <v>0.46</v>
      </c>
      <c r="DO449" s="82" t="s">
        <v>232</v>
      </c>
      <c r="DP449" s="82">
        <v>2.0000000000000001E-4</v>
      </c>
      <c r="DQ449" s="82" t="s">
        <v>242</v>
      </c>
      <c r="DR449" s="82" t="s">
        <v>227</v>
      </c>
      <c r="DS449" s="82" t="s">
        <v>247</v>
      </c>
      <c r="DT449" s="82">
        <v>2.9999999999999997E-4</v>
      </c>
      <c r="DU449" s="82" t="s">
        <v>233</v>
      </c>
      <c r="DV449" s="82" t="s">
        <v>231</v>
      </c>
      <c r="DW449" s="82" t="s">
        <v>236</v>
      </c>
      <c r="DX449" s="82" t="s">
        <v>238</v>
      </c>
      <c r="DY449" s="82" t="s">
        <v>233</v>
      </c>
      <c r="DZ449" s="82">
        <v>1.3299999999999999E-2</v>
      </c>
      <c r="EA449" s="82" t="s">
        <v>244</v>
      </c>
      <c r="EB449" s="82">
        <v>1.0715710000000001</v>
      </c>
      <c r="EC449" s="82">
        <v>108.97499999999999</v>
      </c>
      <c r="ED449" s="82">
        <v>94.407039999999995</v>
      </c>
      <c r="EE449" s="82">
        <v>90.858000000000004</v>
      </c>
      <c r="EF449" s="82">
        <v>97.186800000000005</v>
      </c>
      <c r="EG449" s="82" t="s">
        <v>1846</v>
      </c>
      <c r="EH449" s="82">
        <v>1.1E-4</v>
      </c>
      <c r="EI449" s="82">
        <v>94.168000000000006</v>
      </c>
      <c r="EJ449" s="82">
        <v>101.08573</v>
      </c>
      <c r="EK449" s="82">
        <v>2.3000000000000001E-4</v>
      </c>
      <c r="EL449" s="82" t="s">
        <v>1847</v>
      </c>
      <c r="EM449" s="82">
        <v>95.716399999999993</v>
      </c>
      <c r="EN449" s="82">
        <v>2.0000000000000001E-4</v>
      </c>
      <c r="EO449" s="82">
        <v>90.484269999999995</v>
      </c>
      <c r="EP449" s="82">
        <v>104.9182</v>
      </c>
      <c r="EQ449" s="82">
        <v>4.81E-3</v>
      </c>
      <c r="ER449" s="82" t="s">
        <v>238</v>
      </c>
      <c r="ES449" s="82">
        <v>6.9699999999999996E-3</v>
      </c>
      <c r="ET449" s="82">
        <v>4.4000000000000003E-3</v>
      </c>
      <c r="EU449" s="82">
        <v>1117.51</v>
      </c>
      <c r="EV449" s="82">
        <v>3.5999999999999999E-3</v>
      </c>
      <c r="EW449" s="82">
        <v>5.0000000000000001E-4</v>
      </c>
      <c r="EX449" s="82">
        <v>1.6000000000000001E-4</v>
      </c>
      <c r="EY449" s="82">
        <v>138.55799999999999</v>
      </c>
      <c r="EZ449" s="82">
        <v>97.995900000000006</v>
      </c>
      <c r="FA449" s="82">
        <v>107.62109</v>
      </c>
      <c r="FB449" s="82">
        <v>128.672</v>
      </c>
      <c r="FC449" s="82">
        <v>9.2999999999999992E-3</v>
      </c>
      <c r="FD449" s="82">
        <v>99.449700000000007</v>
      </c>
      <c r="FE449" s="82">
        <v>2.9000000000000001E-2</v>
      </c>
      <c r="FF449" s="82">
        <v>103.36750000000001</v>
      </c>
      <c r="FG449" s="82">
        <v>6.2700000000000006E-2</v>
      </c>
      <c r="FH449" s="82" t="s">
        <v>1848</v>
      </c>
      <c r="FI449" s="82" t="s">
        <v>1849</v>
      </c>
      <c r="FJ449" s="82">
        <v>112.09</v>
      </c>
      <c r="FK449" s="82">
        <v>52.39</v>
      </c>
      <c r="FL449" s="82">
        <v>5.8E-4</v>
      </c>
      <c r="FM449" s="82">
        <v>1.5E-3</v>
      </c>
      <c r="FN449" s="82">
        <v>3.1800000000000002E-2</v>
      </c>
      <c r="FO449" s="82" t="s">
        <v>227</v>
      </c>
      <c r="FP449" s="82">
        <v>9.5700000000000004E-3</v>
      </c>
      <c r="FQ449" s="82" t="s">
        <v>1998</v>
      </c>
      <c r="FR449" s="82" t="s">
        <v>1850</v>
      </c>
      <c r="FS449" s="82">
        <v>4.3999999999999999E-5</v>
      </c>
      <c r="FT449" s="82" t="s">
        <v>1851</v>
      </c>
      <c r="FU449" s="82">
        <v>6.7999999999999996E-3</v>
      </c>
      <c r="FV449" s="82">
        <v>6.9999999999999994E-5</v>
      </c>
      <c r="FW449" s="82">
        <v>87.570899999999995</v>
      </c>
      <c r="FX449" s="82">
        <v>5.47E-3</v>
      </c>
      <c r="FY449" s="82">
        <v>4.8500000000000001E-3</v>
      </c>
      <c r="FZ449" s="82" t="e">
        <v>#VALUE!</v>
      </c>
      <c r="GA449" s="82">
        <v>3.8695652173913043E-3</v>
      </c>
      <c r="GB449" s="82" t="e">
        <v>#VALUE!</v>
      </c>
      <c r="GC449" s="82" t="e">
        <v>#VALUE!</v>
      </c>
      <c r="GD449" s="82">
        <v>3.9344262295081964E-2</v>
      </c>
      <c r="GE449" s="82" t="e">
        <v>#VALUE!</v>
      </c>
      <c r="GF449" s="82">
        <v>2.0833333333333335E-4</v>
      </c>
      <c r="GG449" s="82">
        <v>7.0521861777150916E-4</v>
      </c>
      <c r="GH449" s="82" t="e">
        <v>#VALUE!</v>
      </c>
      <c r="GI449" s="83" t="e">
        <v>#VALUE!</v>
      </c>
      <c r="GJ449" s="82" t="e">
        <v>#VALUE!</v>
      </c>
      <c r="GK449" s="82" t="e">
        <v>#VALUE!</v>
      </c>
      <c r="GL449" s="82" t="e">
        <v>#VALUE!</v>
      </c>
      <c r="GM449" s="82" t="e">
        <v>#VALUE!</v>
      </c>
      <c r="GN449" s="82" t="e">
        <v>#VALUE!</v>
      </c>
      <c r="GO449" s="82" t="e">
        <v>#VALUE!</v>
      </c>
    </row>
    <row r="450" spans="1:197" s="71" customFormat="1">
      <c r="A450" s="63">
        <v>123</v>
      </c>
      <c r="B450" s="63">
        <v>37</v>
      </c>
      <c r="C450" s="64" t="s">
        <v>197</v>
      </c>
      <c r="D450" s="64" t="s">
        <v>1704</v>
      </c>
      <c r="E450" s="63">
        <v>194</v>
      </c>
      <c r="F450" s="63">
        <v>4</v>
      </c>
      <c r="G450" s="66" t="s">
        <v>927</v>
      </c>
      <c r="H450" s="66" t="s">
        <v>928</v>
      </c>
      <c r="I450" s="66" t="s">
        <v>1999</v>
      </c>
      <c r="J450" s="66" t="s">
        <v>2000</v>
      </c>
      <c r="K450" s="73">
        <v>44802</v>
      </c>
      <c r="L450" s="68">
        <v>0.53055555555555556</v>
      </c>
      <c r="M450" s="74">
        <v>8385656</v>
      </c>
      <c r="N450" s="74">
        <v>333860</v>
      </c>
      <c r="O450" s="74">
        <v>3916</v>
      </c>
      <c r="P450" s="66" t="s">
        <v>203</v>
      </c>
      <c r="Q450" s="66" t="s">
        <v>2001</v>
      </c>
      <c r="R450" s="66" t="s">
        <v>486</v>
      </c>
      <c r="S450" s="66" t="s">
        <v>205</v>
      </c>
      <c r="T450" s="66" t="s">
        <v>1707</v>
      </c>
      <c r="U450" s="66" t="s">
        <v>207</v>
      </c>
      <c r="V450" s="66" t="s">
        <v>487</v>
      </c>
      <c r="W450" s="66"/>
      <c r="X450" s="66" t="s">
        <v>208</v>
      </c>
      <c r="Y450" s="66" t="s">
        <v>209</v>
      </c>
      <c r="Z450" s="66"/>
      <c r="AA450" s="66" t="s">
        <v>406</v>
      </c>
      <c r="AB450" s="66" t="s">
        <v>211</v>
      </c>
      <c r="AC450" s="66" t="s">
        <v>212</v>
      </c>
      <c r="AD450" s="66" t="s">
        <v>30</v>
      </c>
      <c r="AE450" s="66" t="s">
        <v>211</v>
      </c>
      <c r="AF450" s="69"/>
      <c r="AG450" s="69"/>
      <c r="AH450" s="69"/>
      <c r="AI450" s="66" t="s">
        <v>1708</v>
      </c>
      <c r="AJ450" s="66" t="s">
        <v>2002</v>
      </c>
      <c r="AK450" s="69"/>
      <c r="AL450" s="66" t="s">
        <v>331</v>
      </c>
      <c r="AM450" s="66" t="s">
        <v>1753</v>
      </c>
      <c r="AN450" s="66" t="s">
        <v>218</v>
      </c>
      <c r="AO450" s="66" t="s">
        <v>517</v>
      </c>
      <c r="AP450" s="66" t="s">
        <v>452</v>
      </c>
      <c r="AQ450" s="66">
        <v>19.5</v>
      </c>
      <c r="AR450" s="66">
        <v>28.5</v>
      </c>
      <c r="AS450" s="66">
        <v>8.5399999999999991</v>
      </c>
      <c r="AT450" s="66"/>
      <c r="AU450" s="66"/>
      <c r="AV450" s="66">
        <v>184.4</v>
      </c>
      <c r="AW450" s="66">
        <v>1949</v>
      </c>
      <c r="AX450" s="66">
        <v>955.5</v>
      </c>
      <c r="AY450" s="66">
        <v>1.0349999999999999</v>
      </c>
      <c r="AZ450" s="66">
        <v>0.5131</v>
      </c>
      <c r="BA450" s="66"/>
      <c r="BB450" s="66"/>
      <c r="BC450" s="66">
        <v>0.86</v>
      </c>
      <c r="BD450" s="66" t="s">
        <v>221</v>
      </c>
      <c r="BE450" s="66" t="s">
        <v>211</v>
      </c>
      <c r="BF450" s="66" t="s">
        <v>221</v>
      </c>
      <c r="BG450" s="66" t="s">
        <v>211</v>
      </c>
      <c r="BH450" s="66" t="s">
        <v>221</v>
      </c>
      <c r="BI450" s="66" t="s">
        <v>222</v>
      </c>
      <c r="BJ450" s="66" t="s">
        <v>221</v>
      </c>
      <c r="BK450" s="66" t="s">
        <v>1745</v>
      </c>
      <c r="BL450" s="66" t="s">
        <v>221</v>
      </c>
      <c r="BM450" s="66" t="s">
        <v>223</v>
      </c>
      <c r="BN450" s="66" t="s">
        <v>221</v>
      </c>
      <c r="BO450" s="66" t="s">
        <v>1746</v>
      </c>
      <c r="BP450" s="66" t="s">
        <v>1711</v>
      </c>
      <c r="BQ450" s="66" t="s">
        <v>1747</v>
      </c>
      <c r="BR450" s="50">
        <v>45.4</v>
      </c>
      <c r="BS450" s="50">
        <v>10.4</v>
      </c>
      <c r="BT450" s="50">
        <v>34.1</v>
      </c>
      <c r="BU450" s="50">
        <v>0.34</v>
      </c>
      <c r="BV450" s="50">
        <v>14.882</v>
      </c>
      <c r="BW450" s="50">
        <v>4.8689999999999998</v>
      </c>
      <c r="BX450" s="50">
        <v>1.1000000000000001</v>
      </c>
      <c r="BY450" s="50">
        <v>1156.24</v>
      </c>
      <c r="BZ450" s="50" t="s">
        <v>226</v>
      </c>
      <c r="CA450" s="50" t="s">
        <v>227</v>
      </c>
      <c r="CB450" s="50" t="s">
        <v>228</v>
      </c>
      <c r="CC450" s="50" t="s">
        <v>229</v>
      </c>
      <c r="CD450" s="50" t="s">
        <v>230</v>
      </c>
      <c r="CE450" s="50" t="s">
        <v>231</v>
      </c>
      <c r="CF450" s="50">
        <v>3.0000000000000001E-3</v>
      </c>
      <c r="CG450" s="50">
        <v>1.49E-3</v>
      </c>
      <c r="CH450" s="50">
        <v>1.2999999999999999E-2</v>
      </c>
      <c r="CI450" s="50">
        <v>2.3900000000000001E-2</v>
      </c>
      <c r="CJ450" s="50" t="s">
        <v>233</v>
      </c>
      <c r="CK450" s="50" t="s">
        <v>234</v>
      </c>
      <c r="CL450" s="50">
        <v>418.36599999999999</v>
      </c>
      <c r="CM450" s="50" t="s">
        <v>234</v>
      </c>
      <c r="CN450" s="50" t="s">
        <v>235</v>
      </c>
      <c r="CO450" s="50" t="s">
        <v>234</v>
      </c>
      <c r="CP450" s="50" t="s">
        <v>236</v>
      </c>
      <c r="CQ450" s="50" t="s">
        <v>236</v>
      </c>
      <c r="CR450" s="50" t="s">
        <v>232</v>
      </c>
      <c r="CS450" s="50">
        <v>1.2699999999999999E-2</v>
      </c>
      <c r="CT450" s="50" t="s">
        <v>237</v>
      </c>
      <c r="CU450" s="50" t="s">
        <v>238</v>
      </c>
      <c r="CV450" s="50" t="s">
        <v>239</v>
      </c>
      <c r="CW450" s="50" t="s">
        <v>232</v>
      </c>
      <c r="CX450" s="50">
        <v>2.69</v>
      </c>
      <c r="CY450" s="50" t="s">
        <v>240</v>
      </c>
      <c r="CZ450" s="50">
        <v>7.4999999999999997E-3</v>
      </c>
      <c r="DA450" s="50" t="s">
        <v>233</v>
      </c>
      <c r="DB450" s="50">
        <v>47.588999999999999</v>
      </c>
      <c r="DC450" s="50">
        <v>3.8649999999999997E-2</v>
      </c>
      <c r="DD450" s="50">
        <v>1.49E-3</v>
      </c>
      <c r="DE450" s="50">
        <v>11.263</v>
      </c>
      <c r="DF450" s="50" t="s">
        <v>240</v>
      </c>
      <c r="DG450" s="50" t="s">
        <v>238</v>
      </c>
      <c r="DH450" s="50">
        <v>2.1000000000000001E-2</v>
      </c>
      <c r="DI450" s="50" t="s">
        <v>238</v>
      </c>
      <c r="DJ450" s="50">
        <v>1.1999999999999999E-3</v>
      </c>
      <c r="DK450" s="50" t="s">
        <v>237</v>
      </c>
      <c r="DL450" s="50">
        <v>8.9999999999999998E-4</v>
      </c>
      <c r="DM450" s="50">
        <v>9.15</v>
      </c>
      <c r="DN450" s="50">
        <v>4.28</v>
      </c>
      <c r="DO450" s="50" t="s">
        <v>232</v>
      </c>
      <c r="DP450" s="50">
        <v>3.7218</v>
      </c>
      <c r="DQ450" s="50" t="s">
        <v>242</v>
      </c>
      <c r="DR450" s="50" t="s">
        <v>227</v>
      </c>
      <c r="DS450" s="50" t="s">
        <v>247</v>
      </c>
      <c r="DT450" s="50">
        <v>1.1000000000000001E-3</v>
      </c>
      <c r="DU450" s="50" t="s">
        <v>233</v>
      </c>
      <c r="DV450" s="50">
        <v>3.7300000000000001E-4</v>
      </c>
      <c r="DW450" s="50" t="s">
        <v>236</v>
      </c>
      <c r="DX450" s="50" t="s">
        <v>238</v>
      </c>
      <c r="DY450" s="50" t="s">
        <v>233</v>
      </c>
      <c r="DZ450" s="50">
        <v>1.5E-3</v>
      </c>
      <c r="EA450" s="50" t="s">
        <v>244</v>
      </c>
      <c r="EB450" s="50">
        <v>1.18E-4</v>
      </c>
      <c r="EC450" s="50">
        <v>0.129</v>
      </c>
      <c r="ED450" s="50">
        <v>1.8699999999999999E-3</v>
      </c>
      <c r="EE450" s="50">
        <v>4.9000000000000002E-2</v>
      </c>
      <c r="EF450" s="50">
        <v>2.5499999999999998E-2</v>
      </c>
      <c r="EG450" s="50">
        <v>9.0000000000000006E-5</v>
      </c>
      <c r="EH450" s="50" t="s">
        <v>234</v>
      </c>
      <c r="EI450" s="50">
        <v>462.62700000000001</v>
      </c>
      <c r="EJ450" s="50">
        <v>5.0000000000000002E-5</v>
      </c>
      <c r="EK450" s="50" t="s">
        <v>235</v>
      </c>
      <c r="EL450" s="50">
        <v>2.9999999999999997E-4</v>
      </c>
      <c r="EM450" s="50">
        <v>2.9999999999999997E-4</v>
      </c>
      <c r="EN450" s="50" t="s">
        <v>236</v>
      </c>
      <c r="EO450" s="50">
        <v>2.9199999999999999E-3</v>
      </c>
      <c r="EP450" s="50">
        <v>9.4E-2</v>
      </c>
      <c r="EQ450" s="50" t="s">
        <v>237</v>
      </c>
      <c r="ER450" s="50" t="s">
        <v>238</v>
      </c>
      <c r="ES450" s="50" t="s">
        <v>239</v>
      </c>
      <c r="ET450" s="50" t="s">
        <v>232</v>
      </c>
      <c r="EU450" s="50">
        <v>3.14</v>
      </c>
      <c r="EV450" s="50" t="s">
        <v>240</v>
      </c>
      <c r="EW450" s="50">
        <v>8.8000000000000005E-3</v>
      </c>
      <c r="EX450" s="50" t="s">
        <v>233</v>
      </c>
      <c r="EY450" s="50">
        <v>47.914000000000001</v>
      </c>
      <c r="EZ450" s="50">
        <v>5.0200000000000002E-2</v>
      </c>
      <c r="FA450" s="50">
        <v>1.6000000000000001E-3</v>
      </c>
      <c r="FB450" s="50">
        <v>11.894</v>
      </c>
      <c r="FC450" s="50" t="s">
        <v>240</v>
      </c>
      <c r="FD450" s="50">
        <v>5.9999999999999995E-4</v>
      </c>
      <c r="FE450" s="50">
        <v>4.7E-2</v>
      </c>
      <c r="FF450" s="50" t="s">
        <v>238</v>
      </c>
      <c r="FG450" s="50">
        <v>1.5E-3</v>
      </c>
      <c r="FH450" s="50">
        <v>2.9999999999999997E-4</v>
      </c>
      <c r="FI450" s="50">
        <v>5.9999999999999995E-4</v>
      </c>
      <c r="FJ450" s="50">
        <v>11.72</v>
      </c>
      <c r="FK450" s="50">
        <v>5.48</v>
      </c>
      <c r="FL450" s="50" t="s">
        <v>232</v>
      </c>
      <c r="FM450" s="50">
        <v>3.8187000000000002</v>
      </c>
      <c r="FN450" s="50">
        <v>1E-3</v>
      </c>
      <c r="FO450" s="50" t="s">
        <v>227</v>
      </c>
      <c r="FP450" s="50" t="s">
        <v>247</v>
      </c>
      <c r="FQ450" s="50">
        <v>1.6999999999999999E-3</v>
      </c>
      <c r="FR450" s="50">
        <v>1.0499999999999999E-3</v>
      </c>
      <c r="FS450" s="50">
        <v>3.9800000000000002E-4</v>
      </c>
      <c r="FT450" s="50" t="s">
        <v>236</v>
      </c>
      <c r="FU450" s="50" t="s">
        <v>238</v>
      </c>
      <c r="FV450" s="50" t="s">
        <v>233</v>
      </c>
      <c r="FW450" s="50">
        <v>1.4200000000000001E-2</v>
      </c>
      <c r="FX450" s="50" t="s">
        <v>244</v>
      </c>
      <c r="FY450" s="50">
        <v>20.918299999999999</v>
      </c>
      <c r="FZ450" s="50">
        <v>4.0674358974358977</v>
      </c>
      <c r="GA450" s="50">
        <v>0.48969565217391303</v>
      </c>
      <c r="GB450" s="50">
        <v>6.8797953964194372E-2</v>
      </c>
      <c r="GC450" s="50">
        <v>25.544229503574002</v>
      </c>
      <c r="GD450" s="50">
        <v>0.55901639344262299</v>
      </c>
      <c r="GE450" s="50">
        <v>0.34666666666666668</v>
      </c>
      <c r="GF450" s="50">
        <v>24.088333333333335</v>
      </c>
      <c r="GG450" s="50">
        <v>0.41980253878702395</v>
      </c>
      <c r="GH450" s="50">
        <v>25.413818932229649</v>
      </c>
      <c r="GI450" s="70">
        <v>0.255917515186325</v>
      </c>
      <c r="GJ450" s="50">
        <v>81.890510720134387</v>
      </c>
      <c r="GK450" s="50">
        <v>15.923110528218537</v>
      </c>
      <c r="GL450" s="50">
        <v>2.1863787516470841</v>
      </c>
      <c r="GM450" s="50">
        <v>3.5637424761876617</v>
      </c>
      <c r="GN450" s="50">
        <v>94.78439032547233</v>
      </c>
      <c r="GO450" s="50">
        <v>1.6518671983400062</v>
      </c>
    </row>
    <row r="451" spans="1:197" s="71" customFormat="1">
      <c r="A451" s="63">
        <v>124</v>
      </c>
      <c r="B451" s="63">
        <v>39</v>
      </c>
      <c r="C451" s="64" t="s">
        <v>197</v>
      </c>
      <c r="D451" s="64" t="s">
        <v>1704</v>
      </c>
      <c r="E451" s="63">
        <v>194</v>
      </c>
      <c r="F451" s="63">
        <v>4</v>
      </c>
      <c r="G451" s="66" t="s">
        <v>933</v>
      </c>
      <c r="H451" s="66" t="s">
        <v>934</v>
      </c>
      <c r="I451" s="66" t="s">
        <v>1966</v>
      </c>
      <c r="J451" s="66" t="s">
        <v>1966</v>
      </c>
      <c r="K451" s="73">
        <v>44802</v>
      </c>
      <c r="L451" s="68">
        <v>0.57430555555555551</v>
      </c>
      <c r="M451" s="74">
        <v>8388785</v>
      </c>
      <c r="N451" s="74">
        <v>333689</v>
      </c>
      <c r="O451" s="74">
        <v>3928</v>
      </c>
      <c r="P451" s="66" t="s">
        <v>203</v>
      </c>
      <c r="Q451" s="66" t="s">
        <v>486</v>
      </c>
      <c r="R451" s="66" t="s">
        <v>486</v>
      </c>
      <c r="S451" s="66" t="s">
        <v>205</v>
      </c>
      <c r="T451" s="66" t="s">
        <v>1707</v>
      </c>
      <c r="U451" s="66" t="s">
        <v>207</v>
      </c>
      <c r="V451" s="66" t="s">
        <v>487</v>
      </c>
      <c r="W451" s="66"/>
      <c r="X451" s="66" t="s">
        <v>208</v>
      </c>
      <c r="Y451" s="66" t="s">
        <v>252</v>
      </c>
      <c r="Z451" s="66"/>
      <c r="AA451" s="66" t="s">
        <v>406</v>
      </c>
      <c r="AB451" s="66" t="s">
        <v>211</v>
      </c>
      <c r="AC451" s="66" t="s">
        <v>212</v>
      </c>
      <c r="AD451" s="66" t="s">
        <v>30</v>
      </c>
      <c r="AE451" s="66" t="s">
        <v>211</v>
      </c>
      <c r="AF451" s="69"/>
      <c r="AG451" s="69"/>
      <c r="AH451" s="69"/>
      <c r="AI451" s="66" t="s">
        <v>1708</v>
      </c>
      <c r="AJ451" s="66" t="s">
        <v>2003</v>
      </c>
      <c r="AK451" s="69"/>
      <c r="AL451" s="66" t="s">
        <v>1782</v>
      </c>
      <c r="AM451" s="66" t="s">
        <v>1753</v>
      </c>
      <c r="AN451" s="66" t="s">
        <v>218</v>
      </c>
      <c r="AO451" s="66" t="s">
        <v>219</v>
      </c>
      <c r="AP451" s="66" t="s">
        <v>220</v>
      </c>
      <c r="AQ451" s="66">
        <v>14.3</v>
      </c>
      <c r="AR451" s="66">
        <v>25.6</v>
      </c>
      <c r="AS451" s="66">
        <v>7.75</v>
      </c>
      <c r="AT451" s="66"/>
      <c r="AU451" s="66"/>
      <c r="AV451" s="66">
        <v>206.5</v>
      </c>
      <c r="AW451" s="66">
        <v>529.5</v>
      </c>
      <c r="AX451" s="66">
        <v>260</v>
      </c>
      <c r="AY451" s="66">
        <v>0.30099999999999999</v>
      </c>
      <c r="AZ451" s="66">
        <v>1.889</v>
      </c>
      <c r="BA451" s="66"/>
      <c r="BB451" s="66"/>
      <c r="BC451" s="66">
        <v>1</v>
      </c>
      <c r="BD451" s="66" t="s">
        <v>221</v>
      </c>
      <c r="BE451" s="66" t="s">
        <v>221</v>
      </c>
      <c r="BF451" s="66" t="s">
        <v>221</v>
      </c>
      <c r="BG451" s="66" t="s">
        <v>221</v>
      </c>
      <c r="BH451" s="66" t="s">
        <v>221</v>
      </c>
      <c r="BI451" s="66" t="s">
        <v>222</v>
      </c>
      <c r="BJ451" s="66" t="s">
        <v>221</v>
      </c>
      <c r="BK451" s="66" t="s">
        <v>1745</v>
      </c>
      <c r="BL451" s="66" t="s">
        <v>221</v>
      </c>
      <c r="BM451" s="66" t="s">
        <v>223</v>
      </c>
      <c r="BN451" s="66" t="s">
        <v>221</v>
      </c>
      <c r="BO451" s="66" t="s">
        <v>1746</v>
      </c>
      <c r="BP451" s="66" t="s">
        <v>1711</v>
      </c>
      <c r="BQ451" s="66" t="s">
        <v>1747</v>
      </c>
      <c r="BR451" s="50">
        <v>121.2</v>
      </c>
      <c r="BS451" s="50" t="s">
        <v>225</v>
      </c>
      <c r="BT451" s="50">
        <v>147.9</v>
      </c>
      <c r="BU451" s="50">
        <v>6.6000000000000003E-2</v>
      </c>
      <c r="BV451" s="50">
        <v>3.4470000000000001</v>
      </c>
      <c r="BW451" s="50">
        <v>0.39600000000000002</v>
      </c>
      <c r="BX451" s="50">
        <v>0.09</v>
      </c>
      <c r="BY451" s="50">
        <v>141.41999999999999</v>
      </c>
      <c r="BZ451" s="50" t="s">
        <v>226</v>
      </c>
      <c r="CA451" s="50" t="s">
        <v>227</v>
      </c>
      <c r="CB451" s="50" t="s">
        <v>228</v>
      </c>
      <c r="CC451" s="50" t="s">
        <v>229</v>
      </c>
      <c r="CD451" s="50" t="s">
        <v>230</v>
      </c>
      <c r="CE451" s="50" t="s">
        <v>231</v>
      </c>
      <c r="CF451" s="50" t="s">
        <v>227</v>
      </c>
      <c r="CG451" s="50">
        <v>1.0499999999999999E-3</v>
      </c>
      <c r="CH451" s="50">
        <v>4.3999999999999997E-2</v>
      </c>
      <c r="CI451" s="50">
        <v>3.2800000000000003E-2</v>
      </c>
      <c r="CJ451" s="50" t="s">
        <v>233</v>
      </c>
      <c r="CK451" s="50" t="s">
        <v>234</v>
      </c>
      <c r="CL451" s="50">
        <v>86.596999999999994</v>
      </c>
      <c r="CM451" s="50" t="s">
        <v>234</v>
      </c>
      <c r="CN451" s="50" t="s">
        <v>235</v>
      </c>
      <c r="CO451" s="50" t="s">
        <v>234</v>
      </c>
      <c r="CP451" s="50" t="s">
        <v>236</v>
      </c>
      <c r="CQ451" s="50">
        <v>2.0000000000000001E-4</v>
      </c>
      <c r="CR451" s="50" t="s">
        <v>232</v>
      </c>
      <c r="CS451" s="50">
        <v>2.0199999999999999E-2</v>
      </c>
      <c r="CT451" s="50" t="s">
        <v>237</v>
      </c>
      <c r="CU451" s="50" t="s">
        <v>238</v>
      </c>
      <c r="CV451" s="50" t="s">
        <v>239</v>
      </c>
      <c r="CW451" s="50" t="s">
        <v>232</v>
      </c>
      <c r="CX451" s="50">
        <v>1.42</v>
      </c>
      <c r="CY451" s="50" t="s">
        <v>240</v>
      </c>
      <c r="CZ451" s="50">
        <v>1.2200000000000001E-2</v>
      </c>
      <c r="DA451" s="50" t="s">
        <v>233</v>
      </c>
      <c r="DB451" s="50">
        <v>14.382</v>
      </c>
      <c r="DC451" s="50">
        <v>4.4519999999999997E-2</v>
      </c>
      <c r="DD451" s="50">
        <v>8.9999999999999998E-4</v>
      </c>
      <c r="DE451" s="50">
        <v>7.8760000000000003</v>
      </c>
      <c r="DF451" s="50" t="s">
        <v>240</v>
      </c>
      <c r="DG451" s="50" t="s">
        <v>238</v>
      </c>
      <c r="DH451" s="50" t="s">
        <v>246</v>
      </c>
      <c r="DI451" s="50" t="s">
        <v>238</v>
      </c>
      <c r="DJ451" s="50">
        <v>1.5E-3</v>
      </c>
      <c r="DK451" s="50" t="s">
        <v>237</v>
      </c>
      <c r="DL451" s="50" t="s">
        <v>241</v>
      </c>
      <c r="DM451" s="50">
        <v>12.94</v>
      </c>
      <c r="DN451" s="50">
        <v>6.05</v>
      </c>
      <c r="DO451" s="50" t="s">
        <v>232</v>
      </c>
      <c r="DP451" s="50">
        <v>0.76039999999999996</v>
      </c>
      <c r="DQ451" s="50" t="s">
        <v>242</v>
      </c>
      <c r="DR451" s="50" t="s">
        <v>227</v>
      </c>
      <c r="DS451" s="50" t="s">
        <v>247</v>
      </c>
      <c r="DT451" s="50">
        <v>1E-3</v>
      </c>
      <c r="DU451" s="50" t="s">
        <v>233</v>
      </c>
      <c r="DV451" s="50">
        <v>9.2900000000000003E-4</v>
      </c>
      <c r="DW451" s="50" t="s">
        <v>236</v>
      </c>
      <c r="DX451" s="50" t="s">
        <v>238</v>
      </c>
      <c r="DY451" s="50" t="s">
        <v>233</v>
      </c>
      <c r="DZ451" s="50">
        <v>4.8999999999999998E-3</v>
      </c>
      <c r="EA451" s="50" t="s">
        <v>244</v>
      </c>
      <c r="EB451" s="50" t="s">
        <v>245</v>
      </c>
      <c r="EC451" s="50">
        <v>1.2E-2</v>
      </c>
      <c r="ED451" s="50">
        <v>1.17E-3</v>
      </c>
      <c r="EE451" s="50">
        <v>0.13200000000000001</v>
      </c>
      <c r="EF451" s="50">
        <v>3.3399999999999999E-2</v>
      </c>
      <c r="EG451" s="50">
        <v>2.9E-4</v>
      </c>
      <c r="EH451" s="50" t="s">
        <v>234</v>
      </c>
      <c r="EI451" s="50">
        <v>86.694000000000003</v>
      </c>
      <c r="EJ451" s="50">
        <v>6.0000000000000002E-5</v>
      </c>
      <c r="EK451" s="50" t="s">
        <v>235</v>
      </c>
      <c r="EL451" s="50">
        <v>2.2000000000000001E-4</v>
      </c>
      <c r="EM451" s="50">
        <v>1E-4</v>
      </c>
      <c r="EN451" s="50">
        <v>2.0000000000000001E-4</v>
      </c>
      <c r="EO451" s="50">
        <v>1.33E-3</v>
      </c>
      <c r="EP451" s="50">
        <v>5.5500000000000001E-2</v>
      </c>
      <c r="EQ451" s="50" t="s">
        <v>237</v>
      </c>
      <c r="ER451" s="50" t="s">
        <v>238</v>
      </c>
      <c r="ES451" s="50" t="s">
        <v>239</v>
      </c>
      <c r="ET451" s="50" t="s">
        <v>232</v>
      </c>
      <c r="EU451" s="50">
        <v>1.55</v>
      </c>
      <c r="EV451" s="50" t="s">
        <v>240</v>
      </c>
      <c r="EW451" s="50">
        <v>1.3899999999999999E-2</v>
      </c>
      <c r="EX451" s="50" t="s">
        <v>233</v>
      </c>
      <c r="EY451" s="50">
        <v>14.446</v>
      </c>
      <c r="EZ451" s="50">
        <v>4.9169999999999998E-2</v>
      </c>
      <c r="FA451" s="50">
        <v>5.0600000000000003E-3</v>
      </c>
      <c r="FB451" s="50">
        <v>7.9409999999999998</v>
      </c>
      <c r="FC451" s="50" t="s">
        <v>240</v>
      </c>
      <c r="FD451" s="50" t="s">
        <v>238</v>
      </c>
      <c r="FE451" s="50" t="s">
        <v>246</v>
      </c>
      <c r="FF451" s="50">
        <v>5.0000000000000001E-4</v>
      </c>
      <c r="FG451" s="50">
        <v>1.6000000000000001E-3</v>
      </c>
      <c r="FH451" s="50">
        <v>4.0000000000000002E-4</v>
      </c>
      <c r="FI451" s="50">
        <v>1.4E-3</v>
      </c>
      <c r="FJ451" s="50">
        <v>12.96</v>
      </c>
      <c r="FK451" s="50">
        <v>6.06</v>
      </c>
      <c r="FL451" s="50" t="s">
        <v>232</v>
      </c>
      <c r="FM451" s="50">
        <v>0.81279999999999997</v>
      </c>
      <c r="FN451" s="50" t="s">
        <v>242</v>
      </c>
      <c r="FO451" s="50" t="s">
        <v>227</v>
      </c>
      <c r="FP451" s="50" t="s">
        <v>247</v>
      </c>
      <c r="FQ451" s="50">
        <v>3.5999999999999999E-3</v>
      </c>
      <c r="FR451" s="50">
        <v>1E-3</v>
      </c>
      <c r="FS451" s="50">
        <v>9.4899999999999997E-4</v>
      </c>
      <c r="FT451" s="50" t="s">
        <v>236</v>
      </c>
      <c r="FU451" s="50" t="s">
        <v>238</v>
      </c>
      <c r="FV451" s="50" t="s">
        <v>233</v>
      </c>
      <c r="FW451" s="50">
        <v>5.7000000000000002E-3</v>
      </c>
      <c r="FX451" s="50" t="s">
        <v>244</v>
      </c>
      <c r="FY451" s="50">
        <v>4.3298499999999995</v>
      </c>
      <c r="FZ451" s="50">
        <v>1.2292307692307693</v>
      </c>
      <c r="GA451" s="50">
        <v>0.34243478260869564</v>
      </c>
      <c r="GB451" s="50">
        <v>3.631713554987212E-2</v>
      </c>
      <c r="GC451" s="50">
        <v>5.9378326873893368</v>
      </c>
      <c r="GD451" s="50">
        <v>2.4245901639344263</v>
      </c>
      <c r="GE451" s="50" t="e">
        <v>#VALUE!</v>
      </c>
      <c r="GF451" s="50">
        <v>2.9462499999999996</v>
      </c>
      <c r="GG451" s="50">
        <v>9.7235543018335674E-2</v>
      </c>
      <c r="GH451" s="50" t="e">
        <v>#VALUE!</v>
      </c>
      <c r="GI451" s="70" t="e">
        <v>#VALUE!</v>
      </c>
      <c r="GJ451" s="50">
        <v>72.919703668910344</v>
      </c>
      <c r="GK451" s="50">
        <v>20.701674060998513</v>
      </c>
      <c r="GL451" s="50">
        <v>6.3786222700911459</v>
      </c>
      <c r="GM451" s="50" t="e">
        <v>#VALUE!</v>
      </c>
      <c r="GN451" s="50" t="e">
        <v>#VALUE!</v>
      </c>
      <c r="GO451" s="50" t="e">
        <v>#VALUE!</v>
      </c>
    </row>
    <row r="452" spans="1:197" s="71" customFormat="1">
      <c r="A452" s="63">
        <v>125</v>
      </c>
      <c r="B452" s="63">
        <v>40</v>
      </c>
      <c r="C452" s="64" t="s">
        <v>197</v>
      </c>
      <c r="D452" s="64" t="s">
        <v>1704</v>
      </c>
      <c r="E452" s="63">
        <v>194</v>
      </c>
      <c r="F452" s="63">
        <v>4</v>
      </c>
      <c r="G452" s="66" t="s">
        <v>943</v>
      </c>
      <c r="H452" s="66" t="s">
        <v>944</v>
      </c>
      <c r="I452" s="66" t="s">
        <v>1966</v>
      </c>
      <c r="J452" s="66" t="s">
        <v>1966</v>
      </c>
      <c r="K452" s="73">
        <v>44802</v>
      </c>
      <c r="L452" s="68">
        <v>0.65277777777777779</v>
      </c>
      <c r="M452" s="74">
        <v>8391038</v>
      </c>
      <c r="N452" s="74">
        <v>331167</v>
      </c>
      <c r="O452" s="74">
        <v>3936</v>
      </c>
      <c r="P452" s="66" t="s">
        <v>203</v>
      </c>
      <c r="Q452" s="66" t="s">
        <v>2004</v>
      </c>
      <c r="R452" s="66" t="s">
        <v>486</v>
      </c>
      <c r="S452" s="66" t="s">
        <v>205</v>
      </c>
      <c r="T452" s="66" t="s">
        <v>1707</v>
      </c>
      <c r="U452" s="66" t="s">
        <v>207</v>
      </c>
      <c r="V452" s="66" t="s">
        <v>487</v>
      </c>
      <c r="W452" s="66"/>
      <c r="X452" s="66" t="s">
        <v>208</v>
      </c>
      <c r="Y452" s="66" t="s">
        <v>252</v>
      </c>
      <c r="Z452" s="66"/>
      <c r="AA452" s="66" t="s">
        <v>1773</v>
      </c>
      <c r="AB452" s="66" t="s">
        <v>211</v>
      </c>
      <c r="AC452" s="66" t="s">
        <v>212</v>
      </c>
      <c r="AD452" s="66" t="s">
        <v>30</v>
      </c>
      <c r="AE452" s="66" t="s">
        <v>211</v>
      </c>
      <c r="AF452" s="69"/>
      <c r="AG452" s="69"/>
      <c r="AH452" s="69"/>
      <c r="AI452" s="66" t="s">
        <v>1708</v>
      </c>
      <c r="AJ452" s="66" t="s">
        <v>2005</v>
      </c>
      <c r="AK452" s="69"/>
      <c r="AL452" s="66" t="s">
        <v>1782</v>
      </c>
      <c r="AM452" s="66" t="s">
        <v>1753</v>
      </c>
      <c r="AN452" s="66" t="s">
        <v>218</v>
      </c>
      <c r="AO452" s="66" t="s">
        <v>219</v>
      </c>
      <c r="AP452" s="66" t="s">
        <v>220</v>
      </c>
      <c r="AQ452" s="66">
        <v>14.1</v>
      </c>
      <c r="AR452" s="66">
        <v>20</v>
      </c>
      <c r="AS452" s="66">
        <v>8.06</v>
      </c>
      <c r="AT452" s="66"/>
      <c r="AU452" s="66"/>
      <c r="AV452" s="66">
        <v>184.1</v>
      </c>
      <c r="AW452" s="66">
        <v>532.9</v>
      </c>
      <c r="AX452" s="66">
        <v>261.60000000000002</v>
      </c>
      <c r="AY452" s="66">
        <v>0.30599999999999999</v>
      </c>
      <c r="AZ452" s="66">
        <v>1.877</v>
      </c>
      <c r="BA452" s="66"/>
      <c r="BB452" s="66"/>
      <c r="BC452" s="66">
        <v>0.79</v>
      </c>
      <c r="BD452" s="66" t="s">
        <v>211</v>
      </c>
      <c r="BE452" s="66" t="s">
        <v>221</v>
      </c>
      <c r="BF452" s="66" t="s">
        <v>221</v>
      </c>
      <c r="BG452" s="66" t="s">
        <v>211</v>
      </c>
      <c r="BH452" s="66" t="s">
        <v>221</v>
      </c>
      <c r="BI452" s="66" t="s">
        <v>222</v>
      </c>
      <c r="BJ452" s="66" t="s">
        <v>221</v>
      </c>
      <c r="BK452" s="66" t="s">
        <v>223</v>
      </c>
      <c r="BL452" s="66" t="s">
        <v>221</v>
      </c>
      <c r="BM452" s="66" t="s">
        <v>223</v>
      </c>
      <c r="BN452" s="66" t="s">
        <v>221</v>
      </c>
      <c r="BO452" s="66" t="s">
        <v>1746</v>
      </c>
      <c r="BP452" s="66" t="s">
        <v>1711</v>
      </c>
      <c r="BQ452" s="66" t="s">
        <v>1747</v>
      </c>
      <c r="BR452" s="50">
        <v>119.8</v>
      </c>
      <c r="BS452" s="50">
        <v>2.2000000000000002</v>
      </c>
      <c r="BT452" s="50">
        <v>141.69999999999999</v>
      </c>
      <c r="BU452" s="50">
        <v>5.2999999999999999E-2</v>
      </c>
      <c r="BV452" s="50">
        <v>0.86899999999999999</v>
      </c>
      <c r="BW452" s="50">
        <v>0.66400000000000003</v>
      </c>
      <c r="BX452" s="50">
        <v>0.15</v>
      </c>
      <c r="BY452" s="50">
        <v>143.16999999999999</v>
      </c>
      <c r="BZ452" s="50" t="s">
        <v>226</v>
      </c>
      <c r="CA452" s="50" t="s">
        <v>227</v>
      </c>
      <c r="CB452" s="50" t="s">
        <v>228</v>
      </c>
      <c r="CC452" s="50" t="s">
        <v>229</v>
      </c>
      <c r="CD452" s="50" t="s">
        <v>230</v>
      </c>
      <c r="CE452" s="50" t="s">
        <v>231</v>
      </c>
      <c r="CF452" s="50" t="s">
        <v>227</v>
      </c>
      <c r="CG452" s="50">
        <v>2.0400000000000001E-3</v>
      </c>
      <c r="CH452" s="50">
        <v>0.02</v>
      </c>
      <c r="CI452" s="50">
        <v>2.98E-2</v>
      </c>
      <c r="CJ452" s="50" t="s">
        <v>233</v>
      </c>
      <c r="CK452" s="50" t="s">
        <v>234</v>
      </c>
      <c r="CL452" s="50">
        <v>84.76</v>
      </c>
      <c r="CM452" s="50" t="s">
        <v>234</v>
      </c>
      <c r="CN452" s="50" t="s">
        <v>235</v>
      </c>
      <c r="CO452" s="50" t="s">
        <v>234</v>
      </c>
      <c r="CP452" s="50" t="s">
        <v>236</v>
      </c>
      <c r="CQ452" s="50" t="s">
        <v>236</v>
      </c>
      <c r="CR452" s="50" t="s">
        <v>232</v>
      </c>
      <c r="CS452" s="50">
        <v>2.2200000000000001E-2</v>
      </c>
      <c r="CT452" s="50" t="s">
        <v>237</v>
      </c>
      <c r="CU452" s="50" t="s">
        <v>238</v>
      </c>
      <c r="CV452" s="50" t="s">
        <v>239</v>
      </c>
      <c r="CW452" s="50" t="s">
        <v>232</v>
      </c>
      <c r="CX452" s="50">
        <v>1.1299999999999999</v>
      </c>
      <c r="CY452" s="50" t="s">
        <v>240</v>
      </c>
      <c r="CZ452" s="50">
        <v>6.3E-3</v>
      </c>
      <c r="DA452" s="50" t="s">
        <v>233</v>
      </c>
      <c r="DB452" s="50">
        <v>15.289</v>
      </c>
      <c r="DC452" s="50">
        <v>2.2919999999999999E-2</v>
      </c>
      <c r="DD452" s="50">
        <v>9.2000000000000003E-4</v>
      </c>
      <c r="DE452" s="50">
        <v>4.6929999999999996</v>
      </c>
      <c r="DF452" s="50" t="s">
        <v>240</v>
      </c>
      <c r="DG452" s="50" t="s">
        <v>238</v>
      </c>
      <c r="DH452" s="50" t="s">
        <v>246</v>
      </c>
      <c r="DI452" s="50" t="s">
        <v>238</v>
      </c>
      <c r="DJ452" s="50">
        <v>1E-3</v>
      </c>
      <c r="DK452" s="50">
        <v>1.3999999999999999E-4</v>
      </c>
      <c r="DL452" s="50" t="s">
        <v>241</v>
      </c>
      <c r="DM452" s="50">
        <v>13.26</v>
      </c>
      <c r="DN452" s="50">
        <v>6.2</v>
      </c>
      <c r="DO452" s="50" t="s">
        <v>232</v>
      </c>
      <c r="DP452" s="50">
        <v>0.74719999999999998</v>
      </c>
      <c r="DQ452" s="50" t="s">
        <v>242</v>
      </c>
      <c r="DR452" s="50" t="s">
        <v>227</v>
      </c>
      <c r="DS452" s="50" t="s">
        <v>247</v>
      </c>
      <c r="DT452" s="50">
        <v>1.1000000000000001E-3</v>
      </c>
      <c r="DU452" s="50" t="s">
        <v>233</v>
      </c>
      <c r="DV452" s="50">
        <v>9.3499999999999996E-4</v>
      </c>
      <c r="DW452" s="50" t="s">
        <v>236</v>
      </c>
      <c r="DX452" s="50" t="s">
        <v>238</v>
      </c>
      <c r="DY452" s="50" t="s">
        <v>233</v>
      </c>
      <c r="DZ452" s="50">
        <v>2.7000000000000001E-3</v>
      </c>
      <c r="EA452" s="50" t="s">
        <v>244</v>
      </c>
      <c r="EB452" s="50" t="s">
        <v>245</v>
      </c>
      <c r="EC452" s="50" t="s">
        <v>227</v>
      </c>
      <c r="ED452" s="50">
        <v>2.2599999999999999E-3</v>
      </c>
      <c r="EE452" s="50">
        <v>0.10199999999999999</v>
      </c>
      <c r="EF452" s="50">
        <v>4.3200000000000002E-2</v>
      </c>
      <c r="EG452" s="50">
        <v>4.0600000000000002E-3</v>
      </c>
      <c r="EH452" s="50" t="s">
        <v>234</v>
      </c>
      <c r="EI452" s="50">
        <v>89.283000000000001</v>
      </c>
      <c r="EJ452" s="50">
        <v>6.9999999999999994E-5</v>
      </c>
      <c r="EK452" s="50" t="s">
        <v>235</v>
      </c>
      <c r="EL452" s="50">
        <v>1.1E-4</v>
      </c>
      <c r="EM452" s="50" t="s">
        <v>236</v>
      </c>
      <c r="EN452" s="50">
        <v>1E-4</v>
      </c>
      <c r="EO452" s="50">
        <v>2.5100000000000001E-3</v>
      </c>
      <c r="EP452" s="50">
        <v>8.8200000000000001E-2</v>
      </c>
      <c r="EQ452" s="50" t="s">
        <v>237</v>
      </c>
      <c r="ER452" s="50" t="s">
        <v>238</v>
      </c>
      <c r="ES452" s="50" t="s">
        <v>239</v>
      </c>
      <c r="ET452" s="50" t="s">
        <v>232</v>
      </c>
      <c r="EU452" s="50">
        <v>1.4</v>
      </c>
      <c r="EV452" s="50" t="s">
        <v>240</v>
      </c>
      <c r="EW452" s="50">
        <v>7.3000000000000001E-3</v>
      </c>
      <c r="EX452" s="50" t="s">
        <v>233</v>
      </c>
      <c r="EY452" s="50">
        <v>15.997</v>
      </c>
      <c r="EZ452" s="50">
        <v>3.2840000000000001E-2</v>
      </c>
      <c r="FA452" s="50">
        <v>1.055E-2</v>
      </c>
      <c r="FB452" s="50">
        <v>4.8040000000000003</v>
      </c>
      <c r="FC452" s="50" t="s">
        <v>240</v>
      </c>
      <c r="FD452" s="50">
        <v>2.9999999999999997E-4</v>
      </c>
      <c r="FE452" s="50" t="s">
        <v>246</v>
      </c>
      <c r="FF452" s="50" t="s">
        <v>238</v>
      </c>
      <c r="FG452" s="50">
        <v>1.1999999999999999E-3</v>
      </c>
      <c r="FH452" s="50">
        <v>1.106E-2</v>
      </c>
      <c r="FI452" s="50">
        <v>3.0000000000000001E-3</v>
      </c>
      <c r="FJ452" s="50">
        <v>13.73</v>
      </c>
      <c r="FK452" s="50">
        <v>6.42</v>
      </c>
      <c r="FL452" s="50" t="s">
        <v>232</v>
      </c>
      <c r="FM452" s="50">
        <v>0.82089999999999996</v>
      </c>
      <c r="FN452" s="50" t="s">
        <v>242</v>
      </c>
      <c r="FO452" s="50" t="s">
        <v>227</v>
      </c>
      <c r="FP452" s="50" t="s">
        <v>247</v>
      </c>
      <c r="FQ452" s="50">
        <v>6.3E-3</v>
      </c>
      <c r="FR452" s="50">
        <v>5.3499999999999997E-3</v>
      </c>
      <c r="FS452" s="50">
        <v>9.9700000000000006E-4</v>
      </c>
      <c r="FT452" s="50" t="s">
        <v>236</v>
      </c>
      <c r="FU452" s="50" t="s">
        <v>238</v>
      </c>
      <c r="FV452" s="50" t="s">
        <v>233</v>
      </c>
      <c r="FW452" s="50">
        <v>6.1000000000000004E-3</v>
      </c>
      <c r="FX452" s="50" t="s">
        <v>244</v>
      </c>
      <c r="FY452" s="50">
        <v>4.2380000000000004</v>
      </c>
      <c r="FZ452" s="50">
        <v>1.3067521367521369</v>
      </c>
      <c r="GA452" s="50">
        <v>0.20404347826086955</v>
      </c>
      <c r="GB452" s="50">
        <v>2.89002557544757E-2</v>
      </c>
      <c r="GC452" s="50">
        <v>5.7776958707674826</v>
      </c>
      <c r="GD452" s="50">
        <v>2.3229508196721311</v>
      </c>
      <c r="GE452" s="50">
        <v>7.3333333333333334E-2</v>
      </c>
      <c r="GF452" s="50">
        <v>2.9827083333333331</v>
      </c>
      <c r="GG452" s="50">
        <v>2.4513399153737656E-2</v>
      </c>
      <c r="GH452" s="50">
        <v>5.4035058854925344</v>
      </c>
      <c r="GI452" s="70">
        <v>3.346598992057813</v>
      </c>
      <c r="GJ452" s="50">
        <v>73.351039839988047</v>
      </c>
      <c r="GK452" s="50">
        <v>22.617184531358067</v>
      </c>
      <c r="GL452" s="50">
        <v>4.0317756286538851</v>
      </c>
      <c r="GM452" s="50">
        <v>44.346840806430265</v>
      </c>
      <c r="GN452" s="50">
        <v>55.199501888975114</v>
      </c>
      <c r="GO452" s="50">
        <v>0.45365730459463055</v>
      </c>
    </row>
    <row r="453" spans="1:197" s="71" customFormat="1">
      <c r="A453" s="63">
        <v>126</v>
      </c>
      <c r="B453" s="63">
        <v>41</v>
      </c>
      <c r="C453" s="64" t="s">
        <v>197</v>
      </c>
      <c r="D453" s="64" t="s">
        <v>1704</v>
      </c>
      <c r="E453" s="63">
        <v>194</v>
      </c>
      <c r="F453" s="63">
        <v>4</v>
      </c>
      <c r="G453" s="66" t="s">
        <v>948</v>
      </c>
      <c r="H453" s="66" t="s">
        <v>949</v>
      </c>
      <c r="I453" s="66" t="s">
        <v>1966</v>
      </c>
      <c r="J453" s="66" t="s">
        <v>1966</v>
      </c>
      <c r="K453" s="73">
        <v>44802</v>
      </c>
      <c r="L453" s="68">
        <v>0.68125000000000002</v>
      </c>
      <c r="M453" s="74">
        <v>8393770</v>
      </c>
      <c r="N453" s="74">
        <v>329788</v>
      </c>
      <c r="O453" s="74">
        <v>3943</v>
      </c>
      <c r="P453" s="66" t="s">
        <v>203</v>
      </c>
      <c r="Q453" s="66" t="s">
        <v>2006</v>
      </c>
      <c r="R453" s="66" t="s">
        <v>486</v>
      </c>
      <c r="S453" s="66" t="s">
        <v>205</v>
      </c>
      <c r="T453" s="66" t="s">
        <v>1707</v>
      </c>
      <c r="U453" s="66" t="s">
        <v>207</v>
      </c>
      <c r="V453" s="66" t="s">
        <v>487</v>
      </c>
      <c r="W453" s="66"/>
      <c r="X453" s="66" t="s">
        <v>208</v>
      </c>
      <c r="Y453" s="66" t="s">
        <v>252</v>
      </c>
      <c r="Z453" s="66"/>
      <c r="AA453" s="66" t="s">
        <v>406</v>
      </c>
      <c r="AB453" s="66" t="s">
        <v>211</v>
      </c>
      <c r="AC453" s="66" t="s">
        <v>212</v>
      </c>
      <c r="AD453" s="66" t="s">
        <v>30</v>
      </c>
      <c r="AE453" s="66" t="s">
        <v>211</v>
      </c>
      <c r="AF453" s="69"/>
      <c r="AG453" s="69"/>
      <c r="AH453" s="69"/>
      <c r="AI453" s="66" t="s">
        <v>303</v>
      </c>
      <c r="AJ453" s="66" t="s">
        <v>1981</v>
      </c>
      <c r="AK453" s="69"/>
      <c r="AL453" s="66" t="s">
        <v>1782</v>
      </c>
      <c r="AM453" s="66" t="s">
        <v>1753</v>
      </c>
      <c r="AN453" s="66" t="s">
        <v>218</v>
      </c>
      <c r="AO453" s="66" t="s">
        <v>219</v>
      </c>
      <c r="AP453" s="66" t="s">
        <v>220</v>
      </c>
      <c r="AQ453" s="66">
        <v>13.5</v>
      </c>
      <c r="AR453" s="66">
        <v>14.9</v>
      </c>
      <c r="AS453" s="66">
        <v>7.87</v>
      </c>
      <c r="AT453" s="66"/>
      <c r="AU453" s="66"/>
      <c r="AV453" s="66">
        <v>204.2</v>
      </c>
      <c r="AW453" s="66">
        <v>553.79999999999995</v>
      </c>
      <c r="AX453" s="66">
        <v>271.89999999999998</v>
      </c>
      <c r="AY453" s="66">
        <v>0.312</v>
      </c>
      <c r="AZ453" s="66">
        <v>1.806</v>
      </c>
      <c r="BA453" s="66"/>
      <c r="BB453" s="66"/>
      <c r="BC453" s="66">
        <v>0.09</v>
      </c>
      <c r="BD453" s="66" t="s">
        <v>211</v>
      </c>
      <c r="BE453" s="66" t="s">
        <v>221</v>
      </c>
      <c r="BF453" s="66" t="s">
        <v>221</v>
      </c>
      <c r="BG453" s="66" t="s">
        <v>211</v>
      </c>
      <c r="BH453" s="66" t="s">
        <v>221</v>
      </c>
      <c r="BI453" s="66" t="s">
        <v>222</v>
      </c>
      <c r="BJ453" s="66" t="s">
        <v>221</v>
      </c>
      <c r="BK453" s="66" t="s">
        <v>1745</v>
      </c>
      <c r="BL453" s="66" t="s">
        <v>221</v>
      </c>
      <c r="BM453" s="66" t="s">
        <v>223</v>
      </c>
      <c r="BN453" s="66" t="s">
        <v>221</v>
      </c>
      <c r="BO453" s="66" t="s">
        <v>1746</v>
      </c>
      <c r="BP453" s="66" t="s">
        <v>1711</v>
      </c>
      <c r="BQ453" s="66" t="s">
        <v>1747</v>
      </c>
      <c r="BR453" s="50">
        <v>91.2</v>
      </c>
      <c r="BS453" s="50">
        <v>0.4</v>
      </c>
      <c r="BT453" s="50">
        <v>110.5</v>
      </c>
      <c r="BU453" s="50">
        <v>4.9000000000000002E-2</v>
      </c>
      <c r="BV453" s="50">
        <v>0.98099999999999998</v>
      </c>
      <c r="BW453" s="50">
        <v>0.14799999999999999</v>
      </c>
      <c r="BX453" s="50">
        <v>3.4000000000000002E-2</v>
      </c>
      <c r="BY453" s="50">
        <v>176.93</v>
      </c>
      <c r="BZ453" s="50" t="s">
        <v>226</v>
      </c>
      <c r="CA453" s="50" t="s">
        <v>227</v>
      </c>
      <c r="CB453" s="50" t="s">
        <v>228</v>
      </c>
      <c r="CC453" s="50" t="s">
        <v>229</v>
      </c>
      <c r="CD453" s="50" t="s">
        <v>230</v>
      </c>
      <c r="CE453" s="50" t="s">
        <v>231</v>
      </c>
      <c r="CF453" s="50">
        <v>5.0000000000000001E-3</v>
      </c>
      <c r="CG453" s="50">
        <v>1E-3</v>
      </c>
      <c r="CH453" s="50">
        <v>1.9E-2</v>
      </c>
      <c r="CI453" s="50">
        <v>5.7599999999999998E-2</v>
      </c>
      <c r="CJ453" s="50" t="s">
        <v>233</v>
      </c>
      <c r="CK453" s="50" t="s">
        <v>234</v>
      </c>
      <c r="CL453" s="50">
        <v>90.036000000000001</v>
      </c>
      <c r="CM453" s="50" t="s">
        <v>234</v>
      </c>
      <c r="CN453" s="50" t="s">
        <v>235</v>
      </c>
      <c r="CO453" s="50" t="s">
        <v>234</v>
      </c>
      <c r="CP453" s="50" t="s">
        <v>236</v>
      </c>
      <c r="CQ453" s="50">
        <v>2.0000000000000001E-4</v>
      </c>
      <c r="CR453" s="50">
        <v>4.6999999999999999E-4</v>
      </c>
      <c r="CS453" s="50">
        <v>8.6999999999999994E-3</v>
      </c>
      <c r="CT453" s="50" t="s">
        <v>237</v>
      </c>
      <c r="CU453" s="50" t="s">
        <v>238</v>
      </c>
      <c r="CV453" s="50" t="s">
        <v>239</v>
      </c>
      <c r="CW453" s="50" t="s">
        <v>232</v>
      </c>
      <c r="CX453" s="50">
        <v>1.26</v>
      </c>
      <c r="CY453" s="50" t="s">
        <v>240</v>
      </c>
      <c r="CZ453" s="50">
        <v>7.3000000000000001E-3</v>
      </c>
      <c r="DA453" s="50" t="s">
        <v>233</v>
      </c>
      <c r="DB453" s="50">
        <v>15.99</v>
      </c>
      <c r="DC453" s="50">
        <v>8.0400000000000003E-3</v>
      </c>
      <c r="DD453" s="50">
        <v>7.6999999999999996E-4</v>
      </c>
      <c r="DE453" s="50">
        <v>4.1130000000000004</v>
      </c>
      <c r="DF453" s="50" t="s">
        <v>240</v>
      </c>
      <c r="DG453" s="50" t="s">
        <v>238</v>
      </c>
      <c r="DH453" s="50">
        <v>1.4999999999999999E-2</v>
      </c>
      <c r="DI453" s="50" t="s">
        <v>238</v>
      </c>
      <c r="DJ453" s="50">
        <v>1.1999999999999999E-3</v>
      </c>
      <c r="DK453" s="50">
        <v>3.5E-4</v>
      </c>
      <c r="DL453" s="50" t="s">
        <v>241</v>
      </c>
      <c r="DM453" s="50">
        <v>8.69</v>
      </c>
      <c r="DN453" s="50">
        <v>4.0599999999999996</v>
      </c>
      <c r="DO453" s="50" t="s">
        <v>232</v>
      </c>
      <c r="DP453" s="50">
        <v>0.89490000000000003</v>
      </c>
      <c r="DQ453" s="50" t="s">
        <v>242</v>
      </c>
      <c r="DR453" s="50" t="s">
        <v>227</v>
      </c>
      <c r="DS453" s="50" t="s">
        <v>247</v>
      </c>
      <c r="DT453" s="50">
        <v>8.0000000000000004E-4</v>
      </c>
      <c r="DU453" s="50" t="s">
        <v>233</v>
      </c>
      <c r="DV453" s="50">
        <v>5.5000000000000003E-4</v>
      </c>
      <c r="DW453" s="50" t="s">
        <v>236</v>
      </c>
      <c r="DX453" s="50" t="s">
        <v>238</v>
      </c>
      <c r="DY453" s="50" t="s">
        <v>233</v>
      </c>
      <c r="DZ453" s="50">
        <v>1.6999999999999999E-3</v>
      </c>
      <c r="EA453" s="50" t="s">
        <v>244</v>
      </c>
      <c r="EB453" s="50" t="s">
        <v>245</v>
      </c>
      <c r="EC453" s="50">
        <v>1.2E-2</v>
      </c>
      <c r="ED453" s="50">
        <v>1.07E-3</v>
      </c>
      <c r="EE453" s="50">
        <v>8.3000000000000004E-2</v>
      </c>
      <c r="EF453" s="50">
        <v>5.8700000000000002E-2</v>
      </c>
      <c r="EG453" s="50">
        <v>1.4999999999999999E-4</v>
      </c>
      <c r="EH453" s="50" t="s">
        <v>234</v>
      </c>
      <c r="EI453" s="50">
        <v>90.072000000000003</v>
      </c>
      <c r="EJ453" s="50">
        <v>4.0000000000000003E-5</v>
      </c>
      <c r="EK453" s="50" t="s">
        <v>235</v>
      </c>
      <c r="EL453" s="50">
        <v>1.1E-4</v>
      </c>
      <c r="EM453" s="50">
        <v>2.9999999999999997E-4</v>
      </c>
      <c r="EN453" s="50">
        <v>2.0000000000000001E-4</v>
      </c>
      <c r="EO453" s="50">
        <v>1.41E-3</v>
      </c>
      <c r="EP453" s="50">
        <v>9.5999999999999992E-3</v>
      </c>
      <c r="EQ453" s="50" t="s">
        <v>237</v>
      </c>
      <c r="ER453" s="50" t="s">
        <v>238</v>
      </c>
      <c r="ES453" s="50" t="s">
        <v>239</v>
      </c>
      <c r="ET453" s="50" t="s">
        <v>232</v>
      </c>
      <c r="EU453" s="50">
        <v>1.37</v>
      </c>
      <c r="EV453" s="50" t="s">
        <v>240</v>
      </c>
      <c r="EW453" s="50">
        <v>7.7999999999999996E-3</v>
      </c>
      <c r="EX453" s="50" t="s">
        <v>233</v>
      </c>
      <c r="EY453" s="50">
        <v>16.516999999999999</v>
      </c>
      <c r="EZ453" s="50">
        <v>1.0319999999999999E-2</v>
      </c>
      <c r="FA453" s="50">
        <v>4.0600000000000002E-3</v>
      </c>
      <c r="FB453" s="50">
        <v>4.1820000000000004</v>
      </c>
      <c r="FC453" s="50" t="s">
        <v>240</v>
      </c>
      <c r="FD453" s="50" t="s">
        <v>238</v>
      </c>
      <c r="FE453" s="50" t="s">
        <v>246</v>
      </c>
      <c r="FF453" s="50" t="s">
        <v>238</v>
      </c>
      <c r="FG453" s="50">
        <v>1.4E-3</v>
      </c>
      <c r="FH453" s="50">
        <v>7.3999999999999999E-4</v>
      </c>
      <c r="FI453" s="50">
        <v>8.0000000000000004E-4</v>
      </c>
      <c r="FJ453" s="50">
        <v>8.86</v>
      </c>
      <c r="FK453" s="50">
        <v>4.1399999999999997</v>
      </c>
      <c r="FL453" s="50" t="s">
        <v>232</v>
      </c>
      <c r="FM453" s="50">
        <v>0.96830000000000005</v>
      </c>
      <c r="FN453" s="50" t="s">
        <v>242</v>
      </c>
      <c r="FO453" s="50" t="s">
        <v>227</v>
      </c>
      <c r="FP453" s="50" t="s">
        <v>247</v>
      </c>
      <c r="FQ453" s="50">
        <v>1.8E-3</v>
      </c>
      <c r="FR453" s="50">
        <v>2.3000000000000001E-4</v>
      </c>
      <c r="FS453" s="50">
        <v>6.4999999999999997E-4</v>
      </c>
      <c r="FT453" s="50" t="s">
        <v>236</v>
      </c>
      <c r="FU453" s="50" t="s">
        <v>238</v>
      </c>
      <c r="FV453" s="50" t="s">
        <v>233</v>
      </c>
      <c r="FW453" s="50">
        <v>8.6999999999999994E-3</v>
      </c>
      <c r="FX453" s="50" t="s">
        <v>244</v>
      </c>
      <c r="FY453" s="50">
        <v>4.5018000000000002</v>
      </c>
      <c r="FZ453" s="50">
        <v>1.3666666666666667</v>
      </c>
      <c r="GA453" s="50">
        <v>0.17882608695652175</v>
      </c>
      <c r="GB453" s="50">
        <v>3.2225063938618924E-2</v>
      </c>
      <c r="GC453" s="50">
        <v>6.0795178175618076</v>
      </c>
      <c r="GD453" s="50">
        <v>1.8114754098360655</v>
      </c>
      <c r="GE453" s="50">
        <v>1.3333333333333334E-2</v>
      </c>
      <c r="GF453" s="50">
        <v>3.6860416666666667</v>
      </c>
      <c r="GG453" s="50">
        <v>2.7672778561354017E-2</v>
      </c>
      <c r="GH453" s="50">
        <v>5.5385231883974191</v>
      </c>
      <c r="GI453" s="70">
        <v>4.656504731622972</v>
      </c>
      <c r="GJ453" s="50">
        <v>74.048635682845131</v>
      </c>
      <c r="GK453" s="50">
        <v>22.479852969898339</v>
      </c>
      <c r="GL453" s="50">
        <v>3.4715113472565298</v>
      </c>
      <c r="GM453" s="50">
        <v>32.947568893313786</v>
      </c>
      <c r="GN453" s="50">
        <v>66.55278927762744</v>
      </c>
      <c r="GO453" s="50">
        <v>0.49964182905878884</v>
      </c>
    </row>
    <row r="454" spans="1:197" s="71" customFormat="1">
      <c r="A454" s="63">
        <v>127</v>
      </c>
      <c r="B454" s="63">
        <v>42</v>
      </c>
      <c r="C454" s="64" t="s">
        <v>197</v>
      </c>
      <c r="D454" s="64" t="s">
        <v>1704</v>
      </c>
      <c r="E454" s="63">
        <v>194</v>
      </c>
      <c r="F454" s="63">
        <v>4</v>
      </c>
      <c r="G454" s="66" t="s">
        <v>950</v>
      </c>
      <c r="H454" s="66" t="s">
        <v>951</v>
      </c>
      <c r="I454" s="66" t="s">
        <v>1966</v>
      </c>
      <c r="J454" s="66" t="s">
        <v>1966</v>
      </c>
      <c r="K454" s="73">
        <v>44802</v>
      </c>
      <c r="L454" s="68">
        <v>0.72291666666666676</v>
      </c>
      <c r="M454" s="74">
        <v>8395675</v>
      </c>
      <c r="N454" s="74">
        <v>328183</v>
      </c>
      <c r="O454" s="74">
        <v>3955</v>
      </c>
      <c r="P454" s="66" t="s">
        <v>203</v>
      </c>
      <c r="Q454" s="66" t="s">
        <v>2007</v>
      </c>
      <c r="R454" s="66" t="s">
        <v>486</v>
      </c>
      <c r="S454" s="66" t="s">
        <v>205</v>
      </c>
      <c r="T454" s="66" t="s">
        <v>1707</v>
      </c>
      <c r="U454" s="66" t="s">
        <v>207</v>
      </c>
      <c r="V454" s="66" t="s">
        <v>487</v>
      </c>
      <c r="W454" s="66"/>
      <c r="X454" s="66" t="s">
        <v>208</v>
      </c>
      <c r="Y454" s="66" t="s">
        <v>252</v>
      </c>
      <c r="Z454" s="66"/>
      <c r="AA454" s="66" t="s">
        <v>406</v>
      </c>
      <c r="AB454" s="66" t="s">
        <v>211</v>
      </c>
      <c r="AC454" s="66" t="s">
        <v>212</v>
      </c>
      <c r="AD454" s="66" t="s">
        <v>30</v>
      </c>
      <c r="AE454" s="66" t="s">
        <v>211</v>
      </c>
      <c r="AF454" s="69"/>
      <c r="AG454" s="69"/>
      <c r="AH454" s="69"/>
      <c r="AI454" s="66" t="s">
        <v>303</v>
      </c>
      <c r="AJ454" s="66" t="s">
        <v>1981</v>
      </c>
      <c r="AK454" s="69"/>
      <c r="AL454" s="66" t="s">
        <v>1782</v>
      </c>
      <c r="AM454" s="66" t="s">
        <v>1753</v>
      </c>
      <c r="AN454" s="66" t="s">
        <v>218</v>
      </c>
      <c r="AO454" s="66" t="s">
        <v>219</v>
      </c>
      <c r="AP454" s="66" t="s">
        <v>220</v>
      </c>
      <c r="AQ454" s="66">
        <v>11.7</v>
      </c>
      <c r="AR454" s="66"/>
      <c r="AS454" s="66">
        <v>8.85</v>
      </c>
      <c r="AT454" s="66"/>
      <c r="AU454" s="66"/>
      <c r="AV454" s="66">
        <v>206</v>
      </c>
      <c r="AW454" s="66">
        <v>720.7</v>
      </c>
      <c r="AX454" s="66">
        <v>353.7</v>
      </c>
      <c r="AY454" s="66">
        <v>0.39200000000000002</v>
      </c>
      <c r="AZ454" s="66">
        <v>1.3839999999999999</v>
      </c>
      <c r="BA454" s="66"/>
      <c r="BB454" s="66"/>
      <c r="BC454" s="66">
        <v>4.9800000000000004</v>
      </c>
      <c r="BD454" s="66" t="s">
        <v>211</v>
      </c>
      <c r="BE454" s="66" t="s">
        <v>221</v>
      </c>
      <c r="BF454" s="66" t="s">
        <v>221</v>
      </c>
      <c r="BG454" s="66" t="s">
        <v>211</v>
      </c>
      <c r="BH454" s="66" t="s">
        <v>221</v>
      </c>
      <c r="BI454" s="66" t="s">
        <v>222</v>
      </c>
      <c r="BJ454" s="66" t="s">
        <v>221</v>
      </c>
      <c r="BK454" s="66" t="s">
        <v>1745</v>
      </c>
      <c r="BL454" s="66" t="s">
        <v>221</v>
      </c>
      <c r="BM454" s="66" t="s">
        <v>223</v>
      </c>
      <c r="BN454" s="66" t="s">
        <v>221</v>
      </c>
      <c r="BO454" s="66" t="s">
        <v>1746</v>
      </c>
      <c r="BP454" s="66" t="s">
        <v>1711</v>
      </c>
      <c r="BQ454" s="66" t="s">
        <v>1747</v>
      </c>
      <c r="BR454" s="50">
        <v>86.5</v>
      </c>
      <c r="BS454" s="50">
        <v>5.8</v>
      </c>
      <c r="BT454" s="50">
        <v>93.8</v>
      </c>
      <c r="BU454" s="50">
        <v>6.4000000000000001E-2</v>
      </c>
      <c r="BV454" s="50">
        <v>2.2000000000000002</v>
      </c>
      <c r="BW454" s="50" t="s">
        <v>265</v>
      </c>
      <c r="BX454" s="50" t="s">
        <v>266</v>
      </c>
      <c r="BY454" s="50">
        <v>277.87</v>
      </c>
      <c r="BZ454" s="50">
        <v>0.43</v>
      </c>
      <c r="CA454" s="50">
        <v>0.13100000000000001</v>
      </c>
      <c r="CB454" s="50" t="s">
        <v>228</v>
      </c>
      <c r="CC454" s="50" t="s">
        <v>229</v>
      </c>
      <c r="CD454" s="50" t="s">
        <v>230</v>
      </c>
      <c r="CE454" s="50" t="s">
        <v>231</v>
      </c>
      <c r="CF454" s="50">
        <v>7.0000000000000001E-3</v>
      </c>
      <c r="CG454" s="50">
        <v>4.4999999999999999E-4</v>
      </c>
      <c r="CH454" s="50">
        <v>2.5999999999999999E-2</v>
      </c>
      <c r="CI454" s="50">
        <v>5.5199999999999999E-2</v>
      </c>
      <c r="CJ454" s="50" t="s">
        <v>233</v>
      </c>
      <c r="CK454" s="50" t="s">
        <v>234</v>
      </c>
      <c r="CL454" s="50">
        <v>120.02200000000001</v>
      </c>
      <c r="CM454" s="50" t="s">
        <v>234</v>
      </c>
      <c r="CN454" s="50" t="s">
        <v>235</v>
      </c>
      <c r="CO454" s="50" t="s">
        <v>234</v>
      </c>
      <c r="CP454" s="50" t="s">
        <v>236</v>
      </c>
      <c r="CQ454" s="50">
        <v>1.1000000000000001E-3</v>
      </c>
      <c r="CR454" s="50">
        <v>6.4000000000000005E-4</v>
      </c>
      <c r="CS454" s="50">
        <v>1.47E-2</v>
      </c>
      <c r="CT454" s="50" t="s">
        <v>237</v>
      </c>
      <c r="CU454" s="50" t="s">
        <v>238</v>
      </c>
      <c r="CV454" s="50" t="s">
        <v>239</v>
      </c>
      <c r="CW454" s="50" t="s">
        <v>232</v>
      </c>
      <c r="CX454" s="50">
        <v>1.79</v>
      </c>
      <c r="CY454" s="50" t="s">
        <v>240</v>
      </c>
      <c r="CZ454" s="50">
        <v>7.6E-3</v>
      </c>
      <c r="DA454" s="50" t="s">
        <v>233</v>
      </c>
      <c r="DB454" s="50">
        <v>20.745999999999999</v>
      </c>
      <c r="DC454" s="50">
        <v>6.6100000000000004E-3</v>
      </c>
      <c r="DD454" s="50">
        <v>1.3500000000000001E-3</v>
      </c>
      <c r="DE454" s="50">
        <v>6.7060000000000004</v>
      </c>
      <c r="DF454" s="50" t="s">
        <v>240</v>
      </c>
      <c r="DG454" s="50" t="s">
        <v>238</v>
      </c>
      <c r="DH454" s="50">
        <v>6.6000000000000003E-2</v>
      </c>
      <c r="DI454" s="50" t="s">
        <v>238</v>
      </c>
      <c r="DJ454" s="50">
        <v>2E-3</v>
      </c>
      <c r="DK454" s="50">
        <v>4.8000000000000001E-4</v>
      </c>
      <c r="DL454" s="50">
        <v>5.0000000000000001E-4</v>
      </c>
      <c r="DM454" s="50">
        <v>9.39</v>
      </c>
      <c r="DN454" s="50">
        <v>4.3899999999999997</v>
      </c>
      <c r="DO454" s="50" t="s">
        <v>232</v>
      </c>
      <c r="DP454" s="50">
        <v>1.3205</v>
      </c>
      <c r="DQ454" s="50" t="s">
        <v>242</v>
      </c>
      <c r="DR454" s="50" t="s">
        <v>227</v>
      </c>
      <c r="DS454" s="50" t="s">
        <v>247</v>
      </c>
      <c r="DT454" s="50">
        <v>1E-3</v>
      </c>
      <c r="DU454" s="50" t="s">
        <v>233</v>
      </c>
      <c r="DV454" s="50">
        <v>4.2900000000000002E-4</v>
      </c>
      <c r="DW454" s="50" t="s">
        <v>236</v>
      </c>
      <c r="DX454" s="50" t="s">
        <v>238</v>
      </c>
      <c r="DY454" s="50" t="s">
        <v>233</v>
      </c>
      <c r="DZ454" s="50">
        <v>1.01E-2</v>
      </c>
      <c r="EA454" s="50" t="s">
        <v>244</v>
      </c>
      <c r="EB454" s="50" t="s">
        <v>245</v>
      </c>
      <c r="EC454" s="50">
        <v>1.2999999999999999E-2</v>
      </c>
      <c r="ED454" s="50">
        <v>4.6000000000000001E-4</v>
      </c>
      <c r="EE454" s="50">
        <v>9.4E-2</v>
      </c>
      <c r="EF454" s="50">
        <v>5.96E-2</v>
      </c>
      <c r="EG454" s="50">
        <v>1.299E-2</v>
      </c>
      <c r="EH454" s="50" t="s">
        <v>234</v>
      </c>
      <c r="EI454" s="50">
        <v>120.548</v>
      </c>
      <c r="EJ454" s="50">
        <v>4.0000000000000003E-5</v>
      </c>
      <c r="EK454" s="50" t="s">
        <v>235</v>
      </c>
      <c r="EL454" s="50">
        <v>8.0000000000000007E-5</v>
      </c>
      <c r="EM454" s="50">
        <v>8.9999999999999998E-4</v>
      </c>
      <c r="EN454" s="50">
        <v>1.2999999999999999E-3</v>
      </c>
      <c r="EO454" s="50">
        <v>8.0999999999999996E-4</v>
      </c>
      <c r="EP454" s="50">
        <v>4.2000000000000003E-2</v>
      </c>
      <c r="EQ454" s="50" t="s">
        <v>237</v>
      </c>
      <c r="ER454" s="50" t="s">
        <v>238</v>
      </c>
      <c r="ES454" s="50" t="s">
        <v>239</v>
      </c>
      <c r="ET454" s="50" t="s">
        <v>232</v>
      </c>
      <c r="EU454" s="50">
        <v>1.82</v>
      </c>
      <c r="EV454" s="50" t="s">
        <v>240</v>
      </c>
      <c r="EW454" s="50">
        <v>8.0999999999999996E-3</v>
      </c>
      <c r="EX454" s="50" t="s">
        <v>233</v>
      </c>
      <c r="EY454" s="50">
        <v>21.209</v>
      </c>
      <c r="EZ454" s="50">
        <v>1.2359999999999999E-2</v>
      </c>
      <c r="FA454" s="50">
        <v>8.5599999999999999E-3</v>
      </c>
      <c r="FB454" s="50">
        <v>6.8739999999999997</v>
      </c>
      <c r="FC454" s="50" t="s">
        <v>240</v>
      </c>
      <c r="FD454" s="50">
        <v>4.0000000000000002E-4</v>
      </c>
      <c r="FE454" s="50">
        <v>7.9000000000000001E-2</v>
      </c>
      <c r="FF454" s="50" t="s">
        <v>238</v>
      </c>
      <c r="FG454" s="50">
        <v>2.0999999999999999E-3</v>
      </c>
      <c r="FH454" s="50">
        <v>4.3600000000000002E-3</v>
      </c>
      <c r="FI454" s="50">
        <v>6.6E-3</v>
      </c>
      <c r="FJ454" s="50">
        <v>9.48</v>
      </c>
      <c r="FK454" s="50">
        <v>4.43</v>
      </c>
      <c r="FL454" s="50" t="s">
        <v>232</v>
      </c>
      <c r="FM454" s="50">
        <v>1.4166000000000001</v>
      </c>
      <c r="FN454" s="50" t="s">
        <v>242</v>
      </c>
      <c r="FO454" s="50" t="s">
        <v>227</v>
      </c>
      <c r="FP454" s="50" t="s">
        <v>247</v>
      </c>
      <c r="FQ454" s="50">
        <v>1.3299999999999999E-2</v>
      </c>
      <c r="FR454" s="50">
        <v>1.065E-2</v>
      </c>
      <c r="FS454" s="50">
        <v>4.3199999999999998E-4</v>
      </c>
      <c r="FT454" s="50" t="s">
        <v>236</v>
      </c>
      <c r="FU454" s="50" t="s">
        <v>238</v>
      </c>
      <c r="FV454" s="50" t="s">
        <v>233</v>
      </c>
      <c r="FW454" s="50">
        <v>1.24E-2</v>
      </c>
      <c r="FX454" s="50" t="s">
        <v>244</v>
      </c>
      <c r="FY454" s="50">
        <v>6.0011000000000001</v>
      </c>
      <c r="FZ454" s="50">
        <v>1.7731623931623932</v>
      </c>
      <c r="GA454" s="50">
        <v>0.29156521739130437</v>
      </c>
      <c r="GB454" s="50">
        <v>4.5780051150895139E-2</v>
      </c>
      <c r="GC454" s="50">
        <v>8.1116076617045927</v>
      </c>
      <c r="GD454" s="50">
        <v>1.5377049180327869</v>
      </c>
      <c r="GE454" s="50">
        <v>0.19333333333333333</v>
      </c>
      <c r="GF454" s="50">
        <v>5.7889583333333334</v>
      </c>
      <c r="GG454" s="50">
        <v>6.2059238363892807E-2</v>
      </c>
      <c r="GH454" s="50">
        <v>7.5820558230633468</v>
      </c>
      <c r="GI454" s="70">
        <v>3.3743035152704901</v>
      </c>
      <c r="GJ454" s="50">
        <v>73.981635333912521</v>
      </c>
      <c r="GK454" s="50">
        <v>21.859568005656929</v>
      </c>
      <c r="GL454" s="50">
        <v>4.1587966604305535</v>
      </c>
      <c r="GM454" s="50">
        <v>22.830724169829921</v>
      </c>
      <c r="GN454" s="50">
        <v>76.350774360224165</v>
      </c>
      <c r="GO454" s="50">
        <v>0.818501469945908</v>
      </c>
    </row>
    <row r="455" spans="1:197" s="71" customFormat="1">
      <c r="A455" s="63">
        <v>128</v>
      </c>
      <c r="B455" s="63">
        <v>65</v>
      </c>
      <c r="C455" s="64" t="s">
        <v>197</v>
      </c>
      <c r="D455" s="64" t="s">
        <v>1704</v>
      </c>
      <c r="E455" s="63">
        <v>194</v>
      </c>
      <c r="F455" s="63">
        <v>4</v>
      </c>
      <c r="G455" s="64" t="s">
        <v>953</v>
      </c>
      <c r="H455" s="64" t="s">
        <v>954</v>
      </c>
      <c r="I455" s="64" t="s">
        <v>778</v>
      </c>
      <c r="J455" s="64" t="s">
        <v>778</v>
      </c>
      <c r="K455" s="73">
        <v>44804</v>
      </c>
      <c r="L455" s="68">
        <v>0.35000000000000003</v>
      </c>
      <c r="M455" s="74">
        <v>8397889</v>
      </c>
      <c r="N455" s="74">
        <v>325892</v>
      </c>
      <c r="O455" s="74">
        <v>4023</v>
      </c>
      <c r="P455" s="66" t="s">
        <v>203</v>
      </c>
      <c r="Q455" s="66" t="s">
        <v>965</v>
      </c>
      <c r="R455" s="66" t="s">
        <v>486</v>
      </c>
      <c r="S455" s="66" t="s">
        <v>205</v>
      </c>
      <c r="T455" s="66" t="s">
        <v>1707</v>
      </c>
      <c r="U455" s="66" t="s">
        <v>207</v>
      </c>
      <c r="V455" s="66" t="s">
        <v>487</v>
      </c>
      <c r="W455" s="66"/>
      <c r="X455" s="66" t="s">
        <v>208</v>
      </c>
      <c r="Y455" s="66" t="s">
        <v>252</v>
      </c>
      <c r="Z455" s="66"/>
      <c r="AA455" s="66" t="s">
        <v>223</v>
      </c>
      <c r="AB455" s="66" t="s">
        <v>211</v>
      </c>
      <c r="AC455" s="66" t="s">
        <v>212</v>
      </c>
      <c r="AD455" s="66" t="s">
        <v>213</v>
      </c>
      <c r="AE455" s="66" t="s">
        <v>211</v>
      </c>
      <c r="AF455" s="66"/>
      <c r="AG455" s="66"/>
      <c r="AH455" s="66"/>
      <c r="AI455" s="66" t="s">
        <v>303</v>
      </c>
      <c r="AJ455" s="66" t="s">
        <v>1942</v>
      </c>
      <c r="AK455" s="66"/>
      <c r="AL455" s="66" t="s">
        <v>331</v>
      </c>
      <c r="AM455" s="66" t="s">
        <v>275</v>
      </c>
      <c r="AN455" s="66" t="s">
        <v>218</v>
      </c>
      <c r="AO455" s="66" t="s">
        <v>219</v>
      </c>
      <c r="AP455" s="66" t="s">
        <v>220</v>
      </c>
      <c r="AQ455" s="66">
        <v>9.1999999999999993</v>
      </c>
      <c r="AR455" s="66"/>
      <c r="AS455" s="66">
        <v>6.92</v>
      </c>
      <c r="AT455" s="66"/>
      <c r="AU455" s="66"/>
      <c r="AV455" s="66">
        <v>87.6</v>
      </c>
      <c r="AW455" s="66">
        <v>763.4</v>
      </c>
      <c r="AX455" s="66">
        <v>374.6</v>
      </c>
      <c r="AY455" s="66">
        <v>0.40799999999999997</v>
      </c>
      <c r="AZ455" s="66">
        <v>1.31</v>
      </c>
      <c r="BA455" s="66">
        <v>7.81</v>
      </c>
      <c r="BB455" s="66">
        <v>109.7</v>
      </c>
      <c r="BC455" s="66">
        <v>0.18</v>
      </c>
      <c r="BD455" s="66" t="s">
        <v>221</v>
      </c>
      <c r="BE455" s="66" t="s">
        <v>221</v>
      </c>
      <c r="BF455" s="66" t="s">
        <v>221</v>
      </c>
      <c r="BG455" s="66" t="s">
        <v>221</v>
      </c>
      <c r="BH455" s="66" t="s">
        <v>221</v>
      </c>
      <c r="BI455" s="66" t="s">
        <v>222</v>
      </c>
      <c r="BJ455" s="66" t="s">
        <v>221</v>
      </c>
      <c r="BK455" s="66" t="s">
        <v>223</v>
      </c>
      <c r="BL455" s="66" t="s">
        <v>221</v>
      </c>
      <c r="BM455" s="66" t="s">
        <v>223</v>
      </c>
      <c r="BN455" s="66" t="s">
        <v>221</v>
      </c>
      <c r="BO455" s="66" t="s">
        <v>1730</v>
      </c>
      <c r="BP455" s="66" t="s">
        <v>1813</v>
      </c>
      <c r="BQ455" s="66" t="s">
        <v>1731</v>
      </c>
      <c r="BR455" s="50">
        <v>98.6</v>
      </c>
      <c r="BS455" s="50" t="s">
        <v>225</v>
      </c>
      <c r="BT455" s="50">
        <v>120.3</v>
      </c>
      <c r="BU455" s="50">
        <v>5.7000000000000002E-2</v>
      </c>
      <c r="BV455" s="50">
        <v>0.42099999999999999</v>
      </c>
      <c r="BW455" s="50">
        <v>0.16800000000000001</v>
      </c>
      <c r="BX455" s="50">
        <v>3.7999999999999999E-2</v>
      </c>
      <c r="BY455" s="50">
        <v>281.94</v>
      </c>
      <c r="BZ455" s="50" t="s">
        <v>226</v>
      </c>
      <c r="CA455" s="50" t="s">
        <v>227</v>
      </c>
      <c r="CB455" s="50" t="s">
        <v>228</v>
      </c>
      <c r="CC455" s="50" t="s">
        <v>229</v>
      </c>
      <c r="CD455" s="50" t="s">
        <v>230</v>
      </c>
      <c r="CE455" s="50" t="s">
        <v>231</v>
      </c>
      <c r="CF455" s="50">
        <v>4.0000000000000001E-3</v>
      </c>
      <c r="CG455" s="50">
        <v>7.2000000000000005E-4</v>
      </c>
      <c r="CH455" s="50">
        <v>2.1999999999999999E-2</v>
      </c>
      <c r="CI455" s="50">
        <v>5.4199999999999998E-2</v>
      </c>
      <c r="CJ455" s="50" t="s">
        <v>233</v>
      </c>
      <c r="CK455" s="50" t="s">
        <v>234</v>
      </c>
      <c r="CL455" s="50">
        <v>113.405</v>
      </c>
      <c r="CM455" s="50" t="s">
        <v>234</v>
      </c>
      <c r="CN455" s="50" t="s">
        <v>235</v>
      </c>
      <c r="CO455" s="50" t="s">
        <v>234</v>
      </c>
      <c r="CP455" s="50" t="s">
        <v>236</v>
      </c>
      <c r="CQ455" s="50">
        <v>1.1999999999999999E-3</v>
      </c>
      <c r="CR455" s="50">
        <v>8.8999999999999995E-4</v>
      </c>
      <c r="CS455" s="50">
        <v>5.0000000000000001E-3</v>
      </c>
      <c r="CT455" s="50" t="s">
        <v>237</v>
      </c>
      <c r="CU455" s="50" t="s">
        <v>238</v>
      </c>
      <c r="CV455" s="50" t="s">
        <v>239</v>
      </c>
      <c r="CW455" s="50" t="s">
        <v>232</v>
      </c>
      <c r="CX455" s="50">
        <v>1.36</v>
      </c>
      <c r="CY455" s="50" t="s">
        <v>240</v>
      </c>
      <c r="CZ455" s="50">
        <v>6.7999999999999996E-3</v>
      </c>
      <c r="DA455" s="50" t="s">
        <v>233</v>
      </c>
      <c r="DB455" s="50">
        <v>19.411000000000001</v>
      </c>
      <c r="DC455" s="50">
        <v>5.1000000000000004E-4</v>
      </c>
      <c r="DD455" s="50">
        <v>1.2999999999999999E-3</v>
      </c>
      <c r="DE455" s="50">
        <v>4.45</v>
      </c>
      <c r="DF455" s="50" t="s">
        <v>240</v>
      </c>
      <c r="DG455" s="50" t="s">
        <v>238</v>
      </c>
      <c r="DH455" s="50" t="s">
        <v>246</v>
      </c>
      <c r="DI455" s="50" t="s">
        <v>238</v>
      </c>
      <c r="DJ455" s="50">
        <v>1.6999999999999999E-3</v>
      </c>
      <c r="DK455" s="50">
        <v>5.1999999999999995E-4</v>
      </c>
      <c r="DL455" s="50" t="s">
        <v>241</v>
      </c>
      <c r="DM455" s="50">
        <v>17.920000000000002</v>
      </c>
      <c r="DN455" s="50">
        <v>8.3800000000000008</v>
      </c>
      <c r="DO455" s="50" t="s">
        <v>232</v>
      </c>
      <c r="DP455" s="50">
        <v>1.2503</v>
      </c>
      <c r="DQ455" s="50" t="s">
        <v>242</v>
      </c>
      <c r="DR455" s="50" t="s">
        <v>227</v>
      </c>
      <c r="DS455" s="50" t="s">
        <v>247</v>
      </c>
      <c r="DT455" s="50">
        <v>1.6000000000000001E-3</v>
      </c>
      <c r="DU455" s="50" t="s">
        <v>233</v>
      </c>
      <c r="DV455" s="50">
        <v>4.4799999999999999E-4</v>
      </c>
      <c r="DW455" s="50" t="s">
        <v>236</v>
      </c>
      <c r="DX455" s="50" t="s">
        <v>238</v>
      </c>
      <c r="DY455" s="50" t="s">
        <v>233</v>
      </c>
      <c r="DZ455" s="50">
        <v>6.1000000000000004E-3</v>
      </c>
      <c r="EA455" s="50" t="s">
        <v>244</v>
      </c>
      <c r="EB455" s="50" t="s">
        <v>245</v>
      </c>
      <c r="EC455" s="50">
        <v>1.6E-2</v>
      </c>
      <c r="ED455" s="50">
        <v>8.1999999999999998E-4</v>
      </c>
      <c r="EE455" s="50">
        <v>7.2999999999999995E-2</v>
      </c>
      <c r="EF455" s="50">
        <v>5.4399999999999997E-2</v>
      </c>
      <c r="EG455" s="50">
        <v>1.2E-4</v>
      </c>
      <c r="EH455" s="50" t="s">
        <v>234</v>
      </c>
      <c r="EI455" s="50">
        <v>114.001</v>
      </c>
      <c r="EJ455" s="50">
        <v>6.9999999999999994E-5</v>
      </c>
      <c r="EK455" s="50" t="s">
        <v>235</v>
      </c>
      <c r="EL455" s="50">
        <v>6.0000000000000002E-5</v>
      </c>
      <c r="EM455" s="50" t="s">
        <v>236</v>
      </c>
      <c r="EN455" s="50">
        <v>1.5E-3</v>
      </c>
      <c r="EO455" s="50">
        <v>9.7000000000000005E-4</v>
      </c>
      <c r="EP455" s="50">
        <v>1.67E-2</v>
      </c>
      <c r="EQ455" s="50" t="s">
        <v>237</v>
      </c>
      <c r="ER455" s="50" t="s">
        <v>238</v>
      </c>
      <c r="ES455" s="50" t="s">
        <v>239</v>
      </c>
      <c r="ET455" s="50" t="s">
        <v>232</v>
      </c>
      <c r="EU455" s="50">
        <v>1.43</v>
      </c>
      <c r="EV455" s="50" t="s">
        <v>240</v>
      </c>
      <c r="EW455" s="50">
        <v>7.1000000000000004E-3</v>
      </c>
      <c r="EX455" s="50" t="s">
        <v>233</v>
      </c>
      <c r="EY455" s="50">
        <v>19.553999999999998</v>
      </c>
      <c r="EZ455" s="50">
        <v>1.65E-3</v>
      </c>
      <c r="FA455" s="50">
        <v>3.0899999999999999E-3</v>
      </c>
      <c r="FB455" s="50">
        <v>4.6479999999999997</v>
      </c>
      <c r="FC455" s="50" t="s">
        <v>240</v>
      </c>
      <c r="FD455" s="50" t="s">
        <v>238</v>
      </c>
      <c r="FE455" s="50" t="s">
        <v>246</v>
      </c>
      <c r="FF455" s="50" t="s">
        <v>238</v>
      </c>
      <c r="FG455" s="50">
        <v>1.8E-3</v>
      </c>
      <c r="FH455" s="50">
        <v>7.6999999999999996E-4</v>
      </c>
      <c r="FI455" s="50">
        <v>6.9999999999999999E-4</v>
      </c>
      <c r="FJ455" s="50">
        <v>19.28</v>
      </c>
      <c r="FK455" s="50">
        <v>9.01</v>
      </c>
      <c r="FL455" s="50">
        <v>4.0000000000000003E-5</v>
      </c>
      <c r="FM455" s="50">
        <v>1.3443000000000001</v>
      </c>
      <c r="FN455" s="50" t="s">
        <v>242</v>
      </c>
      <c r="FO455" s="50" t="s">
        <v>227</v>
      </c>
      <c r="FP455" s="50" t="s">
        <v>247</v>
      </c>
      <c r="FQ455" s="50">
        <v>2.2000000000000001E-3</v>
      </c>
      <c r="FR455" s="50">
        <v>1.2E-4</v>
      </c>
      <c r="FS455" s="50">
        <v>4.4999999999999999E-4</v>
      </c>
      <c r="FT455" s="50" t="s">
        <v>236</v>
      </c>
      <c r="FU455" s="50" t="s">
        <v>238</v>
      </c>
      <c r="FV455" s="50" t="s">
        <v>233</v>
      </c>
      <c r="FW455" s="50">
        <v>6.8999999999999999E-3</v>
      </c>
      <c r="FX455" s="50" t="s">
        <v>244</v>
      </c>
      <c r="FY455" s="50">
        <v>5.6702500000000002</v>
      </c>
      <c r="FZ455" s="50">
        <v>1.6590598290598293</v>
      </c>
      <c r="GA455" s="50">
        <v>0.19347826086956524</v>
      </c>
      <c r="GB455" s="50">
        <v>3.4782608695652174E-2</v>
      </c>
      <c r="GC455" s="50">
        <v>7.5575706986250459</v>
      </c>
      <c r="GD455" s="50">
        <v>1.9721311475409835</v>
      </c>
      <c r="GE455" s="50" t="e">
        <v>#VALUE!</v>
      </c>
      <c r="GF455" s="50">
        <v>5.8737500000000002</v>
      </c>
      <c r="GG455" s="50">
        <v>1.1875881523272213E-2</v>
      </c>
      <c r="GH455" s="50" t="e">
        <v>#VALUE!</v>
      </c>
      <c r="GI455" s="70" t="e">
        <v>#VALUE!</v>
      </c>
      <c r="GJ455" s="50">
        <v>75.027415900080072</v>
      </c>
      <c r="GK455" s="50">
        <v>21.952289898679524</v>
      </c>
      <c r="GL455" s="50">
        <v>3.0202942012404206</v>
      </c>
      <c r="GM455" s="50" t="e">
        <v>#VALUE!</v>
      </c>
      <c r="GN455" s="50" t="e">
        <v>#VALUE!</v>
      </c>
      <c r="GO455" s="50" t="e">
        <v>#VALUE!</v>
      </c>
    </row>
    <row r="456" spans="1:197" s="71" customFormat="1">
      <c r="A456" s="63">
        <v>129</v>
      </c>
      <c r="B456" s="63">
        <v>43</v>
      </c>
      <c r="C456" s="64" t="s">
        <v>197</v>
      </c>
      <c r="D456" s="64" t="s">
        <v>1704</v>
      </c>
      <c r="E456" s="65">
        <v>194</v>
      </c>
      <c r="F456" s="65">
        <v>4</v>
      </c>
      <c r="G456" s="64" t="s">
        <v>957</v>
      </c>
      <c r="H456" s="64" t="s">
        <v>958</v>
      </c>
      <c r="I456" s="64" t="s">
        <v>2008</v>
      </c>
      <c r="J456" s="64" t="s">
        <v>2009</v>
      </c>
      <c r="K456" s="67">
        <v>44804</v>
      </c>
      <c r="L456" s="68">
        <v>0.35000000000000003</v>
      </c>
      <c r="M456" s="63">
        <v>8394792</v>
      </c>
      <c r="N456" s="63">
        <v>324150</v>
      </c>
      <c r="O456" s="63">
        <v>3970</v>
      </c>
      <c r="P456" s="64" t="s">
        <v>203</v>
      </c>
      <c r="Q456" s="64" t="s">
        <v>2008</v>
      </c>
      <c r="R456" s="64" t="s">
        <v>486</v>
      </c>
      <c r="S456" s="66" t="s">
        <v>205</v>
      </c>
      <c r="T456" s="64" t="s">
        <v>1707</v>
      </c>
      <c r="U456" s="64" t="s">
        <v>207</v>
      </c>
      <c r="V456" s="64" t="s">
        <v>487</v>
      </c>
      <c r="W456" s="64"/>
      <c r="X456" s="64" t="s">
        <v>208</v>
      </c>
      <c r="Y456" s="64" t="s">
        <v>209</v>
      </c>
      <c r="Z456" s="69"/>
      <c r="AA456" s="66" t="s">
        <v>210</v>
      </c>
      <c r="AB456" s="66" t="s">
        <v>211</v>
      </c>
      <c r="AC456" s="66" t="s">
        <v>212</v>
      </c>
      <c r="AD456" s="66" t="s">
        <v>213</v>
      </c>
      <c r="AE456" s="69" t="s">
        <v>211</v>
      </c>
      <c r="AF456" s="69"/>
      <c r="AG456" s="69"/>
      <c r="AH456" s="69"/>
      <c r="AI456" s="66" t="s">
        <v>303</v>
      </c>
      <c r="AJ456" s="66" t="s">
        <v>1791</v>
      </c>
      <c r="AK456" s="66"/>
      <c r="AL456" s="66" t="s">
        <v>256</v>
      </c>
      <c r="AM456" s="66" t="s">
        <v>1753</v>
      </c>
      <c r="AN456" s="66" t="s">
        <v>218</v>
      </c>
      <c r="AO456" s="66" t="s">
        <v>219</v>
      </c>
      <c r="AP456" s="66" t="s">
        <v>220</v>
      </c>
      <c r="AQ456" s="66">
        <v>11</v>
      </c>
      <c r="AR456" s="66"/>
      <c r="AS456" s="66">
        <v>8.4700000000000006</v>
      </c>
      <c r="AT456" s="66"/>
      <c r="AU456" s="66">
        <v>-100</v>
      </c>
      <c r="AV456" s="66">
        <v>98.3</v>
      </c>
      <c r="AW456" s="66">
        <v>1191</v>
      </c>
      <c r="AX456" s="66">
        <v>584</v>
      </c>
      <c r="AY456" s="66">
        <v>0.623</v>
      </c>
      <c r="AZ456" s="66">
        <v>0.83979999999999999</v>
      </c>
      <c r="BA456" s="66">
        <v>7.37</v>
      </c>
      <c r="BB456" s="66">
        <v>105.7</v>
      </c>
      <c r="BC456" s="66">
        <v>0.59</v>
      </c>
      <c r="BD456" s="66" t="s">
        <v>221</v>
      </c>
      <c r="BE456" s="66" t="s">
        <v>211</v>
      </c>
      <c r="BF456" s="66" t="s">
        <v>221</v>
      </c>
      <c r="BG456" s="66" t="s">
        <v>211</v>
      </c>
      <c r="BH456" s="66" t="s">
        <v>221</v>
      </c>
      <c r="BI456" s="66" t="s">
        <v>222</v>
      </c>
      <c r="BJ456" s="66" t="s">
        <v>221</v>
      </c>
      <c r="BK456" s="66" t="s">
        <v>210</v>
      </c>
      <c r="BL456" s="66" t="s">
        <v>221</v>
      </c>
      <c r="BM456" s="66" t="s">
        <v>223</v>
      </c>
      <c r="BN456" s="66" t="s">
        <v>221</v>
      </c>
      <c r="BO456" s="66" t="s">
        <v>1710</v>
      </c>
      <c r="BP456" s="66" t="s">
        <v>1711</v>
      </c>
      <c r="BQ456" s="66" t="s">
        <v>1712</v>
      </c>
      <c r="BR456" s="50">
        <v>127.1</v>
      </c>
      <c r="BS456" s="50" t="s">
        <v>225</v>
      </c>
      <c r="BT456" s="50">
        <v>155.1</v>
      </c>
      <c r="BU456" s="50">
        <v>0.109</v>
      </c>
      <c r="BV456" s="50">
        <v>109.524</v>
      </c>
      <c r="BW456" s="50">
        <v>6.6000000000000003E-2</v>
      </c>
      <c r="BX456" s="50">
        <v>1.4999999999999999E-2</v>
      </c>
      <c r="BY456" s="50">
        <v>290.67</v>
      </c>
      <c r="BZ456" s="50" t="s">
        <v>226</v>
      </c>
      <c r="CA456" s="50" t="s">
        <v>227</v>
      </c>
      <c r="CB456" s="50" t="s">
        <v>228</v>
      </c>
      <c r="CC456" s="50" t="s">
        <v>229</v>
      </c>
      <c r="CD456" s="50" t="s">
        <v>230</v>
      </c>
      <c r="CE456" s="50" t="s">
        <v>231</v>
      </c>
      <c r="CF456" s="50" t="s">
        <v>227</v>
      </c>
      <c r="CG456" s="50">
        <v>3.6999999999999999E-4</v>
      </c>
      <c r="CH456" s="50">
        <v>3.5000000000000003E-2</v>
      </c>
      <c r="CI456" s="50">
        <v>4.3900000000000002E-2</v>
      </c>
      <c r="CJ456" s="50" t="s">
        <v>233</v>
      </c>
      <c r="CK456" s="50" t="s">
        <v>234</v>
      </c>
      <c r="CL456" s="50">
        <v>141.03</v>
      </c>
      <c r="CM456" s="50" t="s">
        <v>234</v>
      </c>
      <c r="CN456" s="50" t="s">
        <v>235</v>
      </c>
      <c r="CO456" s="50" t="s">
        <v>234</v>
      </c>
      <c r="CP456" s="50" t="s">
        <v>236</v>
      </c>
      <c r="CQ456" s="50" t="s">
        <v>236</v>
      </c>
      <c r="CR456" s="50" t="s">
        <v>232</v>
      </c>
      <c r="CS456" s="50">
        <v>1.0699999999999999E-2</v>
      </c>
      <c r="CT456" s="50" t="s">
        <v>237</v>
      </c>
      <c r="CU456" s="50" t="s">
        <v>238</v>
      </c>
      <c r="CV456" s="50" t="s">
        <v>239</v>
      </c>
      <c r="CW456" s="50" t="s">
        <v>232</v>
      </c>
      <c r="CX456" s="50">
        <v>1.98</v>
      </c>
      <c r="CY456" s="50" t="s">
        <v>240</v>
      </c>
      <c r="CZ456" s="50">
        <v>8.3000000000000001E-3</v>
      </c>
      <c r="DA456" s="50" t="s">
        <v>233</v>
      </c>
      <c r="DB456" s="50">
        <v>27.39</v>
      </c>
      <c r="DC456" s="50">
        <v>1.2120000000000001E-2</v>
      </c>
      <c r="DD456" s="50">
        <v>1.75E-3</v>
      </c>
      <c r="DE456" s="50">
        <v>60.174999999999997</v>
      </c>
      <c r="DF456" s="50" t="s">
        <v>240</v>
      </c>
      <c r="DG456" s="50">
        <v>2.0000000000000001E-4</v>
      </c>
      <c r="DH456" s="50" t="s">
        <v>246</v>
      </c>
      <c r="DI456" s="50" t="s">
        <v>238</v>
      </c>
      <c r="DJ456" s="50">
        <v>6.9999999999999999E-4</v>
      </c>
      <c r="DK456" s="50" t="s">
        <v>237</v>
      </c>
      <c r="DL456" s="50" t="s">
        <v>241</v>
      </c>
      <c r="DM456" s="50">
        <v>21.15</v>
      </c>
      <c r="DN456" s="50">
        <v>9.89</v>
      </c>
      <c r="DO456" s="50" t="s">
        <v>232</v>
      </c>
      <c r="DP456" s="50">
        <v>1.8144</v>
      </c>
      <c r="DQ456" s="50" t="s">
        <v>242</v>
      </c>
      <c r="DR456" s="50" t="s">
        <v>227</v>
      </c>
      <c r="DS456" s="50" t="s">
        <v>247</v>
      </c>
      <c r="DT456" s="50">
        <v>1.8E-3</v>
      </c>
      <c r="DU456" s="50" t="s">
        <v>233</v>
      </c>
      <c r="DV456" s="50">
        <v>3.3500000000000001E-4</v>
      </c>
      <c r="DW456" s="50" t="s">
        <v>236</v>
      </c>
      <c r="DX456" s="50" t="s">
        <v>238</v>
      </c>
      <c r="DY456" s="50" t="s">
        <v>233</v>
      </c>
      <c r="DZ456" s="50">
        <v>7.7000000000000002E-3</v>
      </c>
      <c r="EA456" s="50" t="s">
        <v>244</v>
      </c>
      <c r="EB456" s="50" t="s">
        <v>245</v>
      </c>
      <c r="EC456" s="50">
        <v>4.0000000000000001E-3</v>
      </c>
      <c r="ED456" s="50">
        <v>5.1999999999999995E-4</v>
      </c>
      <c r="EE456" s="50">
        <v>7.9000000000000001E-2</v>
      </c>
      <c r="EF456" s="50">
        <v>4.3999999999999997E-2</v>
      </c>
      <c r="EG456" s="50">
        <v>1.2E-4</v>
      </c>
      <c r="EH456" s="50" t="s">
        <v>234</v>
      </c>
      <c r="EI456" s="50">
        <v>143.61199999999999</v>
      </c>
      <c r="EJ456" s="50">
        <v>2.0000000000000002E-5</v>
      </c>
      <c r="EK456" s="50" t="s">
        <v>235</v>
      </c>
      <c r="EL456" s="50">
        <v>1.1E-4</v>
      </c>
      <c r="EM456" s="50" t="s">
        <v>236</v>
      </c>
      <c r="EN456" s="50" t="s">
        <v>236</v>
      </c>
      <c r="EO456" s="50">
        <v>9.3000000000000005E-4</v>
      </c>
      <c r="EP456" s="50">
        <v>2.98E-2</v>
      </c>
      <c r="EQ456" s="50" t="s">
        <v>237</v>
      </c>
      <c r="ER456" s="50" t="s">
        <v>238</v>
      </c>
      <c r="ES456" s="50" t="s">
        <v>239</v>
      </c>
      <c r="ET456" s="50" t="s">
        <v>232</v>
      </c>
      <c r="EU456" s="50">
        <v>2.1800000000000002</v>
      </c>
      <c r="EV456" s="50" t="s">
        <v>240</v>
      </c>
      <c r="EW456" s="50">
        <v>8.5000000000000006E-3</v>
      </c>
      <c r="EX456" s="50" t="s">
        <v>233</v>
      </c>
      <c r="EY456" s="50">
        <v>28.106999999999999</v>
      </c>
      <c r="EZ456" s="50">
        <v>1.222E-2</v>
      </c>
      <c r="FA456" s="50">
        <v>3.2599999999999999E-3</v>
      </c>
      <c r="FB456" s="50">
        <v>63.87</v>
      </c>
      <c r="FC456" s="50" t="s">
        <v>240</v>
      </c>
      <c r="FD456" s="50">
        <v>5.0000000000000001E-4</v>
      </c>
      <c r="FE456" s="50" t="s">
        <v>246</v>
      </c>
      <c r="FF456" s="50">
        <v>4.0000000000000002E-4</v>
      </c>
      <c r="FG456" s="50">
        <v>8.0000000000000004E-4</v>
      </c>
      <c r="FH456" s="50" t="s">
        <v>237</v>
      </c>
      <c r="FI456" s="50">
        <v>6.9999999999999999E-4</v>
      </c>
      <c r="FJ456" s="50">
        <v>22.4</v>
      </c>
      <c r="FK456" s="50">
        <v>10.47</v>
      </c>
      <c r="FL456" s="50" t="s">
        <v>232</v>
      </c>
      <c r="FM456" s="50">
        <v>1.9246000000000001</v>
      </c>
      <c r="FN456" s="50" t="s">
        <v>242</v>
      </c>
      <c r="FO456" s="50" t="s">
        <v>227</v>
      </c>
      <c r="FP456" s="50" t="s">
        <v>247</v>
      </c>
      <c r="FQ456" s="50">
        <v>2.3E-3</v>
      </c>
      <c r="FR456" s="50">
        <v>8.0000000000000007E-5</v>
      </c>
      <c r="FS456" s="50">
        <v>3.5100000000000002E-4</v>
      </c>
      <c r="FT456" s="50" t="s">
        <v>236</v>
      </c>
      <c r="FU456" s="50" t="s">
        <v>238</v>
      </c>
      <c r="FV456" s="50" t="s">
        <v>233</v>
      </c>
      <c r="FW456" s="50">
        <v>8.8999999999999999E-3</v>
      </c>
      <c r="FX456" s="50" t="s">
        <v>244</v>
      </c>
      <c r="FY456" s="50">
        <v>7.0514999999999999</v>
      </c>
      <c r="FZ456" s="50">
        <v>2.3410256410256411</v>
      </c>
      <c r="GA456" s="50">
        <v>2.616304347826087</v>
      </c>
      <c r="GB456" s="50">
        <v>5.0639386189258312E-2</v>
      </c>
      <c r="GC456" s="50">
        <v>12.059469375040987</v>
      </c>
      <c r="GD456" s="50">
        <v>2.542622950819672</v>
      </c>
      <c r="GE456" s="50" t="e">
        <v>#VALUE!</v>
      </c>
      <c r="GF456" s="50">
        <v>6.055625</v>
      </c>
      <c r="GG456" s="50">
        <v>3.0895345557122704</v>
      </c>
      <c r="GH456" s="50" t="e">
        <v>#VALUE!</v>
      </c>
      <c r="GI456" s="70" t="e">
        <v>#VALUE!</v>
      </c>
      <c r="GJ456" s="50">
        <v>58.472721980572494</v>
      </c>
      <c r="GK456" s="50">
        <v>19.412343679654516</v>
      </c>
      <c r="GL456" s="50">
        <v>22.114934339772983</v>
      </c>
      <c r="GM456" s="50" t="e">
        <v>#VALUE!</v>
      </c>
      <c r="GN456" s="50" t="e">
        <v>#VALUE!</v>
      </c>
      <c r="GO456" s="50" t="e">
        <v>#VALUE!</v>
      </c>
    </row>
    <row r="457" spans="1:197" s="71" customFormat="1">
      <c r="A457" s="63">
        <v>130</v>
      </c>
      <c r="B457" s="63">
        <v>44</v>
      </c>
      <c r="C457" s="64" t="s">
        <v>197</v>
      </c>
      <c r="D457" s="64" t="s">
        <v>1704</v>
      </c>
      <c r="E457" s="65">
        <v>194</v>
      </c>
      <c r="F457" s="65">
        <v>4</v>
      </c>
      <c r="G457" s="64" t="s">
        <v>963</v>
      </c>
      <c r="H457" s="64" t="s">
        <v>964</v>
      </c>
      <c r="I457" s="64" t="s">
        <v>2010</v>
      </c>
      <c r="J457" s="64" t="s">
        <v>2011</v>
      </c>
      <c r="K457" s="67">
        <v>44804</v>
      </c>
      <c r="L457" s="68">
        <v>0.37638888888888888</v>
      </c>
      <c r="M457" s="63">
        <v>8391628</v>
      </c>
      <c r="N457" s="63">
        <v>327134</v>
      </c>
      <c r="O457" s="63">
        <v>3959</v>
      </c>
      <c r="P457" s="64" t="s">
        <v>203</v>
      </c>
      <c r="Q457" s="64" t="s">
        <v>2012</v>
      </c>
      <c r="R457" s="66" t="s">
        <v>486</v>
      </c>
      <c r="S457" s="66" t="s">
        <v>205</v>
      </c>
      <c r="T457" s="66" t="s">
        <v>1707</v>
      </c>
      <c r="U457" s="66" t="s">
        <v>207</v>
      </c>
      <c r="V457" s="66" t="s">
        <v>487</v>
      </c>
      <c r="W457" s="64"/>
      <c r="X457" s="64" t="s">
        <v>208</v>
      </c>
      <c r="Y457" s="64" t="s">
        <v>209</v>
      </c>
      <c r="Z457" s="69"/>
      <c r="AA457" s="66" t="s">
        <v>210</v>
      </c>
      <c r="AB457" s="66" t="s">
        <v>211</v>
      </c>
      <c r="AC457" s="66" t="s">
        <v>212</v>
      </c>
      <c r="AD457" s="66" t="s">
        <v>213</v>
      </c>
      <c r="AE457" s="69" t="s">
        <v>211</v>
      </c>
      <c r="AF457" s="69"/>
      <c r="AG457" s="69"/>
      <c r="AH457" s="69"/>
      <c r="AI457" s="66" t="s">
        <v>303</v>
      </c>
      <c r="AJ457" s="66" t="s">
        <v>2013</v>
      </c>
      <c r="AK457" s="66"/>
      <c r="AL457" s="66" t="s">
        <v>256</v>
      </c>
      <c r="AM457" s="66" t="s">
        <v>1753</v>
      </c>
      <c r="AN457" s="66" t="s">
        <v>218</v>
      </c>
      <c r="AO457" s="66" t="s">
        <v>219</v>
      </c>
      <c r="AP457" s="66" t="s">
        <v>220</v>
      </c>
      <c r="AQ457" s="66">
        <v>11.8</v>
      </c>
      <c r="AR457" s="66"/>
      <c r="AS457" s="66">
        <v>8.25</v>
      </c>
      <c r="AT457" s="66"/>
      <c r="AU457" s="66">
        <v>-111.7</v>
      </c>
      <c r="AV457" s="66">
        <v>86.6</v>
      </c>
      <c r="AW457" s="66">
        <v>1171</v>
      </c>
      <c r="AX457" s="66">
        <v>574.4</v>
      </c>
      <c r="AY457" s="66">
        <v>0.61399999999999999</v>
      </c>
      <c r="AZ457" s="66">
        <v>0.8538</v>
      </c>
      <c r="BA457" s="66">
        <v>7.08</v>
      </c>
      <c r="BB457" s="66">
        <v>103.8</v>
      </c>
      <c r="BC457" s="66">
        <v>0.37</v>
      </c>
      <c r="BD457" s="66" t="s">
        <v>221</v>
      </c>
      <c r="BE457" s="66" t="s">
        <v>211</v>
      </c>
      <c r="BF457" s="66" t="s">
        <v>221</v>
      </c>
      <c r="BG457" s="66" t="s">
        <v>211</v>
      </c>
      <c r="BH457" s="66" t="s">
        <v>221</v>
      </c>
      <c r="BI457" s="66" t="s">
        <v>222</v>
      </c>
      <c r="BJ457" s="66" t="s">
        <v>221</v>
      </c>
      <c r="BK457" s="66" t="s">
        <v>210</v>
      </c>
      <c r="BL457" s="66" t="s">
        <v>221</v>
      </c>
      <c r="BM457" s="66" t="s">
        <v>223</v>
      </c>
      <c r="BN457" s="66" t="s">
        <v>221</v>
      </c>
      <c r="BO457" s="66" t="s">
        <v>1710</v>
      </c>
      <c r="BP457" s="66" t="s">
        <v>1711</v>
      </c>
      <c r="BQ457" s="66" t="s">
        <v>1712</v>
      </c>
      <c r="BR457" s="50">
        <v>165</v>
      </c>
      <c r="BS457" s="50" t="s">
        <v>225</v>
      </c>
      <c r="BT457" s="50">
        <v>201.3</v>
      </c>
      <c r="BU457" s="50">
        <v>0.1</v>
      </c>
      <c r="BV457" s="50">
        <v>97.307000000000002</v>
      </c>
      <c r="BW457" s="50">
        <v>0.61499999999999999</v>
      </c>
      <c r="BX457" s="50">
        <v>0.13900000000000001</v>
      </c>
      <c r="BY457" s="50">
        <v>264.75</v>
      </c>
      <c r="BZ457" s="50" t="s">
        <v>226</v>
      </c>
      <c r="CA457" s="50" t="s">
        <v>227</v>
      </c>
      <c r="CB457" s="50" t="s">
        <v>228</v>
      </c>
      <c r="CC457" s="50" t="s">
        <v>229</v>
      </c>
      <c r="CD457" s="50" t="s">
        <v>230</v>
      </c>
      <c r="CE457" s="50" t="s">
        <v>231</v>
      </c>
      <c r="CF457" s="50" t="s">
        <v>227</v>
      </c>
      <c r="CG457" s="50">
        <v>1.1E-4</v>
      </c>
      <c r="CH457" s="50">
        <v>3.1E-2</v>
      </c>
      <c r="CI457" s="50">
        <v>3.2800000000000003E-2</v>
      </c>
      <c r="CJ457" s="50" t="s">
        <v>233</v>
      </c>
      <c r="CK457" s="50" t="s">
        <v>234</v>
      </c>
      <c r="CL457" s="50">
        <v>149.078</v>
      </c>
      <c r="CM457" s="50" t="s">
        <v>234</v>
      </c>
      <c r="CN457" s="50" t="s">
        <v>235</v>
      </c>
      <c r="CO457" s="50" t="s">
        <v>234</v>
      </c>
      <c r="CP457" s="50" t="s">
        <v>236</v>
      </c>
      <c r="CQ457" s="50" t="s">
        <v>236</v>
      </c>
      <c r="CR457" s="50" t="s">
        <v>232</v>
      </c>
      <c r="CS457" s="50">
        <v>5.0000000000000001E-4</v>
      </c>
      <c r="CT457" s="50" t="s">
        <v>237</v>
      </c>
      <c r="CU457" s="50" t="s">
        <v>238</v>
      </c>
      <c r="CV457" s="50" t="s">
        <v>239</v>
      </c>
      <c r="CW457" s="50" t="s">
        <v>232</v>
      </c>
      <c r="CX457" s="50">
        <v>2.5099999999999998</v>
      </c>
      <c r="CY457" s="50" t="s">
        <v>240</v>
      </c>
      <c r="CZ457" s="50">
        <v>7.7999999999999996E-3</v>
      </c>
      <c r="DA457" s="50" t="s">
        <v>233</v>
      </c>
      <c r="DB457" s="50">
        <v>29.053000000000001</v>
      </c>
      <c r="DC457" s="50">
        <v>1.5800000000000002E-2</v>
      </c>
      <c r="DD457" s="50">
        <v>9.7000000000000005E-4</v>
      </c>
      <c r="DE457" s="50">
        <v>43.759</v>
      </c>
      <c r="DF457" s="50" t="s">
        <v>240</v>
      </c>
      <c r="DG457" s="50" t="s">
        <v>238</v>
      </c>
      <c r="DH457" s="50">
        <v>1.9E-2</v>
      </c>
      <c r="DI457" s="50">
        <v>5.0000000000000001E-4</v>
      </c>
      <c r="DJ457" s="50">
        <v>1E-3</v>
      </c>
      <c r="DK457" s="50" t="s">
        <v>237</v>
      </c>
      <c r="DL457" s="50">
        <v>4.0000000000000002E-4</v>
      </c>
      <c r="DM457" s="50">
        <v>22.49</v>
      </c>
      <c r="DN457" s="50">
        <v>10.51</v>
      </c>
      <c r="DO457" s="50" t="s">
        <v>232</v>
      </c>
      <c r="DP457" s="50">
        <v>1.6628000000000001</v>
      </c>
      <c r="DQ457" s="50" t="s">
        <v>242</v>
      </c>
      <c r="DR457" s="50" t="s">
        <v>227</v>
      </c>
      <c r="DS457" s="50" t="s">
        <v>247</v>
      </c>
      <c r="DT457" s="50">
        <v>1.9E-3</v>
      </c>
      <c r="DU457" s="50" t="s">
        <v>233</v>
      </c>
      <c r="DV457" s="50">
        <v>5.8399999999999999E-4</v>
      </c>
      <c r="DW457" s="50" t="s">
        <v>236</v>
      </c>
      <c r="DX457" s="50" t="s">
        <v>238</v>
      </c>
      <c r="DY457" s="50" t="s">
        <v>233</v>
      </c>
      <c r="DZ457" s="50">
        <v>1.4999999999999999E-2</v>
      </c>
      <c r="EA457" s="50">
        <v>1.9000000000000001E-4</v>
      </c>
      <c r="EB457" s="50" t="s">
        <v>245</v>
      </c>
      <c r="EC457" s="50">
        <v>4.0000000000000001E-3</v>
      </c>
      <c r="ED457" s="50">
        <v>1.7000000000000001E-4</v>
      </c>
      <c r="EE457" s="50">
        <v>6.9000000000000006E-2</v>
      </c>
      <c r="EF457" s="50">
        <v>3.3500000000000002E-2</v>
      </c>
      <c r="EG457" s="50">
        <v>1.2E-4</v>
      </c>
      <c r="EH457" s="50" t="s">
        <v>234</v>
      </c>
      <c r="EI457" s="50">
        <v>149.21600000000001</v>
      </c>
      <c r="EJ457" s="50">
        <v>4.0000000000000003E-5</v>
      </c>
      <c r="EK457" s="50" t="s">
        <v>235</v>
      </c>
      <c r="EL457" s="50">
        <v>4.0000000000000003E-5</v>
      </c>
      <c r="EM457" s="50" t="s">
        <v>236</v>
      </c>
      <c r="EN457" s="50" t="s">
        <v>236</v>
      </c>
      <c r="EO457" s="50" t="s">
        <v>232</v>
      </c>
      <c r="EP457" s="50">
        <v>7.7000000000000002E-3</v>
      </c>
      <c r="EQ457" s="50" t="s">
        <v>237</v>
      </c>
      <c r="ER457" s="50" t="s">
        <v>238</v>
      </c>
      <c r="ES457" s="50" t="s">
        <v>239</v>
      </c>
      <c r="ET457" s="50" t="s">
        <v>232</v>
      </c>
      <c r="EU457" s="50">
        <v>2.5299999999999998</v>
      </c>
      <c r="EV457" s="50" t="s">
        <v>240</v>
      </c>
      <c r="EW457" s="50">
        <v>7.9000000000000008E-3</v>
      </c>
      <c r="EX457" s="50" t="s">
        <v>233</v>
      </c>
      <c r="EY457" s="50">
        <v>29.059000000000001</v>
      </c>
      <c r="EZ457" s="50">
        <v>1.6289999999999999E-2</v>
      </c>
      <c r="FA457" s="50">
        <v>2.2599999999999999E-3</v>
      </c>
      <c r="FB457" s="50">
        <v>45.384</v>
      </c>
      <c r="FC457" s="50" t="s">
        <v>240</v>
      </c>
      <c r="FD457" s="50" t="s">
        <v>238</v>
      </c>
      <c r="FE457" s="50" t="s">
        <v>246</v>
      </c>
      <c r="FF457" s="50" t="s">
        <v>238</v>
      </c>
      <c r="FG457" s="50">
        <v>1.1000000000000001E-3</v>
      </c>
      <c r="FH457" s="50" t="s">
        <v>237</v>
      </c>
      <c r="FI457" s="50">
        <v>6.9999999999999999E-4</v>
      </c>
      <c r="FJ457" s="50">
        <v>23.7</v>
      </c>
      <c r="FK457" s="50">
        <v>11.08</v>
      </c>
      <c r="FL457" s="50">
        <v>3.8000000000000002E-4</v>
      </c>
      <c r="FM457" s="50">
        <v>1.7581</v>
      </c>
      <c r="FN457" s="50" t="s">
        <v>242</v>
      </c>
      <c r="FO457" s="50" t="s">
        <v>227</v>
      </c>
      <c r="FP457" s="50" t="s">
        <v>247</v>
      </c>
      <c r="FQ457" s="50">
        <v>2.2000000000000001E-3</v>
      </c>
      <c r="FR457" s="50">
        <v>6.9999999999999994E-5</v>
      </c>
      <c r="FS457" s="50">
        <v>5.9500000000000004E-4</v>
      </c>
      <c r="FT457" s="50" t="s">
        <v>236</v>
      </c>
      <c r="FU457" s="50" t="s">
        <v>238</v>
      </c>
      <c r="FV457" s="50" t="s">
        <v>233</v>
      </c>
      <c r="FW457" s="50">
        <v>1.52E-2</v>
      </c>
      <c r="FX457" s="50" t="s">
        <v>244</v>
      </c>
      <c r="FY457" s="50">
        <v>7.4539</v>
      </c>
      <c r="FZ457" s="50">
        <v>2.4831623931623934</v>
      </c>
      <c r="GA457" s="50">
        <v>1.9025652173913044</v>
      </c>
      <c r="GB457" s="50">
        <v>6.4194373401534513E-2</v>
      </c>
      <c r="GC457" s="50">
        <v>11.903821983955231</v>
      </c>
      <c r="GD457" s="50">
        <v>3.3000000000000003</v>
      </c>
      <c r="GE457" s="50" t="e">
        <v>#VALUE!</v>
      </c>
      <c r="GF457" s="50">
        <v>5.515625</v>
      </c>
      <c r="GG457" s="50">
        <v>2.7449083215796897</v>
      </c>
      <c r="GH457" s="50" t="e">
        <v>#VALUE!</v>
      </c>
      <c r="GI457" s="70" t="e">
        <v>#VALUE!</v>
      </c>
      <c r="GJ457" s="50">
        <v>62.617703877350195</v>
      </c>
      <c r="GK457" s="50">
        <v>20.860211086064343</v>
      </c>
      <c r="GL457" s="50">
        <v>16.522085036585469</v>
      </c>
      <c r="GM457" s="50" t="e">
        <v>#VALUE!</v>
      </c>
      <c r="GN457" s="50" t="e">
        <v>#VALUE!</v>
      </c>
      <c r="GO457" s="50" t="e">
        <v>#VALUE!</v>
      </c>
    </row>
    <row r="458" spans="1:197" s="71" customFormat="1">
      <c r="A458" s="63">
        <v>131</v>
      </c>
      <c r="B458" s="63">
        <v>48</v>
      </c>
      <c r="C458" s="64" t="s">
        <v>197</v>
      </c>
      <c r="D458" s="64" t="s">
        <v>1704</v>
      </c>
      <c r="E458" s="63">
        <v>194</v>
      </c>
      <c r="F458" s="63">
        <v>4</v>
      </c>
      <c r="G458" s="66" t="s">
        <v>969</v>
      </c>
      <c r="H458" s="66" t="s">
        <v>970</v>
      </c>
      <c r="I458" s="66" t="s">
        <v>2014</v>
      </c>
      <c r="J458" s="66" t="s">
        <v>2014</v>
      </c>
      <c r="K458" s="73">
        <v>44803</v>
      </c>
      <c r="L458" s="68">
        <v>0.44305555555555554</v>
      </c>
      <c r="M458" s="74">
        <v>8388214</v>
      </c>
      <c r="N458" s="74">
        <v>326300</v>
      </c>
      <c r="O458" s="74">
        <v>3924</v>
      </c>
      <c r="P458" s="66" t="s">
        <v>203</v>
      </c>
      <c r="Q458" s="66" t="s">
        <v>2015</v>
      </c>
      <c r="R458" s="66" t="s">
        <v>486</v>
      </c>
      <c r="S458" s="66" t="s">
        <v>205</v>
      </c>
      <c r="T458" s="66" t="s">
        <v>1707</v>
      </c>
      <c r="U458" s="66" t="s">
        <v>207</v>
      </c>
      <c r="V458" s="66" t="s">
        <v>487</v>
      </c>
      <c r="W458" s="66"/>
      <c r="X458" s="66" t="s">
        <v>208</v>
      </c>
      <c r="Y458" s="66" t="s">
        <v>209</v>
      </c>
      <c r="Z458" s="66"/>
      <c r="AA458" s="66" t="s">
        <v>406</v>
      </c>
      <c r="AB458" s="66" t="s">
        <v>211</v>
      </c>
      <c r="AC458" s="66" t="s">
        <v>212</v>
      </c>
      <c r="AD458" s="66" t="s">
        <v>30</v>
      </c>
      <c r="AE458" s="66" t="s">
        <v>211</v>
      </c>
      <c r="AF458" s="66"/>
      <c r="AG458" s="66"/>
      <c r="AH458" s="66"/>
      <c r="AI458" s="66" t="s">
        <v>303</v>
      </c>
      <c r="AJ458" s="66" t="s">
        <v>1997</v>
      </c>
      <c r="AK458" s="69"/>
      <c r="AL458" s="66" t="s">
        <v>1782</v>
      </c>
      <c r="AM458" s="66" t="s">
        <v>1753</v>
      </c>
      <c r="AN458" s="66" t="s">
        <v>218</v>
      </c>
      <c r="AO458" s="66" t="s">
        <v>2016</v>
      </c>
      <c r="AP458" s="66" t="s">
        <v>220</v>
      </c>
      <c r="AQ458" s="66">
        <v>17.3</v>
      </c>
      <c r="AR458" s="66"/>
      <c r="AS458" s="66">
        <v>7.83</v>
      </c>
      <c r="AT458" s="66"/>
      <c r="AU458" s="66"/>
      <c r="AV458" s="66">
        <v>200.3</v>
      </c>
      <c r="AW458" s="66">
        <v>1988</v>
      </c>
      <c r="AX458" s="66">
        <v>974.8</v>
      </c>
      <c r="AY458" s="66">
        <v>1.05</v>
      </c>
      <c r="AZ458" s="66">
        <v>502.9</v>
      </c>
      <c r="BA458" s="66"/>
      <c r="BB458" s="66"/>
      <c r="BC458" s="66">
        <v>8.66</v>
      </c>
      <c r="BD458" s="66" t="s">
        <v>211</v>
      </c>
      <c r="BE458" s="66" t="s">
        <v>221</v>
      </c>
      <c r="BF458" s="66" t="s">
        <v>221</v>
      </c>
      <c r="BG458" s="66" t="s">
        <v>211</v>
      </c>
      <c r="BH458" s="66" t="s">
        <v>221</v>
      </c>
      <c r="BI458" s="66" t="s">
        <v>222</v>
      </c>
      <c r="BJ458" s="66" t="s">
        <v>221</v>
      </c>
      <c r="BK458" s="66" t="s">
        <v>1745</v>
      </c>
      <c r="BL458" s="66" t="s">
        <v>221</v>
      </c>
      <c r="BM458" s="66" t="s">
        <v>223</v>
      </c>
      <c r="BN458" s="66" t="s">
        <v>221</v>
      </c>
      <c r="BO458" s="66" t="s">
        <v>1746</v>
      </c>
      <c r="BP458" s="66" t="s">
        <v>1711</v>
      </c>
      <c r="BQ458" s="66" t="s">
        <v>1747</v>
      </c>
      <c r="BR458" s="50">
        <v>207.6</v>
      </c>
      <c r="BS458" s="50" t="s">
        <v>225</v>
      </c>
      <c r="BT458" s="50">
        <v>253.3</v>
      </c>
      <c r="BU458" s="50">
        <v>0.35799999999999998</v>
      </c>
      <c r="BV458" s="50">
        <v>292.976</v>
      </c>
      <c r="BW458" s="50">
        <v>1.107</v>
      </c>
      <c r="BX458" s="50">
        <v>0.25</v>
      </c>
      <c r="BY458" s="50">
        <v>790.75</v>
      </c>
      <c r="BZ458" s="50" t="s">
        <v>226</v>
      </c>
      <c r="CA458" s="50" t="s">
        <v>227</v>
      </c>
      <c r="CB458" s="50" t="s">
        <v>228</v>
      </c>
      <c r="CC458" s="50" t="s">
        <v>229</v>
      </c>
      <c r="CD458" s="50" t="s">
        <v>230</v>
      </c>
      <c r="CE458" s="50" t="s">
        <v>231</v>
      </c>
      <c r="CF458" s="50">
        <v>8.0000000000000002E-3</v>
      </c>
      <c r="CG458" s="50">
        <v>4.2700000000000002E-2</v>
      </c>
      <c r="CH458" s="50">
        <v>0.55000000000000004</v>
      </c>
      <c r="CI458" s="50">
        <v>6.9400000000000003E-2</v>
      </c>
      <c r="CJ458" s="50" t="s">
        <v>233</v>
      </c>
      <c r="CK458" s="50" t="s">
        <v>234</v>
      </c>
      <c r="CL458" s="50">
        <v>182.322</v>
      </c>
      <c r="CM458" s="50" t="s">
        <v>234</v>
      </c>
      <c r="CN458" s="50" t="s">
        <v>235</v>
      </c>
      <c r="CO458" s="50">
        <v>3.0000000000000001E-5</v>
      </c>
      <c r="CP458" s="50">
        <v>2.0000000000000001E-4</v>
      </c>
      <c r="CQ458" s="50">
        <v>2.7000000000000001E-3</v>
      </c>
      <c r="CR458" s="50">
        <v>1.9000000000000001E-4</v>
      </c>
      <c r="CS458" s="50">
        <v>5.9200000000000003E-2</v>
      </c>
      <c r="CT458" s="50" t="s">
        <v>237</v>
      </c>
      <c r="CU458" s="50" t="s">
        <v>238</v>
      </c>
      <c r="CV458" s="50" t="s">
        <v>239</v>
      </c>
      <c r="CW458" s="50" t="s">
        <v>232</v>
      </c>
      <c r="CX458" s="50">
        <v>9.17</v>
      </c>
      <c r="CY458" s="50" t="s">
        <v>240</v>
      </c>
      <c r="CZ458" s="50">
        <v>0.18149999999999999</v>
      </c>
      <c r="DA458" s="50" t="s">
        <v>233</v>
      </c>
      <c r="DB458" s="50">
        <v>53.664999999999999</v>
      </c>
      <c r="DC458" s="50">
        <v>0.19600999999999999</v>
      </c>
      <c r="DD458" s="50">
        <v>1.4300000000000001E-3</v>
      </c>
      <c r="DE458" s="50">
        <v>238.142</v>
      </c>
      <c r="DF458" s="50" t="s">
        <v>240</v>
      </c>
      <c r="DG458" s="50">
        <v>4.0000000000000002E-4</v>
      </c>
      <c r="DH458" s="50">
        <v>3.1E-2</v>
      </c>
      <c r="DI458" s="50" t="s">
        <v>238</v>
      </c>
      <c r="DJ458" s="50">
        <v>1.3599999999999999E-2</v>
      </c>
      <c r="DK458" s="50" t="s">
        <v>237</v>
      </c>
      <c r="DL458" s="50">
        <v>5.9999999999999995E-4</v>
      </c>
      <c r="DM458" s="50">
        <v>15.57</v>
      </c>
      <c r="DN458" s="50">
        <v>7.28</v>
      </c>
      <c r="DO458" s="50" t="s">
        <v>232</v>
      </c>
      <c r="DP458" s="50">
        <v>1.8025</v>
      </c>
      <c r="DQ458" s="50" t="s">
        <v>242</v>
      </c>
      <c r="DR458" s="50" t="s">
        <v>227</v>
      </c>
      <c r="DS458" s="50" t="s">
        <v>247</v>
      </c>
      <c r="DT458" s="50">
        <v>2E-3</v>
      </c>
      <c r="DU458" s="50" t="s">
        <v>233</v>
      </c>
      <c r="DV458" s="50">
        <v>9.5500000000000001E-4</v>
      </c>
      <c r="DW458" s="50" t="s">
        <v>236</v>
      </c>
      <c r="DX458" s="50" t="s">
        <v>238</v>
      </c>
      <c r="DY458" s="50" t="s">
        <v>233</v>
      </c>
      <c r="DZ458" s="50">
        <v>6.4000000000000003E-3</v>
      </c>
      <c r="EA458" s="50" t="s">
        <v>244</v>
      </c>
      <c r="EB458" s="50" t="s">
        <v>245</v>
      </c>
      <c r="EC458" s="50">
        <v>0.29399999999999998</v>
      </c>
      <c r="ED458" s="50">
        <v>4.6600000000000003E-2</v>
      </c>
      <c r="EE458" s="50">
        <v>0.55200000000000005</v>
      </c>
      <c r="EF458" s="50">
        <v>7.0300000000000001E-2</v>
      </c>
      <c r="EG458" s="50">
        <v>1.2999999999999999E-4</v>
      </c>
      <c r="EH458" s="50" t="s">
        <v>234</v>
      </c>
      <c r="EI458" s="50">
        <v>184.815</v>
      </c>
      <c r="EJ458" s="50">
        <v>2.0000000000000002E-5</v>
      </c>
      <c r="EK458" s="50">
        <v>2.5999999999999998E-4</v>
      </c>
      <c r="EL458" s="50">
        <v>3.6999999999999999E-4</v>
      </c>
      <c r="EM458" s="50">
        <v>1.2999999999999999E-3</v>
      </c>
      <c r="EN458" s="50">
        <v>3.7000000000000002E-3</v>
      </c>
      <c r="EO458" s="50">
        <v>5.9000000000000003E-4</v>
      </c>
      <c r="EP458" s="50">
        <v>0.33460000000000001</v>
      </c>
      <c r="EQ458" s="50">
        <v>6.0000000000000002E-5</v>
      </c>
      <c r="ER458" s="50" t="s">
        <v>238</v>
      </c>
      <c r="ES458" s="50" t="s">
        <v>239</v>
      </c>
      <c r="ET458" s="50" t="s">
        <v>232</v>
      </c>
      <c r="EU458" s="50">
        <v>9.24</v>
      </c>
      <c r="EV458" s="50" t="s">
        <v>240</v>
      </c>
      <c r="EW458" s="50">
        <v>0.1946</v>
      </c>
      <c r="EX458" s="50" t="s">
        <v>233</v>
      </c>
      <c r="EY458" s="50">
        <v>54.329000000000001</v>
      </c>
      <c r="EZ458" s="50">
        <v>0.20185</v>
      </c>
      <c r="FA458" s="50">
        <v>2.9199999999999999E-3</v>
      </c>
      <c r="FB458" s="50">
        <v>246.143</v>
      </c>
      <c r="FC458" s="50" t="s">
        <v>240</v>
      </c>
      <c r="FD458" s="50">
        <v>8.9999999999999998E-4</v>
      </c>
      <c r="FE458" s="50">
        <v>5.2999999999999999E-2</v>
      </c>
      <c r="FF458" s="50">
        <v>4.0000000000000002E-4</v>
      </c>
      <c r="FG458" s="50">
        <v>1.37E-2</v>
      </c>
      <c r="FH458" s="50">
        <v>1.2999999999999999E-4</v>
      </c>
      <c r="FI458" s="50">
        <v>1E-3</v>
      </c>
      <c r="FJ458" s="50">
        <v>16.989999999999998</v>
      </c>
      <c r="FK458" s="50">
        <v>7.94</v>
      </c>
      <c r="FL458" s="50" t="s">
        <v>232</v>
      </c>
      <c r="FM458" s="50">
        <v>1.8603000000000001</v>
      </c>
      <c r="FN458" s="50" t="s">
        <v>242</v>
      </c>
      <c r="FO458" s="50" t="s">
        <v>227</v>
      </c>
      <c r="FP458" s="50" t="s">
        <v>247</v>
      </c>
      <c r="FQ458" s="50">
        <v>7.0000000000000001E-3</v>
      </c>
      <c r="FR458" s="50">
        <v>5.0000000000000002E-5</v>
      </c>
      <c r="FS458" s="50">
        <v>9.7900000000000005E-4</v>
      </c>
      <c r="FT458" s="50" t="s">
        <v>236</v>
      </c>
      <c r="FU458" s="50" t="s">
        <v>238</v>
      </c>
      <c r="FV458" s="50" t="s">
        <v>233</v>
      </c>
      <c r="FW458" s="50">
        <v>1.1599999999999999E-2</v>
      </c>
      <c r="FX458" s="50" t="s">
        <v>244</v>
      </c>
      <c r="FY458" s="50">
        <v>9.1160999999999994</v>
      </c>
      <c r="FZ458" s="50">
        <v>4.5867521367521373</v>
      </c>
      <c r="GA458" s="50">
        <v>10.353999999999999</v>
      </c>
      <c r="GB458" s="50">
        <v>0.23452685421994884</v>
      </c>
      <c r="GC458" s="50">
        <v>24.291378990972085</v>
      </c>
      <c r="GD458" s="50">
        <v>4.1524590163934425</v>
      </c>
      <c r="GE458" s="50" t="e">
        <v>#VALUE!</v>
      </c>
      <c r="GF458" s="50">
        <v>16.473958333333332</v>
      </c>
      <c r="GG458" s="50">
        <v>8.264485190409026</v>
      </c>
      <c r="GH458" s="50" t="e">
        <v>#VALUE!</v>
      </c>
      <c r="GI458" s="70" t="e">
        <v>#VALUE!</v>
      </c>
      <c r="GJ458" s="50">
        <v>37.528128820467572</v>
      </c>
      <c r="GK458" s="50">
        <v>18.882222118624096</v>
      </c>
      <c r="GL458" s="50">
        <v>43.589649060908336</v>
      </c>
      <c r="GM458" s="50" t="e">
        <v>#VALUE!</v>
      </c>
      <c r="GN458" s="50" t="e">
        <v>#VALUE!</v>
      </c>
      <c r="GO458" s="50" t="e">
        <v>#VALUE!</v>
      </c>
    </row>
    <row r="459" spans="1:197" s="71" customFormat="1">
      <c r="A459" s="63">
        <v>132</v>
      </c>
      <c r="B459" s="63">
        <v>47</v>
      </c>
      <c r="C459" s="64" t="s">
        <v>197</v>
      </c>
      <c r="D459" s="64" t="s">
        <v>1704</v>
      </c>
      <c r="E459" s="63">
        <v>194</v>
      </c>
      <c r="F459" s="63">
        <v>4</v>
      </c>
      <c r="G459" s="66" t="s">
        <v>974</v>
      </c>
      <c r="H459" s="66" t="s">
        <v>975</v>
      </c>
      <c r="I459" s="66" t="s">
        <v>2014</v>
      </c>
      <c r="J459" s="66" t="s">
        <v>2014</v>
      </c>
      <c r="K459" s="73">
        <v>44803</v>
      </c>
      <c r="L459" s="68">
        <v>0.42777777777777781</v>
      </c>
      <c r="M459" s="74">
        <v>8388075</v>
      </c>
      <c r="N459" s="74">
        <v>327112</v>
      </c>
      <c r="O459" s="74">
        <v>3920</v>
      </c>
      <c r="P459" s="66" t="s">
        <v>203</v>
      </c>
      <c r="Q459" s="66" t="s">
        <v>2017</v>
      </c>
      <c r="R459" s="66" t="s">
        <v>486</v>
      </c>
      <c r="S459" s="66" t="s">
        <v>205</v>
      </c>
      <c r="T459" s="66" t="s">
        <v>1707</v>
      </c>
      <c r="U459" s="66" t="s">
        <v>207</v>
      </c>
      <c r="V459" s="66" t="s">
        <v>487</v>
      </c>
      <c r="W459" s="66"/>
      <c r="X459" s="66" t="s">
        <v>208</v>
      </c>
      <c r="Y459" s="66" t="s">
        <v>209</v>
      </c>
      <c r="Z459" s="66"/>
      <c r="AA459" s="66" t="s">
        <v>1715</v>
      </c>
      <c r="AB459" s="66" t="s">
        <v>221</v>
      </c>
      <c r="AC459" s="69" t="s">
        <v>1716</v>
      </c>
      <c r="AD459" s="66" t="s">
        <v>1716</v>
      </c>
      <c r="AE459" s="69"/>
      <c r="AF459" s="69"/>
      <c r="AG459" s="69"/>
      <c r="AH459" s="69"/>
      <c r="AI459" s="69"/>
      <c r="AJ459" s="66"/>
      <c r="AK459" s="69"/>
      <c r="AL459" s="69"/>
      <c r="AM459" s="69"/>
      <c r="AN459" s="69"/>
      <c r="AO459" s="69"/>
      <c r="AP459" s="69"/>
      <c r="AQ459" s="69"/>
      <c r="AR459" s="69"/>
      <c r="AS459" s="69"/>
      <c r="AT459" s="69"/>
      <c r="AU459" s="69"/>
      <c r="AV459" s="69"/>
      <c r="AW459" s="69"/>
      <c r="AX459" s="69"/>
      <c r="AY459" s="69"/>
      <c r="AZ459" s="66"/>
      <c r="BA459" s="69"/>
      <c r="BB459" s="69"/>
      <c r="BC459" s="69"/>
      <c r="BD459" s="69"/>
      <c r="BE459" s="69"/>
      <c r="BF459" s="69"/>
      <c r="BG459" s="69"/>
      <c r="BH459" s="69"/>
      <c r="BI459" s="69"/>
      <c r="BJ459" s="69"/>
      <c r="BK459" s="69"/>
      <c r="BL459" s="69"/>
      <c r="BM459" s="69"/>
      <c r="BN459" s="66"/>
      <c r="BO459" s="66" t="s">
        <v>1746</v>
      </c>
      <c r="BP459" s="66" t="s">
        <v>1715</v>
      </c>
      <c r="BQ459" s="66" t="s">
        <v>1747</v>
      </c>
      <c r="BR459" s="50" t="s">
        <v>1718</v>
      </c>
      <c r="BS459" s="50" t="s">
        <v>1718</v>
      </c>
      <c r="BT459" s="50" t="s">
        <v>1718</v>
      </c>
      <c r="BU459" s="50" t="s">
        <v>1718</v>
      </c>
      <c r="BV459" s="50" t="s">
        <v>1718</v>
      </c>
      <c r="BW459" s="50" t="s">
        <v>1718</v>
      </c>
      <c r="BX459" s="50" t="s">
        <v>1718</v>
      </c>
      <c r="BY459" s="50" t="s">
        <v>1718</v>
      </c>
      <c r="BZ459" s="50" t="s">
        <v>1718</v>
      </c>
      <c r="CA459" s="50" t="s">
        <v>1718</v>
      </c>
      <c r="CB459" s="50" t="s">
        <v>1718</v>
      </c>
      <c r="CC459" s="50" t="s">
        <v>1718</v>
      </c>
      <c r="CD459" s="50" t="s">
        <v>1718</v>
      </c>
      <c r="CE459" s="50" t="s">
        <v>1718</v>
      </c>
      <c r="CF459" s="50" t="s">
        <v>1718</v>
      </c>
      <c r="CG459" s="50" t="s">
        <v>1718</v>
      </c>
      <c r="CH459" s="50" t="s">
        <v>1718</v>
      </c>
      <c r="CI459" s="50" t="s">
        <v>1718</v>
      </c>
      <c r="CJ459" s="50" t="s">
        <v>1718</v>
      </c>
      <c r="CK459" s="50" t="s">
        <v>1718</v>
      </c>
      <c r="CL459" s="50" t="s">
        <v>1718</v>
      </c>
      <c r="CM459" s="50" t="s">
        <v>1718</v>
      </c>
      <c r="CN459" s="50" t="s">
        <v>1718</v>
      </c>
      <c r="CO459" s="50" t="s">
        <v>1718</v>
      </c>
      <c r="CP459" s="50" t="s">
        <v>1718</v>
      </c>
      <c r="CQ459" s="50" t="s">
        <v>1718</v>
      </c>
      <c r="CR459" s="50" t="s">
        <v>1718</v>
      </c>
      <c r="CS459" s="50" t="s">
        <v>1718</v>
      </c>
      <c r="CT459" s="50" t="s">
        <v>1718</v>
      </c>
      <c r="CU459" s="50" t="s">
        <v>1718</v>
      </c>
      <c r="CV459" s="50" t="s">
        <v>1718</v>
      </c>
      <c r="CW459" s="50" t="s">
        <v>1718</v>
      </c>
      <c r="CX459" s="50" t="s">
        <v>1718</v>
      </c>
      <c r="CY459" s="50" t="s">
        <v>1718</v>
      </c>
      <c r="CZ459" s="50" t="s">
        <v>1718</v>
      </c>
      <c r="DA459" s="50" t="s">
        <v>1718</v>
      </c>
      <c r="DB459" s="50" t="s">
        <v>1718</v>
      </c>
      <c r="DC459" s="50" t="s">
        <v>1718</v>
      </c>
      <c r="DD459" s="50" t="s">
        <v>1718</v>
      </c>
      <c r="DE459" s="50" t="s">
        <v>1718</v>
      </c>
      <c r="DF459" s="50" t="s">
        <v>1718</v>
      </c>
      <c r="DG459" s="50" t="s">
        <v>1718</v>
      </c>
      <c r="DH459" s="50" t="s">
        <v>1718</v>
      </c>
      <c r="DI459" s="50" t="s">
        <v>1718</v>
      </c>
      <c r="DJ459" s="50" t="s">
        <v>1718</v>
      </c>
      <c r="DK459" s="50" t="s">
        <v>1718</v>
      </c>
      <c r="DL459" s="50" t="s">
        <v>1718</v>
      </c>
      <c r="DM459" s="50" t="s">
        <v>1718</v>
      </c>
      <c r="DN459" s="50" t="s">
        <v>1718</v>
      </c>
      <c r="DO459" s="50" t="s">
        <v>1718</v>
      </c>
      <c r="DP459" s="50" t="s">
        <v>1718</v>
      </c>
      <c r="DQ459" s="50" t="s">
        <v>1718</v>
      </c>
      <c r="DR459" s="50" t="s">
        <v>1718</v>
      </c>
      <c r="DS459" s="50" t="s">
        <v>1718</v>
      </c>
      <c r="DT459" s="50" t="s">
        <v>1718</v>
      </c>
      <c r="DU459" s="50" t="s">
        <v>1718</v>
      </c>
      <c r="DV459" s="50" t="s">
        <v>1718</v>
      </c>
      <c r="DW459" s="50" t="s">
        <v>1718</v>
      </c>
      <c r="DX459" s="50" t="s">
        <v>1718</v>
      </c>
      <c r="DY459" s="50" t="s">
        <v>1718</v>
      </c>
      <c r="DZ459" s="50" t="s">
        <v>1718</v>
      </c>
      <c r="EA459" s="50" t="s">
        <v>1718</v>
      </c>
      <c r="EB459" s="50" t="s">
        <v>1718</v>
      </c>
      <c r="EC459" s="50" t="s">
        <v>1718</v>
      </c>
      <c r="ED459" s="50" t="s">
        <v>1718</v>
      </c>
      <c r="EE459" s="50" t="s">
        <v>1718</v>
      </c>
      <c r="EF459" s="50" t="s">
        <v>1718</v>
      </c>
      <c r="EG459" s="50" t="s">
        <v>1718</v>
      </c>
      <c r="EH459" s="50" t="s">
        <v>1718</v>
      </c>
      <c r="EI459" s="50" t="s">
        <v>1718</v>
      </c>
      <c r="EJ459" s="50" t="s">
        <v>1718</v>
      </c>
      <c r="EK459" s="50" t="s">
        <v>1718</v>
      </c>
      <c r="EL459" s="50" t="s">
        <v>1718</v>
      </c>
      <c r="EM459" s="50" t="s">
        <v>1718</v>
      </c>
      <c r="EN459" s="50" t="s">
        <v>1718</v>
      </c>
      <c r="EO459" s="50" t="s">
        <v>1718</v>
      </c>
      <c r="EP459" s="50" t="s">
        <v>1718</v>
      </c>
      <c r="EQ459" s="50" t="s">
        <v>1718</v>
      </c>
      <c r="ER459" s="50" t="s">
        <v>1718</v>
      </c>
      <c r="ES459" s="50" t="s">
        <v>1718</v>
      </c>
      <c r="ET459" s="50" t="s">
        <v>1718</v>
      </c>
      <c r="EU459" s="50" t="s">
        <v>1718</v>
      </c>
      <c r="EV459" s="50" t="s">
        <v>1718</v>
      </c>
      <c r="EW459" s="50" t="s">
        <v>1718</v>
      </c>
      <c r="EX459" s="50" t="s">
        <v>1718</v>
      </c>
      <c r="EY459" s="50" t="s">
        <v>1718</v>
      </c>
      <c r="EZ459" s="50" t="s">
        <v>1718</v>
      </c>
      <c r="FA459" s="50" t="s">
        <v>1718</v>
      </c>
      <c r="FB459" s="50" t="s">
        <v>1718</v>
      </c>
      <c r="FC459" s="50" t="s">
        <v>1718</v>
      </c>
      <c r="FD459" s="50" t="s">
        <v>1718</v>
      </c>
      <c r="FE459" s="50" t="s">
        <v>1718</v>
      </c>
      <c r="FF459" s="50" t="s">
        <v>1718</v>
      </c>
      <c r="FG459" s="50" t="s">
        <v>1718</v>
      </c>
      <c r="FH459" s="50" t="s">
        <v>1718</v>
      </c>
      <c r="FI459" s="50" t="s">
        <v>1718</v>
      </c>
      <c r="FJ459" s="50" t="s">
        <v>1718</v>
      </c>
      <c r="FK459" s="50" t="s">
        <v>1718</v>
      </c>
      <c r="FL459" s="50" t="s">
        <v>1718</v>
      </c>
      <c r="FM459" s="50" t="s">
        <v>1718</v>
      </c>
      <c r="FN459" s="50" t="s">
        <v>1718</v>
      </c>
      <c r="FO459" s="50" t="s">
        <v>1718</v>
      </c>
      <c r="FP459" s="50" t="s">
        <v>1718</v>
      </c>
      <c r="FQ459" s="50" t="s">
        <v>1718</v>
      </c>
      <c r="FR459" s="50" t="s">
        <v>1718</v>
      </c>
      <c r="FS459" s="50" t="s">
        <v>1718</v>
      </c>
      <c r="FT459" s="50" t="s">
        <v>1718</v>
      </c>
      <c r="FU459" s="50" t="s">
        <v>1718</v>
      </c>
      <c r="FV459" s="50" t="s">
        <v>1718</v>
      </c>
      <c r="FW459" s="50" t="s">
        <v>1718</v>
      </c>
      <c r="FX459" s="50" t="s">
        <v>1718</v>
      </c>
      <c r="FY459" s="72"/>
      <c r="FZ459" s="72"/>
      <c r="GA459" s="72"/>
      <c r="GB459" s="72"/>
      <c r="GC459" s="72"/>
      <c r="GD459" s="72"/>
      <c r="GE459" s="72"/>
      <c r="GF459" s="72"/>
      <c r="GG459" s="72"/>
      <c r="GH459" s="72"/>
      <c r="GI459" s="72"/>
      <c r="GJ459" s="72"/>
      <c r="GK459" s="72"/>
      <c r="GL459" s="72"/>
      <c r="GM459" s="72"/>
      <c r="GN459" s="72"/>
      <c r="GO459" s="72"/>
    </row>
    <row r="460" spans="1:197" s="71" customFormat="1">
      <c r="A460" s="63">
        <v>133</v>
      </c>
      <c r="B460" s="63">
        <v>45</v>
      </c>
      <c r="C460" s="64" t="s">
        <v>197</v>
      </c>
      <c r="D460" s="64" t="s">
        <v>1704</v>
      </c>
      <c r="E460" s="63">
        <v>194</v>
      </c>
      <c r="F460" s="63">
        <v>4</v>
      </c>
      <c r="G460" s="66" t="s">
        <v>979</v>
      </c>
      <c r="H460" s="66" t="s">
        <v>980</v>
      </c>
      <c r="I460" s="66" t="s">
        <v>2018</v>
      </c>
      <c r="J460" s="66" t="s">
        <v>2019</v>
      </c>
      <c r="K460" s="73">
        <v>44803</v>
      </c>
      <c r="L460" s="68">
        <v>0.40347222222222223</v>
      </c>
      <c r="M460" s="74">
        <v>8387288</v>
      </c>
      <c r="N460" s="74">
        <v>326163</v>
      </c>
      <c r="O460" s="74">
        <v>3924</v>
      </c>
      <c r="P460" s="66" t="s">
        <v>203</v>
      </c>
      <c r="Q460" s="66" t="s">
        <v>981</v>
      </c>
      <c r="R460" s="66" t="s">
        <v>486</v>
      </c>
      <c r="S460" s="66" t="s">
        <v>205</v>
      </c>
      <c r="T460" s="66" t="s">
        <v>1707</v>
      </c>
      <c r="U460" s="66" t="s">
        <v>207</v>
      </c>
      <c r="V460" s="66" t="s">
        <v>487</v>
      </c>
      <c r="W460" s="66"/>
      <c r="X460" s="66" t="s">
        <v>208</v>
      </c>
      <c r="Y460" s="66" t="s">
        <v>209</v>
      </c>
      <c r="Z460" s="66"/>
      <c r="AA460" s="66" t="s">
        <v>406</v>
      </c>
      <c r="AB460" s="66" t="s">
        <v>211</v>
      </c>
      <c r="AC460" s="66" t="s">
        <v>212</v>
      </c>
      <c r="AD460" s="66" t="s">
        <v>30</v>
      </c>
      <c r="AE460" s="66" t="s">
        <v>211</v>
      </c>
      <c r="AF460" s="69"/>
      <c r="AG460" s="69"/>
      <c r="AH460" s="66"/>
      <c r="AI460" s="66" t="s">
        <v>303</v>
      </c>
      <c r="AJ460" s="66" t="s">
        <v>2020</v>
      </c>
      <c r="AK460" s="69"/>
      <c r="AL460" s="66" t="s">
        <v>331</v>
      </c>
      <c r="AM460" s="66" t="s">
        <v>1753</v>
      </c>
      <c r="AN460" s="66" t="s">
        <v>218</v>
      </c>
      <c r="AO460" s="66" t="s">
        <v>219</v>
      </c>
      <c r="AP460" s="66" t="s">
        <v>220</v>
      </c>
      <c r="AQ460" s="66">
        <v>9.6999999999999993</v>
      </c>
      <c r="AR460" s="66"/>
      <c r="AS460" s="66">
        <v>7.33</v>
      </c>
      <c r="AT460" s="66"/>
      <c r="AU460" s="66"/>
      <c r="AV460" s="66">
        <v>205.5</v>
      </c>
      <c r="AW460" s="66">
        <v>1105</v>
      </c>
      <c r="AX460" s="66">
        <v>541.70000000000005</v>
      </c>
      <c r="AY460" s="66">
        <v>0.57699999999999996</v>
      </c>
      <c r="AZ460" s="66">
        <v>0.90529999999999999</v>
      </c>
      <c r="BA460" s="66"/>
      <c r="BB460" s="66"/>
      <c r="BC460" s="66">
        <v>0.22</v>
      </c>
      <c r="BD460" s="66" t="s">
        <v>221</v>
      </c>
      <c r="BE460" s="66" t="s">
        <v>221</v>
      </c>
      <c r="BF460" s="66" t="s">
        <v>211</v>
      </c>
      <c r="BG460" s="66" t="s">
        <v>211</v>
      </c>
      <c r="BH460" s="66" t="s">
        <v>221</v>
      </c>
      <c r="BI460" s="66" t="s">
        <v>222</v>
      </c>
      <c r="BJ460" s="66" t="s">
        <v>221</v>
      </c>
      <c r="BK460" s="66" t="s">
        <v>223</v>
      </c>
      <c r="BL460" s="66" t="s">
        <v>221</v>
      </c>
      <c r="BM460" s="66" t="s">
        <v>223</v>
      </c>
      <c r="BN460" s="66" t="s">
        <v>221</v>
      </c>
      <c r="BO460" s="66" t="s">
        <v>1746</v>
      </c>
      <c r="BP460" s="66" t="s">
        <v>2021</v>
      </c>
      <c r="BQ460" s="66" t="s">
        <v>1747</v>
      </c>
      <c r="BR460" s="50">
        <v>200.7</v>
      </c>
      <c r="BS460" s="50" t="s">
        <v>225</v>
      </c>
      <c r="BT460" s="50">
        <v>244.9</v>
      </c>
      <c r="BU460" s="50">
        <v>0.192</v>
      </c>
      <c r="BV460" s="50">
        <v>7.6710000000000003</v>
      </c>
      <c r="BW460" s="50" t="s">
        <v>265</v>
      </c>
      <c r="BX460" s="50" t="s">
        <v>266</v>
      </c>
      <c r="BY460" s="50">
        <v>392.32</v>
      </c>
      <c r="BZ460" s="50" t="s">
        <v>226</v>
      </c>
      <c r="CA460" s="50" t="s">
        <v>227</v>
      </c>
      <c r="CB460" s="50" t="s">
        <v>228</v>
      </c>
      <c r="CC460" s="50" t="s">
        <v>229</v>
      </c>
      <c r="CD460" s="50" t="s">
        <v>230</v>
      </c>
      <c r="CE460" s="50" t="s">
        <v>231</v>
      </c>
      <c r="CF460" s="50" t="s">
        <v>227</v>
      </c>
      <c r="CG460" s="50">
        <v>5.9999999999999995E-4</v>
      </c>
      <c r="CH460" s="50">
        <v>4.5999999999999999E-2</v>
      </c>
      <c r="CI460" s="50">
        <v>7.22E-2</v>
      </c>
      <c r="CJ460" s="50" t="s">
        <v>233</v>
      </c>
      <c r="CK460" s="50" t="s">
        <v>234</v>
      </c>
      <c r="CL460" s="50">
        <v>185.423</v>
      </c>
      <c r="CM460" s="50" t="s">
        <v>234</v>
      </c>
      <c r="CN460" s="50" t="s">
        <v>235</v>
      </c>
      <c r="CO460" s="50" t="s">
        <v>234</v>
      </c>
      <c r="CP460" s="50" t="s">
        <v>236</v>
      </c>
      <c r="CQ460" s="50" t="s">
        <v>236</v>
      </c>
      <c r="CR460" s="50" t="s">
        <v>232</v>
      </c>
      <c r="CS460" s="50">
        <v>7.7000000000000002E-3</v>
      </c>
      <c r="CT460" s="50" t="s">
        <v>237</v>
      </c>
      <c r="CU460" s="50" t="s">
        <v>238</v>
      </c>
      <c r="CV460" s="50" t="s">
        <v>239</v>
      </c>
      <c r="CW460" s="50" t="s">
        <v>232</v>
      </c>
      <c r="CX460" s="50">
        <v>4.45</v>
      </c>
      <c r="CY460" s="50" t="s">
        <v>240</v>
      </c>
      <c r="CZ460" s="50">
        <v>8.6999999999999994E-3</v>
      </c>
      <c r="DA460" s="50" t="s">
        <v>233</v>
      </c>
      <c r="DB460" s="50">
        <v>45.145000000000003</v>
      </c>
      <c r="DC460" s="50">
        <v>5.3600000000000002E-3</v>
      </c>
      <c r="DD460" s="50">
        <v>1.2999999999999999E-3</v>
      </c>
      <c r="DE460" s="50">
        <v>18.960999999999999</v>
      </c>
      <c r="DF460" s="50" t="s">
        <v>240</v>
      </c>
      <c r="DG460" s="50" t="s">
        <v>238</v>
      </c>
      <c r="DH460" s="50" t="s">
        <v>246</v>
      </c>
      <c r="DI460" s="50" t="s">
        <v>238</v>
      </c>
      <c r="DJ460" s="50">
        <v>1.6000000000000001E-3</v>
      </c>
      <c r="DK460" s="50" t="s">
        <v>237</v>
      </c>
      <c r="DL460" s="50">
        <v>6.9999999999999999E-4</v>
      </c>
      <c r="DM460" s="50">
        <v>15.11</v>
      </c>
      <c r="DN460" s="50">
        <v>7.06</v>
      </c>
      <c r="DO460" s="50" t="s">
        <v>232</v>
      </c>
      <c r="DP460" s="50">
        <v>1.5973999999999999</v>
      </c>
      <c r="DQ460" s="50" t="s">
        <v>242</v>
      </c>
      <c r="DR460" s="50" t="s">
        <v>227</v>
      </c>
      <c r="DS460" s="50" t="s">
        <v>247</v>
      </c>
      <c r="DT460" s="50">
        <v>1.2999999999999999E-3</v>
      </c>
      <c r="DU460" s="50" t="s">
        <v>233</v>
      </c>
      <c r="DV460" s="50">
        <v>8.2899999999999998E-4</v>
      </c>
      <c r="DW460" s="50" t="s">
        <v>236</v>
      </c>
      <c r="DX460" s="50" t="s">
        <v>238</v>
      </c>
      <c r="DY460" s="50" t="s">
        <v>233</v>
      </c>
      <c r="DZ460" s="50">
        <v>5.0000000000000001E-3</v>
      </c>
      <c r="EA460" s="50" t="s">
        <v>244</v>
      </c>
      <c r="EB460" s="50" t="s">
        <v>245</v>
      </c>
      <c r="EC460" s="50">
        <v>1.4999999999999999E-2</v>
      </c>
      <c r="ED460" s="50">
        <v>1.01E-3</v>
      </c>
      <c r="EE460" s="50">
        <v>7.6999999999999999E-2</v>
      </c>
      <c r="EF460" s="50">
        <v>7.2400000000000006E-2</v>
      </c>
      <c r="EG460" s="50">
        <v>9.0000000000000006E-5</v>
      </c>
      <c r="EH460" s="50" t="s">
        <v>234</v>
      </c>
      <c r="EI460" s="50">
        <v>186.31100000000001</v>
      </c>
      <c r="EJ460" s="50" t="s">
        <v>234</v>
      </c>
      <c r="EK460" s="50" t="s">
        <v>235</v>
      </c>
      <c r="EL460" s="50">
        <v>4.0000000000000003E-5</v>
      </c>
      <c r="EM460" s="50" t="s">
        <v>236</v>
      </c>
      <c r="EN460" s="50" t="s">
        <v>236</v>
      </c>
      <c r="EO460" s="50" t="s">
        <v>232</v>
      </c>
      <c r="EP460" s="50">
        <v>5.8900000000000001E-2</v>
      </c>
      <c r="EQ460" s="50" t="s">
        <v>237</v>
      </c>
      <c r="ER460" s="50" t="s">
        <v>238</v>
      </c>
      <c r="ES460" s="50" t="s">
        <v>239</v>
      </c>
      <c r="ET460" s="50" t="s">
        <v>232</v>
      </c>
      <c r="EU460" s="50">
        <v>4.8099999999999996</v>
      </c>
      <c r="EV460" s="50" t="s">
        <v>240</v>
      </c>
      <c r="EW460" s="50">
        <v>9.4999999999999998E-3</v>
      </c>
      <c r="EX460" s="50" t="s">
        <v>233</v>
      </c>
      <c r="EY460" s="50">
        <v>45.177999999999997</v>
      </c>
      <c r="EZ460" s="50">
        <v>1.2120000000000001E-2</v>
      </c>
      <c r="FA460" s="50">
        <v>2.3E-3</v>
      </c>
      <c r="FB460" s="50">
        <v>19.855</v>
      </c>
      <c r="FC460" s="50" t="s">
        <v>240</v>
      </c>
      <c r="FD460" s="50">
        <v>5.9999999999999995E-4</v>
      </c>
      <c r="FE460" s="50" t="s">
        <v>246</v>
      </c>
      <c r="FF460" s="50">
        <v>5.9999999999999995E-4</v>
      </c>
      <c r="FG460" s="50">
        <v>1.6999999999999999E-3</v>
      </c>
      <c r="FH460" s="50" t="s">
        <v>237</v>
      </c>
      <c r="FI460" s="50">
        <v>1.1000000000000001E-3</v>
      </c>
      <c r="FJ460" s="50">
        <v>15.52</v>
      </c>
      <c r="FK460" s="50">
        <v>7.25</v>
      </c>
      <c r="FL460" s="50" t="s">
        <v>232</v>
      </c>
      <c r="FM460" s="50">
        <v>1.7573000000000001</v>
      </c>
      <c r="FN460" s="50" t="s">
        <v>242</v>
      </c>
      <c r="FO460" s="50" t="s">
        <v>227</v>
      </c>
      <c r="FP460" s="50" t="s">
        <v>247</v>
      </c>
      <c r="FQ460" s="50">
        <v>1.6000000000000001E-3</v>
      </c>
      <c r="FR460" s="50">
        <v>4.0000000000000003E-5</v>
      </c>
      <c r="FS460" s="50">
        <v>8.6799999999999996E-4</v>
      </c>
      <c r="FT460" s="50" t="s">
        <v>236</v>
      </c>
      <c r="FU460" s="50" t="s">
        <v>238</v>
      </c>
      <c r="FV460" s="50" t="s">
        <v>233</v>
      </c>
      <c r="FW460" s="50">
        <v>5.3E-3</v>
      </c>
      <c r="FX460" s="50" t="s">
        <v>244</v>
      </c>
      <c r="FY460" s="50">
        <v>9.2711500000000004</v>
      </c>
      <c r="FZ460" s="50">
        <v>3.858547008547009</v>
      </c>
      <c r="GA460" s="50">
        <v>0.82439130434782604</v>
      </c>
      <c r="GB460" s="50">
        <v>0.11381074168797954</v>
      </c>
      <c r="GC460" s="50">
        <v>14.067899054582814</v>
      </c>
      <c r="GD460" s="50">
        <v>4.0147540983606556</v>
      </c>
      <c r="GE460" s="50" t="e">
        <v>#VALUE!</v>
      </c>
      <c r="GF460" s="50">
        <v>8.1733333333333338</v>
      </c>
      <c r="GG460" s="50">
        <v>0.21638928067700985</v>
      </c>
      <c r="GH460" s="50" t="e">
        <v>#VALUE!</v>
      </c>
      <c r="GI460" s="70" t="e">
        <v>#VALUE!</v>
      </c>
      <c r="GJ460" s="50">
        <v>65.902875504212517</v>
      </c>
      <c r="GK460" s="50">
        <v>27.428025987221126</v>
      </c>
      <c r="GL460" s="50">
        <v>6.6690985085663748</v>
      </c>
      <c r="GM460" s="50" t="e">
        <v>#VALUE!</v>
      </c>
      <c r="GN460" s="50" t="e">
        <v>#VALUE!</v>
      </c>
      <c r="GO460" s="50" t="e">
        <v>#VALUE!</v>
      </c>
    </row>
    <row r="461" spans="1:197" s="71" customFormat="1">
      <c r="A461" s="63">
        <v>134</v>
      </c>
      <c r="B461" s="63">
        <v>44</v>
      </c>
      <c r="C461" s="64" t="s">
        <v>197</v>
      </c>
      <c r="D461" s="64" t="s">
        <v>1704</v>
      </c>
      <c r="E461" s="63">
        <v>194</v>
      </c>
      <c r="F461" s="63">
        <v>4</v>
      </c>
      <c r="G461" s="66" t="s">
        <v>984</v>
      </c>
      <c r="H461" s="66" t="s">
        <v>985</v>
      </c>
      <c r="I461" s="66" t="s">
        <v>2022</v>
      </c>
      <c r="J461" s="66" t="s">
        <v>2023</v>
      </c>
      <c r="K461" s="73">
        <v>44803</v>
      </c>
      <c r="L461" s="68">
        <v>0.37013888888888885</v>
      </c>
      <c r="M461" s="74">
        <v>8384876</v>
      </c>
      <c r="N461" s="74">
        <v>326414</v>
      </c>
      <c r="O461" s="74">
        <v>3957</v>
      </c>
      <c r="P461" s="66" t="s">
        <v>203</v>
      </c>
      <c r="Q461" s="66" t="s">
        <v>2024</v>
      </c>
      <c r="R461" s="66" t="s">
        <v>486</v>
      </c>
      <c r="S461" s="66" t="s">
        <v>205</v>
      </c>
      <c r="T461" s="66" t="s">
        <v>1707</v>
      </c>
      <c r="U461" s="66" t="s">
        <v>207</v>
      </c>
      <c r="V461" s="66" t="s">
        <v>487</v>
      </c>
      <c r="W461" s="66"/>
      <c r="X461" s="66" t="s">
        <v>208</v>
      </c>
      <c r="Y461" s="66" t="s">
        <v>209</v>
      </c>
      <c r="Z461" s="66"/>
      <c r="AA461" s="66" t="s">
        <v>406</v>
      </c>
      <c r="AB461" s="66" t="s">
        <v>211</v>
      </c>
      <c r="AC461" s="66" t="s">
        <v>212</v>
      </c>
      <c r="AD461" s="66" t="s">
        <v>30</v>
      </c>
      <c r="AE461" s="66" t="s">
        <v>211</v>
      </c>
      <c r="AF461" s="69"/>
      <c r="AG461" s="69"/>
      <c r="AH461" s="69"/>
      <c r="AI461" s="66" t="s">
        <v>303</v>
      </c>
      <c r="AJ461" s="66" t="s">
        <v>2020</v>
      </c>
      <c r="AK461" s="69"/>
      <c r="AL461" s="66" t="s">
        <v>331</v>
      </c>
      <c r="AM461" s="66" t="s">
        <v>1753</v>
      </c>
      <c r="AN461" s="66" t="s">
        <v>218</v>
      </c>
      <c r="AO461" s="66" t="s">
        <v>219</v>
      </c>
      <c r="AP461" s="66" t="s">
        <v>220</v>
      </c>
      <c r="AQ461" s="66">
        <v>8</v>
      </c>
      <c r="AR461" s="66">
        <v>25.4</v>
      </c>
      <c r="AS461" s="66">
        <v>7.7</v>
      </c>
      <c r="AT461" s="66"/>
      <c r="AU461" s="66"/>
      <c r="AV461" s="66">
        <v>218.3</v>
      </c>
      <c r="AW461" s="66">
        <v>674.4</v>
      </c>
      <c r="AX461" s="66">
        <v>331</v>
      </c>
      <c r="AY461" s="66">
        <v>0.36299999999999999</v>
      </c>
      <c r="AZ461" s="66">
        <v>1.4830000000000001</v>
      </c>
      <c r="BA461" s="66"/>
      <c r="BB461" s="66"/>
      <c r="BC461" s="66">
        <v>7.18</v>
      </c>
      <c r="BD461" s="66" t="s">
        <v>211</v>
      </c>
      <c r="BE461" s="66" t="s">
        <v>211</v>
      </c>
      <c r="BF461" s="66" t="s">
        <v>221</v>
      </c>
      <c r="BG461" s="66" t="s">
        <v>221</v>
      </c>
      <c r="BH461" s="66" t="s">
        <v>221</v>
      </c>
      <c r="BI461" s="66" t="s">
        <v>222</v>
      </c>
      <c r="BJ461" s="66" t="s">
        <v>221</v>
      </c>
      <c r="BK461" s="66" t="s">
        <v>1745</v>
      </c>
      <c r="BL461" s="66" t="s">
        <v>221</v>
      </c>
      <c r="BM461" s="66" t="s">
        <v>223</v>
      </c>
      <c r="BN461" s="66" t="s">
        <v>221</v>
      </c>
      <c r="BO461" s="66" t="s">
        <v>1746</v>
      </c>
      <c r="BP461" s="66" t="s">
        <v>1711</v>
      </c>
      <c r="BQ461" s="66" t="s">
        <v>1747</v>
      </c>
      <c r="BR461" s="50">
        <v>176.1</v>
      </c>
      <c r="BS461" s="50" t="s">
        <v>225</v>
      </c>
      <c r="BT461" s="50">
        <v>214.8</v>
      </c>
      <c r="BU461" s="50">
        <v>9.7000000000000003E-2</v>
      </c>
      <c r="BV461" s="50">
        <v>1.163</v>
      </c>
      <c r="BW461" s="50">
        <v>0.113</v>
      </c>
      <c r="BX461" s="50">
        <v>2.5999999999999999E-2</v>
      </c>
      <c r="BY461" s="50">
        <v>163.18</v>
      </c>
      <c r="BZ461" s="50" t="s">
        <v>226</v>
      </c>
      <c r="CA461" s="50" t="s">
        <v>227</v>
      </c>
      <c r="CB461" s="50" t="s">
        <v>228</v>
      </c>
      <c r="CC461" s="50" t="s">
        <v>229</v>
      </c>
      <c r="CD461" s="50" t="s">
        <v>230</v>
      </c>
      <c r="CE461" s="50" t="s">
        <v>231</v>
      </c>
      <c r="CF461" s="50">
        <v>5.0000000000000001E-3</v>
      </c>
      <c r="CG461" s="50">
        <v>7.2000000000000005E-4</v>
      </c>
      <c r="CH461" s="50">
        <v>2.4E-2</v>
      </c>
      <c r="CI461" s="50">
        <v>8.6499999999999994E-2</v>
      </c>
      <c r="CJ461" s="50" t="s">
        <v>233</v>
      </c>
      <c r="CK461" s="50" t="s">
        <v>234</v>
      </c>
      <c r="CL461" s="50">
        <v>106.946</v>
      </c>
      <c r="CM461" s="50" t="s">
        <v>234</v>
      </c>
      <c r="CN461" s="50" t="s">
        <v>235</v>
      </c>
      <c r="CO461" s="50">
        <v>2.9E-4</v>
      </c>
      <c r="CP461" s="50" t="s">
        <v>236</v>
      </c>
      <c r="CQ461" s="50" t="s">
        <v>236</v>
      </c>
      <c r="CR461" s="50">
        <v>1.3999999999999999E-4</v>
      </c>
      <c r="CS461" s="50">
        <v>0.1032</v>
      </c>
      <c r="CT461" s="50" t="s">
        <v>237</v>
      </c>
      <c r="CU461" s="50" t="s">
        <v>238</v>
      </c>
      <c r="CV461" s="50" t="s">
        <v>239</v>
      </c>
      <c r="CW461" s="50" t="s">
        <v>232</v>
      </c>
      <c r="CX461" s="50">
        <v>2.25</v>
      </c>
      <c r="CY461" s="50" t="s">
        <v>240</v>
      </c>
      <c r="CZ461" s="50">
        <v>1.2999999999999999E-3</v>
      </c>
      <c r="DA461" s="50" t="s">
        <v>233</v>
      </c>
      <c r="DB461" s="50">
        <v>21.986999999999998</v>
      </c>
      <c r="DC461" s="50">
        <v>0.19572000000000001</v>
      </c>
      <c r="DD461" s="50">
        <v>4.6999999999999999E-4</v>
      </c>
      <c r="DE461" s="50">
        <v>5.8129999999999997</v>
      </c>
      <c r="DF461" s="50" t="s">
        <v>240</v>
      </c>
      <c r="DG461" s="50" t="s">
        <v>238</v>
      </c>
      <c r="DH461" s="50" t="s">
        <v>246</v>
      </c>
      <c r="DI461" s="50" t="s">
        <v>238</v>
      </c>
      <c r="DJ461" s="50">
        <v>8.0000000000000004E-4</v>
      </c>
      <c r="DK461" s="50" t="s">
        <v>237</v>
      </c>
      <c r="DL461" s="50" t="s">
        <v>241</v>
      </c>
      <c r="DM461" s="50">
        <v>12.85</v>
      </c>
      <c r="DN461" s="50">
        <v>6</v>
      </c>
      <c r="DO461" s="50" t="s">
        <v>232</v>
      </c>
      <c r="DP461" s="50">
        <v>0.62649999999999995</v>
      </c>
      <c r="DQ461" s="50" t="s">
        <v>242</v>
      </c>
      <c r="DR461" s="50" t="s">
        <v>227</v>
      </c>
      <c r="DS461" s="50" t="s">
        <v>247</v>
      </c>
      <c r="DT461" s="50">
        <v>1.2999999999999999E-3</v>
      </c>
      <c r="DU461" s="50" t="s">
        <v>233</v>
      </c>
      <c r="DV461" s="50">
        <v>4.0099999999999999E-4</v>
      </c>
      <c r="DW461" s="50" t="s">
        <v>236</v>
      </c>
      <c r="DX461" s="50" t="s">
        <v>238</v>
      </c>
      <c r="DY461" s="50" t="s">
        <v>233</v>
      </c>
      <c r="DZ461" s="50">
        <v>2.2000000000000001E-3</v>
      </c>
      <c r="EA461" s="50" t="s">
        <v>244</v>
      </c>
      <c r="EB461" s="50" t="s">
        <v>245</v>
      </c>
      <c r="EC461" s="50">
        <v>1.0999999999999999E-2</v>
      </c>
      <c r="ED461" s="50">
        <v>8.0999999999999996E-4</v>
      </c>
      <c r="EE461" s="50">
        <v>5.6000000000000001E-2</v>
      </c>
      <c r="EF461" s="50">
        <v>8.77E-2</v>
      </c>
      <c r="EG461" s="50">
        <v>1.2999999999999999E-4</v>
      </c>
      <c r="EH461" s="50" t="s">
        <v>234</v>
      </c>
      <c r="EI461" s="50">
        <v>107.033</v>
      </c>
      <c r="EJ461" s="50">
        <v>6.9999999999999994E-5</v>
      </c>
      <c r="EK461" s="50" t="s">
        <v>235</v>
      </c>
      <c r="EL461" s="50">
        <v>5.6999999999999998E-4</v>
      </c>
      <c r="EM461" s="50">
        <v>4.0000000000000002E-4</v>
      </c>
      <c r="EN461" s="50" t="s">
        <v>236</v>
      </c>
      <c r="EO461" s="50">
        <v>7.2999999999999996E-4</v>
      </c>
      <c r="EP461" s="50">
        <v>1.3122</v>
      </c>
      <c r="EQ461" s="50" t="s">
        <v>237</v>
      </c>
      <c r="ER461" s="50" t="s">
        <v>238</v>
      </c>
      <c r="ES461" s="50" t="s">
        <v>239</v>
      </c>
      <c r="ET461" s="50" t="s">
        <v>232</v>
      </c>
      <c r="EU461" s="50">
        <v>2.3199999999999998</v>
      </c>
      <c r="EV461" s="50" t="s">
        <v>240</v>
      </c>
      <c r="EW461" s="50">
        <v>1.4E-3</v>
      </c>
      <c r="EX461" s="50" t="s">
        <v>233</v>
      </c>
      <c r="EY461" s="50">
        <v>23.931000000000001</v>
      </c>
      <c r="EZ461" s="50">
        <v>0.20208000000000001</v>
      </c>
      <c r="FA461" s="50">
        <v>1.2999999999999999E-3</v>
      </c>
      <c r="FB461" s="50">
        <v>6.0750000000000002</v>
      </c>
      <c r="FC461" s="50" t="s">
        <v>240</v>
      </c>
      <c r="FD461" s="50">
        <v>2.9999999999999997E-4</v>
      </c>
      <c r="FE461" s="50">
        <v>2.1000000000000001E-2</v>
      </c>
      <c r="FF461" s="50">
        <v>5.0000000000000001E-4</v>
      </c>
      <c r="FG461" s="50">
        <v>8.0000000000000004E-4</v>
      </c>
      <c r="FH461" s="50" t="s">
        <v>237</v>
      </c>
      <c r="FI461" s="50">
        <v>5.0000000000000001E-4</v>
      </c>
      <c r="FJ461" s="50">
        <v>14.2</v>
      </c>
      <c r="FK461" s="50">
        <v>6.64</v>
      </c>
      <c r="FL461" s="50" t="s">
        <v>232</v>
      </c>
      <c r="FM461" s="50">
        <v>0.68010000000000004</v>
      </c>
      <c r="FN461" s="50" t="s">
        <v>242</v>
      </c>
      <c r="FO461" s="50" t="s">
        <v>227</v>
      </c>
      <c r="FP461" s="50" t="s">
        <v>247</v>
      </c>
      <c r="FQ461" s="50">
        <v>1.5E-3</v>
      </c>
      <c r="FR461" s="50">
        <v>4.0000000000000003E-5</v>
      </c>
      <c r="FS461" s="50">
        <v>4.1100000000000002E-4</v>
      </c>
      <c r="FT461" s="50" t="s">
        <v>236</v>
      </c>
      <c r="FU461" s="50" t="s">
        <v>238</v>
      </c>
      <c r="FV461" s="50" t="s">
        <v>233</v>
      </c>
      <c r="FW461" s="50">
        <v>2.8E-3</v>
      </c>
      <c r="FX461" s="50" t="s">
        <v>244</v>
      </c>
      <c r="FY461" s="50">
        <v>5.3472999999999997</v>
      </c>
      <c r="FZ461" s="50">
        <v>1.8792307692307693</v>
      </c>
      <c r="GA461" s="50">
        <v>0.25273913043478258</v>
      </c>
      <c r="GB461" s="50">
        <v>5.754475703324808E-2</v>
      </c>
      <c r="GC461" s="50">
        <v>7.536814656698799</v>
      </c>
      <c r="GD461" s="50">
        <v>3.5213114754098362</v>
      </c>
      <c r="GE461" s="50" t="e">
        <v>#VALUE!</v>
      </c>
      <c r="GF461" s="50">
        <v>3.3995833333333336</v>
      </c>
      <c r="GG461" s="50">
        <v>3.2806770098730606E-2</v>
      </c>
      <c r="GH461" s="50" t="e">
        <v>#VALUE!</v>
      </c>
      <c r="GI461" s="70" t="e">
        <v>#VALUE!</v>
      </c>
      <c r="GJ461" s="50">
        <v>70.949071239893954</v>
      </c>
      <c r="GK461" s="50">
        <v>24.934018611702086</v>
      </c>
      <c r="GL461" s="50">
        <v>4.1169101484039698</v>
      </c>
      <c r="GM461" s="50" t="e">
        <v>#VALUE!</v>
      </c>
      <c r="GN461" s="50" t="e">
        <v>#VALUE!</v>
      </c>
      <c r="GO461" s="50" t="e">
        <v>#VALUE!</v>
      </c>
    </row>
    <row r="462" spans="1:197" s="71" customFormat="1">
      <c r="A462" s="63">
        <v>135</v>
      </c>
      <c r="B462" s="63">
        <v>43</v>
      </c>
      <c r="C462" s="64" t="s">
        <v>197</v>
      </c>
      <c r="D462" s="64" t="s">
        <v>1704</v>
      </c>
      <c r="E462" s="63">
        <v>194</v>
      </c>
      <c r="F462" s="63">
        <v>4</v>
      </c>
      <c r="G462" s="66" t="s">
        <v>989</v>
      </c>
      <c r="H462" s="66" t="s">
        <v>990</v>
      </c>
      <c r="I462" s="66" t="s">
        <v>2025</v>
      </c>
      <c r="J462" s="66" t="s">
        <v>2026</v>
      </c>
      <c r="K462" s="73">
        <v>44803</v>
      </c>
      <c r="L462" s="68">
        <v>0.34236111111111112</v>
      </c>
      <c r="M462" s="74">
        <v>8385196</v>
      </c>
      <c r="N462" s="74">
        <v>330121</v>
      </c>
      <c r="O462" s="74">
        <v>3991</v>
      </c>
      <c r="P462" s="66" t="s">
        <v>203</v>
      </c>
      <c r="Q462" s="66" t="s">
        <v>2027</v>
      </c>
      <c r="R462" s="66" t="s">
        <v>486</v>
      </c>
      <c r="S462" s="66" t="s">
        <v>205</v>
      </c>
      <c r="T462" s="66" t="s">
        <v>1707</v>
      </c>
      <c r="U462" s="66" t="s">
        <v>207</v>
      </c>
      <c r="V462" s="66" t="s">
        <v>487</v>
      </c>
      <c r="W462" s="66"/>
      <c r="X462" s="66" t="s">
        <v>208</v>
      </c>
      <c r="Y462" s="66" t="s">
        <v>209</v>
      </c>
      <c r="Z462" s="66"/>
      <c r="AA462" s="66" t="s">
        <v>223</v>
      </c>
      <c r="AB462" s="66" t="s">
        <v>211</v>
      </c>
      <c r="AC462" s="66" t="s">
        <v>212</v>
      </c>
      <c r="AD462" s="66" t="s">
        <v>30</v>
      </c>
      <c r="AE462" s="66" t="s">
        <v>211</v>
      </c>
      <c r="AF462" s="69"/>
      <c r="AG462" s="69"/>
      <c r="AH462" s="69"/>
      <c r="AI462" s="66" t="s">
        <v>1708</v>
      </c>
      <c r="AJ462" s="66" t="s">
        <v>2028</v>
      </c>
      <c r="AK462" s="69"/>
      <c r="AL462" s="66" t="s">
        <v>331</v>
      </c>
      <c r="AM462" s="66" t="s">
        <v>1753</v>
      </c>
      <c r="AN462" s="66" t="s">
        <v>218</v>
      </c>
      <c r="AO462" s="66" t="s">
        <v>219</v>
      </c>
      <c r="AP462" s="66" t="s">
        <v>220</v>
      </c>
      <c r="AQ462" s="66">
        <v>7.3</v>
      </c>
      <c r="AR462" s="66">
        <v>26.5</v>
      </c>
      <c r="AS462" s="66">
        <v>7.33</v>
      </c>
      <c r="AT462" s="66"/>
      <c r="AU462" s="66"/>
      <c r="AV462" s="66">
        <v>207.9</v>
      </c>
      <c r="AW462" s="66">
        <v>602</v>
      </c>
      <c r="AX462" s="66">
        <v>295.5</v>
      </c>
      <c r="AY462" s="66">
        <v>0.32700000000000001</v>
      </c>
      <c r="AZ462" s="66">
        <v>1.661</v>
      </c>
      <c r="BA462" s="66"/>
      <c r="BB462" s="66"/>
      <c r="BC462" s="66">
        <v>0.73</v>
      </c>
      <c r="BD462" s="66" t="s">
        <v>221</v>
      </c>
      <c r="BE462" s="66" t="s">
        <v>211</v>
      </c>
      <c r="BF462" s="66" t="s">
        <v>221</v>
      </c>
      <c r="BG462" s="66" t="s">
        <v>221</v>
      </c>
      <c r="BH462" s="66" t="s">
        <v>221</v>
      </c>
      <c r="BI462" s="66" t="s">
        <v>222</v>
      </c>
      <c r="BJ462" s="66" t="s">
        <v>221</v>
      </c>
      <c r="BK462" s="66" t="s">
        <v>210</v>
      </c>
      <c r="BL462" s="66" t="s">
        <v>221</v>
      </c>
      <c r="BM462" s="66" t="s">
        <v>223</v>
      </c>
      <c r="BN462" s="66" t="s">
        <v>221</v>
      </c>
      <c r="BO462" s="66" t="s">
        <v>1746</v>
      </c>
      <c r="BP462" s="66" t="s">
        <v>1711</v>
      </c>
      <c r="BQ462" s="66" t="s">
        <v>1747</v>
      </c>
      <c r="BR462" s="50">
        <v>82.7</v>
      </c>
      <c r="BS462" s="50" t="s">
        <v>225</v>
      </c>
      <c r="BT462" s="50">
        <v>100.9</v>
      </c>
      <c r="BU462" s="50">
        <v>8.6999999999999994E-2</v>
      </c>
      <c r="BV462" s="50">
        <v>1.5840000000000001</v>
      </c>
      <c r="BW462" s="50">
        <v>0.248</v>
      </c>
      <c r="BX462" s="50">
        <v>5.6000000000000001E-2</v>
      </c>
      <c r="BY462" s="50">
        <v>205.52</v>
      </c>
      <c r="BZ462" s="50" t="s">
        <v>226</v>
      </c>
      <c r="CA462" s="50" t="s">
        <v>227</v>
      </c>
      <c r="CB462" s="50" t="s">
        <v>228</v>
      </c>
      <c r="CC462" s="50" t="s">
        <v>229</v>
      </c>
      <c r="CD462" s="50" t="s">
        <v>230</v>
      </c>
      <c r="CE462" s="50" t="s">
        <v>231</v>
      </c>
      <c r="CF462" s="50" t="s">
        <v>227</v>
      </c>
      <c r="CG462" s="50">
        <v>2.2000000000000001E-4</v>
      </c>
      <c r="CH462" s="50">
        <v>5.1999999999999998E-2</v>
      </c>
      <c r="CI462" s="50">
        <v>0.1089</v>
      </c>
      <c r="CJ462" s="50" t="s">
        <v>233</v>
      </c>
      <c r="CK462" s="50" t="s">
        <v>234</v>
      </c>
      <c r="CL462" s="50">
        <v>91.953000000000003</v>
      </c>
      <c r="CM462" s="50" t="s">
        <v>234</v>
      </c>
      <c r="CN462" s="50" t="s">
        <v>235</v>
      </c>
      <c r="CO462" s="50" t="s">
        <v>234</v>
      </c>
      <c r="CP462" s="50" t="s">
        <v>236</v>
      </c>
      <c r="CQ462" s="50" t="s">
        <v>236</v>
      </c>
      <c r="CR462" s="50" t="s">
        <v>232</v>
      </c>
      <c r="CS462" s="50">
        <v>1.37E-2</v>
      </c>
      <c r="CT462" s="50" t="s">
        <v>237</v>
      </c>
      <c r="CU462" s="50" t="s">
        <v>238</v>
      </c>
      <c r="CV462" s="50" t="s">
        <v>239</v>
      </c>
      <c r="CW462" s="50" t="s">
        <v>232</v>
      </c>
      <c r="CX462" s="50">
        <v>3.82</v>
      </c>
      <c r="CY462" s="50" t="s">
        <v>240</v>
      </c>
      <c r="CZ462" s="50">
        <v>1.2200000000000001E-2</v>
      </c>
      <c r="DA462" s="50" t="s">
        <v>233</v>
      </c>
      <c r="DB462" s="50">
        <v>12.826000000000001</v>
      </c>
      <c r="DC462" s="50">
        <v>1.507E-2</v>
      </c>
      <c r="DD462" s="50">
        <v>2.0500000000000002E-3</v>
      </c>
      <c r="DE462" s="50">
        <v>12.875999999999999</v>
      </c>
      <c r="DF462" s="50" t="s">
        <v>240</v>
      </c>
      <c r="DG462" s="50" t="s">
        <v>238</v>
      </c>
      <c r="DH462" s="50" t="s">
        <v>246</v>
      </c>
      <c r="DI462" s="50" t="s">
        <v>238</v>
      </c>
      <c r="DJ462" s="50">
        <v>1.1000000000000001E-3</v>
      </c>
      <c r="DK462" s="50" t="s">
        <v>237</v>
      </c>
      <c r="DL462" s="50" t="s">
        <v>241</v>
      </c>
      <c r="DM462" s="50">
        <v>9.56</v>
      </c>
      <c r="DN462" s="50">
        <v>4.47</v>
      </c>
      <c r="DO462" s="50" t="s">
        <v>232</v>
      </c>
      <c r="DP462" s="50">
        <v>1.9136</v>
      </c>
      <c r="DQ462" s="50" t="s">
        <v>242</v>
      </c>
      <c r="DR462" s="50" t="s">
        <v>227</v>
      </c>
      <c r="DS462" s="50" t="s">
        <v>247</v>
      </c>
      <c r="DT462" s="50">
        <v>8.9999999999999998E-4</v>
      </c>
      <c r="DU462" s="50" t="s">
        <v>233</v>
      </c>
      <c r="DV462" s="50">
        <v>1.16E-4</v>
      </c>
      <c r="DW462" s="50" t="s">
        <v>236</v>
      </c>
      <c r="DX462" s="50" t="s">
        <v>238</v>
      </c>
      <c r="DY462" s="50" t="s">
        <v>233</v>
      </c>
      <c r="DZ462" s="50">
        <v>4.4999999999999997E-3</v>
      </c>
      <c r="EA462" s="50" t="s">
        <v>244</v>
      </c>
      <c r="EB462" s="50" t="s">
        <v>245</v>
      </c>
      <c r="EC462" s="50">
        <v>1.9E-2</v>
      </c>
      <c r="ED462" s="50">
        <v>3.1E-4</v>
      </c>
      <c r="EE462" s="50">
        <v>0.08</v>
      </c>
      <c r="EF462" s="50">
        <v>0.11409999999999999</v>
      </c>
      <c r="EG462" s="50">
        <v>8.0000000000000007E-5</v>
      </c>
      <c r="EH462" s="50" t="s">
        <v>234</v>
      </c>
      <c r="EI462" s="50">
        <v>92.31</v>
      </c>
      <c r="EJ462" s="50" t="s">
        <v>234</v>
      </c>
      <c r="EK462" s="50" t="s">
        <v>235</v>
      </c>
      <c r="EL462" s="50">
        <v>1.2E-4</v>
      </c>
      <c r="EM462" s="50" t="s">
        <v>236</v>
      </c>
      <c r="EN462" s="50" t="s">
        <v>236</v>
      </c>
      <c r="EO462" s="50" t="s">
        <v>232</v>
      </c>
      <c r="EP462" s="50">
        <v>0.1138</v>
      </c>
      <c r="EQ462" s="50">
        <v>1E-4</v>
      </c>
      <c r="ER462" s="50" t="s">
        <v>238</v>
      </c>
      <c r="ES462" s="50" t="s">
        <v>239</v>
      </c>
      <c r="ET462" s="50" t="s">
        <v>232</v>
      </c>
      <c r="EU462" s="50">
        <v>4.17</v>
      </c>
      <c r="EV462" s="50" t="s">
        <v>240</v>
      </c>
      <c r="EW462" s="50">
        <v>1.24E-2</v>
      </c>
      <c r="EX462" s="50" t="s">
        <v>233</v>
      </c>
      <c r="EY462" s="50">
        <v>13.085000000000001</v>
      </c>
      <c r="EZ462" s="50">
        <v>2.392E-2</v>
      </c>
      <c r="FA462" s="50">
        <v>2.7899999999999999E-3</v>
      </c>
      <c r="FB462" s="50">
        <v>13.967000000000001</v>
      </c>
      <c r="FC462" s="50" t="s">
        <v>240</v>
      </c>
      <c r="FD462" s="50" t="s">
        <v>238</v>
      </c>
      <c r="FE462" s="50" t="s">
        <v>246</v>
      </c>
      <c r="FF462" s="50" t="s">
        <v>238</v>
      </c>
      <c r="FG462" s="50">
        <v>1.1999999999999999E-3</v>
      </c>
      <c r="FH462" s="50" t="s">
        <v>237</v>
      </c>
      <c r="FI462" s="50">
        <v>5.0000000000000001E-4</v>
      </c>
      <c r="FJ462" s="50">
        <v>10.039999999999999</v>
      </c>
      <c r="FK462" s="50">
        <v>4.6900000000000004</v>
      </c>
      <c r="FL462" s="50" t="s">
        <v>232</v>
      </c>
      <c r="FM462" s="50">
        <v>1.9559</v>
      </c>
      <c r="FN462" s="50" t="s">
        <v>242</v>
      </c>
      <c r="FO462" s="50" t="s">
        <v>227</v>
      </c>
      <c r="FP462" s="50" t="s">
        <v>247</v>
      </c>
      <c r="FQ462" s="50">
        <v>1E-3</v>
      </c>
      <c r="FR462" s="50">
        <v>2.0000000000000002E-5</v>
      </c>
      <c r="FS462" s="50">
        <v>1.21E-4</v>
      </c>
      <c r="FT462" s="50" t="s">
        <v>236</v>
      </c>
      <c r="FU462" s="50" t="s">
        <v>238</v>
      </c>
      <c r="FV462" s="50" t="s">
        <v>233</v>
      </c>
      <c r="FW462" s="50">
        <v>4.5999999999999999E-3</v>
      </c>
      <c r="FX462" s="50" t="s">
        <v>244</v>
      </c>
      <c r="FY462" s="50">
        <v>4.5976499999999998</v>
      </c>
      <c r="FZ462" s="50">
        <v>1.0962393162393163</v>
      </c>
      <c r="GA462" s="50">
        <v>0.5598260869565217</v>
      </c>
      <c r="GB462" s="50">
        <v>9.7698209718670076E-2</v>
      </c>
      <c r="GC462" s="50">
        <v>6.3514136129145076</v>
      </c>
      <c r="GD462" s="50">
        <v>1.6540983606557378</v>
      </c>
      <c r="GE462" s="50" t="e">
        <v>#VALUE!</v>
      </c>
      <c r="GF462" s="50">
        <v>4.2816666666666672</v>
      </c>
      <c r="GG462" s="50">
        <v>4.4682651622002821E-2</v>
      </c>
      <c r="GH462" s="50" t="e">
        <v>#VALUE!</v>
      </c>
      <c r="GI462" s="70" t="e">
        <v>#VALUE!</v>
      </c>
      <c r="GJ462" s="50">
        <v>72.387822305438732</v>
      </c>
      <c r="GK462" s="50">
        <v>17.259768975056229</v>
      </c>
      <c r="GL462" s="50">
        <v>10.352408719505043</v>
      </c>
      <c r="GM462" s="50" t="e">
        <v>#VALUE!</v>
      </c>
      <c r="GN462" s="50" t="e">
        <v>#VALUE!</v>
      </c>
      <c r="GO462" s="50" t="e">
        <v>#VALUE!</v>
      </c>
    </row>
    <row r="463" spans="1:197" s="71" customFormat="1">
      <c r="A463" s="63">
        <v>136</v>
      </c>
      <c r="B463" s="63">
        <v>47</v>
      </c>
      <c r="C463" s="64" t="s">
        <v>197</v>
      </c>
      <c r="D463" s="64" t="s">
        <v>1704</v>
      </c>
      <c r="E463" s="65">
        <v>194</v>
      </c>
      <c r="F463" s="65">
        <v>4</v>
      </c>
      <c r="G463" s="66" t="s">
        <v>994</v>
      </c>
      <c r="H463" s="66" t="s">
        <v>995</v>
      </c>
      <c r="I463" s="64" t="s">
        <v>2029</v>
      </c>
      <c r="J463" s="64" t="s">
        <v>2030</v>
      </c>
      <c r="K463" s="67">
        <v>44804</v>
      </c>
      <c r="L463" s="68">
        <v>0.4458333333333333</v>
      </c>
      <c r="M463" s="63">
        <v>8383110</v>
      </c>
      <c r="N463" s="63">
        <v>324299</v>
      </c>
      <c r="O463" s="63">
        <v>4015</v>
      </c>
      <c r="P463" s="64" t="s">
        <v>203</v>
      </c>
      <c r="Q463" s="64" t="s">
        <v>2029</v>
      </c>
      <c r="R463" s="66" t="s">
        <v>486</v>
      </c>
      <c r="S463" s="66" t="s">
        <v>205</v>
      </c>
      <c r="T463" s="66" t="s">
        <v>1707</v>
      </c>
      <c r="U463" s="66" t="s">
        <v>207</v>
      </c>
      <c r="V463" s="66" t="s">
        <v>487</v>
      </c>
      <c r="W463" s="64"/>
      <c r="X463" s="64" t="s">
        <v>208</v>
      </c>
      <c r="Y463" s="64" t="s">
        <v>209</v>
      </c>
      <c r="Z463" s="69"/>
      <c r="AA463" s="66" t="s">
        <v>210</v>
      </c>
      <c r="AB463" s="66" t="s">
        <v>211</v>
      </c>
      <c r="AC463" s="66" t="s">
        <v>212</v>
      </c>
      <c r="AD463" s="66" t="s">
        <v>213</v>
      </c>
      <c r="AE463" s="69" t="s">
        <v>211</v>
      </c>
      <c r="AF463" s="69"/>
      <c r="AG463" s="69"/>
      <c r="AH463" s="69"/>
      <c r="AI463" s="66" t="s">
        <v>1708</v>
      </c>
      <c r="AJ463" s="66" t="s">
        <v>2031</v>
      </c>
      <c r="AK463" s="66"/>
      <c r="AL463" s="66" t="s">
        <v>256</v>
      </c>
      <c r="AM463" s="66" t="s">
        <v>1753</v>
      </c>
      <c r="AN463" s="66" t="s">
        <v>218</v>
      </c>
      <c r="AO463" s="66" t="s">
        <v>219</v>
      </c>
      <c r="AP463" s="66" t="s">
        <v>220</v>
      </c>
      <c r="AQ463" s="66">
        <v>13.6</v>
      </c>
      <c r="AR463" s="66"/>
      <c r="AS463" s="66">
        <v>8.66</v>
      </c>
      <c r="AT463" s="66"/>
      <c r="AU463" s="66">
        <v>-139.69999999999999</v>
      </c>
      <c r="AV463" s="66">
        <v>58.6</v>
      </c>
      <c r="AW463" s="66">
        <v>755.4</v>
      </c>
      <c r="AX463" s="66">
        <v>370.7</v>
      </c>
      <c r="AY463" s="66">
        <v>0.41</v>
      </c>
      <c r="AZ463" s="66">
        <v>1.3240000000000001</v>
      </c>
      <c r="BA463" s="66">
        <v>8.81</v>
      </c>
      <c r="BB463" s="66">
        <v>135.4</v>
      </c>
      <c r="BC463" s="66">
        <v>0.51</v>
      </c>
      <c r="BD463" s="66" t="s">
        <v>221</v>
      </c>
      <c r="BE463" s="66" t="s">
        <v>211</v>
      </c>
      <c r="BF463" s="66" t="s">
        <v>221</v>
      </c>
      <c r="BG463" s="66" t="s">
        <v>211</v>
      </c>
      <c r="BH463" s="66" t="s">
        <v>221</v>
      </c>
      <c r="BI463" s="66" t="s">
        <v>222</v>
      </c>
      <c r="BJ463" s="66" t="s">
        <v>221</v>
      </c>
      <c r="BK463" s="66" t="s">
        <v>210</v>
      </c>
      <c r="BL463" s="66" t="s">
        <v>221</v>
      </c>
      <c r="BM463" s="66" t="s">
        <v>223</v>
      </c>
      <c r="BN463" s="66" t="s">
        <v>221</v>
      </c>
      <c r="BO463" s="66" t="s">
        <v>1710</v>
      </c>
      <c r="BP463" s="66" t="s">
        <v>1711</v>
      </c>
      <c r="BQ463" s="66" t="s">
        <v>1712</v>
      </c>
      <c r="BR463" s="50">
        <v>130.4</v>
      </c>
      <c r="BS463" s="50">
        <v>1.6</v>
      </c>
      <c r="BT463" s="50">
        <v>155.80000000000001</v>
      </c>
      <c r="BU463" s="50">
        <v>7.8E-2</v>
      </c>
      <c r="BV463" s="50">
        <v>0.753</v>
      </c>
      <c r="BW463" s="50">
        <v>0.27</v>
      </c>
      <c r="BX463" s="50">
        <v>6.0999999999999999E-2</v>
      </c>
      <c r="BY463" s="50">
        <v>252.04</v>
      </c>
      <c r="BZ463" s="50" t="s">
        <v>226</v>
      </c>
      <c r="CA463" s="50" t="s">
        <v>227</v>
      </c>
      <c r="CB463" s="50" t="s">
        <v>228</v>
      </c>
      <c r="CC463" s="50" t="s">
        <v>229</v>
      </c>
      <c r="CD463" s="50" t="s">
        <v>230</v>
      </c>
      <c r="CE463" s="50" t="s">
        <v>231</v>
      </c>
      <c r="CF463" s="50" t="s">
        <v>227</v>
      </c>
      <c r="CG463" s="50">
        <v>5.5000000000000003E-4</v>
      </c>
      <c r="CH463" s="50">
        <v>0.02</v>
      </c>
      <c r="CI463" s="50">
        <v>3.6600000000000001E-2</v>
      </c>
      <c r="CJ463" s="50" t="s">
        <v>233</v>
      </c>
      <c r="CK463" s="50" t="s">
        <v>234</v>
      </c>
      <c r="CL463" s="50">
        <v>107.18899999999999</v>
      </c>
      <c r="CM463" s="50" t="s">
        <v>234</v>
      </c>
      <c r="CN463" s="50" t="s">
        <v>235</v>
      </c>
      <c r="CO463" s="50" t="s">
        <v>234</v>
      </c>
      <c r="CP463" s="50" t="s">
        <v>236</v>
      </c>
      <c r="CQ463" s="50" t="s">
        <v>236</v>
      </c>
      <c r="CR463" s="50" t="s">
        <v>232</v>
      </c>
      <c r="CS463" s="50">
        <v>4.82E-2</v>
      </c>
      <c r="CT463" s="50" t="s">
        <v>237</v>
      </c>
      <c r="CU463" s="50" t="s">
        <v>238</v>
      </c>
      <c r="CV463" s="50" t="s">
        <v>239</v>
      </c>
      <c r="CW463" s="50" t="s">
        <v>232</v>
      </c>
      <c r="CX463" s="50">
        <v>1.66</v>
      </c>
      <c r="CY463" s="50" t="s">
        <v>240</v>
      </c>
      <c r="CZ463" s="50">
        <v>3.5999999999999999E-3</v>
      </c>
      <c r="DA463" s="50" t="s">
        <v>233</v>
      </c>
      <c r="DB463" s="50">
        <v>26.981000000000002</v>
      </c>
      <c r="DC463" s="50">
        <v>1.321E-2</v>
      </c>
      <c r="DD463" s="50">
        <v>5.4000000000000001E-4</v>
      </c>
      <c r="DE463" s="50">
        <v>6.8479999999999999</v>
      </c>
      <c r="DF463" s="50" t="s">
        <v>240</v>
      </c>
      <c r="DG463" s="50" t="s">
        <v>238</v>
      </c>
      <c r="DH463" s="50">
        <v>1.7999999999999999E-2</v>
      </c>
      <c r="DI463" s="50" t="s">
        <v>238</v>
      </c>
      <c r="DJ463" s="50">
        <v>1E-3</v>
      </c>
      <c r="DK463" s="50" t="s">
        <v>237</v>
      </c>
      <c r="DL463" s="50" t="s">
        <v>241</v>
      </c>
      <c r="DM463" s="50">
        <v>23.51</v>
      </c>
      <c r="DN463" s="50">
        <v>10.99</v>
      </c>
      <c r="DO463" s="50" t="s">
        <v>232</v>
      </c>
      <c r="DP463" s="50">
        <v>0.83320000000000005</v>
      </c>
      <c r="DQ463" s="50" t="s">
        <v>242</v>
      </c>
      <c r="DR463" s="50" t="s">
        <v>227</v>
      </c>
      <c r="DS463" s="50" t="s">
        <v>247</v>
      </c>
      <c r="DT463" s="50">
        <v>2.3999999999999998E-3</v>
      </c>
      <c r="DU463" s="50" t="s">
        <v>233</v>
      </c>
      <c r="DV463" s="50">
        <v>2.3699999999999999E-4</v>
      </c>
      <c r="DW463" s="50" t="s">
        <v>236</v>
      </c>
      <c r="DX463" s="50" t="s">
        <v>238</v>
      </c>
      <c r="DY463" s="50" t="s">
        <v>233</v>
      </c>
      <c r="DZ463" s="50">
        <v>6.7000000000000002E-3</v>
      </c>
      <c r="EA463" s="50" t="s">
        <v>244</v>
      </c>
      <c r="EB463" s="50" t="s">
        <v>245</v>
      </c>
      <c r="EC463" s="50" t="s">
        <v>227</v>
      </c>
      <c r="ED463" s="50">
        <v>6.4000000000000005E-4</v>
      </c>
      <c r="EE463" s="50">
        <v>4.8000000000000001E-2</v>
      </c>
      <c r="EF463" s="50">
        <v>3.8399999999999997E-2</v>
      </c>
      <c r="EG463" s="50">
        <v>2.4000000000000001E-4</v>
      </c>
      <c r="EH463" s="50" t="s">
        <v>234</v>
      </c>
      <c r="EI463" s="50">
        <v>107.542</v>
      </c>
      <c r="EJ463" s="50">
        <v>4.0000000000000003E-5</v>
      </c>
      <c r="EK463" s="50" t="s">
        <v>235</v>
      </c>
      <c r="EL463" s="50">
        <v>9.0000000000000006E-5</v>
      </c>
      <c r="EM463" s="50" t="s">
        <v>236</v>
      </c>
      <c r="EN463" s="50" t="s">
        <v>236</v>
      </c>
      <c r="EO463" s="50" t="s">
        <v>232</v>
      </c>
      <c r="EP463" s="50">
        <v>8.4099999999999994E-2</v>
      </c>
      <c r="EQ463" s="50" t="s">
        <v>237</v>
      </c>
      <c r="ER463" s="50" t="s">
        <v>238</v>
      </c>
      <c r="ES463" s="50" t="s">
        <v>239</v>
      </c>
      <c r="ET463" s="50" t="s">
        <v>232</v>
      </c>
      <c r="EU463" s="50">
        <v>1.69</v>
      </c>
      <c r="EV463" s="50" t="s">
        <v>240</v>
      </c>
      <c r="EW463" s="50">
        <v>3.7000000000000002E-3</v>
      </c>
      <c r="EX463" s="50" t="s">
        <v>233</v>
      </c>
      <c r="EY463" s="50">
        <v>29.786000000000001</v>
      </c>
      <c r="EZ463" s="50">
        <v>1.367E-2</v>
      </c>
      <c r="FA463" s="50">
        <v>1.33E-3</v>
      </c>
      <c r="FB463" s="50">
        <v>7.4710000000000001</v>
      </c>
      <c r="FC463" s="50" t="s">
        <v>240</v>
      </c>
      <c r="FD463" s="50" t="s">
        <v>238</v>
      </c>
      <c r="FE463" s="50" t="s">
        <v>246</v>
      </c>
      <c r="FF463" s="50" t="s">
        <v>238</v>
      </c>
      <c r="FG463" s="50">
        <v>1.1000000000000001E-3</v>
      </c>
      <c r="FH463" s="50" t="s">
        <v>237</v>
      </c>
      <c r="FI463" s="50">
        <v>5.0000000000000001E-4</v>
      </c>
      <c r="FJ463" s="50">
        <v>23.53</v>
      </c>
      <c r="FK463" s="50">
        <v>11</v>
      </c>
      <c r="FL463" s="50" t="s">
        <v>232</v>
      </c>
      <c r="FM463" s="50">
        <v>0.83850000000000002</v>
      </c>
      <c r="FN463" s="50" t="s">
        <v>242</v>
      </c>
      <c r="FO463" s="50" t="s">
        <v>227</v>
      </c>
      <c r="FP463" s="50" t="s">
        <v>247</v>
      </c>
      <c r="FQ463" s="50">
        <v>2.3999999999999998E-3</v>
      </c>
      <c r="FR463" s="50">
        <v>2.5999999999999998E-4</v>
      </c>
      <c r="FS463" s="50">
        <v>2.4000000000000001E-4</v>
      </c>
      <c r="FT463" s="50" t="s">
        <v>236</v>
      </c>
      <c r="FU463" s="50" t="s">
        <v>238</v>
      </c>
      <c r="FV463" s="50" t="s">
        <v>233</v>
      </c>
      <c r="FW463" s="50">
        <v>1.12E-2</v>
      </c>
      <c r="FX463" s="50" t="s">
        <v>244</v>
      </c>
      <c r="FY463" s="50">
        <v>5.3594499999999998</v>
      </c>
      <c r="FZ463" s="50">
        <v>2.3060683760683762</v>
      </c>
      <c r="GA463" s="50">
        <v>0.29773913043478262</v>
      </c>
      <c r="GB463" s="50">
        <v>4.2455242966751912E-2</v>
      </c>
      <c r="GC463" s="50">
        <v>8.005712749469911</v>
      </c>
      <c r="GD463" s="50">
        <v>2.5540983606557379</v>
      </c>
      <c r="GE463" s="50">
        <v>5.3333333333333337E-2</v>
      </c>
      <c r="GF463" s="50">
        <v>5.2508333333333335</v>
      </c>
      <c r="GG463" s="50">
        <v>2.1241184767277856E-2</v>
      </c>
      <c r="GH463" s="50">
        <v>7.8795062120896828</v>
      </c>
      <c r="GI463" s="70">
        <v>0.7944903855945169</v>
      </c>
      <c r="GJ463" s="50">
        <v>66.945319769996374</v>
      </c>
      <c r="GK463" s="50">
        <v>28.805285028757371</v>
      </c>
      <c r="GL463" s="50">
        <v>4.2493952012462612</v>
      </c>
      <c r="GM463" s="50">
        <v>33.091308310518706</v>
      </c>
      <c r="GN463" s="50">
        <v>66.639116614653787</v>
      </c>
      <c r="GO463" s="50">
        <v>0.26957507482749471</v>
      </c>
    </row>
    <row r="464" spans="1:197" s="71" customFormat="1">
      <c r="A464" s="76">
        <v>137</v>
      </c>
      <c r="B464" s="76">
        <v>64</v>
      </c>
      <c r="C464" s="77" t="s">
        <v>197</v>
      </c>
      <c r="D464" s="77" t="s">
        <v>1704</v>
      </c>
      <c r="E464" s="76">
        <v>194</v>
      </c>
      <c r="F464" s="76">
        <v>4</v>
      </c>
      <c r="G464" s="81" t="s">
        <v>999</v>
      </c>
      <c r="H464" s="81" t="s">
        <v>1000</v>
      </c>
      <c r="I464" s="81"/>
      <c r="J464" s="81"/>
      <c r="K464" s="78">
        <v>44806</v>
      </c>
      <c r="L464" s="79">
        <v>0.63888888888888895</v>
      </c>
      <c r="M464" s="80"/>
      <c r="N464" s="80"/>
      <c r="O464" s="80"/>
      <c r="P464" s="81"/>
      <c r="Q464" s="81"/>
      <c r="R464" s="81"/>
      <c r="S464" s="81"/>
      <c r="T464" s="81"/>
      <c r="U464" s="81"/>
      <c r="V464" s="81"/>
      <c r="W464" s="81"/>
      <c r="X464" s="81"/>
      <c r="Y464" s="81"/>
      <c r="Z464" s="81"/>
      <c r="AA464" s="81"/>
      <c r="AB464" s="84"/>
      <c r="AC464" s="81" t="s">
        <v>212</v>
      </c>
      <c r="AD464" s="81" t="s">
        <v>262</v>
      </c>
      <c r="AE464" s="81"/>
      <c r="AF464" s="81" t="s">
        <v>211</v>
      </c>
      <c r="AG464" s="81"/>
      <c r="AH464" s="81"/>
      <c r="AI464" s="81"/>
      <c r="AJ464" s="81"/>
      <c r="AK464" s="81"/>
      <c r="AL464" s="81"/>
      <c r="AM464" s="81"/>
      <c r="AN464" s="81"/>
      <c r="AO464" s="81"/>
      <c r="AP464" s="81"/>
      <c r="AQ464" s="81"/>
      <c r="AR464" s="81"/>
      <c r="AS464" s="81"/>
      <c r="AT464" s="81"/>
      <c r="AU464" s="81"/>
      <c r="AV464" s="81"/>
      <c r="AW464" s="81"/>
      <c r="AX464" s="81"/>
      <c r="AY464" s="81"/>
      <c r="AZ464" s="81"/>
      <c r="BA464" s="81"/>
      <c r="BB464" s="81"/>
      <c r="BC464" s="81"/>
      <c r="BD464" s="81"/>
      <c r="BE464" s="81"/>
      <c r="BF464" s="81"/>
      <c r="BG464" s="81"/>
      <c r="BH464" s="81"/>
      <c r="BI464" s="81"/>
      <c r="BJ464" s="81"/>
      <c r="BK464" s="81"/>
      <c r="BL464" s="81"/>
      <c r="BM464" s="81"/>
      <c r="BN464" s="81"/>
      <c r="BO464" s="81"/>
      <c r="BP464" s="81" t="s">
        <v>1410</v>
      </c>
      <c r="BQ464" s="81" t="s">
        <v>1747</v>
      </c>
      <c r="BR464" s="82">
        <v>1.9</v>
      </c>
      <c r="BS464" s="82" t="s">
        <v>225</v>
      </c>
      <c r="BT464" s="82">
        <v>2.2999999999999998</v>
      </c>
      <c r="BU464" s="82" t="s">
        <v>264</v>
      </c>
      <c r="BV464" s="82" t="s">
        <v>399</v>
      </c>
      <c r="BW464" s="82" t="s">
        <v>265</v>
      </c>
      <c r="BX464" s="82" t="s">
        <v>266</v>
      </c>
      <c r="BY464" s="82">
        <v>0.01</v>
      </c>
      <c r="BZ464" s="82" t="s">
        <v>226</v>
      </c>
      <c r="CA464" s="82" t="s">
        <v>227</v>
      </c>
      <c r="CB464" s="82" t="s">
        <v>228</v>
      </c>
      <c r="CC464" s="82" t="s">
        <v>229</v>
      </c>
      <c r="CD464" s="82" t="s">
        <v>230</v>
      </c>
      <c r="CE464" s="82" t="s">
        <v>231</v>
      </c>
      <c r="CF464" s="82" t="s">
        <v>227</v>
      </c>
      <c r="CG464" s="82">
        <v>3.5E-4</v>
      </c>
      <c r="CH464" s="82" t="s">
        <v>264</v>
      </c>
      <c r="CI464" s="82" t="s">
        <v>236</v>
      </c>
      <c r="CJ464" s="82" t="s">
        <v>233</v>
      </c>
      <c r="CK464" s="82" t="s">
        <v>234</v>
      </c>
      <c r="CL464" s="82">
        <v>5.0000000000000001E-3</v>
      </c>
      <c r="CM464" s="82" t="s">
        <v>234</v>
      </c>
      <c r="CN464" s="82" t="s">
        <v>235</v>
      </c>
      <c r="CO464" s="82" t="s">
        <v>234</v>
      </c>
      <c r="CP464" s="82">
        <v>2.0000000000000001E-4</v>
      </c>
      <c r="CQ464" s="82" t="s">
        <v>236</v>
      </c>
      <c r="CR464" s="82" t="s">
        <v>232</v>
      </c>
      <c r="CS464" s="82" t="s">
        <v>241</v>
      </c>
      <c r="CT464" s="82">
        <v>9.0000000000000006E-5</v>
      </c>
      <c r="CU464" s="82" t="s">
        <v>238</v>
      </c>
      <c r="CV464" s="82" t="s">
        <v>239</v>
      </c>
      <c r="CW464" s="82" t="s">
        <v>232</v>
      </c>
      <c r="CX464" s="82" t="s">
        <v>355</v>
      </c>
      <c r="CY464" s="82" t="s">
        <v>240</v>
      </c>
      <c r="CZ464" s="82" t="s">
        <v>236</v>
      </c>
      <c r="DA464" s="82" t="s">
        <v>233</v>
      </c>
      <c r="DB464" s="82">
        <v>1E-3</v>
      </c>
      <c r="DC464" s="82" t="s">
        <v>232</v>
      </c>
      <c r="DD464" s="82" t="s">
        <v>233</v>
      </c>
      <c r="DE464" s="82" t="s">
        <v>229</v>
      </c>
      <c r="DF464" s="82" t="s">
        <v>240</v>
      </c>
      <c r="DG464" s="82" t="s">
        <v>238</v>
      </c>
      <c r="DH464" s="82" t="s">
        <v>246</v>
      </c>
      <c r="DI464" s="82">
        <v>2.9999999999999997E-4</v>
      </c>
      <c r="DJ464" s="82" t="s">
        <v>259</v>
      </c>
      <c r="DK464" s="82" t="s">
        <v>237</v>
      </c>
      <c r="DL464" s="82" t="s">
        <v>241</v>
      </c>
      <c r="DM464" s="82" t="s">
        <v>676</v>
      </c>
      <c r="DN464" s="82" t="s">
        <v>355</v>
      </c>
      <c r="DO464" s="82">
        <v>8.0000000000000007E-5</v>
      </c>
      <c r="DP464" s="82">
        <v>2.9999999999999997E-4</v>
      </c>
      <c r="DQ464" s="82" t="s">
        <v>242</v>
      </c>
      <c r="DR464" s="82" t="s">
        <v>227</v>
      </c>
      <c r="DS464" s="82" t="s">
        <v>247</v>
      </c>
      <c r="DT464" s="82" t="s">
        <v>238</v>
      </c>
      <c r="DU464" s="82" t="s">
        <v>233</v>
      </c>
      <c r="DV464" s="82" t="s">
        <v>231</v>
      </c>
      <c r="DW464" s="82">
        <v>6.9999999999999999E-4</v>
      </c>
      <c r="DX464" s="82" t="s">
        <v>238</v>
      </c>
      <c r="DY464" s="82" t="s">
        <v>233</v>
      </c>
      <c r="DZ464" s="82" t="s">
        <v>243</v>
      </c>
      <c r="EA464" s="82" t="s">
        <v>244</v>
      </c>
      <c r="EB464" s="82" t="s">
        <v>245</v>
      </c>
      <c r="EC464" s="82" t="s">
        <v>227</v>
      </c>
      <c r="ED464" s="82">
        <v>4.0000000000000002E-4</v>
      </c>
      <c r="EE464" s="82" t="s">
        <v>264</v>
      </c>
      <c r="EF464" s="82" t="s">
        <v>236</v>
      </c>
      <c r="EG464" s="82" t="s">
        <v>233</v>
      </c>
      <c r="EH464" s="82" t="s">
        <v>234</v>
      </c>
      <c r="EI464" s="82">
        <v>6.0000000000000001E-3</v>
      </c>
      <c r="EJ464" s="82">
        <v>1.2E-4</v>
      </c>
      <c r="EK464" s="82" t="s">
        <v>235</v>
      </c>
      <c r="EL464" s="82" t="s">
        <v>234</v>
      </c>
      <c r="EM464" s="82" t="s">
        <v>236</v>
      </c>
      <c r="EN464" s="82" t="s">
        <v>236</v>
      </c>
      <c r="EO464" s="82" t="s">
        <v>232</v>
      </c>
      <c r="EP464" s="82" t="s">
        <v>241</v>
      </c>
      <c r="EQ464" s="82" t="s">
        <v>237</v>
      </c>
      <c r="ER464" s="82">
        <v>2.0000000000000001E-4</v>
      </c>
      <c r="ES464" s="82" t="s">
        <v>239</v>
      </c>
      <c r="ET464" s="82" t="s">
        <v>232</v>
      </c>
      <c r="EU464" s="82" t="s">
        <v>355</v>
      </c>
      <c r="EV464" s="82" t="s">
        <v>240</v>
      </c>
      <c r="EW464" s="82" t="s">
        <v>236</v>
      </c>
      <c r="EX464" s="82" t="s">
        <v>233</v>
      </c>
      <c r="EY464" s="82" t="s">
        <v>227</v>
      </c>
      <c r="EZ464" s="82" t="s">
        <v>232</v>
      </c>
      <c r="FA464" s="82" t="s">
        <v>233</v>
      </c>
      <c r="FB464" s="82" t="s">
        <v>229</v>
      </c>
      <c r="FC464" s="82" t="s">
        <v>240</v>
      </c>
      <c r="FD464" s="82" t="s">
        <v>238</v>
      </c>
      <c r="FE464" s="82" t="s">
        <v>246</v>
      </c>
      <c r="FF464" s="82" t="s">
        <v>238</v>
      </c>
      <c r="FG464" s="82" t="s">
        <v>259</v>
      </c>
      <c r="FH464" s="82" t="s">
        <v>237</v>
      </c>
      <c r="FI464" s="82" t="s">
        <v>241</v>
      </c>
      <c r="FJ464" s="82">
        <v>0.13</v>
      </c>
      <c r="FK464" s="82">
        <v>0.06</v>
      </c>
      <c r="FL464" s="82" t="s">
        <v>232</v>
      </c>
      <c r="FM464" s="82" t="s">
        <v>238</v>
      </c>
      <c r="FN464" s="82" t="s">
        <v>242</v>
      </c>
      <c r="FO464" s="82" t="s">
        <v>227</v>
      </c>
      <c r="FP464" s="82" t="s">
        <v>247</v>
      </c>
      <c r="FQ464" s="82" t="s">
        <v>238</v>
      </c>
      <c r="FR464" s="82" t="s">
        <v>233</v>
      </c>
      <c r="FS464" s="82" t="s">
        <v>231</v>
      </c>
      <c r="FT464" s="82">
        <v>6.9999999999999999E-4</v>
      </c>
      <c r="FU464" s="82" t="s">
        <v>238</v>
      </c>
      <c r="FV464" s="82" t="s">
        <v>233</v>
      </c>
      <c r="FW464" s="82" t="s">
        <v>243</v>
      </c>
      <c r="FX464" s="82" t="s">
        <v>244</v>
      </c>
      <c r="FY464" s="82">
        <v>2.5000000000000001E-4</v>
      </c>
      <c r="FZ464" s="82">
        <v>8.5470085470085484E-5</v>
      </c>
      <c r="GA464" s="82" t="e">
        <v>#VALUE!</v>
      </c>
      <c r="GB464" s="82" t="e">
        <v>#VALUE!</v>
      </c>
      <c r="GC464" s="82" t="e">
        <v>#VALUE!</v>
      </c>
      <c r="GD464" s="82">
        <v>3.7704918032786881E-2</v>
      </c>
      <c r="GE464" s="82" t="e">
        <v>#VALUE!</v>
      </c>
      <c r="GF464" s="82">
        <v>2.0833333333333335E-4</v>
      </c>
      <c r="GG464" s="82" t="e">
        <v>#VALUE!</v>
      </c>
      <c r="GH464" s="82" t="e">
        <v>#VALUE!</v>
      </c>
      <c r="GI464" s="83" t="e">
        <v>#VALUE!</v>
      </c>
      <c r="GJ464" s="82" t="e">
        <v>#VALUE!</v>
      </c>
      <c r="GK464" s="82" t="e">
        <v>#VALUE!</v>
      </c>
      <c r="GL464" s="82" t="e">
        <v>#VALUE!</v>
      </c>
      <c r="GM464" s="82" t="e">
        <v>#VALUE!</v>
      </c>
      <c r="GN464" s="82" t="e">
        <v>#VALUE!</v>
      </c>
      <c r="GO464" s="82" t="e">
        <v>#VALUE!</v>
      </c>
    </row>
    <row r="465" spans="1:2145" s="71" customFormat="1">
      <c r="A465" s="63">
        <v>138</v>
      </c>
      <c r="B465" s="63">
        <v>46</v>
      </c>
      <c r="C465" s="64" t="s">
        <v>197</v>
      </c>
      <c r="D465" s="64" t="s">
        <v>1704</v>
      </c>
      <c r="E465" s="65">
        <v>194</v>
      </c>
      <c r="F465" s="65">
        <v>4</v>
      </c>
      <c r="G465" s="66" t="s">
        <v>1002</v>
      </c>
      <c r="H465" s="66" t="s">
        <v>1003</v>
      </c>
      <c r="I465" s="64" t="s">
        <v>2032</v>
      </c>
      <c r="J465" s="64" t="s">
        <v>2033</v>
      </c>
      <c r="K465" s="67">
        <v>44804</v>
      </c>
      <c r="L465" s="68">
        <v>0.42222222222222222</v>
      </c>
      <c r="M465" s="63">
        <v>8386244</v>
      </c>
      <c r="N465" s="63">
        <v>323522</v>
      </c>
      <c r="O465" s="63">
        <v>3986</v>
      </c>
      <c r="P465" s="64" t="s">
        <v>203</v>
      </c>
      <c r="Q465" s="64" t="s">
        <v>2032</v>
      </c>
      <c r="R465" s="66" t="s">
        <v>486</v>
      </c>
      <c r="S465" s="66" t="s">
        <v>205</v>
      </c>
      <c r="T465" s="66" t="s">
        <v>1707</v>
      </c>
      <c r="U465" s="66" t="s">
        <v>207</v>
      </c>
      <c r="V465" s="66" t="s">
        <v>487</v>
      </c>
      <c r="W465" s="64"/>
      <c r="X465" s="64" t="s">
        <v>208</v>
      </c>
      <c r="Y465" s="64" t="s">
        <v>209</v>
      </c>
      <c r="Z465" s="69"/>
      <c r="AA465" s="66" t="s">
        <v>210</v>
      </c>
      <c r="AB465" s="66" t="s">
        <v>211</v>
      </c>
      <c r="AC465" s="66" t="s">
        <v>212</v>
      </c>
      <c r="AD465" s="66" t="s">
        <v>213</v>
      </c>
      <c r="AE465" s="69" t="s">
        <v>211</v>
      </c>
      <c r="AF465" s="69"/>
      <c r="AG465" s="69"/>
      <c r="AH465" s="69"/>
      <c r="AI465" s="66" t="s">
        <v>1708</v>
      </c>
      <c r="AJ465" s="66" t="s">
        <v>2034</v>
      </c>
      <c r="AK465" s="66"/>
      <c r="AL465" s="66" t="s">
        <v>256</v>
      </c>
      <c r="AM465" s="66" t="s">
        <v>275</v>
      </c>
      <c r="AN465" s="66" t="s">
        <v>218</v>
      </c>
      <c r="AO465" s="66" t="s">
        <v>219</v>
      </c>
      <c r="AP465" s="66" t="s">
        <v>220</v>
      </c>
      <c r="AQ465" s="66">
        <v>14.2</v>
      </c>
      <c r="AR465" s="66"/>
      <c r="AS465" s="66">
        <v>7.09</v>
      </c>
      <c r="AT465" s="66"/>
      <c r="AU465" s="66">
        <v>-130</v>
      </c>
      <c r="AV465" s="66">
        <v>68.8</v>
      </c>
      <c r="AW465" s="66">
        <v>1393</v>
      </c>
      <c r="AX465" s="66">
        <v>682.9</v>
      </c>
      <c r="AY465" s="66">
        <v>0.73299999999999998</v>
      </c>
      <c r="AZ465" s="66">
        <v>0.71799999999999997</v>
      </c>
      <c r="BA465" s="66">
        <v>7.52</v>
      </c>
      <c r="BB465" s="66">
        <v>117.4</v>
      </c>
      <c r="BC465" s="66">
        <v>0.59</v>
      </c>
      <c r="BD465" s="66" t="s">
        <v>221</v>
      </c>
      <c r="BE465" s="66" t="s">
        <v>211</v>
      </c>
      <c r="BF465" s="66" t="s">
        <v>221</v>
      </c>
      <c r="BG465" s="66" t="s">
        <v>211</v>
      </c>
      <c r="BH465" s="66" t="s">
        <v>221</v>
      </c>
      <c r="BI465" s="66" t="s">
        <v>222</v>
      </c>
      <c r="BJ465" s="66" t="s">
        <v>221</v>
      </c>
      <c r="BK465" s="66" t="s">
        <v>210</v>
      </c>
      <c r="BL465" s="66" t="s">
        <v>221</v>
      </c>
      <c r="BM465" s="66" t="s">
        <v>223</v>
      </c>
      <c r="BN465" s="66" t="s">
        <v>221</v>
      </c>
      <c r="BO465" s="66" t="s">
        <v>1710</v>
      </c>
      <c r="BP465" s="66" t="s">
        <v>1711</v>
      </c>
      <c r="BQ465" s="66" t="s">
        <v>1712</v>
      </c>
      <c r="BR465" s="50">
        <v>190.8</v>
      </c>
      <c r="BS465" s="50" t="s">
        <v>225</v>
      </c>
      <c r="BT465" s="50">
        <v>232.7</v>
      </c>
      <c r="BU465" s="50">
        <v>0.19</v>
      </c>
      <c r="BV465" s="50">
        <v>82.748000000000005</v>
      </c>
      <c r="BW465" s="50" t="s">
        <v>265</v>
      </c>
      <c r="BX465" s="50" t="s">
        <v>266</v>
      </c>
      <c r="BY465" s="50">
        <v>382.67</v>
      </c>
      <c r="BZ465" s="50" t="s">
        <v>226</v>
      </c>
      <c r="CA465" s="50" t="s">
        <v>227</v>
      </c>
      <c r="CB465" s="50" t="s">
        <v>228</v>
      </c>
      <c r="CC465" s="50" t="s">
        <v>229</v>
      </c>
      <c r="CD465" s="50" t="s">
        <v>230</v>
      </c>
      <c r="CE465" s="50" t="s">
        <v>231</v>
      </c>
      <c r="CF465" s="50">
        <v>2E-3</v>
      </c>
      <c r="CG465" s="50">
        <v>0.14383000000000001</v>
      </c>
      <c r="CH465" s="50">
        <v>0.46800000000000003</v>
      </c>
      <c r="CI465" s="50">
        <v>4.58E-2</v>
      </c>
      <c r="CJ465" s="50" t="s">
        <v>233</v>
      </c>
      <c r="CK465" s="50" t="s">
        <v>234</v>
      </c>
      <c r="CL465" s="50">
        <v>135.68100000000001</v>
      </c>
      <c r="CM465" s="50" t="s">
        <v>234</v>
      </c>
      <c r="CN465" s="50" t="s">
        <v>235</v>
      </c>
      <c r="CO465" s="50">
        <v>1.0000000000000001E-5</v>
      </c>
      <c r="CP465" s="50" t="s">
        <v>236</v>
      </c>
      <c r="CQ465" s="50">
        <v>2.3199999999999998E-2</v>
      </c>
      <c r="CR465" s="50" t="s">
        <v>232</v>
      </c>
      <c r="CS465" s="50">
        <v>8.0199999999999994E-2</v>
      </c>
      <c r="CT465" s="50" t="s">
        <v>237</v>
      </c>
      <c r="CU465" s="50" t="s">
        <v>238</v>
      </c>
      <c r="CV465" s="50" t="s">
        <v>239</v>
      </c>
      <c r="CW465" s="50" t="s">
        <v>232</v>
      </c>
      <c r="CX465" s="50">
        <v>5.84</v>
      </c>
      <c r="CY465" s="50" t="s">
        <v>240</v>
      </c>
      <c r="CZ465" s="50">
        <v>0.15090000000000001</v>
      </c>
      <c r="DA465" s="50" t="s">
        <v>233</v>
      </c>
      <c r="DB465" s="50">
        <v>33.542999999999999</v>
      </c>
      <c r="DC465" s="50">
        <v>2.664E-2</v>
      </c>
      <c r="DD465" s="50">
        <v>7.5000000000000002E-4</v>
      </c>
      <c r="DE465" s="50">
        <v>128.89500000000001</v>
      </c>
      <c r="DF465" s="50" t="s">
        <v>240</v>
      </c>
      <c r="DG465" s="50" t="s">
        <v>238</v>
      </c>
      <c r="DH465" s="50">
        <v>1.7999999999999999E-2</v>
      </c>
      <c r="DI465" s="50">
        <v>2.0000000000000001E-4</v>
      </c>
      <c r="DJ465" s="50">
        <v>1.9599999999999999E-2</v>
      </c>
      <c r="DK465" s="50" t="s">
        <v>237</v>
      </c>
      <c r="DL465" s="50">
        <v>4.0000000000000002E-4</v>
      </c>
      <c r="DM465" s="50">
        <v>25.55</v>
      </c>
      <c r="DN465" s="50">
        <v>11.94</v>
      </c>
      <c r="DO465" s="50" t="s">
        <v>232</v>
      </c>
      <c r="DP465" s="50">
        <v>1.2054</v>
      </c>
      <c r="DQ465" s="50" t="s">
        <v>242</v>
      </c>
      <c r="DR465" s="50" t="s">
        <v>227</v>
      </c>
      <c r="DS465" s="50" t="s">
        <v>247</v>
      </c>
      <c r="DT465" s="50">
        <v>2.2000000000000001E-3</v>
      </c>
      <c r="DU465" s="50" t="s">
        <v>233</v>
      </c>
      <c r="DV465" s="50">
        <v>2.2499999999999999E-4</v>
      </c>
      <c r="DW465" s="50" t="s">
        <v>236</v>
      </c>
      <c r="DX465" s="50" t="s">
        <v>238</v>
      </c>
      <c r="DY465" s="50" t="s">
        <v>233</v>
      </c>
      <c r="DZ465" s="50">
        <v>1.17E-2</v>
      </c>
      <c r="EA465" s="50" t="s">
        <v>244</v>
      </c>
      <c r="EB465" s="50" t="s">
        <v>245</v>
      </c>
      <c r="EC465" s="50">
        <v>5.0000000000000001E-3</v>
      </c>
      <c r="ED465" s="50">
        <v>0.15118999999999999</v>
      </c>
      <c r="EE465" s="50">
        <v>0.48</v>
      </c>
      <c r="EF465" s="50">
        <v>4.6399999999999997E-2</v>
      </c>
      <c r="EG465" s="50">
        <v>1E-4</v>
      </c>
      <c r="EH465" s="50" t="s">
        <v>234</v>
      </c>
      <c r="EI465" s="50">
        <v>136.054</v>
      </c>
      <c r="EJ465" s="50" t="s">
        <v>234</v>
      </c>
      <c r="EK465" s="50" t="s">
        <v>235</v>
      </c>
      <c r="EL465" s="50">
        <v>1.4999999999999999E-4</v>
      </c>
      <c r="EM465" s="50">
        <v>2.0000000000000001E-4</v>
      </c>
      <c r="EN465" s="50">
        <v>2.5000000000000001E-2</v>
      </c>
      <c r="EO465" s="50" t="s">
        <v>232</v>
      </c>
      <c r="EP465" s="50">
        <v>0.1525</v>
      </c>
      <c r="EQ465" s="50" t="s">
        <v>237</v>
      </c>
      <c r="ER465" s="50" t="s">
        <v>238</v>
      </c>
      <c r="ES465" s="50" t="s">
        <v>239</v>
      </c>
      <c r="ET465" s="50" t="s">
        <v>232</v>
      </c>
      <c r="EU465" s="50">
        <v>5.91</v>
      </c>
      <c r="EV465" s="50" t="s">
        <v>240</v>
      </c>
      <c r="EW465" s="50">
        <v>0.15229999999999999</v>
      </c>
      <c r="EX465" s="50" t="s">
        <v>233</v>
      </c>
      <c r="EY465" s="50">
        <v>33.631</v>
      </c>
      <c r="EZ465" s="50">
        <v>2.92E-2</v>
      </c>
      <c r="FA465" s="50">
        <v>1.34E-3</v>
      </c>
      <c r="FB465" s="50">
        <v>138.67599999999999</v>
      </c>
      <c r="FC465" s="50" t="s">
        <v>240</v>
      </c>
      <c r="FD465" s="50">
        <v>5.0000000000000001E-4</v>
      </c>
      <c r="FE465" s="50" t="s">
        <v>246</v>
      </c>
      <c r="FF465" s="50">
        <v>5.9999999999999995E-4</v>
      </c>
      <c r="FG465" s="50">
        <v>0.02</v>
      </c>
      <c r="FH465" s="50" t="s">
        <v>237</v>
      </c>
      <c r="FI465" s="50">
        <v>5.9999999999999995E-4</v>
      </c>
      <c r="FJ465" s="50">
        <v>28.32</v>
      </c>
      <c r="FK465" s="50">
        <v>13.24</v>
      </c>
      <c r="FL465" s="50">
        <v>4.0000000000000003E-5</v>
      </c>
      <c r="FM465" s="50">
        <v>1.2230000000000001</v>
      </c>
      <c r="FN465" s="50" t="s">
        <v>242</v>
      </c>
      <c r="FO465" s="50" t="s">
        <v>227</v>
      </c>
      <c r="FP465" s="50" t="s">
        <v>247</v>
      </c>
      <c r="FQ465" s="50">
        <v>2.7000000000000001E-3</v>
      </c>
      <c r="FR465" s="50" t="s">
        <v>233</v>
      </c>
      <c r="FS465" s="50">
        <v>2.3699999999999999E-4</v>
      </c>
      <c r="FT465" s="50" t="s">
        <v>236</v>
      </c>
      <c r="FU465" s="50" t="s">
        <v>238</v>
      </c>
      <c r="FV465" s="50" t="s">
        <v>233</v>
      </c>
      <c r="FW465" s="50">
        <v>1.44E-2</v>
      </c>
      <c r="FX465" s="50" t="s">
        <v>244</v>
      </c>
      <c r="FY465" s="50">
        <v>6.7840500000000006</v>
      </c>
      <c r="FZ465" s="50">
        <v>2.8669230769230771</v>
      </c>
      <c r="GA465" s="50">
        <v>5.6041304347826095</v>
      </c>
      <c r="GB465" s="50">
        <v>0.14936061381074167</v>
      </c>
      <c r="GC465" s="50">
        <v>15.40446412551643</v>
      </c>
      <c r="GD465" s="50">
        <v>3.8147540983606554</v>
      </c>
      <c r="GE465" s="50" t="e">
        <v>#VALUE!</v>
      </c>
      <c r="GF465" s="50">
        <v>7.972291666666667</v>
      </c>
      <c r="GG465" s="50">
        <v>2.3342172073342735</v>
      </c>
      <c r="GH465" s="50" t="e">
        <v>#VALUE!</v>
      </c>
      <c r="GI465" s="70" t="e">
        <v>#VALUE!</v>
      </c>
      <c r="GJ465" s="50">
        <v>44.039506630825869</v>
      </c>
      <c r="GK465" s="50">
        <v>18.610988694986261</v>
      </c>
      <c r="GL465" s="50">
        <v>37.349504674187862</v>
      </c>
      <c r="GM465" s="50" t="e">
        <v>#VALUE!</v>
      </c>
      <c r="GN465" s="50" t="e">
        <v>#VALUE!</v>
      </c>
      <c r="GO465" s="50" t="e">
        <v>#VALUE!</v>
      </c>
    </row>
    <row r="466" spans="1:2145" s="71" customFormat="1">
      <c r="A466" s="63">
        <v>139</v>
      </c>
      <c r="B466" s="63">
        <v>49</v>
      </c>
      <c r="C466" s="64" t="s">
        <v>197</v>
      </c>
      <c r="D466" s="64" t="s">
        <v>1704</v>
      </c>
      <c r="E466" s="63">
        <v>194</v>
      </c>
      <c r="F466" s="63">
        <v>4</v>
      </c>
      <c r="G466" s="66" t="s">
        <v>1005</v>
      </c>
      <c r="H466" s="66" t="s">
        <v>1006</v>
      </c>
      <c r="I466" s="66" t="s">
        <v>2014</v>
      </c>
      <c r="J466" s="66" t="s">
        <v>2014</v>
      </c>
      <c r="K466" s="73">
        <v>44803</v>
      </c>
      <c r="L466" s="68">
        <v>0.48194444444444445</v>
      </c>
      <c r="M466" s="74">
        <v>8389893</v>
      </c>
      <c r="N466" s="74">
        <v>325985</v>
      </c>
      <c r="O466" s="74">
        <v>3939</v>
      </c>
      <c r="P466" s="66" t="s">
        <v>203</v>
      </c>
      <c r="Q466" s="66" t="s">
        <v>2035</v>
      </c>
      <c r="R466" s="66" t="s">
        <v>486</v>
      </c>
      <c r="S466" s="66" t="s">
        <v>205</v>
      </c>
      <c r="T466" s="66" t="s">
        <v>1707</v>
      </c>
      <c r="U466" s="66" t="s">
        <v>207</v>
      </c>
      <c r="V466" s="66" t="s">
        <v>487</v>
      </c>
      <c r="W466" s="66"/>
      <c r="X466" s="66" t="s">
        <v>208</v>
      </c>
      <c r="Y466" s="66" t="s">
        <v>209</v>
      </c>
      <c r="Z466" s="66"/>
      <c r="AA466" s="66" t="s">
        <v>406</v>
      </c>
      <c r="AB466" s="66" t="s">
        <v>211</v>
      </c>
      <c r="AC466" s="66" t="s">
        <v>212</v>
      </c>
      <c r="AD466" s="66" t="s">
        <v>30</v>
      </c>
      <c r="AE466" s="66" t="s">
        <v>211</v>
      </c>
      <c r="AF466" s="66"/>
      <c r="AG466" s="66"/>
      <c r="AH466" s="66"/>
      <c r="AI466" s="66" t="s">
        <v>303</v>
      </c>
      <c r="AJ466" s="66" t="s">
        <v>1997</v>
      </c>
      <c r="AK466" s="69"/>
      <c r="AL466" s="66" t="s">
        <v>1782</v>
      </c>
      <c r="AM466" s="66" t="s">
        <v>1753</v>
      </c>
      <c r="AN466" s="66" t="s">
        <v>218</v>
      </c>
      <c r="AO466" s="66" t="s">
        <v>219</v>
      </c>
      <c r="AP466" s="66" t="s">
        <v>220</v>
      </c>
      <c r="AQ466" s="66">
        <v>20.5</v>
      </c>
      <c r="AR466" s="66"/>
      <c r="AS466" s="66">
        <v>7.96</v>
      </c>
      <c r="AT466" s="66"/>
      <c r="AU466" s="66"/>
      <c r="AV466" s="66">
        <v>197.1</v>
      </c>
      <c r="AW466" s="66">
        <v>1362</v>
      </c>
      <c r="AX466" s="66">
        <v>668</v>
      </c>
      <c r="AY466" s="66">
        <v>0.72699999999999998</v>
      </c>
      <c r="AZ466" s="66">
        <v>0.73409999999999997</v>
      </c>
      <c r="BA466" s="66"/>
      <c r="BB466" s="66"/>
      <c r="BC466" s="66">
        <v>3.91</v>
      </c>
      <c r="BD466" s="66" t="s">
        <v>211</v>
      </c>
      <c r="BE466" s="66" t="s">
        <v>211</v>
      </c>
      <c r="BF466" s="66" t="s">
        <v>221</v>
      </c>
      <c r="BG466" s="66" t="s">
        <v>221</v>
      </c>
      <c r="BH466" s="66" t="s">
        <v>221</v>
      </c>
      <c r="BI466" s="66" t="s">
        <v>222</v>
      </c>
      <c r="BJ466" s="66" t="s">
        <v>221</v>
      </c>
      <c r="BK466" s="66" t="s">
        <v>1745</v>
      </c>
      <c r="BL466" s="66" t="s">
        <v>221</v>
      </c>
      <c r="BM466" s="66" t="s">
        <v>223</v>
      </c>
      <c r="BN466" s="66" t="s">
        <v>221</v>
      </c>
      <c r="BO466" s="66" t="s">
        <v>1746</v>
      </c>
      <c r="BP466" s="66" t="s">
        <v>1711</v>
      </c>
      <c r="BQ466" s="66" t="s">
        <v>1747</v>
      </c>
      <c r="BR466" s="50">
        <v>170.9</v>
      </c>
      <c r="BS466" s="50" t="s">
        <v>225</v>
      </c>
      <c r="BT466" s="50">
        <v>208.5</v>
      </c>
      <c r="BU466" s="50">
        <v>0.19600000000000001</v>
      </c>
      <c r="BV466" s="50">
        <v>108.032</v>
      </c>
      <c r="BW466" s="50">
        <v>2.4079999999999999</v>
      </c>
      <c r="BX466" s="50">
        <v>0.54400000000000004</v>
      </c>
      <c r="BY466" s="50">
        <v>413.7</v>
      </c>
      <c r="BZ466" s="50" t="s">
        <v>226</v>
      </c>
      <c r="CA466" s="50" t="s">
        <v>227</v>
      </c>
      <c r="CB466" s="50" t="s">
        <v>228</v>
      </c>
      <c r="CC466" s="50" t="s">
        <v>229</v>
      </c>
      <c r="CD466" s="50" t="s">
        <v>230</v>
      </c>
      <c r="CE466" s="50" t="s">
        <v>231</v>
      </c>
      <c r="CF466" s="50">
        <v>1E-3</v>
      </c>
      <c r="CG466" s="50">
        <v>3.6839999999999998E-2</v>
      </c>
      <c r="CH466" s="50">
        <v>0.42099999999999999</v>
      </c>
      <c r="CI466" s="50">
        <v>6.7100000000000007E-2</v>
      </c>
      <c r="CJ466" s="50" t="s">
        <v>233</v>
      </c>
      <c r="CK466" s="50" t="s">
        <v>234</v>
      </c>
      <c r="CL466" s="50">
        <v>148.404</v>
      </c>
      <c r="CM466" s="50" t="s">
        <v>234</v>
      </c>
      <c r="CN466" s="50" t="s">
        <v>235</v>
      </c>
      <c r="CO466" s="50" t="s">
        <v>234</v>
      </c>
      <c r="CP466" s="50" t="s">
        <v>236</v>
      </c>
      <c r="CQ466" s="50">
        <v>1.09E-2</v>
      </c>
      <c r="CR466" s="50" t="s">
        <v>232</v>
      </c>
      <c r="CS466" s="50">
        <v>2.2200000000000001E-2</v>
      </c>
      <c r="CT466" s="50" t="s">
        <v>237</v>
      </c>
      <c r="CU466" s="50" t="s">
        <v>238</v>
      </c>
      <c r="CV466" s="50" t="s">
        <v>239</v>
      </c>
      <c r="CW466" s="50" t="s">
        <v>232</v>
      </c>
      <c r="CX466" s="50">
        <v>6.43</v>
      </c>
      <c r="CY466" s="50" t="s">
        <v>240</v>
      </c>
      <c r="CZ466" s="50">
        <v>0.14360000000000001</v>
      </c>
      <c r="DA466" s="50" t="s">
        <v>233</v>
      </c>
      <c r="DB466" s="50">
        <v>36.671999999999997</v>
      </c>
      <c r="DC466" s="50">
        <v>3.4709999999999998E-2</v>
      </c>
      <c r="DD466" s="50">
        <v>7.6999999999999996E-4</v>
      </c>
      <c r="DE466" s="50">
        <v>149.82300000000001</v>
      </c>
      <c r="DF466" s="50" t="s">
        <v>240</v>
      </c>
      <c r="DG466" s="50">
        <v>4.0000000000000002E-4</v>
      </c>
      <c r="DH466" s="50">
        <v>3.5000000000000003E-2</v>
      </c>
      <c r="DI466" s="50" t="s">
        <v>238</v>
      </c>
      <c r="DJ466" s="50">
        <v>1.47E-2</v>
      </c>
      <c r="DK466" s="50" t="s">
        <v>237</v>
      </c>
      <c r="DL466" s="50" t="s">
        <v>241</v>
      </c>
      <c r="DM466" s="50">
        <v>15.03</v>
      </c>
      <c r="DN466" s="50">
        <v>7.03</v>
      </c>
      <c r="DO466" s="50" t="s">
        <v>232</v>
      </c>
      <c r="DP466" s="50">
        <v>1.3038000000000001</v>
      </c>
      <c r="DQ466" s="50" t="s">
        <v>242</v>
      </c>
      <c r="DR466" s="50" t="s">
        <v>227</v>
      </c>
      <c r="DS466" s="50" t="s">
        <v>247</v>
      </c>
      <c r="DT466" s="50">
        <v>1.6000000000000001E-3</v>
      </c>
      <c r="DU466" s="50" t="s">
        <v>233</v>
      </c>
      <c r="DV466" s="50">
        <v>3.0299999999999999E-4</v>
      </c>
      <c r="DW466" s="50" t="s">
        <v>236</v>
      </c>
      <c r="DX466" s="50" t="s">
        <v>238</v>
      </c>
      <c r="DY466" s="50" t="s">
        <v>233</v>
      </c>
      <c r="DZ466" s="50">
        <v>6.7000000000000002E-3</v>
      </c>
      <c r="EA466" s="50" t="s">
        <v>244</v>
      </c>
      <c r="EB466" s="50" t="s">
        <v>245</v>
      </c>
      <c r="EC466" s="50">
        <v>0.02</v>
      </c>
      <c r="ED466" s="50">
        <v>4.224E-2</v>
      </c>
      <c r="EE466" s="50">
        <v>0.439</v>
      </c>
      <c r="EF466" s="50">
        <v>7.0000000000000007E-2</v>
      </c>
      <c r="EG466" s="50">
        <v>1E-4</v>
      </c>
      <c r="EH466" s="50" t="s">
        <v>234</v>
      </c>
      <c r="EI466" s="50">
        <v>149.547</v>
      </c>
      <c r="EJ466" s="50" t="s">
        <v>234</v>
      </c>
      <c r="EK466" s="50" t="s">
        <v>235</v>
      </c>
      <c r="EL466" s="50">
        <v>2.5999999999999998E-4</v>
      </c>
      <c r="EM466" s="50" t="s">
        <v>236</v>
      </c>
      <c r="EN466" s="50">
        <v>1.2E-2</v>
      </c>
      <c r="EO466" s="50" t="s">
        <v>232</v>
      </c>
      <c r="EP466" s="50">
        <v>3.4299999999999997E-2</v>
      </c>
      <c r="EQ466" s="50">
        <v>1E-4</v>
      </c>
      <c r="ER466" s="50" t="s">
        <v>238</v>
      </c>
      <c r="ES466" s="50" t="s">
        <v>239</v>
      </c>
      <c r="ET466" s="50" t="s">
        <v>232</v>
      </c>
      <c r="EU466" s="50">
        <v>7.18</v>
      </c>
      <c r="EV466" s="50" t="s">
        <v>240</v>
      </c>
      <c r="EW466" s="50">
        <v>0.14599999999999999</v>
      </c>
      <c r="EX466" s="50" t="s">
        <v>233</v>
      </c>
      <c r="EY466" s="50">
        <v>38.216000000000001</v>
      </c>
      <c r="EZ466" s="50">
        <v>3.7229999999999999E-2</v>
      </c>
      <c r="FA466" s="50">
        <v>1.32E-3</v>
      </c>
      <c r="FB466" s="50">
        <v>162.32599999999999</v>
      </c>
      <c r="FC466" s="50" t="s">
        <v>240</v>
      </c>
      <c r="FD466" s="50">
        <v>2.9999999999999997E-4</v>
      </c>
      <c r="FE466" s="50">
        <v>3.3000000000000002E-2</v>
      </c>
      <c r="FF466" s="50">
        <v>5.0000000000000001E-4</v>
      </c>
      <c r="FG466" s="50">
        <v>1.5599999999999999E-2</v>
      </c>
      <c r="FH466" s="50">
        <v>5.0000000000000002E-5</v>
      </c>
      <c r="FI466" s="50">
        <v>5.9999999999999995E-4</v>
      </c>
      <c r="FJ466" s="50">
        <v>15.21</v>
      </c>
      <c r="FK466" s="50">
        <v>7.11</v>
      </c>
      <c r="FL466" s="50" t="s">
        <v>232</v>
      </c>
      <c r="FM466" s="50">
        <v>1.3494999999999999</v>
      </c>
      <c r="FN466" s="50" t="s">
        <v>242</v>
      </c>
      <c r="FO466" s="50" t="s">
        <v>227</v>
      </c>
      <c r="FP466" s="50" t="s">
        <v>247</v>
      </c>
      <c r="FQ466" s="50">
        <v>1.9E-3</v>
      </c>
      <c r="FR466" s="50" t="s">
        <v>233</v>
      </c>
      <c r="FS466" s="50">
        <v>3.0800000000000001E-4</v>
      </c>
      <c r="FT466" s="50" t="s">
        <v>236</v>
      </c>
      <c r="FU466" s="50" t="s">
        <v>238</v>
      </c>
      <c r="FV466" s="50" t="s">
        <v>233</v>
      </c>
      <c r="FW466" s="50">
        <v>7.4000000000000003E-3</v>
      </c>
      <c r="FX466" s="50" t="s">
        <v>244</v>
      </c>
      <c r="FY466" s="50">
        <v>7.4201999999999995</v>
      </c>
      <c r="FZ466" s="50">
        <v>3.1343589743589741</v>
      </c>
      <c r="GA466" s="50">
        <v>6.51404347826087</v>
      </c>
      <c r="GB466" s="50">
        <v>0.16445012787723784</v>
      </c>
      <c r="GC466" s="50">
        <v>17.23305258049708</v>
      </c>
      <c r="GD466" s="50">
        <v>3.418032786885246</v>
      </c>
      <c r="GE466" s="50" t="e">
        <v>#VALUE!</v>
      </c>
      <c r="GF466" s="50">
        <v>8.6187500000000004</v>
      </c>
      <c r="GG466" s="50">
        <v>3.047447108603667</v>
      </c>
      <c r="GH466" s="50" t="e">
        <v>#VALUE!</v>
      </c>
      <c r="GI466" s="70" t="e">
        <v>#VALUE!</v>
      </c>
      <c r="GJ466" s="50">
        <v>43.057954853555998</v>
      </c>
      <c r="GK466" s="50">
        <v>18.18806598377224</v>
      </c>
      <c r="GL466" s="50">
        <v>38.753979162671769</v>
      </c>
      <c r="GM466" s="50" t="e">
        <v>#VALUE!</v>
      </c>
      <c r="GN466" s="50" t="e">
        <v>#VALUE!</v>
      </c>
      <c r="GO466" s="50" t="e">
        <v>#VALUE!</v>
      </c>
    </row>
    <row r="467" spans="1:2145" s="71" customFormat="1">
      <c r="A467" s="63">
        <v>140</v>
      </c>
      <c r="B467" s="63">
        <v>45</v>
      </c>
      <c r="C467" s="64" t="s">
        <v>197</v>
      </c>
      <c r="D467" s="64" t="s">
        <v>1704</v>
      </c>
      <c r="E467" s="65">
        <v>194</v>
      </c>
      <c r="F467" s="65">
        <v>4</v>
      </c>
      <c r="G467" s="66" t="s">
        <v>1010</v>
      </c>
      <c r="H467" s="66" t="s">
        <v>1011</v>
      </c>
      <c r="I467" s="64" t="s">
        <v>2036</v>
      </c>
      <c r="J467" s="64" t="s">
        <v>2037</v>
      </c>
      <c r="K467" s="67">
        <v>44804</v>
      </c>
      <c r="L467" s="68">
        <v>0.39583333333333331</v>
      </c>
      <c r="M467" s="63">
        <v>8387894</v>
      </c>
      <c r="N467" s="63">
        <v>323671</v>
      </c>
      <c r="O467" s="63">
        <v>3965</v>
      </c>
      <c r="P467" s="64" t="s">
        <v>203</v>
      </c>
      <c r="Q467" s="64" t="s">
        <v>2036</v>
      </c>
      <c r="R467" s="66" t="s">
        <v>486</v>
      </c>
      <c r="S467" s="66" t="s">
        <v>205</v>
      </c>
      <c r="T467" s="66" t="s">
        <v>1707</v>
      </c>
      <c r="U467" s="66" t="s">
        <v>207</v>
      </c>
      <c r="V467" s="66" t="s">
        <v>487</v>
      </c>
      <c r="W467" s="64"/>
      <c r="X467" s="64" t="s">
        <v>208</v>
      </c>
      <c r="Y467" s="64" t="s">
        <v>209</v>
      </c>
      <c r="Z467" s="69"/>
      <c r="AA467" s="66" t="s">
        <v>210</v>
      </c>
      <c r="AB467" s="66" t="s">
        <v>211</v>
      </c>
      <c r="AC467" s="66" t="s">
        <v>212</v>
      </c>
      <c r="AD467" s="66" t="s">
        <v>213</v>
      </c>
      <c r="AE467" s="69" t="s">
        <v>211</v>
      </c>
      <c r="AF467" s="69"/>
      <c r="AG467" s="69"/>
      <c r="AH467" s="69"/>
      <c r="AI467" s="66" t="s">
        <v>303</v>
      </c>
      <c r="AJ467" s="66" t="s">
        <v>1791</v>
      </c>
      <c r="AK467" s="66"/>
      <c r="AL467" s="66" t="s">
        <v>256</v>
      </c>
      <c r="AM467" s="66" t="s">
        <v>1753</v>
      </c>
      <c r="AN467" s="66" t="s">
        <v>218</v>
      </c>
      <c r="AO467" s="66" t="s">
        <v>219</v>
      </c>
      <c r="AP467" s="66" t="s">
        <v>220</v>
      </c>
      <c r="AQ467" s="66">
        <v>12.2</v>
      </c>
      <c r="AR467" s="66"/>
      <c r="AS467" s="66">
        <v>8.15</v>
      </c>
      <c r="AT467" s="66"/>
      <c r="AU467" s="66">
        <v>-116.1</v>
      </c>
      <c r="AV467" s="66">
        <v>82.2</v>
      </c>
      <c r="AW467" s="66">
        <v>1387</v>
      </c>
      <c r="AX467" s="66">
        <v>680</v>
      </c>
      <c r="AY467" s="66">
        <v>0.72599999999999998</v>
      </c>
      <c r="AZ467" s="66">
        <v>0.72120000000000006</v>
      </c>
      <c r="BA467" s="66">
        <v>8.27</v>
      </c>
      <c r="BB467" s="66">
        <v>122.5</v>
      </c>
      <c r="BC467" s="66">
        <v>0.61</v>
      </c>
      <c r="BD467" s="66" t="s">
        <v>221</v>
      </c>
      <c r="BE467" s="66" t="s">
        <v>211</v>
      </c>
      <c r="BF467" s="66" t="s">
        <v>221</v>
      </c>
      <c r="BG467" s="66" t="s">
        <v>211</v>
      </c>
      <c r="BH467" s="66" t="s">
        <v>221</v>
      </c>
      <c r="BI467" s="66" t="s">
        <v>222</v>
      </c>
      <c r="BJ467" s="66" t="s">
        <v>221</v>
      </c>
      <c r="BK467" s="66" t="s">
        <v>210</v>
      </c>
      <c r="BL467" s="66" t="s">
        <v>221</v>
      </c>
      <c r="BM467" s="66" t="s">
        <v>223</v>
      </c>
      <c r="BN467" s="66" t="s">
        <v>221</v>
      </c>
      <c r="BO467" s="66" t="s">
        <v>1710</v>
      </c>
      <c r="BP467" s="66" t="s">
        <v>1711</v>
      </c>
      <c r="BQ467" s="66" t="s">
        <v>1712</v>
      </c>
      <c r="BR467" s="50">
        <v>196</v>
      </c>
      <c r="BS467" s="50" t="s">
        <v>225</v>
      </c>
      <c r="BT467" s="50">
        <v>239.1</v>
      </c>
      <c r="BU467" s="50">
        <v>0.19</v>
      </c>
      <c r="BV467" s="50">
        <v>80.051000000000002</v>
      </c>
      <c r="BW467" s="50" t="s">
        <v>265</v>
      </c>
      <c r="BX467" s="50" t="s">
        <v>266</v>
      </c>
      <c r="BY467" s="50">
        <v>370.92</v>
      </c>
      <c r="BZ467" s="50" t="s">
        <v>226</v>
      </c>
      <c r="CA467" s="50" t="s">
        <v>227</v>
      </c>
      <c r="CB467" s="50" t="s">
        <v>228</v>
      </c>
      <c r="CC467" s="50" t="s">
        <v>229</v>
      </c>
      <c r="CD467" s="50" t="s">
        <v>230</v>
      </c>
      <c r="CE467" s="50" t="s">
        <v>231</v>
      </c>
      <c r="CF467" s="50" t="s">
        <v>227</v>
      </c>
      <c r="CG467" s="50">
        <v>6.7199999999999996E-2</v>
      </c>
      <c r="CH467" s="50">
        <v>0.45</v>
      </c>
      <c r="CI467" s="50">
        <v>4.9299999999999997E-2</v>
      </c>
      <c r="CJ467" s="50" t="s">
        <v>233</v>
      </c>
      <c r="CK467" s="50" t="s">
        <v>234</v>
      </c>
      <c r="CL467" s="50">
        <v>141.45699999999999</v>
      </c>
      <c r="CM467" s="50" t="s">
        <v>234</v>
      </c>
      <c r="CN467" s="50" t="s">
        <v>235</v>
      </c>
      <c r="CO467" s="50" t="s">
        <v>234</v>
      </c>
      <c r="CP467" s="50" t="s">
        <v>236</v>
      </c>
      <c r="CQ467" s="50">
        <v>1.8200000000000001E-2</v>
      </c>
      <c r="CR467" s="50" t="s">
        <v>232</v>
      </c>
      <c r="CS467" s="50">
        <v>2.7699999999999999E-2</v>
      </c>
      <c r="CT467" s="50" t="s">
        <v>237</v>
      </c>
      <c r="CU467" s="50" t="s">
        <v>238</v>
      </c>
      <c r="CV467" s="50" t="s">
        <v>239</v>
      </c>
      <c r="CW467" s="50" t="s">
        <v>232</v>
      </c>
      <c r="CX467" s="50">
        <v>6.03</v>
      </c>
      <c r="CY467" s="50" t="s">
        <v>240</v>
      </c>
      <c r="CZ467" s="50">
        <v>0.1351</v>
      </c>
      <c r="DA467" s="50" t="s">
        <v>233</v>
      </c>
      <c r="DB467" s="50">
        <v>33.082999999999998</v>
      </c>
      <c r="DC467" s="50">
        <v>2.5680000000000001E-2</v>
      </c>
      <c r="DD467" s="50">
        <v>7.2999999999999996E-4</v>
      </c>
      <c r="DE467" s="50">
        <v>124.97499999999999</v>
      </c>
      <c r="DF467" s="50" t="s">
        <v>240</v>
      </c>
      <c r="DG467" s="50" t="s">
        <v>238</v>
      </c>
      <c r="DH467" s="50">
        <v>1.9E-2</v>
      </c>
      <c r="DI467" s="50" t="s">
        <v>238</v>
      </c>
      <c r="DJ467" s="50">
        <v>1.7000000000000001E-2</v>
      </c>
      <c r="DK467" s="50" t="s">
        <v>237</v>
      </c>
      <c r="DL467" s="50" t="s">
        <v>241</v>
      </c>
      <c r="DM467" s="50">
        <v>26.61</v>
      </c>
      <c r="DN467" s="50">
        <v>12.44</v>
      </c>
      <c r="DO467" s="50" t="s">
        <v>232</v>
      </c>
      <c r="DP467" s="50">
        <v>1.2159</v>
      </c>
      <c r="DQ467" s="50" t="s">
        <v>242</v>
      </c>
      <c r="DR467" s="50" t="s">
        <v>227</v>
      </c>
      <c r="DS467" s="50" t="s">
        <v>247</v>
      </c>
      <c r="DT467" s="50">
        <v>1.6999999999999999E-3</v>
      </c>
      <c r="DU467" s="50" t="s">
        <v>233</v>
      </c>
      <c r="DV467" s="50">
        <v>2.3499999999999999E-4</v>
      </c>
      <c r="DW467" s="50" t="s">
        <v>236</v>
      </c>
      <c r="DX467" s="50" t="s">
        <v>238</v>
      </c>
      <c r="DY467" s="50" t="s">
        <v>233</v>
      </c>
      <c r="DZ467" s="50">
        <v>6.1000000000000004E-3</v>
      </c>
      <c r="EA467" s="50" t="s">
        <v>244</v>
      </c>
      <c r="EB467" s="50" t="s">
        <v>245</v>
      </c>
      <c r="EC467" s="50">
        <v>3.0000000000000001E-3</v>
      </c>
      <c r="ED467" s="50">
        <v>7.152E-2</v>
      </c>
      <c r="EE467" s="50">
        <v>0.46500000000000002</v>
      </c>
      <c r="EF467" s="50">
        <v>4.9700000000000001E-2</v>
      </c>
      <c r="EG467" s="50">
        <v>9.0000000000000006E-5</v>
      </c>
      <c r="EH467" s="50" t="s">
        <v>234</v>
      </c>
      <c r="EI467" s="50">
        <v>141.85300000000001</v>
      </c>
      <c r="EJ467" s="50" t="s">
        <v>234</v>
      </c>
      <c r="EK467" s="50" t="s">
        <v>235</v>
      </c>
      <c r="EL467" s="50">
        <v>1.3999999999999999E-4</v>
      </c>
      <c r="EM467" s="50">
        <v>2.0999999999999999E-3</v>
      </c>
      <c r="EN467" s="50">
        <v>1.9599999999999999E-2</v>
      </c>
      <c r="EO467" s="50">
        <v>2.9E-4</v>
      </c>
      <c r="EP467" s="50">
        <v>5.8099999999999999E-2</v>
      </c>
      <c r="EQ467" s="50" t="s">
        <v>237</v>
      </c>
      <c r="ER467" s="50" t="s">
        <v>238</v>
      </c>
      <c r="ES467" s="50" t="s">
        <v>239</v>
      </c>
      <c r="ET467" s="50" t="s">
        <v>232</v>
      </c>
      <c r="EU467" s="50">
        <v>6.57</v>
      </c>
      <c r="EV467" s="50" t="s">
        <v>240</v>
      </c>
      <c r="EW467" s="50">
        <v>0.14929999999999999</v>
      </c>
      <c r="EX467" s="50" t="s">
        <v>233</v>
      </c>
      <c r="EY467" s="50">
        <v>34.822000000000003</v>
      </c>
      <c r="EZ467" s="50">
        <v>2.657E-2</v>
      </c>
      <c r="FA467" s="50">
        <v>1.23E-3</v>
      </c>
      <c r="FB467" s="50">
        <v>137.541</v>
      </c>
      <c r="FC467" s="50" t="s">
        <v>240</v>
      </c>
      <c r="FD467" s="50">
        <v>3.3E-3</v>
      </c>
      <c r="FE467" s="50" t="s">
        <v>246</v>
      </c>
      <c r="FF467" s="50" t="s">
        <v>238</v>
      </c>
      <c r="FG467" s="50">
        <v>1.7899999999999999E-2</v>
      </c>
      <c r="FH467" s="50" t="s">
        <v>237</v>
      </c>
      <c r="FI467" s="50">
        <v>6.9999999999999999E-4</v>
      </c>
      <c r="FJ467" s="50">
        <v>26.97</v>
      </c>
      <c r="FK467" s="50">
        <v>12.61</v>
      </c>
      <c r="FL467" s="50" t="s">
        <v>232</v>
      </c>
      <c r="FM467" s="50">
        <v>1.2487999999999999</v>
      </c>
      <c r="FN467" s="50" t="s">
        <v>242</v>
      </c>
      <c r="FO467" s="50" t="s">
        <v>227</v>
      </c>
      <c r="FP467" s="50" t="s">
        <v>247</v>
      </c>
      <c r="FQ467" s="50">
        <v>2.2000000000000001E-3</v>
      </c>
      <c r="FR467" s="50" t="s">
        <v>233</v>
      </c>
      <c r="FS467" s="50">
        <v>2.5599999999999999E-4</v>
      </c>
      <c r="FT467" s="50" t="s">
        <v>236</v>
      </c>
      <c r="FU467" s="50" t="s">
        <v>238</v>
      </c>
      <c r="FV467" s="50" t="s">
        <v>233</v>
      </c>
      <c r="FW467" s="50">
        <v>6.4999999999999997E-3</v>
      </c>
      <c r="FX467" s="50" t="s">
        <v>244</v>
      </c>
      <c r="FY467" s="50">
        <v>7.0728499999999999</v>
      </c>
      <c r="FZ467" s="50">
        <v>2.8276068376068375</v>
      </c>
      <c r="GA467" s="50">
        <v>5.4336956521739124</v>
      </c>
      <c r="GB467" s="50">
        <v>0.15421994884910487</v>
      </c>
      <c r="GC467" s="50">
        <v>15.488372438629854</v>
      </c>
      <c r="GD467" s="50">
        <v>3.9196721311475411</v>
      </c>
      <c r="GE467" s="50" t="e">
        <v>#VALUE!</v>
      </c>
      <c r="GF467" s="50">
        <v>7.7275</v>
      </c>
      <c r="GG467" s="50">
        <v>2.2581382228490829</v>
      </c>
      <c r="GH467" s="50" t="e">
        <v>#VALUE!</v>
      </c>
      <c r="GI467" s="70" t="e">
        <v>#VALUE!</v>
      </c>
      <c r="GJ467" s="50">
        <v>45.665547029069792</v>
      </c>
      <c r="GK467" s="50">
        <v>18.256320015616666</v>
      </c>
      <c r="GL467" s="50">
        <v>36.078132955313542</v>
      </c>
      <c r="GM467" s="50" t="e">
        <v>#VALUE!</v>
      </c>
      <c r="GN467" s="50" t="e">
        <v>#VALUE!</v>
      </c>
      <c r="GO467" s="50" t="e">
        <v>#VALUE!</v>
      </c>
    </row>
    <row r="468" spans="1:2145" s="71" customFormat="1">
      <c r="A468" s="63">
        <v>141</v>
      </c>
      <c r="B468" s="63">
        <v>8</v>
      </c>
      <c r="C468" s="64" t="s">
        <v>197</v>
      </c>
      <c r="D468" s="64" t="s">
        <v>1704</v>
      </c>
      <c r="E468" s="65">
        <v>194</v>
      </c>
      <c r="F468" s="65">
        <v>4</v>
      </c>
      <c r="G468" s="66" t="s">
        <v>1015</v>
      </c>
      <c r="H468" s="66" t="s">
        <v>1016</v>
      </c>
      <c r="I468" s="64" t="s">
        <v>838</v>
      </c>
      <c r="J468" s="64" t="s">
        <v>1017</v>
      </c>
      <c r="K468" s="67">
        <v>44797</v>
      </c>
      <c r="L468" s="68">
        <v>0.73749999999999993</v>
      </c>
      <c r="M468" s="63">
        <v>8396298</v>
      </c>
      <c r="N468" s="63">
        <v>321831</v>
      </c>
      <c r="O468" s="63">
        <v>3991</v>
      </c>
      <c r="P468" s="64" t="s">
        <v>203</v>
      </c>
      <c r="Q468" s="64" t="s">
        <v>838</v>
      </c>
      <c r="R468" s="66" t="s">
        <v>486</v>
      </c>
      <c r="S468" s="66" t="s">
        <v>205</v>
      </c>
      <c r="T468" s="66" t="s">
        <v>1707</v>
      </c>
      <c r="U468" s="66" t="s">
        <v>207</v>
      </c>
      <c r="V468" s="66" t="s">
        <v>487</v>
      </c>
      <c r="W468" s="64"/>
      <c r="X468" s="64" t="s">
        <v>208</v>
      </c>
      <c r="Y468" s="64" t="s">
        <v>209</v>
      </c>
      <c r="Z468" s="69"/>
      <c r="AA468" s="66" t="s">
        <v>210</v>
      </c>
      <c r="AB468" s="66" t="s">
        <v>211</v>
      </c>
      <c r="AC468" s="66" t="s">
        <v>212</v>
      </c>
      <c r="AD468" s="66" t="s">
        <v>213</v>
      </c>
      <c r="AE468" s="69" t="s">
        <v>211</v>
      </c>
      <c r="AF468" s="69"/>
      <c r="AG468" s="69"/>
      <c r="AH468" s="69"/>
      <c r="AI468" s="66" t="s">
        <v>254</v>
      </c>
      <c r="AJ468" s="66" t="s">
        <v>2038</v>
      </c>
      <c r="AK468" s="66"/>
      <c r="AL468" s="66" t="s">
        <v>256</v>
      </c>
      <c r="AM468" s="66" t="s">
        <v>1753</v>
      </c>
      <c r="AN468" s="66" t="s">
        <v>218</v>
      </c>
      <c r="AO468" s="66" t="s">
        <v>534</v>
      </c>
      <c r="AP468" s="66" t="s">
        <v>220</v>
      </c>
      <c r="AQ468" s="66">
        <v>15.5</v>
      </c>
      <c r="AR468" s="66"/>
      <c r="AS468" s="66">
        <v>8.16</v>
      </c>
      <c r="AT468" s="66"/>
      <c r="AU468" s="66">
        <v>-230.5</v>
      </c>
      <c r="AV468" s="66">
        <v>-32.200000000000003</v>
      </c>
      <c r="AW468" s="66">
        <v>1084</v>
      </c>
      <c r="AX468" s="66">
        <v>531.79999999999995</v>
      </c>
      <c r="AY468" s="66">
        <v>0.57799999999999996</v>
      </c>
      <c r="AZ468" s="66">
        <v>0.92230000000000001</v>
      </c>
      <c r="BA468" s="66">
        <v>5.13</v>
      </c>
      <c r="BB468" s="66">
        <v>83.3</v>
      </c>
      <c r="BC468" s="66">
        <v>3.74</v>
      </c>
      <c r="BD468" s="66" t="s">
        <v>221</v>
      </c>
      <c r="BE468" s="66" t="s">
        <v>211</v>
      </c>
      <c r="BF468" s="66" t="s">
        <v>221</v>
      </c>
      <c r="BG468" s="66" t="s">
        <v>211</v>
      </c>
      <c r="BH468" s="66" t="s">
        <v>221</v>
      </c>
      <c r="BI468" s="66" t="s">
        <v>222</v>
      </c>
      <c r="BJ468" s="66" t="s">
        <v>221</v>
      </c>
      <c r="BK468" s="66" t="s">
        <v>210</v>
      </c>
      <c r="BL468" s="66" t="s">
        <v>221</v>
      </c>
      <c r="BM468" s="66" t="s">
        <v>223</v>
      </c>
      <c r="BN468" s="66" t="s">
        <v>221</v>
      </c>
      <c r="BO468" s="66" t="s">
        <v>1710</v>
      </c>
      <c r="BP468" s="66" t="s">
        <v>1711</v>
      </c>
      <c r="BQ468" s="66" t="s">
        <v>1712</v>
      </c>
      <c r="BR468" s="50">
        <v>103.7</v>
      </c>
      <c r="BS468" s="50" t="s">
        <v>225</v>
      </c>
      <c r="BT468" s="50">
        <v>126.5</v>
      </c>
      <c r="BU468" s="50">
        <v>0.18</v>
      </c>
      <c r="BV468" s="50">
        <v>3.8410000000000002</v>
      </c>
      <c r="BW468" s="50" t="s">
        <v>265</v>
      </c>
      <c r="BX468" s="50" t="s">
        <v>266</v>
      </c>
      <c r="BY468" s="50">
        <v>409.03</v>
      </c>
      <c r="BZ468" s="50" t="s">
        <v>226</v>
      </c>
      <c r="CA468" s="50" t="s">
        <v>227</v>
      </c>
      <c r="CB468" s="50" t="s">
        <v>228</v>
      </c>
      <c r="CC468" s="50" t="s">
        <v>229</v>
      </c>
      <c r="CD468" s="50" t="s">
        <v>230</v>
      </c>
      <c r="CE468" s="50" t="s">
        <v>231</v>
      </c>
      <c r="CF468" s="50">
        <v>5.0000000000000001E-3</v>
      </c>
      <c r="CG468" s="50">
        <v>1.4E-3</v>
      </c>
      <c r="CH468" s="50">
        <v>7.5999999999999998E-2</v>
      </c>
      <c r="CI468" s="50">
        <v>3.56E-2</v>
      </c>
      <c r="CJ468" s="50" t="s">
        <v>233</v>
      </c>
      <c r="CK468" s="50" t="s">
        <v>234</v>
      </c>
      <c r="CL468" s="50">
        <v>150.38800000000001</v>
      </c>
      <c r="CM468" s="50" t="s">
        <v>234</v>
      </c>
      <c r="CN468" s="50" t="s">
        <v>235</v>
      </c>
      <c r="CO468" s="50">
        <v>1E-4</v>
      </c>
      <c r="CP468" s="50">
        <v>2.9999999999999997E-4</v>
      </c>
      <c r="CQ468" s="50" t="s">
        <v>236</v>
      </c>
      <c r="CR468" s="50" t="s">
        <v>232</v>
      </c>
      <c r="CS468" s="50">
        <v>0.1135</v>
      </c>
      <c r="CT468" s="50" t="s">
        <v>237</v>
      </c>
      <c r="CU468" s="50" t="s">
        <v>238</v>
      </c>
      <c r="CV468" s="50" t="s">
        <v>239</v>
      </c>
      <c r="CW468" s="50" t="s">
        <v>232</v>
      </c>
      <c r="CX468" s="50">
        <v>1.83</v>
      </c>
      <c r="CY468" s="50" t="s">
        <v>240</v>
      </c>
      <c r="CZ468" s="50">
        <v>1.1599999999999999E-2</v>
      </c>
      <c r="DA468" s="50" t="s">
        <v>233</v>
      </c>
      <c r="DB468" s="50">
        <v>24.869</v>
      </c>
      <c r="DC468" s="50">
        <v>0.15878999999999999</v>
      </c>
      <c r="DD468" s="50">
        <v>1.66E-3</v>
      </c>
      <c r="DE468" s="50">
        <v>19.646999999999998</v>
      </c>
      <c r="DF468" s="50" t="s">
        <v>240</v>
      </c>
      <c r="DG468" s="50">
        <v>8.9999999999999998E-4</v>
      </c>
      <c r="DH468" s="50" t="s">
        <v>246</v>
      </c>
      <c r="DI468" s="50">
        <v>4.0000000000000002E-4</v>
      </c>
      <c r="DJ468" s="50">
        <v>1.1999999999999999E-3</v>
      </c>
      <c r="DK468" s="50" t="s">
        <v>237</v>
      </c>
      <c r="DL468" s="50">
        <v>6.9999999999999999E-4</v>
      </c>
      <c r="DM468" s="50">
        <v>13.93</v>
      </c>
      <c r="DN468" s="50">
        <v>6.51</v>
      </c>
      <c r="DO468" s="50" t="s">
        <v>232</v>
      </c>
      <c r="DP468" s="50">
        <v>1.4522999999999999</v>
      </c>
      <c r="DQ468" s="50" t="s">
        <v>242</v>
      </c>
      <c r="DR468" s="50" t="s">
        <v>227</v>
      </c>
      <c r="DS468" s="50" t="s">
        <v>247</v>
      </c>
      <c r="DT468" s="50">
        <v>6.9999999999999999E-4</v>
      </c>
      <c r="DU468" s="50" t="s">
        <v>233</v>
      </c>
      <c r="DV468" s="50">
        <v>2.8600000000000001E-4</v>
      </c>
      <c r="DW468" s="50" t="s">
        <v>236</v>
      </c>
      <c r="DX468" s="50" t="s">
        <v>238</v>
      </c>
      <c r="DY468" s="50" t="s">
        <v>233</v>
      </c>
      <c r="DZ468" s="50">
        <v>4.5999999999999999E-3</v>
      </c>
      <c r="EA468" s="50" t="s">
        <v>244</v>
      </c>
      <c r="EB468" s="50" t="s">
        <v>245</v>
      </c>
      <c r="EC468" s="50">
        <v>5.2999999999999999E-2</v>
      </c>
      <c r="ED468" s="50">
        <v>3.16E-3</v>
      </c>
      <c r="EE468" s="50">
        <v>7.8E-2</v>
      </c>
      <c r="EF468" s="50">
        <v>3.6499999999999998E-2</v>
      </c>
      <c r="EG468" s="50" t="s">
        <v>233</v>
      </c>
      <c r="EH468" s="50" t="s">
        <v>234</v>
      </c>
      <c r="EI468" s="50">
        <v>162.23500000000001</v>
      </c>
      <c r="EJ468" s="50">
        <v>3.0000000000000001E-5</v>
      </c>
      <c r="EK468" s="50">
        <v>1E-4</v>
      </c>
      <c r="EL468" s="50">
        <v>2.9999999999999997E-4</v>
      </c>
      <c r="EM468" s="50">
        <v>1.1000000000000001E-3</v>
      </c>
      <c r="EN468" s="50" t="s">
        <v>236</v>
      </c>
      <c r="EO468" s="50">
        <v>2.5999999999999998E-4</v>
      </c>
      <c r="EP468" s="50">
        <v>0.37540000000000001</v>
      </c>
      <c r="EQ468" s="50" t="s">
        <v>237</v>
      </c>
      <c r="ER468" s="50" t="s">
        <v>238</v>
      </c>
      <c r="ES468" s="50" t="s">
        <v>239</v>
      </c>
      <c r="ET468" s="50" t="s">
        <v>232</v>
      </c>
      <c r="EU468" s="50">
        <v>1.94</v>
      </c>
      <c r="EV468" s="50" t="s">
        <v>240</v>
      </c>
      <c r="EW468" s="50">
        <v>1.3899999999999999E-2</v>
      </c>
      <c r="EX468" s="50" t="s">
        <v>233</v>
      </c>
      <c r="EY468" s="50">
        <v>26.587</v>
      </c>
      <c r="EZ468" s="50">
        <v>0.16577</v>
      </c>
      <c r="FA468" s="50">
        <v>1.9400000000000001E-3</v>
      </c>
      <c r="FB468" s="50">
        <v>20.48</v>
      </c>
      <c r="FC468" s="50" t="s">
        <v>240</v>
      </c>
      <c r="FD468" s="50">
        <v>1.2999999999999999E-3</v>
      </c>
      <c r="FE468" s="50" t="s">
        <v>246</v>
      </c>
      <c r="FF468" s="50">
        <v>4.0000000000000002E-4</v>
      </c>
      <c r="FG468" s="50">
        <v>1.4E-3</v>
      </c>
      <c r="FH468" s="50">
        <v>1.2999999999999999E-4</v>
      </c>
      <c r="FI468" s="50">
        <v>5.0000000000000001E-4</v>
      </c>
      <c r="FJ468" s="50">
        <v>14.13</v>
      </c>
      <c r="FK468" s="50">
        <v>6.6</v>
      </c>
      <c r="FL468" s="50">
        <v>1.6000000000000001E-4</v>
      </c>
      <c r="FM468" s="50">
        <v>1.4729000000000001</v>
      </c>
      <c r="FN468" s="50" t="s">
        <v>242</v>
      </c>
      <c r="FO468" s="50" t="s">
        <v>227</v>
      </c>
      <c r="FP468" s="50" t="s">
        <v>247</v>
      </c>
      <c r="FQ468" s="50">
        <v>2.5000000000000001E-3</v>
      </c>
      <c r="FR468" s="50" t="s">
        <v>233</v>
      </c>
      <c r="FS468" s="50">
        <v>2.8899999999999998E-4</v>
      </c>
      <c r="FT468" s="50">
        <v>1.6000000000000001E-3</v>
      </c>
      <c r="FU468" s="50" t="s">
        <v>238</v>
      </c>
      <c r="FV468" s="50" t="s">
        <v>233</v>
      </c>
      <c r="FW468" s="50">
        <v>1.3299999999999999E-2</v>
      </c>
      <c r="FX468" s="50" t="s">
        <v>244</v>
      </c>
      <c r="FY468" s="50">
        <v>7.5194000000000001</v>
      </c>
      <c r="FZ468" s="50">
        <v>2.1255555555555556</v>
      </c>
      <c r="GA468" s="50">
        <v>0.85421739130434771</v>
      </c>
      <c r="GB468" s="50">
        <v>4.6803069053708443E-2</v>
      </c>
      <c r="GC468" s="50">
        <v>10.545976015913611</v>
      </c>
      <c r="GD468" s="50">
        <v>2.0737704918032787</v>
      </c>
      <c r="GE468" s="50" t="e">
        <v>#VALUE!</v>
      </c>
      <c r="GF468" s="50">
        <v>8.5214583333333334</v>
      </c>
      <c r="GG468" s="50">
        <v>0.10834978843441466</v>
      </c>
      <c r="GH468" s="50" t="e">
        <v>#VALUE!</v>
      </c>
      <c r="GI468" s="70" t="e">
        <v>#VALUE!</v>
      </c>
      <c r="GJ468" s="50">
        <v>71.30112934690365</v>
      </c>
      <c r="GK468" s="50">
        <v>20.155133601177795</v>
      </c>
      <c r="GL468" s="50">
        <v>8.543737051918562</v>
      </c>
      <c r="GM468" s="50" t="e">
        <v>#VALUE!</v>
      </c>
      <c r="GN468" s="50" t="e">
        <v>#VALUE!</v>
      </c>
      <c r="GO468" s="50" t="e">
        <v>#VALUE!</v>
      </c>
    </row>
    <row r="469" spans="1:2145" s="71" customFormat="1">
      <c r="A469" s="63">
        <v>142</v>
      </c>
      <c r="B469" s="63">
        <v>67</v>
      </c>
      <c r="C469" s="64" t="s">
        <v>197</v>
      </c>
      <c r="D469" s="64" t="s">
        <v>1704</v>
      </c>
      <c r="E469" s="63">
        <v>194</v>
      </c>
      <c r="F469" s="63">
        <v>4</v>
      </c>
      <c r="G469" s="64" t="s">
        <v>1019</v>
      </c>
      <c r="H469" s="64" t="s">
        <v>1020</v>
      </c>
      <c r="I469" s="64" t="s">
        <v>2039</v>
      </c>
      <c r="J469" s="64" t="s">
        <v>2040</v>
      </c>
      <c r="K469" s="73">
        <v>44804</v>
      </c>
      <c r="L469" s="68">
        <v>0.45555555555555555</v>
      </c>
      <c r="M469" s="74">
        <v>8389001</v>
      </c>
      <c r="N469" s="74">
        <v>336682</v>
      </c>
      <c r="O469" s="74">
        <v>3978</v>
      </c>
      <c r="P469" s="66" t="s">
        <v>203</v>
      </c>
      <c r="Q469" s="66" t="s">
        <v>2041</v>
      </c>
      <c r="R469" s="66" t="s">
        <v>486</v>
      </c>
      <c r="S469" s="66" t="s">
        <v>205</v>
      </c>
      <c r="T469" s="66" t="s">
        <v>1707</v>
      </c>
      <c r="U469" s="66" t="s">
        <v>207</v>
      </c>
      <c r="V469" s="66" t="s">
        <v>487</v>
      </c>
      <c r="W469" s="66"/>
      <c r="X469" s="66" t="s">
        <v>208</v>
      </c>
      <c r="Y469" s="66" t="s">
        <v>209</v>
      </c>
      <c r="Z469" s="66"/>
      <c r="AA469" s="66" t="s">
        <v>223</v>
      </c>
      <c r="AB469" s="66" t="s">
        <v>211</v>
      </c>
      <c r="AC469" s="66" t="s">
        <v>212</v>
      </c>
      <c r="AD469" s="66" t="s">
        <v>213</v>
      </c>
      <c r="AE469" s="66" t="s">
        <v>211</v>
      </c>
      <c r="AF469" s="66"/>
      <c r="AG469" s="66"/>
      <c r="AH469" s="66"/>
      <c r="AI469" s="66" t="s">
        <v>1728</v>
      </c>
      <c r="AJ469" s="66" t="s">
        <v>1942</v>
      </c>
      <c r="AK469" s="66"/>
      <c r="AL469" s="66" t="s">
        <v>331</v>
      </c>
      <c r="AM469" s="66" t="s">
        <v>275</v>
      </c>
      <c r="AN469" s="66" t="s">
        <v>218</v>
      </c>
      <c r="AO469" s="66" t="s">
        <v>219</v>
      </c>
      <c r="AP469" s="66" t="s">
        <v>220</v>
      </c>
      <c r="AQ469" s="66">
        <v>14.7</v>
      </c>
      <c r="AR469" s="66"/>
      <c r="AS469" s="66">
        <v>8.7100000000000009</v>
      </c>
      <c r="AT469" s="66">
        <v>-100.5</v>
      </c>
      <c r="AU469" s="66"/>
      <c r="AV469" s="66">
        <v>138.9</v>
      </c>
      <c r="AW469" s="66">
        <v>2882</v>
      </c>
      <c r="AX469" s="66">
        <v>1.413</v>
      </c>
      <c r="AY469" s="66">
        <v>1.518</v>
      </c>
      <c r="AZ469" s="66">
        <v>0.34699999999999998</v>
      </c>
      <c r="BA469" s="66">
        <v>10.71</v>
      </c>
      <c r="BB469" s="66">
        <v>172.6</v>
      </c>
      <c r="BC469" s="66">
        <v>1.33</v>
      </c>
      <c r="BD469" s="66" t="s">
        <v>221</v>
      </c>
      <c r="BE469" s="66" t="s">
        <v>211</v>
      </c>
      <c r="BF469" s="66" t="s">
        <v>221</v>
      </c>
      <c r="BG469" s="66" t="s">
        <v>221</v>
      </c>
      <c r="BH469" s="66" t="s">
        <v>221</v>
      </c>
      <c r="BI469" s="66" t="s">
        <v>222</v>
      </c>
      <c r="BJ469" s="66" t="s">
        <v>221</v>
      </c>
      <c r="BK469" s="66" t="s">
        <v>223</v>
      </c>
      <c r="BL469" s="66" t="s">
        <v>221</v>
      </c>
      <c r="BM469" s="66" t="s">
        <v>223</v>
      </c>
      <c r="BN469" s="66" t="s">
        <v>221</v>
      </c>
      <c r="BO469" s="66" t="s">
        <v>1730</v>
      </c>
      <c r="BP469" s="66" t="s">
        <v>1808</v>
      </c>
      <c r="BQ469" s="66" t="s">
        <v>1731</v>
      </c>
      <c r="BR469" s="50">
        <v>273.5</v>
      </c>
      <c r="BS469" s="50">
        <v>15.5</v>
      </c>
      <c r="BT469" s="50">
        <v>302.10000000000002</v>
      </c>
      <c r="BU469" s="50">
        <v>0.57299999999999995</v>
      </c>
      <c r="BV469" s="50">
        <v>278.50299999999999</v>
      </c>
      <c r="BW469" s="50">
        <v>1.571</v>
      </c>
      <c r="BX469" s="50">
        <v>0.35499999999999998</v>
      </c>
      <c r="BY469" s="50">
        <v>700.99</v>
      </c>
      <c r="BZ469" s="50" t="s">
        <v>226</v>
      </c>
      <c r="CA469" s="50" t="s">
        <v>227</v>
      </c>
      <c r="CB469" s="50" t="s">
        <v>228</v>
      </c>
      <c r="CC469" s="50" t="s">
        <v>229</v>
      </c>
      <c r="CD469" s="50" t="s">
        <v>230</v>
      </c>
      <c r="CE469" s="50" t="s">
        <v>231</v>
      </c>
      <c r="CF469" s="50">
        <v>7.0000000000000001E-3</v>
      </c>
      <c r="CG469" s="50">
        <v>0.26665</v>
      </c>
      <c r="CH469" s="50">
        <v>7.1719999999999997</v>
      </c>
      <c r="CI469" s="50">
        <v>5.67E-2</v>
      </c>
      <c r="CJ469" s="50" t="s">
        <v>233</v>
      </c>
      <c r="CK469" s="50" t="s">
        <v>234</v>
      </c>
      <c r="CL469" s="50">
        <v>76.313000000000002</v>
      </c>
      <c r="CM469" s="50" t="s">
        <v>234</v>
      </c>
      <c r="CN469" s="50" t="s">
        <v>235</v>
      </c>
      <c r="CO469" s="50" t="s">
        <v>234</v>
      </c>
      <c r="CP469" s="50" t="s">
        <v>236</v>
      </c>
      <c r="CQ469" s="50">
        <v>0.2029</v>
      </c>
      <c r="CR469" s="50">
        <v>8.0000000000000007E-5</v>
      </c>
      <c r="CS469" s="50">
        <v>1.72E-2</v>
      </c>
      <c r="CT469" s="50" t="s">
        <v>237</v>
      </c>
      <c r="CU469" s="50" t="s">
        <v>238</v>
      </c>
      <c r="CV469" s="50" t="s">
        <v>239</v>
      </c>
      <c r="CW469" s="50" t="s">
        <v>232</v>
      </c>
      <c r="CX469" s="50">
        <v>33.21</v>
      </c>
      <c r="CY469" s="50" t="s">
        <v>240</v>
      </c>
      <c r="CZ469" s="50">
        <v>2.0108000000000001</v>
      </c>
      <c r="DA469" s="50" t="s">
        <v>233</v>
      </c>
      <c r="DB469" s="50">
        <v>28.884</v>
      </c>
      <c r="DC469" s="50">
        <v>1.6129999999999999E-2</v>
      </c>
      <c r="DD469" s="50">
        <v>3.0599999999999998E-3</v>
      </c>
      <c r="DE469" s="50">
        <v>601.577</v>
      </c>
      <c r="DF469" s="50" t="s">
        <v>240</v>
      </c>
      <c r="DG469" s="50" t="s">
        <v>238</v>
      </c>
      <c r="DH469" s="50">
        <v>2.7E-2</v>
      </c>
      <c r="DI469" s="50" t="s">
        <v>238</v>
      </c>
      <c r="DJ469" s="50">
        <v>0.12280000000000001</v>
      </c>
      <c r="DK469" s="50">
        <v>2.0300000000000001E-3</v>
      </c>
      <c r="DL469" s="50">
        <v>8.9999999999999998E-4</v>
      </c>
      <c r="DM469" s="50">
        <v>29.02</v>
      </c>
      <c r="DN469" s="50">
        <v>13.57</v>
      </c>
      <c r="DO469" s="50">
        <v>1E-4</v>
      </c>
      <c r="DP469" s="50">
        <v>1.6647000000000001</v>
      </c>
      <c r="DQ469" s="50" t="s">
        <v>242</v>
      </c>
      <c r="DR469" s="50" t="s">
        <v>227</v>
      </c>
      <c r="DS469" s="50" t="s">
        <v>247</v>
      </c>
      <c r="DT469" s="50">
        <v>4.4000000000000003E-3</v>
      </c>
      <c r="DU469" s="50" t="s">
        <v>233</v>
      </c>
      <c r="DV469" s="50">
        <v>3.2499999999999999E-4</v>
      </c>
      <c r="DW469" s="50" t="s">
        <v>236</v>
      </c>
      <c r="DX469" s="50" t="s">
        <v>238</v>
      </c>
      <c r="DY469" s="50" t="s">
        <v>233</v>
      </c>
      <c r="DZ469" s="50">
        <v>6.6E-3</v>
      </c>
      <c r="EA469" s="50" t="s">
        <v>244</v>
      </c>
      <c r="EB469" s="50" t="s">
        <v>245</v>
      </c>
      <c r="EC469" s="50">
        <v>2.4E-2</v>
      </c>
      <c r="ED469" s="50">
        <v>0.27007999999999999</v>
      </c>
      <c r="EE469" s="50">
        <v>7.2249999999999996</v>
      </c>
      <c r="EF469" s="50">
        <v>5.9200000000000003E-2</v>
      </c>
      <c r="EG469" s="50">
        <v>8.0000000000000007E-5</v>
      </c>
      <c r="EH469" s="50" t="s">
        <v>234</v>
      </c>
      <c r="EI469" s="50">
        <v>76.843000000000004</v>
      </c>
      <c r="EJ469" s="50">
        <v>5.0000000000000002E-5</v>
      </c>
      <c r="EK469" s="50" t="s">
        <v>235</v>
      </c>
      <c r="EL469" s="50">
        <v>1.1E-4</v>
      </c>
      <c r="EM469" s="50" t="s">
        <v>236</v>
      </c>
      <c r="EN469" s="50">
        <v>0.20480000000000001</v>
      </c>
      <c r="EO469" s="50" t="s">
        <v>232</v>
      </c>
      <c r="EP469" s="50">
        <v>4.5900000000000003E-2</v>
      </c>
      <c r="EQ469" s="50" t="s">
        <v>237</v>
      </c>
      <c r="ER469" s="50" t="s">
        <v>238</v>
      </c>
      <c r="ES469" s="50" t="s">
        <v>239</v>
      </c>
      <c r="ET469" s="50" t="s">
        <v>232</v>
      </c>
      <c r="EU469" s="50">
        <v>35.11</v>
      </c>
      <c r="EV469" s="50" t="s">
        <v>240</v>
      </c>
      <c r="EW469" s="50">
        <v>2.0156000000000001</v>
      </c>
      <c r="EX469" s="50" t="s">
        <v>233</v>
      </c>
      <c r="EY469" s="50">
        <v>29.678000000000001</v>
      </c>
      <c r="EZ469" s="50">
        <v>2.1760000000000002E-2</v>
      </c>
      <c r="FA469" s="50">
        <v>3.5100000000000001E-3</v>
      </c>
      <c r="FB469" s="50">
        <v>727.98699999999997</v>
      </c>
      <c r="FC469" s="50" t="s">
        <v>240</v>
      </c>
      <c r="FD469" s="50">
        <v>5.0000000000000001E-4</v>
      </c>
      <c r="FE469" s="50">
        <v>2.5000000000000001E-2</v>
      </c>
      <c r="FF469" s="50" t="s">
        <v>238</v>
      </c>
      <c r="FG469" s="50">
        <v>0.12559999999999999</v>
      </c>
      <c r="FH469" s="50">
        <v>2.0400000000000001E-3</v>
      </c>
      <c r="FI469" s="50">
        <v>1.1000000000000001E-3</v>
      </c>
      <c r="FJ469" s="50">
        <v>33.5</v>
      </c>
      <c r="FK469" s="50">
        <v>15.66</v>
      </c>
      <c r="FL469" s="50">
        <v>1.1E-4</v>
      </c>
      <c r="FM469" s="50">
        <v>1.6707000000000001</v>
      </c>
      <c r="FN469" s="50" t="s">
        <v>242</v>
      </c>
      <c r="FO469" s="50" t="s">
        <v>227</v>
      </c>
      <c r="FP469" s="50" t="s">
        <v>247</v>
      </c>
      <c r="FQ469" s="50">
        <v>4.7999999999999996E-3</v>
      </c>
      <c r="FR469" s="50">
        <v>3.0000000000000001E-5</v>
      </c>
      <c r="FS469" s="50">
        <v>3.3700000000000001E-4</v>
      </c>
      <c r="FT469" s="50" t="s">
        <v>236</v>
      </c>
      <c r="FU469" s="50" t="s">
        <v>238</v>
      </c>
      <c r="FV469" s="50" t="s">
        <v>233</v>
      </c>
      <c r="FW469" s="50">
        <v>7.7999999999999996E-3</v>
      </c>
      <c r="FX469" s="50" t="s">
        <v>244</v>
      </c>
      <c r="FY469" s="50">
        <v>3.8156500000000002</v>
      </c>
      <c r="FZ469" s="50">
        <v>2.4687179487179489</v>
      </c>
      <c r="GA469" s="50">
        <v>26.155521739130435</v>
      </c>
      <c r="GB469" s="50">
        <v>0.84936061381074168</v>
      </c>
      <c r="GC469" s="50">
        <v>33.289250301659123</v>
      </c>
      <c r="GD469" s="50">
        <v>4.9524590163934432</v>
      </c>
      <c r="GE469" s="50">
        <v>0.51666666666666672</v>
      </c>
      <c r="GF469" s="50">
        <v>14.603958333333333</v>
      </c>
      <c r="GG469" s="50">
        <v>7.8562200282087433</v>
      </c>
      <c r="GH469" s="50">
        <v>27.929304044602187</v>
      </c>
      <c r="GI469" s="70">
        <v>8.7554276873973169</v>
      </c>
      <c r="GJ469" s="50">
        <v>11.462108534807795</v>
      </c>
      <c r="GK469" s="50">
        <v>7.4159613879766733</v>
      </c>
      <c r="GL469" s="50">
        <v>81.121930077215538</v>
      </c>
      <c r="GM469" s="50">
        <v>19.582033531254822</v>
      </c>
      <c r="GN469" s="50">
        <v>52.289016260524392</v>
      </c>
      <c r="GO469" s="50">
        <v>28.128950208220786</v>
      </c>
    </row>
    <row r="470" spans="1:2145" s="71" customFormat="1">
      <c r="A470" s="63">
        <v>143</v>
      </c>
      <c r="B470" s="63">
        <v>51</v>
      </c>
      <c r="C470" s="64" t="s">
        <v>197</v>
      </c>
      <c r="D470" s="64" t="s">
        <v>1704</v>
      </c>
      <c r="E470" s="63">
        <v>194</v>
      </c>
      <c r="F470" s="63">
        <v>4</v>
      </c>
      <c r="G470" s="66" t="s">
        <v>1023</v>
      </c>
      <c r="H470" s="66" t="s">
        <v>1024</v>
      </c>
      <c r="I470" s="66" t="s">
        <v>1966</v>
      </c>
      <c r="J470" s="66" t="s">
        <v>1966</v>
      </c>
      <c r="K470" s="73">
        <v>44804</v>
      </c>
      <c r="L470" s="68">
        <v>0.4284722222222222</v>
      </c>
      <c r="M470" s="74">
        <v>8389133</v>
      </c>
      <c r="N470" s="74">
        <v>336433</v>
      </c>
      <c r="O470" s="74">
        <v>3926</v>
      </c>
      <c r="P470" s="66" t="s">
        <v>203</v>
      </c>
      <c r="Q470" s="66" t="s">
        <v>1778</v>
      </c>
      <c r="R470" s="66" t="s">
        <v>486</v>
      </c>
      <c r="S470" s="66" t="s">
        <v>205</v>
      </c>
      <c r="T470" s="66" t="s">
        <v>1707</v>
      </c>
      <c r="U470" s="66" t="s">
        <v>207</v>
      </c>
      <c r="V470" s="66" t="s">
        <v>487</v>
      </c>
      <c r="W470" s="66"/>
      <c r="X470" s="66" t="s">
        <v>208</v>
      </c>
      <c r="Y470" s="66" t="s">
        <v>252</v>
      </c>
      <c r="Z470" s="66"/>
      <c r="AA470" s="66" t="s">
        <v>406</v>
      </c>
      <c r="AB470" s="66" t="s">
        <v>211</v>
      </c>
      <c r="AC470" s="66" t="s">
        <v>212</v>
      </c>
      <c r="AD470" s="66" t="s">
        <v>30</v>
      </c>
      <c r="AE470" s="66" t="s">
        <v>211</v>
      </c>
      <c r="AF470" s="66"/>
      <c r="AG470" s="66"/>
      <c r="AH470" s="66"/>
      <c r="AI470" s="66" t="s">
        <v>303</v>
      </c>
      <c r="AJ470" s="66" t="s">
        <v>2042</v>
      </c>
      <c r="AK470" s="69"/>
      <c r="AL470" s="66" t="s">
        <v>1782</v>
      </c>
      <c r="AM470" s="66" t="s">
        <v>1753</v>
      </c>
      <c r="AN470" s="66" t="s">
        <v>218</v>
      </c>
      <c r="AO470" s="66" t="s">
        <v>219</v>
      </c>
      <c r="AP470" s="66" t="s">
        <v>220</v>
      </c>
      <c r="AQ470" s="66">
        <v>14.5</v>
      </c>
      <c r="AR470" s="66">
        <v>23.2</v>
      </c>
      <c r="AS470" s="66">
        <v>7.64</v>
      </c>
      <c r="AT470" s="66"/>
      <c r="AU470" s="66"/>
      <c r="AV470" s="66">
        <v>246.6</v>
      </c>
      <c r="AW470" s="66">
        <v>451.1</v>
      </c>
      <c r="AX470" s="66">
        <v>221.4</v>
      </c>
      <c r="AY470" s="66">
        <v>0.26300000000000001</v>
      </c>
      <c r="AZ470" s="66">
        <v>2.218</v>
      </c>
      <c r="BA470" s="66"/>
      <c r="BB470" s="66"/>
      <c r="BC470" s="66">
        <v>1.17</v>
      </c>
      <c r="BD470" s="66" t="s">
        <v>211</v>
      </c>
      <c r="BE470" s="66" t="s">
        <v>211</v>
      </c>
      <c r="BF470" s="66" t="s">
        <v>221</v>
      </c>
      <c r="BG470" s="66" t="s">
        <v>211</v>
      </c>
      <c r="BH470" s="66" t="s">
        <v>221</v>
      </c>
      <c r="BI470" s="66" t="s">
        <v>222</v>
      </c>
      <c r="BJ470" s="66" t="s">
        <v>221</v>
      </c>
      <c r="BK470" s="66" t="s">
        <v>223</v>
      </c>
      <c r="BL470" s="66" t="s">
        <v>221</v>
      </c>
      <c r="BM470" s="66" t="s">
        <v>223</v>
      </c>
      <c r="BN470" s="66" t="s">
        <v>221</v>
      </c>
      <c r="BO470" s="66" t="s">
        <v>1746</v>
      </c>
      <c r="BP470" s="66" t="s">
        <v>1711</v>
      </c>
      <c r="BQ470" s="66" t="s">
        <v>1747</v>
      </c>
      <c r="BR470" s="50">
        <v>112.1</v>
      </c>
      <c r="BS470" s="50" t="s">
        <v>225</v>
      </c>
      <c r="BT470" s="50">
        <v>136.80000000000001</v>
      </c>
      <c r="BU470" s="50">
        <v>0.10199999999999999</v>
      </c>
      <c r="BV470" s="50">
        <v>3.2349999999999999</v>
      </c>
      <c r="BW470" s="50">
        <v>0.33200000000000002</v>
      </c>
      <c r="BX470" s="50">
        <v>7.4999999999999997E-2</v>
      </c>
      <c r="BY470" s="50">
        <v>103.78</v>
      </c>
      <c r="BZ470" s="50" t="s">
        <v>226</v>
      </c>
      <c r="CA470" s="50" t="s">
        <v>227</v>
      </c>
      <c r="CB470" s="50" t="s">
        <v>228</v>
      </c>
      <c r="CC470" s="50" t="s">
        <v>229</v>
      </c>
      <c r="CD470" s="50" t="s">
        <v>230</v>
      </c>
      <c r="CE470" s="50" t="s">
        <v>231</v>
      </c>
      <c r="CF470" s="50" t="s">
        <v>227</v>
      </c>
      <c r="CG470" s="50">
        <v>5.0000000000000001E-4</v>
      </c>
      <c r="CH470" s="50">
        <v>0.32800000000000001</v>
      </c>
      <c r="CI470" s="50">
        <v>4.0599999999999997E-2</v>
      </c>
      <c r="CJ470" s="50" t="s">
        <v>233</v>
      </c>
      <c r="CK470" s="50" t="s">
        <v>234</v>
      </c>
      <c r="CL470" s="50">
        <v>62.058</v>
      </c>
      <c r="CM470" s="50" t="s">
        <v>234</v>
      </c>
      <c r="CN470" s="50" t="s">
        <v>235</v>
      </c>
      <c r="CO470" s="50" t="s">
        <v>234</v>
      </c>
      <c r="CP470" s="50" t="s">
        <v>236</v>
      </c>
      <c r="CQ470" s="50">
        <v>7.9000000000000008E-3</v>
      </c>
      <c r="CR470" s="50" t="s">
        <v>232</v>
      </c>
      <c r="CS470" s="50">
        <v>1.6199999999999999E-2</v>
      </c>
      <c r="CT470" s="50" t="s">
        <v>237</v>
      </c>
      <c r="CU470" s="50" t="s">
        <v>238</v>
      </c>
      <c r="CV470" s="50" t="s">
        <v>239</v>
      </c>
      <c r="CW470" s="50" t="s">
        <v>232</v>
      </c>
      <c r="CX470" s="50">
        <v>2.39</v>
      </c>
      <c r="CY470" s="50" t="s">
        <v>240</v>
      </c>
      <c r="CZ470" s="50">
        <v>7.9299999999999995E-2</v>
      </c>
      <c r="DA470" s="50" t="s">
        <v>233</v>
      </c>
      <c r="DB470" s="50">
        <v>12.15</v>
      </c>
      <c r="DC470" s="50">
        <v>1.0619999999999999E-2</v>
      </c>
      <c r="DD470" s="50">
        <v>1.07E-3</v>
      </c>
      <c r="DE470" s="50">
        <v>18.364999999999998</v>
      </c>
      <c r="DF470" s="50" t="s">
        <v>240</v>
      </c>
      <c r="DG470" s="50" t="s">
        <v>238</v>
      </c>
      <c r="DH470" s="50">
        <v>1.9E-2</v>
      </c>
      <c r="DI470" s="50" t="s">
        <v>238</v>
      </c>
      <c r="DJ470" s="50">
        <v>4.7999999999999996E-3</v>
      </c>
      <c r="DK470" s="50" t="s">
        <v>237</v>
      </c>
      <c r="DL470" s="50" t="s">
        <v>241</v>
      </c>
      <c r="DM470" s="50">
        <v>15.56</v>
      </c>
      <c r="DN470" s="50">
        <v>7.27</v>
      </c>
      <c r="DO470" s="50" t="s">
        <v>232</v>
      </c>
      <c r="DP470" s="50">
        <v>0.70230000000000004</v>
      </c>
      <c r="DQ470" s="50" t="s">
        <v>242</v>
      </c>
      <c r="DR470" s="50" t="s">
        <v>227</v>
      </c>
      <c r="DS470" s="50" t="s">
        <v>247</v>
      </c>
      <c r="DT470" s="50" t="s">
        <v>238</v>
      </c>
      <c r="DU470" s="50" t="s">
        <v>233</v>
      </c>
      <c r="DV470" s="50">
        <v>4.4999999999999999E-4</v>
      </c>
      <c r="DW470" s="50" t="s">
        <v>236</v>
      </c>
      <c r="DX470" s="50" t="s">
        <v>238</v>
      </c>
      <c r="DY470" s="50" t="s">
        <v>233</v>
      </c>
      <c r="DZ470" s="50">
        <v>7.1999999999999998E-3</v>
      </c>
      <c r="EA470" s="50" t="s">
        <v>244</v>
      </c>
      <c r="EB470" s="50" t="s">
        <v>245</v>
      </c>
      <c r="EC470" s="50">
        <v>8.9999999999999993E-3</v>
      </c>
      <c r="ED470" s="50">
        <v>5.9000000000000003E-4</v>
      </c>
      <c r="EE470" s="50">
        <v>0.33800000000000002</v>
      </c>
      <c r="EF470" s="50">
        <v>4.1300000000000003E-2</v>
      </c>
      <c r="EG470" s="50">
        <v>5.0000000000000002E-5</v>
      </c>
      <c r="EH470" s="50" t="s">
        <v>234</v>
      </c>
      <c r="EI470" s="50">
        <v>62.399000000000001</v>
      </c>
      <c r="EJ470" s="50">
        <v>1.0000000000000001E-5</v>
      </c>
      <c r="EK470" s="50" t="s">
        <v>235</v>
      </c>
      <c r="EL470" s="50">
        <v>4.0000000000000003E-5</v>
      </c>
      <c r="EM470" s="50" t="s">
        <v>236</v>
      </c>
      <c r="EN470" s="50">
        <v>8.2000000000000007E-3</v>
      </c>
      <c r="EO470" s="50" t="s">
        <v>232</v>
      </c>
      <c r="EP470" s="50">
        <v>1.9699999999999999E-2</v>
      </c>
      <c r="EQ470" s="50">
        <v>6.0000000000000002E-5</v>
      </c>
      <c r="ER470" s="50" t="s">
        <v>238</v>
      </c>
      <c r="ES470" s="50" t="s">
        <v>239</v>
      </c>
      <c r="ET470" s="50" t="s">
        <v>232</v>
      </c>
      <c r="EU470" s="50">
        <v>2.54</v>
      </c>
      <c r="EV470" s="50" t="s">
        <v>240</v>
      </c>
      <c r="EW470" s="50">
        <v>8.3299999999999999E-2</v>
      </c>
      <c r="EX470" s="50" t="s">
        <v>233</v>
      </c>
      <c r="EY470" s="50">
        <v>12.866</v>
      </c>
      <c r="EZ470" s="50">
        <v>1.1639999999999999E-2</v>
      </c>
      <c r="FA470" s="50">
        <v>1.42E-3</v>
      </c>
      <c r="FB470" s="50">
        <v>19.434999999999999</v>
      </c>
      <c r="FC470" s="50" t="s">
        <v>240</v>
      </c>
      <c r="FD470" s="50" t="s">
        <v>238</v>
      </c>
      <c r="FE470" s="50" t="s">
        <v>246</v>
      </c>
      <c r="FF470" s="50" t="s">
        <v>238</v>
      </c>
      <c r="FG470" s="50">
        <v>5.0000000000000001E-3</v>
      </c>
      <c r="FH470" s="50" t="s">
        <v>237</v>
      </c>
      <c r="FI470" s="50" t="s">
        <v>241</v>
      </c>
      <c r="FJ470" s="50">
        <v>16.260000000000002</v>
      </c>
      <c r="FK470" s="50">
        <v>7.6</v>
      </c>
      <c r="FL470" s="50">
        <v>6.9999999999999994E-5</v>
      </c>
      <c r="FM470" s="50">
        <v>0.70909999999999995</v>
      </c>
      <c r="FN470" s="50" t="s">
        <v>242</v>
      </c>
      <c r="FO470" s="50" t="s">
        <v>227</v>
      </c>
      <c r="FP470" s="50" t="s">
        <v>247</v>
      </c>
      <c r="FQ470" s="50">
        <v>5.0000000000000001E-4</v>
      </c>
      <c r="FR470" s="50" t="s">
        <v>233</v>
      </c>
      <c r="FS470" s="50">
        <v>4.95E-4</v>
      </c>
      <c r="FT470" s="50" t="s">
        <v>236</v>
      </c>
      <c r="FU470" s="50" t="s">
        <v>238</v>
      </c>
      <c r="FV470" s="50" t="s">
        <v>233</v>
      </c>
      <c r="FW470" s="50">
        <v>8.0000000000000002E-3</v>
      </c>
      <c r="FX470" s="50" t="s">
        <v>244</v>
      </c>
      <c r="FY470" s="50">
        <v>3.1029</v>
      </c>
      <c r="FZ470" s="50">
        <v>1.0384615384615385</v>
      </c>
      <c r="GA470" s="50">
        <v>0.79847826086956519</v>
      </c>
      <c r="GB470" s="50">
        <v>6.1125319693094628E-2</v>
      </c>
      <c r="GC470" s="50">
        <v>5.0009651190241984</v>
      </c>
      <c r="GD470" s="50">
        <v>2.2426229508196722</v>
      </c>
      <c r="GE470" s="50" t="e">
        <v>#VALUE!</v>
      </c>
      <c r="GF470" s="50">
        <v>2.1620833333333334</v>
      </c>
      <c r="GG470" s="50">
        <v>9.125528913963328E-2</v>
      </c>
      <c r="GH470" s="50" t="e">
        <v>#VALUE!</v>
      </c>
      <c r="GI470" s="70" t="e">
        <v>#VALUE!</v>
      </c>
      <c r="GJ470" s="50">
        <v>62.046023640441753</v>
      </c>
      <c r="GK470" s="50">
        <v>20.765222586958693</v>
      </c>
      <c r="GL470" s="50">
        <v>17.188753772599558</v>
      </c>
      <c r="GM470" s="50" t="e">
        <v>#VALUE!</v>
      </c>
      <c r="GN470" s="50" t="e">
        <v>#VALUE!</v>
      </c>
      <c r="GO470" s="50" t="e">
        <v>#VALUE!</v>
      </c>
    </row>
    <row r="471" spans="1:2145" s="71" customFormat="1">
      <c r="A471" s="63">
        <v>144</v>
      </c>
      <c r="B471" s="63">
        <v>35</v>
      </c>
      <c r="C471" s="64" t="s">
        <v>197</v>
      </c>
      <c r="D471" s="64" t="s">
        <v>1704</v>
      </c>
      <c r="E471" s="63">
        <v>194</v>
      </c>
      <c r="F471" s="63">
        <v>4</v>
      </c>
      <c r="G471" s="66" t="s">
        <v>1027</v>
      </c>
      <c r="H471" s="66" t="s">
        <v>1028</v>
      </c>
      <c r="I471" s="66" t="s">
        <v>1025</v>
      </c>
      <c r="J471" s="66" t="s">
        <v>2043</v>
      </c>
      <c r="K471" s="73">
        <v>44802</v>
      </c>
      <c r="L471" s="68">
        <v>0.47986111111111113</v>
      </c>
      <c r="M471" s="74">
        <v>8391931</v>
      </c>
      <c r="N471" s="74">
        <v>336291</v>
      </c>
      <c r="O471" s="74">
        <v>3909</v>
      </c>
      <c r="P471" s="66" t="s">
        <v>203</v>
      </c>
      <c r="Q471" s="66" t="s">
        <v>1025</v>
      </c>
      <c r="R471" s="66" t="s">
        <v>486</v>
      </c>
      <c r="S471" s="66" t="s">
        <v>205</v>
      </c>
      <c r="T471" s="66" t="s">
        <v>1707</v>
      </c>
      <c r="U471" s="66" t="s">
        <v>207</v>
      </c>
      <c r="V471" s="66" t="s">
        <v>487</v>
      </c>
      <c r="W471" s="66"/>
      <c r="X471" s="66" t="s">
        <v>208</v>
      </c>
      <c r="Y471" s="66" t="s">
        <v>209</v>
      </c>
      <c r="Z471" s="66"/>
      <c r="AA471" s="66" t="s">
        <v>406</v>
      </c>
      <c r="AB471" s="66" t="s">
        <v>211</v>
      </c>
      <c r="AC471" s="66" t="s">
        <v>212</v>
      </c>
      <c r="AD471" s="66" t="s">
        <v>30</v>
      </c>
      <c r="AE471" s="66" t="s">
        <v>211</v>
      </c>
      <c r="AF471" s="69"/>
      <c r="AG471" s="69"/>
      <c r="AH471" s="69"/>
      <c r="AI471" s="66" t="s">
        <v>303</v>
      </c>
      <c r="AJ471" s="66" t="s">
        <v>1981</v>
      </c>
      <c r="AK471" s="69"/>
      <c r="AL471" s="66" t="s">
        <v>1782</v>
      </c>
      <c r="AM471" s="66" t="s">
        <v>1753</v>
      </c>
      <c r="AN471" s="66" t="s">
        <v>218</v>
      </c>
      <c r="AO471" s="66" t="s">
        <v>219</v>
      </c>
      <c r="AP471" s="66" t="s">
        <v>220</v>
      </c>
      <c r="AQ471" s="66">
        <v>12.4</v>
      </c>
      <c r="AR471" s="66">
        <v>21</v>
      </c>
      <c r="AS471" s="66">
        <v>7.11</v>
      </c>
      <c r="AT471" s="66"/>
      <c r="AU471" s="66"/>
      <c r="AV471" s="66">
        <v>226.3</v>
      </c>
      <c r="AW471" s="66">
        <v>419.2</v>
      </c>
      <c r="AX471" s="66">
        <v>205.9</v>
      </c>
      <c r="AY471" s="66">
        <v>0.249</v>
      </c>
      <c r="AZ471" s="66">
        <v>2.3860000000000001</v>
      </c>
      <c r="BA471" s="66"/>
      <c r="BB471" s="66"/>
      <c r="BC471" s="66">
        <v>0.08</v>
      </c>
      <c r="BD471" s="66" t="s">
        <v>211</v>
      </c>
      <c r="BE471" s="66" t="s">
        <v>211</v>
      </c>
      <c r="BF471" s="66" t="s">
        <v>221</v>
      </c>
      <c r="BG471" s="66" t="s">
        <v>211</v>
      </c>
      <c r="BH471" s="66" t="s">
        <v>221</v>
      </c>
      <c r="BI471" s="66" t="s">
        <v>222</v>
      </c>
      <c r="BJ471" s="66" t="s">
        <v>221</v>
      </c>
      <c r="BK471" s="66" t="s">
        <v>210</v>
      </c>
      <c r="BL471" s="66" t="s">
        <v>221</v>
      </c>
      <c r="BM471" s="66" t="s">
        <v>223</v>
      </c>
      <c r="BN471" s="66" t="s">
        <v>221</v>
      </c>
      <c r="BO471" s="66" t="s">
        <v>1746</v>
      </c>
      <c r="BP471" s="66" t="s">
        <v>1711</v>
      </c>
      <c r="BQ471" s="66" t="s">
        <v>1747</v>
      </c>
      <c r="BR471" s="50">
        <v>109.4</v>
      </c>
      <c r="BS471" s="50" t="s">
        <v>225</v>
      </c>
      <c r="BT471" s="50">
        <v>133.4</v>
      </c>
      <c r="BU471" s="50">
        <v>8.6999999999999994E-2</v>
      </c>
      <c r="BV471" s="50">
        <v>2.5470000000000002</v>
      </c>
      <c r="BW471" s="50">
        <v>0.67100000000000004</v>
      </c>
      <c r="BX471" s="50">
        <v>0.152</v>
      </c>
      <c r="BY471" s="50">
        <v>95.38</v>
      </c>
      <c r="BZ471" s="50" t="s">
        <v>226</v>
      </c>
      <c r="CA471" s="50" t="s">
        <v>227</v>
      </c>
      <c r="CB471" s="50" t="s">
        <v>228</v>
      </c>
      <c r="CC471" s="50" t="s">
        <v>229</v>
      </c>
      <c r="CD471" s="50" t="s">
        <v>230</v>
      </c>
      <c r="CE471" s="50" t="s">
        <v>231</v>
      </c>
      <c r="CF471" s="50">
        <v>2E-3</v>
      </c>
      <c r="CG471" s="50">
        <v>4.0999999999999999E-4</v>
      </c>
      <c r="CH471" s="50">
        <v>0.23799999999999999</v>
      </c>
      <c r="CI471" s="50">
        <v>4.3299999999999998E-2</v>
      </c>
      <c r="CJ471" s="50" t="s">
        <v>233</v>
      </c>
      <c r="CK471" s="50" t="s">
        <v>234</v>
      </c>
      <c r="CL471" s="50">
        <v>61.784999999999997</v>
      </c>
      <c r="CM471" s="50" t="s">
        <v>234</v>
      </c>
      <c r="CN471" s="50" t="s">
        <v>235</v>
      </c>
      <c r="CO471" s="50" t="s">
        <v>234</v>
      </c>
      <c r="CP471" s="50" t="s">
        <v>236</v>
      </c>
      <c r="CQ471" s="50">
        <v>7.4999999999999997E-3</v>
      </c>
      <c r="CR471" s="50" t="s">
        <v>232</v>
      </c>
      <c r="CS471" s="50">
        <v>2.5000000000000001E-3</v>
      </c>
      <c r="CT471" s="50" t="s">
        <v>237</v>
      </c>
      <c r="CU471" s="50" t="s">
        <v>238</v>
      </c>
      <c r="CV471" s="50" t="s">
        <v>239</v>
      </c>
      <c r="CW471" s="50" t="s">
        <v>232</v>
      </c>
      <c r="CX471" s="50">
        <v>1.99</v>
      </c>
      <c r="CY471" s="50" t="s">
        <v>240</v>
      </c>
      <c r="CZ471" s="50">
        <v>5.1799999999999999E-2</v>
      </c>
      <c r="DA471" s="50" t="s">
        <v>233</v>
      </c>
      <c r="DB471" s="50">
        <v>11.95</v>
      </c>
      <c r="DC471" s="50">
        <v>2.2799999999999999E-3</v>
      </c>
      <c r="DD471" s="50">
        <v>8.3000000000000001E-4</v>
      </c>
      <c r="DE471" s="50">
        <v>14.718</v>
      </c>
      <c r="DF471" s="50" t="s">
        <v>240</v>
      </c>
      <c r="DG471" s="50" t="s">
        <v>238</v>
      </c>
      <c r="DH471" s="50">
        <v>1.4999999999999999E-2</v>
      </c>
      <c r="DI471" s="50" t="s">
        <v>238</v>
      </c>
      <c r="DJ471" s="50">
        <v>3.7000000000000002E-3</v>
      </c>
      <c r="DK471" s="50" t="s">
        <v>237</v>
      </c>
      <c r="DL471" s="50" t="s">
        <v>241</v>
      </c>
      <c r="DM471" s="50">
        <v>14.71</v>
      </c>
      <c r="DN471" s="50">
        <v>6.88</v>
      </c>
      <c r="DO471" s="50" t="s">
        <v>232</v>
      </c>
      <c r="DP471" s="50">
        <v>0.66069999999999995</v>
      </c>
      <c r="DQ471" s="50" t="s">
        <v>242</v>
      </c>
      <c r="DR471" s="50" t="s">
        <v>227</v>
      </c>
      <c r="DS471" s="50" t="s">
        <v>247</v>
      </c>
      <c r="DT471" s="50">
        <v>1.6000000000000001E-3</v>
      </c>
      <c r="DU471" s="50" t="s">
        <v>233</v>
      </c>
      <c r="DV471" s="50">
        <v>4.3100000000000001E-4</v>
      </c>
      <c r="DW471" s="50" t="s">
        <v>236</v>
      </c>
      <c r="DX471" s="50" t="s">
        <v>238</v>
      </c>
      <c r="DY471" s="50" t="s">
        <v>233</v>
      </c>
      <c r="DZ471" s="50">
        <v>6.6E-3</v>
      </c>
      <c r="EA471" s="50" t="s">
        <v>244</v>
      </c>
      <c r="EB471" s="50" t="s">
        <v>245</v>
      </c>
      <c r="EC471" s="50">
        <v>6.0000000000000001E-3</v>
      </c>
      <c r="ED471" s="50">
        <v>4.2000000000000002E-4</v>
      </c>
      <c r="EE471" s="50">
        <v>0.249</v>
      </c>
      <c r="EF471" s="50">
        <v>4.3799999999999999E-2</v>
      </c>
      <c r="EG471" s="50">
        <v>8.0000000000000007E-5</v>
      </c>
      <c r="EH471" s="50" t="s">
        <v>234</v>
      </c>
      <c r="EI471" s="50">
        <v>62.091999999999999</v>
      </c>
      <c r="EJ471" s="50" t="s">
        <v>234</v>
      </c>
      <c r="EK471" s="50" t="s">
        <v>235</v>
      </c>
      <c r="EL471" s="50">
        <v>2.0000000000000002E-5</v>
      </c>
      <c r="EM471" s="50" t="s">
        <v>236</v>
      </c>
      <c r="EN471" s="50">
        <v>8.6999999999999994E-3</v>
      </c>
      <c r="EO471" s="50" t="s">
        <v>232</v>
      </c>
      <c r="EP471" s="50">
        <v>0.01</v>
      </c>
      <c r="EQ471" s="50">
        <v>6.0000000000000002E-5</v>
      </c>
      <c r="ER471" s="50" t="s">
        <v>238</v>
      </c>
      <c r="ES471" s="50" t="s">
        <v>239</v>
      </c>
      <c r="ET471" s="50" t="s">
        <v>232</v>
      </c>
      <c r="EU471" s="50">
        <v>2.23</v>
      </c>
      <c r="EV471" s="50" t="s">
        <v>240</v>
      </c>
      <c r="EW471" s="50">
        <v>5.7000000000000002E-2</v>
      </c>
      <c r="EX471" s="50" t="s">
        <v>233</v>
      </c>
      <c r="EY471" s="50">
        <v>13.46</v>
      </c>
      <c r="EZ471" s="50">
        <v>2.8600000000000001E-3</v>
      </c>
      <c r="FA471" s="50">
        <v>1.2999999999999999E-3</v>
      </c>
      <c r="FB471" s="50">
        <v>16.552</v>
      </c>
      <c r="FC471" s="50" t="s">
        <v>240</v>
      </c>
      <c r="FD471" s="50" t="s">
        <v>238</v>
      </c>
      <c r="FE471" s="50" t="s">
        <v>246</v>
      </c>
      <c r="FF471" s="50" t="s">
        <v>238</v>
      </c>
      <c r="FG471" s="50">
        <v>4.3E-3</v>
      </c>
      <c r="FH471" s="50">
        <v>6.9999999999999994E-5</v>
      </c>
      <c r="FI471" s="50" t="s">
        <v>241</v>
      </c>
      <c r="FJ471" s="50">
        <v>15.57</v>
      </c>
      <c r="FK471" s="50">
        <v>7.28</v>
      </c>
      <c r="FL471" s="50" t="s">
        <v>232</v>
      </c>
      <c r="FM471" s="50">
        <v>0.71299999999999997</v>
      </c>
      <c r="FN471" s="50" t="s">
        <v>242</v>
      </c>
      <c r="FO471" s="50" t="s">
        <v>227</v>
      </c>
      <c r="FP471" s="50" t="s">
        <v>247</v>
      </c>
      <c r="FQ471" s="50">
        <v>1.6999999999999999E-3</v>
      </c>
      <c r="FR471" s="50" t="s">
        <v>233</v>
      </c>
      <c r="FS471" s="50">
        <v>4.9399999999999997E-4</v>
      </c>
      <c r="FT471" s="50" t="s">
        <v>236</v>
      </c>
      <c r="FU471" s="50" t="s">
        <v>238</v>
      </c>
      <c r="FV471" s="50" t="s">
        <v>233</v>
      </c>
      <c r="FW471" s="50">
        <v>1.2200000000000001E-2</v>
      </c>
      <c r="FX471" s="50" t="s">
        <v>244</v>
      </c>
      <c r="FY471" s="50">
        <v>3.0892499999999998</v>
      </c>
      <c r="FZ471" s="50">
        <v>1.0213675213675213</v>
      </c>
      <c r="GA471" s="50">
        <v>0.63991304347826083</v>
      </c>
      <c r="GB471" s="50">
        <v>5.0895140664961633E-2</v>
      </c>
      <c r="GC471" s="50">
        <v>4.8014257055107441</v>
      </c>
      <c r="GD471" s="50">
        <v>2.1868852459016392</v>
      </c>
      <c r="GE471" s="50" t="e">
        <v>#VALUE!</v>
      </c>
      <c r="GF471" s="50">
        <v>1.9870833333333333</v>
      </c>
      <c r="GG471" s="50">
        <v>7.1847672778561356E-2</v>
      </c>
      <c r="GH471" s="50" t="e">
        <v>#VALUE!</v>
      </c>
      <c r="GI471" s="70" t="e">
        <v>#VALUE!</v>
      </c>
      <c r="GJ471" s="50">
        <v>64.340264527146019</v>
      </c>
      <c r="GK471" s="50">
        <v>21.272171725895213</v>
      </c>
      <c r="GL471" s="50">
        <v>14.387563746958755</v>
      </c>
      <c r="GM471" s="50" t="e">
        <v>#VALUE!</v>
      </c>
      <c r="GN471" s="50" t="e">
        <v>#VALUE!</v>
      </c>
      <c r="GO471" s="50" t="e">
        <v>#VALUE!</v>
      </c>
    </row>
    <row r="472" spans="1:2145" s="71" customFormat="1">
      <c r="A472" s="63">
        <v>145</v>
      </c>
      <c r="B472" s="63">
        <v>34</v>
      </c>
      <c r="C472" s="64" t="s">
        <v>197</v>
      </c>
      <c r="D472" s="64" t="s">
        <v>1704</v>
      </c>
      <c r="E472" s="63">
        <v>194</v>
      </c>
      <c r="F472" s="63">
        <v>4</v>
      </c>
      <c r="G472" s="66" t="s">
        <v>1030</v>
      </c>
      <c r="H472" s="66" t="s">
        <v>1031</v>
      </c>
      <c r="I472" s="66" t="s">
        <v>1025</v>
      </c>
      <c r="J472" s="66" t="s">
        <v>2043</v>
      </c>
      <c r="K472" s="73">
        <v>44802</v>
      </c>
      <c r="L472" s="68">
        <v>0.44166666666666665</v>
      </c>
      <c r="M472" s="74">
        <v>8393611</v>
      </c>
      <c r="N472" s="74">
        <v>335693</v>
      </c>
      <c r="O472" s="74">
        <v>3913</v>
      </c>
      <c r="P472" s="66" t="s">
        <v>203</v>
      </c>
      <c r="Q472" s="66" t="s">
        <v>1025</v>
      </c>
      <c r="R472" s="66" t="s">
        <v>486</v>
      </c>
      <c r="S472" s="66" t="s">
        <v>205</v>
      </c>
      <c r="T472" s="66" t="s">
        <v>1707</v>
      </c>
      <c r="U472" s="66" t="s">
        <v>207</v>
      </c>
      <c r="V472" s="66" t="s">
        <v>487</v>
      </c>
      <c r="W472" s="66"/>
      <c r="X472" s="66" t="s">
        <v>208</v>
      </c>
      <c r="Y472" s="66" t="s">
        <v>209</v>
      </c>
      <c r="Z472" s="66"/>
      <c r="AA472" s="66" t="s">
        <v>210</v>
      </c>
      <c r="AB472" s="66" t="s">
        <v>211</v>
      </c>
      <c r="AC472" s="66" t="s">
        <v>212</v>
      </c>
      <c r="AD472" s="66" t="s">
        <v>30</v>
      </c>
      <c r="AE472" s="66" t="s">
        <v>211</v>
      </c>
      <c r="AF472" s="69"/>
      <c r="AG472" s="69"/>
      <c r="AH472" s="69"/>
      <c r="AI472" s="66" t="s">
        <v>303</v>
      </c>
      <c r="AJ472" s="66" t="s">
        <v>1981</v>
      </c>
      <c r="AK472" s="69"/>
      <c r="AL472" s="66" t="s">
        <v>331</v>
      </c>
      <c r="AM472" s="66" t="s">
        <v>1753</v>
      </c>
      <c r="AN472" s="66" t="s">
        <v>218</v>
      </c>
      <c r="AO472" s="66" t="s">
        <v>219</v>
      </c>
      <c r="AP472" s="66" t="s">
        <v>220</v>
      </c>
      <c r="AQ472" s="66">
        <v>13.7</v>
      </c>
      <c r="AR472" s="66">
        <v>22.4</v>
      </c>
      <c r="AS472" s="66">
        <v>7.71</v>
      </c>
      <c r="AT472" s="66"/>
      <c r="AU472" s="66"/>
      <c r="AV472" s="66">
        <v>212.7</v>
      </c>
      <c r="AW472" s="66">
        <v>352.7</v>
      </c>
      <c r="AX472" s="66">
        <v>173.3</v>
      </c>
      <c r="AY472" s="66">
        <v>0.215</v>
      </c>
      <c r="AZ472" s="66">
        <v>283.60000000000002</v>
      </c>
      <c r="BA472" s="66"/>
      <c r="BB472" s="66"/>
      <c r="BC472" s="66">
        <v>0.61</v>
      </c>
      <c r="BD472" s="66" t="s">
        <v>211</v>
      </c>
      <c r="BE472" s="66" t="s">
        <v>211</v>
      </c>
      <c r="BF472" s="66" t="s">
        <v>221</v>
      </c>
      <c r="BG472" s="66" t="s">
        <v>211</v>
      </c>
      <c r="BH472" s="66" t="s">
        <v>221</v>
      </c>
      <c r="BI472" s="66" t="s">
        <v>222</v>
      </c>
      <c r="BJ472" s="66" t="s">
        <v>221</v>
      </c>
      <c r="BK472" s="66" t="s">
        <v>210</v>
      </c>
      <c r="BL472" s="66" t="s">
        <v>221</v>
      </c>
      <c r="BM472" s="66" t="s">
        <v>223</v>
      </c>
      <c r="BN472" s="66" t="s">
        <v>221</v>
      </c>
      <c r="BO472" s="66" t="s">
        <v>1746</v>
      </c>
      <c r="BP472" s="66" t="s">
        <v>2044</v>
      </c>
      <c r="BQ472" s="66" t="s">
        <v>1747</v>
      </c>
      <c r="BR472" s="50">
        <v>102.4</v>
      </c>
      <c r="BS472" s="50" t="s">
        <v>225</v>
      </c>
      <c r="BT472" s="50">
        <v>125</v>
      </c>
      <c r="BU472" s="50">
        <v>6.6000000000000003E-2</v>
      </c>
      <c r="BV472" s="50">
        <v>0.77900000000000003</v>
      </c>
      <c r="BW472" s="50">
        <v>0.65700000000000003</v>
      </c>
      <c r="BX472" s="50">
        <v>0.14899999999999999</v>
      </c>
      <c r="BY472" s="50">
        <v>70.180000000000007</v>
      </c>
      <c r="BZ472" s="50" t="s">
        <v>226</v>
      </c>
      <c r="CA472" s="50" t="s">
        <v>227</v>
      </c>
      <c r="CB472" s="50" t="s">
        <v>228</v>
      </c>
      <c r="CC472" s="50" t="s">
        <v>229</v>
      </c>
      <c r="CD472" s="50" t="s">
        <v>230</v>
      </c>
      <c r="CE472" s="50" t="s">
        <v>231</v>
      </c>
      <c r="CF472" s="50">
        <v>8.0000000000000002E-3</v>
      </c>
      <c r="CG472" s="50">
        <v>6.3000000000000003E-4</v>
      </c>
      <c r="CH472" s="50">
        <v>5.2999999999999999E-2</v>
      </c>
      <c r="CI472" s="50">
        <v>4.5600000000000002E-2</v>
      </c>
      <c r="CJ472" s="50" t="s">
        <v>233</v>
      </c>
      <c r="CK472" s="50" t="s">
        <v>234</v>
      </c>
      <c r="CL472" s="50">
        <v>53.597000000000001</v>
      </c>
      <c r="CM472" s="50" t="s">
        <v>234</v>
      </c>
      <c r="CN472" s="50" t="s">
        <v>235</v>
      </c>
      <c r="CO472" s="50" t="s">
        <v>234</v>
      </c>
      <c r="CP472" s="50" t="s">
        <v>236</v>
      </c>
      <c r="CQ472" s="50">
        <v>2.0000000000000001E-4</v>
      </c>
      <c r="CR472" s="50" t="s">
        <v>232</v>
      </c>
      <c r="CS472" s="50">
        <v>5.0000000000000001E-4</v>
      </c>
      <c r="CT472" s="50" t="s">
        <v>237</v>
      </c>
      <c r="CU472" s="50" t="s">
        <v>238</v>
      </c>
      <c r="CV472" s="50" t="s">
        <v>239</v>
      </c>
      <c r="CW472" s="50" t="s">
        <v>232</v>
      </c>
      <c r="CX472" s="50">
        <v>1.2</v>
      </c>
      <c r="CY472" s="50" t="s">
        <v>240</v>
      </c>
      <c r="CZ472" s="50">
        <v>9.2999999999999992E-3</v>
      </c>
      <c r="DA472" s="50" t="s">
        <v>233</v>
      </c>
      <c r="DB472" s="50">
        <v>10.821999999999999</v>
      </c>
      <c r="DC472" s="50">
        <v>4.4299999999999999E-3</v>
      </c>
      <c r="DD472" s="50">
        <v>1.17E-3</v>
      </c>
      <c r="DE472" s="50">
        <v>5.4509999999999996</v>
      </c>
      <c r="DF472" s="50" t="s">
        <v>240</v>
      </c>
      <c r="DG472" s="50" t="s">
        <v>238</v>
      </c>
      <c r="DH472" s="50">
        <v>1.7000000000000001E-2</v>
      </c>
      <c r="DI472" s="50" t="s">
        <v>238</v>
      </c>
      <c r="DJ472" s="50">
        <v>8.9999999999999998E-4</v>
      </c>
      <c r="DK472" s="50" t="s">
        <v>237</v>
      </c>
      <c r="DL472" s="50" t="s">
        <v>241</v>
      </c>
      <c r="DM472" s="50">
        <v>12.47</v>
      </c>
      <c r="DN472" s="50">
        <v>5.83</v>
      </c>
      <c r="DO472" s="50" t="s">
        <v>232</v>
      </c>
      <c r="DP472" s="50">
        <v>0.55020000000000002</v>
      </c>
      <c r="DQ472" s="50" t="s">
        <v>242</v>
      </c>
      <c r="DR472" s="50" t="s">
        <v>227</v>
      </c>
      <c r="DS472" s="50" t="s">
        <v>247</v>
      </c>
      <c r="DT472" s="50">
        <v>1E-3</v>
      </c>
      <c r="DU472" s="50" t="s">
        <v>233</v>
      </c>
      <c r="DV472" s="50">
        <v>4.9399999999999997E-4</v>
      </c>
      <c r="DW472" s="50" t="s">
        <v>236</v>
      </c>
      <c r="DX472" s="50" t="s">
        <v>238</v>
      </c>
      <c r="DY472" s="50" t="s">
        <v>233</v>
      </c>
      <c r="DZ472" s="50">
        <v>9.1000000000000004E-3</v>
      </c>
      <c r="EA472" s="50" t="s">
        <v>244</v>
      </c>
      <c r="EB472" s="50" t="s">
        <v>245</v>
      </c>
      <c r="EC472" s="50">
        <v>1.9E-2</v>
      </c>
      <c r="ED472" s="50">
        <v>6.6E-4</v>
      </c>
      <c r="EE472" s="50">
        <v>7.4999999999999997E-2</v>
      </c>
      <c r="EF472" s="50">
        <v>4.65E-2</v>
      </c>
      <c r="EG472" s="50">
        <v>6.9999999999999994E-5</v>
      </c>
      <c r="EH472" s="50" t="s">
        <v>234</v>
      </c>
      <c r="EI472" s="50">
        <v>54.271000000000001</v>
      </c>
      <c r="EJ472" s="50" t="s">
        <v>234</v>
      </c>
      <c r="EK472" s="50" t="s">
        <v>235</v>
      </c>
      <c r="EL472" s="50">
        <v>8.0000000000000007E-5</v>
      </c>
      <c r="EM472" s="50" t="s">
        <v>236</v>
      </c>
      <c r="EN472" s="50">
        <v>2.9999999999999997E-4</v>
      </c>
      <c r="EO472" s="50" t="s">
        <v>232</v>
      </c>
      <c r="EP472" s="50">
        <v>4.4999999999999997E-3</v>
      </c>
      <c r="EQ472" s="50">
        <v>4.0000000000000003E-5</v>
      </c>
      <c r="ER472" s="50" t="s">
        <v>238</v>
      </c>
      <c r="ES472" s="50" t="s">
        <v>239</v>
      </c>
      <c r="ET472" s="50" t="s">
        <v>232</v>
      </c>
      <c r="EU472" s="50">
        <v>1.22</v>
      </c>
      <c r="EV472" s="50" t="s">
        <v>240</v>
      </c>
      <c r="EW472" s="50">
        <v>1.0200000000000001E-2</v>
      </c>
      <c r="EX472" s="50" t="s">
        <v>233</v>
      </c>
      <c r="EY472" s="50">
        <v>11.266999999999999</v>
      </c>
      <c r="EZ472" s="50">
        <v>5.13E-3</v>
      </c>
      <c r="FA472" s="50">
        <v>1.2700000000000001E-3</v>
      </c>
      <c r="FB472" s="50">
        <v>5.7450000000000001</v>
      </c>
      <c r="FC472" s="50" t="s">
        <v>240</v>
      </c>
      <c r="FD472" s="50" t="s">
        <v>238</v>
      </c>
      <c r="FE472" s="50" t="s">
        <v>246</v>
      </c>
      <c r="FF472" s="50" t="s">
        <v>238</v>
      </c>
      <c r="FG472" s="50">
        <v>1.1000000000000001E-3</v>
      </c>
      <c r="FH472" s="50">
        <v>6.0000000000000002E-5</v>
      </c>
      <c r="FI472" s="50" t="s">
        <v>241</v>
      </c>
      <c r="FJ472" s="50">
        <v>13.33</v>
      </c>
      <c r="FK472" s="50">
        <v>6.23</v>
      </c>
      <c r="FL472" s="50" t="s">
        <v>232</v>
      </c>
      <c r="FM472" s="50">
        <v>0.56989999999999996</v>
      </c>
      <c r="FN472" s="50" t="s">
        <v>242</v>
      </c>
      <c r="FO472" s="50" t="s">
        <v>227</v>
      </c>
      <c r="FP472" s="50" t="s">
        <v>247</v>
      </c>
      <c r="FQ472" s="50">
        <v>1.1000000000000001E-3</v>
      </c>
      <c r="FR472" s="50" t="s">
        <v>233</v>
      </c>
      <c r="FS472" s="50">
        <v>5.1000000000000004E-4</v>
      </c>
      <c r="FT472" s="50" t="s">
        <v>236</v>
      </c>
      <c r="FU472" s="50" t="s">
        <v>238</v>
      </c>
      <c r="FV472" s="50" t="s">
        <v>233</v>
      </c>
      <c r="FW472" s="50">
        <v>1.09E-2</v>
      </c>
      <c r="FX472" s="50" t="s">
        <v>244</v>
      </c>
      <c r="FY472" s="50">
        <v>2.6798500000000001</v>
      </c>
      <c r="FZ472" s="50">
        <v>0.92495726495726494</v>
      </c>
      <c r="GA472" s="50">
        <v>0.23699999999999999</v>
      </c>
      <c r="GB472" s="50">
        <v>3.0690537084398974E-2</v>
      </c>
      <c r="GC472" s="50">
        <v>3.8724978020416643</v>
      </c>
      <c r="GD472" s="50">
        <v>2.0491803278688523</v>
      </c>
      <c r="GE472" s="50" t="e">
        <v>#VALUE!</v>
      </c>
      <c r="GF472" s="50">
        <v>1.4620833333333334</v>
      </c>
      <c r="GG472" s="50">
        <v>2.1974612129760224E-2</v>
      </c>
      <c r="GH472" s="50" t="e">
        <v>#VALUE!</v>
      </c>
      <c r="GI472" s="70" t="e">
        <v>#VALUE!</v>
      </c>
      <c r="GJ472" s="50">
        <v>69.20210512675115</v>
      </c>
      <c r="GK472" s="50">
        <v>23.885288313646235</v>
      </c>
      <c r="GL472" s="50">
        <v>6.9126065596026089</v>
      </c>
      <c r="GM472" s="50" t="e">
        <v>#VALUE!</v>
      </c>
      <c r="GN472" s="50" t="e">
        <v>#VALUE!</v>
      </c>
      <c r="GO472" s="50" t="e">
        <v>#VALUE!</v>
      </c>
    </row>
    <row r="473" spans="1:2145" s="71" customFormat="1">
      <c r="A473" s="63">
        <v>146</v>
      </c>
      <c r="B473" s="63">
        <v>33</v>
      </c>
      <c r="C473" s="64" t="s">
        <v>197</v>
      </c>
      <c r="D473" s="64" t="s">
        <v>1704</v>
      </c>
      <c r="E473" s="63">
        <v>194</v>
      </c>
      <c r="F473" s="63">
        <v>4</v>
      </c>
      <c r="G473" s="66" t="s">
        <v>1034</v>
      </c>
      <c r="H473" s="66" t="s">
        <v>1035</v>
      </c>
      <c r="I473" s="66" t="s">
        <v>2045</v>
      </c>
      <c r="J473" s="66" t="s">
        <v>2046</v>
      </c>
      <c r="K473" s="73">
        <v>44802</v>
      </c>
      <c r="L473" s="68">
        <v>0.43124999999999997</v>
      </c>
      <c r="M473" s="74">
        <v>8395808</v>
      </c>
      <c r="N473" s="74">
        <v>335962</v>
      </c>
      <c r="O473" s="74">
        <v>3927</v>
      </c>
      <c r="P473" s="66" t="s">
        <v>203</v>
      </c>
      <c r="Q473" s="66" t="s">
        <v>2047</v>
      </c>
      <c r="R473" s="66" t="s">
        <v>486</v>
      </c>
      <c r="S473" s="66" t="s">
        <v>205</v>
      </c>
      <c r="T473" s="66" t="s">
        <v>1707</v>
      </c>
      <c r="U473" s="66" t="s">
        <v>207</v>
      </c>
      <c r="V473" s="66" t="s">
        <v>487</v>
      </c>
      <c r="W473" s="66"/>
      <c r="X473" s="66" t="s">
        <v>208</v>
      </c>
      <c r="Y473" s="66" t="s">
        <v>209</v>
      </c>
      <c r="Z473" s="66"/>
      <c r="AA473" s="66" t="s">
        <v>1908</v>
      </c>
      <c r="AB473" s="66" t="s">
        <v>221</v>
      </c>
      <c r="AC473" s="66" t="s">
        <v>1716</v>
      </c>
      <c r="AD473" s="66" t="s">
        <v>1716</v>
      </c>
      <c r="AE473" s="66"/>
      <c r="AF473" s="69"/>
      <c r="AG473" s="69"/>
      <c r="AH473" s="69"/>
      <c r="AI473" s="66"/>
      <c r="AJ473" s="66"/>
      <c r="AK473" s="69"/>
      <c r="AL473" s="69"/>
      <c r="AM473" s="66"/>
      <c r="AN473" s="69"/>
      <c r="AO473" s="69"/>
      <c r="AP473" s="69"/>
      <c r="AQ473" s="69"/>
      <c r="AR473" s="69"/>
      <c r="AS473" s="69"/>
      <c r="AT473" s="69"/>
      <c r="AU473" s="69"/>
      <c r="AV473" s="69"/>
      <c r="AW473" s="69"/>
      <c r="AX473" s="69"/>
      <c r="AY473" s="69"/>
      <c r="AZ473" s="66"/>
      <c r="BA473" s="69"/>
      <c r="BB473" s="69"/>
      <c r="BC473" s="69"/>
      <c r="BD473" s="69"/>
      <c r="BE473" s="69"/>
      <c r="BF473" s="66"/>
      <c r="BG473" s="66"/>
      <c r="BH473" s="66"/>
      <c r="BI473" s="66"/>
      <c r="BJ473" s="66"/>
      <c r="BK473" s="66"/>
      <c r="BL473" s="66"/>
      <c r="BM473" s="69"/>
      <c r="BN473" s="66"/>
      <c r="BO473" s="66" t="s">
        <v>1746</v>
      </c>
      <c r="BP473" s="66" t="s">
        <v>1715</v>
      </c>
      <c r="BQ473" s="66" t="s">
        <v>1747</v>
      </c>
      <c r="BR473" s="50" t="s">
        <v>1718</v>
      </c>
      <c r="BS473" s="50" t="s">
        <v>1718</v>
      </c>
      <c r="BT473" s="50" t="s">
        <v>1718</v>
      </c>
      <c r="BU473" s="50" t="s">
        <v>1718</v>
      </c>
      <c r="BV473" s="50" t="s">
        <v>1718</v>
      </c>
      <c r="BW473" s="50" t="s">
        <v>1718</v>
      </c>
      <c r="BX473" s="50" t="s">
        <v>1718</v>
      </c>
      <c r="BY473" s="50" t="s">
        <v>1718</v>
      </c>
      <c r="BZ473" s="50" t="s">
        <v>1718</v>
      </c>
      <c r="CA473" s="50" t="s">
        <v>1718</v>
      </c>
      <c r="CB473" s="50" t="s">
        <v>1718</v>
      </c>
      <c r="CC473" s="50" t="s">
        <v>1718</v>
      </c>
      <c r="CD473" s="50" t="s">
        <v>1718</v>
      </c>
      <c r="CE473" s="50" t="s">
        <v>1718</v>
      </c>
      <c r="CF473" s="50" t="s">
        <v>1718</v>
      </c>
      <c r="CG473" s="50" t="s">
        <v>1718</v>
      </c>
      <c r="CH473" s="50" t="s">
        <v>1718</v>
      </c>
      <c r="CI473" s="50" t="s">
        <v>1718</v>
      </c>
      <c r="CJ473" s="50" t="s">
        <v>1718</v>
      </c>
      <c r="CK473" s="50" t="s">
        <v>1718</v>
      </c>
      <c r="CL473" s="50" t="s">
        <v>1718</v>
      </c>
      <c r="CM473" s="50" t="s">
        <v>1718</v>
      </c>
      <c r="CN473" s="50" t="s">
        <v>1718</v>
      </c>
      <c r="CO473" s="50" t="s">
        <v>1718</v>
      </c>
      <c r="CP473" s="50" t="s">
        <v>1718</v>
      </c>
      <c r="CQ473" s="50" t="s">
        <v>1718</v>
      </c>
      <c r="CR473" s="50" t="s">
        <v>1718</v>
      </c>
      <c r="CS473" s="50" t="s">
        <v>1718</v>
      </c>
      <c r="CT473" s="50" t="s">
        <v>1718</v>
      </c>
      <c r="CU473" s="50" t="s">
        <v>1718</v>
      </c>
      <c r="CV473" s="50" t="s">
        <v>1718</v>
      </c>
      <c r="CW473" s="50" t="s">
        <v>1718</v>
      </c>
      <c r="CX473" s="50" t="s">
        <v>1718</v>
      </c>
      <c r="CY473" s="50" t="s">
        <v>1718</v>
      </c>
      <c r="CZ473" s="50" t="s">
        <v>1718</v>
      </c>
      <c r="DA473" s="50" t="s">
        <v>1718</v>
      </c>
      <c r="DB473" s="50" t="s">
        <v>1718</v>
      </c>
      <c r="DC473" s="50" t="s">
        <v>1718</v>
      </c>
      <c r="DD473" s="50" t="s">
        <v>1718</v>
      </c>
      <c r="DE473" s="50" t="s">
        <v>1718</v>
      </c>
      <c r="DF473" s="50" t="s">
        <v>1718</v>
      </c>
      <c r="DG473" s="50" t="s">
        <v>1718</v>
      </c>
      <c r="DH473" s="50" t="s">
        <v>1718</v>
      </c>
      <c r="DI473" s="50" t="s">
        <v>1718</v>
      </c>
      <c r="DJ473" s="50" t="s">
        <v>1718</v>
      </c>
      <c r="DK473" s="50" t="s">
        <v>1718</v>
      </c>
      <c r="DL473" s="50" t="s">
        <v>1718</v>
      </c>
      <c r="DM473" s="50" t="s">
        <v>1718</v>
      </c>
      <c r="DN473" s="50" t="s">
        <v>1718</v>
      </c>
      <c r="DO473" s="50" t="s">
        <v>1718</v>
      </c>
      <c r="DP473" s="50" t="s">
        <v>1718</v>
      </c>
      <c r="DQ473" s="50" t="s">
        <v>1718</v>
      </c>
      <c r="DR473" s="50" t="s">
        <v>1718</v>
      </c>
      <c r="DS473" s="50" t="s">
        <v>1718</v>
      </c>
      <c r="DT473" s="50" t="s">
        <v>1718</v>
      </c>
      <c r="DU473" s="50" t="s">
        <v>1718</v>
      </c>
      <c r="DV473" s="50" t="s">
        <v>1718</v>
      </c>
      <c r="DW473" s="50" t="s">
        <v>1718</v>
      </c>
      <c r="DX473" s="50" t="s">
        <v>1718</v>
      </c>
      <c r="DY473" s="50" t="s">
        <v>1718</v>
      </c>
      <c r="DZ473" s="50" t="s">
        <v>1718</v>
      </c>
      <c r="EA473" s="50" t="s">
        <v>1718</v>
      </c>
      <c r="EB473" s="50" t="s">
        <v>1718</v>
      </c>
      <c r="EC473" s="50" t="s">
        <v>1718</v>
      </c>
      <c r="ED473" s="50" t="s">
        <v>1718</v>
      </c>
      <c r="EE473" s="50" t="s">
        <v>1718</v>
      </c>
      <c r="EF473" s="50" t="s">
        <v>1718</v>
      </c>
      <c r="EG473" s="50" t="s">
        <v>1718</v>
      </c>
      <c r="EH473" s="50" t="s">
        <v>1718</v>
      </c>
      <c r="EI473" s="50" t="s">
        <v>1718</v>
      </c>
      <c r="EJ473" s="50" t="s">
        <v>1718</v>
      </c>
      <c r="EK473" s="50" t="s">
        <v>1718</v>
      </c>
      <c r="EL473" s="50" t="s">
        <v>1718</v>
      </c>
      <c r="EM473" s="50" t="s">
        <v>1718</v>
      </c>
      <c r="EN473" s="50" t="s">
        <v>1718</v>
      </c>
      <c r="EO473" s="50" t="s">
        <v>1718</v>
      </c>
      <c r="EP473" s="50" t="s">
        <v>1718</v>
      </c>
      <c r="EQ473" s="50" t="s">
        <v>1718</v>
      </c>
      <c r="ER473" s="50" t="s">
        <v>1718</v>
      </c>
      <c r="ES473" s="50" t="s">
        <v>1718</v>
      </c>
      <c r="ET473" s="50" t="s">
        <v>1718</v>
      </c>
      <c r="EU473" s="50" t="s">
        <v>1718</v>
      </c>
      <c r="EV473" s="50" t="s">
        <v>1718</v>
      </c>
      <c r="EW473" s="50" t="s">
        <v>1718</v>
      </c>
      <c r="EX473" s="50" t="s">
        <v>1718</v>
      </c>
      <c r="EY473" s="50" t="s">
        <v>1718</v>
      </c>
      <c r="EZ473" s="50" t="s">
        <v>1718</v>
      </c>
      <c r="FA473" s="50" t="s">
        <v>1718</v>
      </c>
      <c r="FB473" s="50" t="s">
        <v>1718</v>
      </c>
      <c r="FC473" s="50" t="s">
        <v>1718</v>
      </c>
      <c r="FD473" s="50" t="s">
        <v>1718</v>
      </c>
      <c r="FE473" s="50" t="s">
        <v>1718</v>
      </c>
      <c r="FF473" s="50" t="s">
        <v>1718</v>
      </c>
      <c r="FG473" s="50" t="s">
        <v>1718</v>
      </c>
      <c r="FH473" s="50" t="s">
        <v>1718</v>
      </c>
      <c r="FI473" s="50" t="s">
        <v>1718</v>
      </c>
      <c r="FJ473" s="50" t="s">
        <v>1718</v>
      </c>
      <c r="FK473" s="50" t="s">
        <v>1718</v>
      </c>
      <c r="FL473" s="50" t="s">
        <v>1718</v>
      </c>
      <c r="FM473" s="50" t="s">
        <v>1718</v>
      </c>
      <c r="FN473" s="50" t="s">
        <v>1718</v>
      </c>
      <c r="FO473" s="50" t="s">
        <v>1718</v>
      </c>
      <c r="FP473" s="50" t="s">
        <v>1718</v>
      </c>
      <c r="FQ473" s="50" t="s">
        <v>1718</v>
      </c>
      <c r="FR473" s="50" t="s">
        <v>1718</v>
      </c>
      <c r="FS473" s="50" t="s">
        <v>1718</v>
      </c>
      <c r="FT473" s="50" t="s">
        <v>1718</v>
      </c>
      <c r="FU473" s="50" t="s">
        <v>1718</v>
      </c>
      <c r="FV473" s="50" t="s">
        <v>1718</v>
      </c>
      <c r="FW473" s="50" t="s">
        <v>1718</v>
      </c>
      <c r="FX473" s="50" t="s">
        <v>1718</v>
      </c>
      <c r="FY473" s="72"/>
      <c r="FZ473" s="72"/>
      <c r="GA473" s="72"/>
      <c r="GB473" s="72"/>
      <c r="GC473" s="72"/>
      <c r="GD473" s="72"/>
      <c r="GE473" s="72"/>
      <c r="GF473" s="72"/>
      <c r="GG473" s="72"/>
      <c r="GH473" s="72"/>
      <c r="GI473" s="72"/>
      <c r="GJ473" s="72"/>
      <c r="GK473" s="72"/>
      <c r="GL473" s="72"/>
      <c r="GM473" s="72"/>
      <c r="GN473" s="72"/>
      <c r="GO473" s="72"/>
    </row>
    <row r="474" spans="1:2145" s="71" customFormat="1">
      <c r="A474" s="63">
        <v>147</v>
      </c>
      <c r="B474" s="63">
        <v>32</v>
      </c>
      <c r="C474" s="64" t="s">
        <v>197</v>
      </c>
      <c r="D474" s="64" t="s">
        <v>1704</v>
      </c>
      <c r="E474" s="63">
        <v>194</v>
      </c>
      <c r="F474" s="63">
        <v>4</v>
      </c>
      <c r="G474" s="66" t="s">
        <v>1039</v>
      </c>
      <c r="H474" s="66" t="s">
        <v>1040</v>
      </c>
      <c r="I474" s="66" t="s">
        <v>2048</v>
      </c>
      <c r="J474" s="66" t="s">
        <v>2049</v>
      </c>
      <c r="K474" s="73">
        <v>44802</v>
      </c>
      <c r="L474" s="68">
        <v>0.4201388888888889</v>
      </c>
      <c r="M474" s="74">
        <v>8395178</v>
      </c>
      <c r="N474" s="74">
        <v>334970</v>
      </c>
      <c r="O474" s="74">
        <v>3950</v>
      </c>
      <c r="P474" s="66" t="s">
        <v>203</v>
      </c>
      <c r="Q474" s="66" t="s">
        <v>2050</v>
      </c>
      <c r="R474" s="66" t="s">
        <v>486</v>
      </c>
      <c r="S474" s="66" t="s">
        <v>205</v>
      </c>
      <c r="T474" s="66" t="s">
        <v>1707</v>
      </c>
      <c r="U474" s="66" t="s">
        <v>207</v>
      </c>
      <c r="V474" s="66" t="s">
        <v>487</v>
      </c>
      <c r="W474" s="66"/>
      <c r="X474" s="66" t="s">
        <v>208</v>
      </c>
      <c r="Y474" s="66" t="s">
        <v>209</v>
      </c>
      <c r="Z474" s="66"/>
      <c r="AA474" s="66" t="s">
        <v>1908</v>
      </c>
      <c r="AB474" s="66" t="s">
        <v>221</v>
      </c>
      <c r="AC474" s="66" t="s">
        <v>1716</v>
      </c>
      <c r="AD474" s="66" t="s">
        <v>1716</v>
      </c>
      <c r="AE474" s="66"/>
      <c r="AF474" s="69"/>
      <c r="AG474" s="69"/>
      <c r="AH474" s="69"/>
      <c r="AI474" s="66"/>
      <c r="AJ474" s="66"/>
      <c r="AK474" s="69"/>
      <c r="AL474" s="69"/>
      <c r="AM474" s="66"/>
      <c r="AN474" s="69"/>
      <c r="AO474" s="69"/>
      <c r="AP474" s="69"/>
      <c r="AQ474" s="69"/>
      <c r="AR474" s="69"/>
      <c r="AS474" s="69"/>
      <c r="AT474" s="69"/>
      <c r="AU474" s="69"/>
      <c r="AV474" s="69"/>
      <c r="AW474" s="69"/>
      <c r="AX474" s="69"/>
      <c r="AY474" s="69"/>
      <c r="AZ474" s="66"/>
      <c r="BA474" s="69"/>
      <c r="BB474" s="69"/>
      <c r="BC474" s="69"/>
      <c r="BD474" s="69"/>
      <c r="BE474" s="69"/>
      <c r="BF474" s="66"/>
      <c r="BG474" s="66"/>
      <c r="BH474" s="66"/>
      <c r="BI474" s="66"/>
      <c r="BJ474" s="66"/>
      <c r="BK474" s="66"/>
      <c r="BL474" s="66"/>
      <c r="BM474" s="69"/>
      <c r="BN474" s="66"/>
      <c r="BO474" s="66" t="s">
        <v>1746</v>
      </c>
      <c r="BP474" s="66" t="s">
        <v>1715</v>
      </c>
      <c r="BQ474" s="66" t="s">
        <v>1747</v>
      </c>
      <c r="BR474" s="50" t="s">
        <v>1718</v>
      </c>
      <c r="BS474" s="50" t="s">
        <v>1718</v>
      </c>
      <c r="BT474" s="50" t="s">
        <v>1718</v>
      </c>
      <c r="BU474" s="50" t="s">
        <v>1718</v>
      </c>
      <c r="BV474" s="50" t="s">
        <v>1718</v>
      </c>
      <c r="BW474" s="50" t="s">
        <v>1718</v>
      </c>
      <c r="BX474" s="50" t="s">
        <v>1718</v>
      </c>
      <c r="BY474" s="50" t="s">
        <v>1718</v>
      </c>
      <c r="BZ474" s="50" t="s">
        <v>1718</v>
      </c>
      <c r="CA474" s="50" t="s">
        <v>1718</v>
      </c>
      <c r="CB474" s="50" t="s">
        <v>1718</v>
      </c>
      <c r="CC474" s="50" t="s">
        <v>1718</v>
      </c>
      <c r="CD474" s="50" t="s">
        <v>1718</v>
      </c>
      <c r="CE474" s="50" t="s">
        <v>1718</v>
      </c>
      <c r="CF474" s="50" t="s">
        <v>1718</v>
      </c>
      <c r="CG474" s="50" t="s">
        <v>1718</v>
      </c>
      <c r="CH474" s="50" t="s">
        <v>1718</v>
      </c>
      <c r="CI474" s="50" t="s">
        <v>1718</v>
      </c>
      <c r="CJ474" s="50" t="s">
        <v>1718</v>
      </c>
      <c r="CK474" s="50" t="s">
        <v>1718</v>
      </c>
      <c r="CL474" s="50" t="s">
        <v>1718</v>
      </c>
      <c r="CM474" s="50" t="s">
        <v>1718</v>
      </c>
      <c r="CN474" s="50" t="s">
        <v>1718</v>
      </c>
      <c r="CO474" s="50" t="s">
        <v>1718</v>
      </c>
      <c r="CP474" s="50" t="s">
        <v>1718</v>
      </c>
      <c r="CQ474" s="50" t="s">
        <v>1718</v>
      </c>
      <c r="CR474" s="50" t="s">
        <v>1718</v>
      </c>
      <c r="CS474" s="50" t="s">
        <v>1718</v>
      </c>
      <c r="CT474" s="50" t="s">
        <v>1718</v>
      </c>
      <c r="CU474" s="50" t="s">
        <v>1718</v>
      </c>
      <c r="CV474" s="50" t="s">
        <v>1718</v>
      </c>
      <c r="CW474" s="50" t="s">
        <v>1718</v>
      </c>
      <c r="CX474" s="50" t="s">
        <v>1718</v>
      </c>
      <c r="CY474" s="50" t="s">
        <v>1718</v>
      </c>
      <c r="CZ474" s="50" t="s">
        <v>1718</v>
      </c>
      <c r="DA474" s="50" t="s">
        <v>1718</v>
      </c>
      <c r="DB474" s="50" t="s">
        <v>1718</v>
      </c>
      <c r="DC474" s="50" t="s">
        <v>1718</v>
      </c>
      <c r="DD474" s="50" t="s">
        <v>1718</v>
      </c>
      <c r="DE474" s="50" t="s">
        <v>1718</v>
      </c>
      <c r="DF474" s="50" t="s">
        <v>1718</v>
      </c>
      <c r="DG474" s="50" t="s">
        <v>1718</v>
      </c>
      <c r="DH474" s="50" t="s">
        <v>1718</v>
      </c>
      <c r="DI474" s="50" t="s">
        <v>1718</v>
      </c>
      <c r="DJ474" s="50" t="s">
        <v>1718</v>
      </c>
      <c r="DK474" s="50" t="s">
        <v>1718</v>
      </c>
      <c r="DL474" s="50" t="s">
        <v>1718</v>
      </c>
      <c r="DM474" s="50" t="s">
        <v>1718</v>
      </c>
      <c r="DN474" s="50" t="s">
        <v>1718</v>
      </c>
      <c r="DO474" s="50" t="s">
        <v>1718</v>
      </c>
      <c r="DP474" s="50" t="s">
        <v>1718</v>
      </c>
      <c r="DQ474" s="50" t="s">
        <v>1718</v>
      </c>
      <c r="DR474" s="50" t="s">
        <v>1718</v>
      </c>
      <c r="DS474" s="50" t="s">
        <v>1718</v>
      </c>
      <c r="DT474" s="50" t="s">
        <v>1718</v>
      </c>
      <c r="DU474" s="50" t="s">
        <v>1718</v>
      </c>
      <c r="DV474" s="50" t="s">
        <v>1718</v>
      </c>
      <c r="DW474" s="50" t="s">
        <v>1718</v>
      </c>
      <c r="DX474" s="50" t="s">
        <v>1718</v>
      </c>
      <c r="DY474" s="50" t="s">
        <v>1718</v>
      </c>
      <c r="DZ474" s="50" t="s">
        <v>1718</v>
      </c>
      <c r="EA474" s="50" t="s">
        <v>1718</v>
      </c>
      <c r="EB474" s="50" t="s">
        <v>1718</v>
      </c>
      <c r="EC474" s="50" t="s">
        <v>1718</v>
      </c>
      <c r="ED474" s="50" t="s">
        <v>1718</v>
      </c>
      <c r="EE474" s="50" t="s">
        <v>1718</v>
      </c>
      <c r="EF474" s="50" t="s">
        <v>1718</v>
      </c>
      <c r="EG474" s="50" t="s">
        <v>1718</v>
      </c>
      <c r="EH474" s="50" t="s">
        <v>1718</v>
      </c>
      <c r="EI474" s="50" t="s">
        <v>1718</v>
      </c>
      <c r="EJ474" s="50" t="s">
        <v>1718</v>
      </c>
      <c r="EK474" s="50" t="s">
        <v>1718</v>
      </c>
      <c r="EL474" s="50" t="s">
        <v>1718</v>
      </c>
      <c r="EM474" s="50" t="s">
        <v>1718</v>
      </c>
      <c r="EN474" s="50" t="s">
        <v>1718</v>
      </c>
      <c r="EO474" s="50" t="s">
        <v>1718</v>
      </c>
      <c r="EP474" s="50" t="s">
        <v>1718</v>
      </c>
      <c r="EQ474" s="50" t="s">
        <v>1718</v>
      </c>
      <c r="ER474" s="50" t="s">
        <v>1718</v>
      </c>
      <c r="ES474" s="50" t="s">
        <v>1718</v>
      </c>
      <c r="ET474" s="50" t="s">
        <v>1718</v>
      </c>
      <c r="EU474" s="50" t="s">
        <v>1718</v>
      </c>
      <c r="EV474" s="50" t="s">
        <v>1718</v>
      </c>
      <c r="EW474" s="50" t="s">
        <v>1718</v>
      </c>
      <c r="EX474" s="50" t="s">
        <v>1718</v>
      </c>
      <c r="EY474" s="50" t="s">
        <v>1718</v>
      </c>
      <c r="EZ474" s="50" t="s">
        <v>1718</v>
      </c>
      <c r="FA474" s="50" t="s">
        <v>1718</v>
      </c>
      <c r="FB474" s="50" t="s">
        <v>1718</v>
      </c>
      <c r="FC474" s="50" t="s">
        <v>1718</v>
      </c>
      <c r="FD474" s="50" t="s">
        <v>1718</v>
      </c>
      <c r="FE474" s="50" t="s">
        <v>1718</v>
      </c>
      <c r="FF474" s="50" t="s">
        <v>1718</v>
      </c>
      <c r="FG474" s="50" t="s">
        <v>1718</v>
      </c>
      <c r="FH474" s="50" t="s">
        <v>1718</v>
      </c>
      <c r="FI474" s="50" t="s">
        <v>1718</v>
      </c>
      <c r="FJ474" s="50" t="s">
        <v>1718</v>
      </c>
      <c r="FK474" s="50" t="s">
        <v>1718</v>
      </c>
      <c r="FL474" s="50" t="s">
        <v>1718</v>
      </c>
      <c r="FM474" s="50" t="s">
        <v>1718</v>
      </c>
      <c r="FN474" s="50" t="s">
        <v>1718</v>
      </c>
      <c r="FO474" s="50" t="s">
        <v>1718</v>
      </c>
      <c r="FP474" s="50" t="s">
        <v>1718</v>
      </c>
      <c r="FQ474" s="50" t="s">
        <v>1718</v>
      </c>
      <c r="FR474" s="50" t="s">
        <v>1718</v>
      </c>
      <c r="FS474" s="50" t="s">
        <v>1718</v>
      </c>
      <c r="FT474" s="50" t="s">
        <v>1718</v>
      </c>
      <c r="FU474" s="50" t="s">
        <v>1718</v>
      </c>
      <c r="FV474" s="50" t="s">
        <v>1718</v>
      </c>
      <c r="FW474" s="50" t="s">
        <v>1718</v>
      </c>
      <c r="FX474" s="50" t="s">
        <v>1718</v>
      </c>
      <c r="FY474" s="72"/>
      <c r="FZ474" s="72"/>
      <c r="GA474" s="72"/>
      <c r="GB474" s="72"/>
      <c r="GC474" s="72"/>
      <c r="GD474" s="72"/>
      <c r="GE474" s="72"/>
      <c r="GF474" s="72"/>
      <c r="GG474" s="72"/>
      <c r="GH474" s="72"/>
      <c r="GI474" s="72"/>
      <c r="GJ474" s="72"/>
      <c r="GK474" s="72"/>
      <c r="GL474" s="72"/>
      <c r="GM474" s="72"/>
      <c r="GN474" s="72"/>
      <c r="GO474" s="72"/>
    </row>
    <row r="475" spans="1:2145" s="71" customFormat="1">
      <c r="A475" s="63">
        <v>148</v>
      </c>
      <c r="B475" s="63">
        <v>31</v>
      </c>
      <c r="C475" s="64" t="s">
        <v>197</v>
      </c>
      <c r="D475" s="64" t="s">
        <v>1704</v>
      </c>
      <c r="E475" s="63">
        <v>194</v>
      </c>
      <c r="F475" s="63">
        <v>4</v>
      </c>
      <c r="G475" s="66" t="s">
        <v>1044</v>
      </c>
      <c r="H475" s="66" t="s">
        <v>1045</v>
      </c>
      <c r="I475" s="66" t="s">
        <v>2051</v>
      </c>
      <c r="J475" s="66" t="s">
        <v>2052</v>
      </c>
      <c r="K475" s="73">
        <v>44802</v>
      </c>
      <c r="L475" s="68">
        <v>0.40416666666666662</v>
      </c>
      <c r="M475" s="74">
        <v>8396107</v>
      </c>
      <c r="N475" s="74">
        <v>334358</v>
      </c>
      <c r="O475" s="74">
        <v>3924</v>
      </c>
      <c r="P475" s="66" t="s">
        <v>203</v>
      </c>
      <c r="Q475" s="66" t="s">
        <v>2053</v>
      </c>
      <c r="R475" s="66" t="s">
        <v>486</v>
      </c>
      <c r="S475" s="66" t="s">
        <v>205</v>
      </c>
      <c r="T475" s="66" t="s">
        <v>1707</v>
      </c>
      <c r="U475" s="66" t="s">
        <v>207</v>
      </c>
      <c r="V475" s="66" t="s">
        <v>487</v>
      </c>
      <c r="W475" s="66"/>
      <c r="X475" s="66" t="s">
        <v>208</v>
      </c>
      <c r="Y475" s="66" t="s">
        <v>252</v>
      </c>
      <c r="Z475" s="66"/>
      <c r="AA475" s="66" t="s">
        <v>1908</v>
      </c>
      <c r="AB475" s="66" t="s">
        <v>221</v>
      </c>
      <c r="AC475" s="66" t="s">
        <v>1716</v>
      </c>
      <c r="AD475" s="66" t="s">
        <v>1716</v>
      </c>
      <c r="AE475" s="66"/>
      <c r="AF475" s="69"/>
      <c r="AG475" s="69"/>
      <c r="AH475" s="69"/>
      <c r="AI475" s="66"/>
      <c r="AJ475" s="66"/>
      <c r="AK475" s="69"/>
      <c r="AL475" s="69"/>
      <c r="AM475" s="66"/>
      <c r="AN475" s="69"/>
      <c r="AO475" s="69"/>
      <c r="AP475" s="69"/>
      <c r="AQ475" s="69"/>
      <c r="AR475" s="69"/>
      <c r="AS475" s="69"/>
      <c r="AT475" s="69"/>
      <c r="AU475" s="69"/>
      <c r="AV475" s="69"/>
      <c r="AW475" s="69"/>
      <c r="AX475" s="69"/>
      <c r="AY475" s="69"/>
      <c r="AZ475" s="66"/>
      <c r="BA475" s="69"/>
      <c r="BB475" s="69"/>
      <c r="BC475" s="69"/>
      <c r="BD475" s="69"/>
      <c r="BE475" s="69"/>
      <c r="BF475" s="66"/>
      <c r="BG475" s="66"/>
      <c r="BH475" s="66"/>
      <c r="BI475" s="66"/>
      <c r="BJ475" s="66"/>
      <c r="BK475" s="66"/>
      <c r="BL475" s="66"/>
      <c r="BM475" s="69"/>
      <c r="BN475" s="66"/>
      <c r="BO475" s="66" t="s">
        <v>1746</v>
      </c>
      <c r="BP475" s="66" t="s">
        <v>1715</v>
      </c>
      <c r="BQ475" s="66" t="s">
        <v>1747</v>
      </c>
      <c r="BR475" s="50" t="s">
        <v>1718</v>
      </c>
      <c r="BS475" s="50" t="s">
        <v>1718</v>
      </c>
      <c r="BT475" s="50" t="s">
        <v>1718</v>
      </c>
      <c r="BU475" s="50" t="s">
        <v>1718</v>
      </c>
      <c r="BV475" s="50" t="s">
        <v>1718</v>
      </c>
      <c r="BW475" s="50" t="s">
        <v>1718</v>
      </c>
      <c r="BX475" s="50" t="s">
        <v>1718</v>
      </c>
      <c r="BY475" s="50" t="s">
        <v>1718</v>
      </c>
      <c r="BZ475" s="50" t="s">
        <v>1718</v>
      </c>
      <c r="CA475" s="50" t="s">
        <v>1718</v>
      </c>
      <c r="CB475" s="50" t="s">
        <v>1718</v>
      </c>
      <c r="CC475" s="50" t="s">
        <v>1718</v>
      </c>
      <c r="CD475" s="50" t="s">
        <v>1718</v>
      </c>
      <c r="CE475" s="50" t="s">
        <v>1718</v>
      </c>
      <c r="CF475" s="50" t="s">
        <v>1718</v>
      </c>
      <c r="CG475" s="50" t="s">
        <v>1718</v>
      </c>
      <c r="CH475" s="50" t="s">
        <v>1718</v>
      </c>
      <c r="CI475" s="50" t="s">
        <v>1718</v>
      </c>
      <c r="CJ475" s="50" t="s">
        <v>1718</v>
      </c>
      <c r="CK475" s="50" t="s">
        <v>1718</v>
      </c>
      <c r="CL475" s="50" t="s">
        <v>1718</v>
      </c>
      <c r="CM475" s="50" t="s">
        <v>1718</v>
      </c>
      <c r="CN475" s="50" t="s">
        <v>1718</v>
      </c>
      <c r="CO475" s="50" t="s">
        <v>1718</v>
      </c>
      <c r="CP475" s="50" t="s">
        <v>1718</v>
      </c>
      <c r="CQ475" s="50" t="s">
        <v>1718</v>
      </c>
      <c r="CR475" s="50" t="s">
        <v>1718</v>
      </c>
      <c r="CS475" s="50" t="s">
        <v>1718</v>
      </c>
      <c r="CT475" s="50" t="s">
        <v>1718</v>
      </c>
      <c r="CU475" s="50" t="s">
        <v>1718</v>
      </c>
      <c r="CV475" s="50" t="s">
        <v>1718</v>
      </c>
      <c r="CW475" s="50" t="s">
        <v>1718</v>
      </c>
      <c r="CX475" s="50" t="s">
        <v>1718</v>
      </c>
      <c r="CY475" s="50" t="s">
        <v>1718</v>
      </c>
      <c r="CZ475" s="50" t="s">
        <v>1718</v>
      </c>
      <c r="DA475" s="50" t="s">
        <v>1718</v>
      </c>
      <c r="DB475" s="50" t="s">
        <v>1718</v>
      </c>
      <c r="DC475" s="50" t="s">
        <v>1718</v>
      </c>
      <c r="DD475" s="50" t="s">
        <v>1718</v>
      </c>
      <c r="DE475" s="50" t="s">
        <v>1718</v>
      </c>
      <c r="DF475" s="50" t="s">
        <v>1718</v>
      </c>
      <c r="DG475" s="50" t="s">
        <v>1718</v>
      </c>
      <c r="DH475" s="50" t="s">
        <v>1718</v>
      </c>
      <c r="DI475" s="50" t="s">
        <v>1718</v>
      </c>
      <c r="DJ475" s="50" t="s">
        <v>1718</v>
      </c>
      <c r="DK475" s="50" t="s">
        <v>1718</v>
      </c>
      <c r="DL475" s="50" t="s">
        <v>1718</v>
      </c>
      <c r="DM475" s="50" t="s">
        <v>1718</v>
      </c>
      <c r="DN475" s="50" t="s">
        <v>1718</v>
      </c>
      <c r="DO475" s="50" t="s">
        <v>1718</v>
      </c>
      <c r="DP475" s="50" t="s">
        <v>1718</v>
      </c>
      <c r="DQ475" s="50" t="s">
        <v>1718</v>
      </c>
      <c r="DR475" s="50" t="s">
        <v>1718</v>
      </c>
      <c r="DS475" s="50" t="s">
        <v>1718</v>
      </c>
      <c r="DT475" s="50" t="s">
        <v>1718</v>
      </c>
      <c r="DU475" s="50" t="s">
        <v>1718</v>
      </c>
      <c r="DV475" s="50" t="s">
        <v>1718</v>
      </c>
      <c r="DW475" s="50" t="s">
        <v>1718</v>
      </c>
      <c r="DX475" s="50" t="s">
        <v>1718</v>
      </c>
      <c r="DY475" s="50" t="s">
        <v>1718</v>
      </c>
      <c r="DZ475" s="50" t="s">
        <v>1718</v>
      </c>
      <c r="EA475" s="50" t="s">
        <v>1718</v>
      </c>
      <c r="EB475" s="50" t="s">
        <v>1718</v>
      </c>
      <c r="EC475" s="50" t="s">
        <v>1718</v>
      </c>
      <c r="ED475" s="50" t="s">
        <v>1718</v>
      </c>
      <c r="EE475" s="50" t="s">
        <v>1718</v>
      </c>
      <c r="EF475" s="50" t="s">
        <v>1718</v>
      </c>
      <c r="EG475" s="50" t="s">
        <v>1718</v>
      </c>
      <c r="EH475" s="50" t="s">
        <v>1718</v>
      </c>
      <c r="EI475" s="50" t="s">
        <v>1718</v>
      </c>
      <c r="EJ475" s="50" t="s">
        <v>1718</v>
      </c>
      <c r="EK475" s="50" t="s">
        <v>1718</v>
      </c>
      <c r="EL475" s="50" t="s">
        <v>1718</v>
      </c>
      <c r="EM475" s="50" t="s">
        <v>1718</v>
      </c>
      <c r="EN475" s="50" t="s">
        <v>1718</v>
      </c>
      <c r="EO475" s="50" t="s">
        <v>1718</v>
      </c>
      <c r="EP475" s="50" t="s">
        <v>1718</v>
      </c>
      <c r="EQ475" s="50" t="s">
        <v>1718</v>
      </c>
      <c r="ER475" s="50" t="s">
        <v>1718</v>
      </c>
      <c r="ES475" s="50" t="s">
        <v>1718</v>
      </c>
      <c r="ET475" s="50" t="s">
        <v>1718</v>
      </c>
      <c r="EU475" s="50" t="s">
        <v>1718</v>
      </c>
      <c r="EV475" s="50" t="s">
        <v>1718</v>
      </c>
      <c r="EW475" s="50" t="s">
        <v>1718</v>
      </c>
      <c r="EX475" s="50" t="s">
        <v>1718</v>
      </c>
      <c r="EY475" s="50" t="s">
        <v>1718</v>
      </c>
      <c r="EZ475" s="50" t="s">
        <v>1718</v>
      </c>
      <c r="FA475" s="50" t="s">
        <v>1718</v>
      </c>
      <c r="FB475" s="50" t="s">
        <v>1718</v>
      </c>
      <c r="FC475" s="50" t="s">
        <v>1718</v>
      </c>
      <c r="FD475" s="50" t="s">
        <v>1718</v>
      </c>
      <c r="FE475" s="50" t="s">
        <v>1718</v>
      </c>
      <c r="FF475" s="50" t="s">
        <v>1718</v>
      </c>
      <c r="FG475" s="50" t="s">
        <v>1718</v>
      </c>
      <c r="FH475" s="50" t="s">
        <v>1718</v>
      </c>
      <c r="FI475" s="50" t="s">
        <v>1718</v>
      </c>
      <c r="FJ475" s="50" t="s">
        <v>1718</v>
      </c>
      <c r="FK475" s="50" t="s">
        <v>1718</v>
      </c>
      <c r="FL475" s="50" t="s">
        <v>1718</v>
      </c>
      <c r="FM475" s="50" t="s">
        <v>1718</v>
      </c>
      <c r="FN475" s="50" t="s">
        <v>1718</v>
      </c>
      <c r="FO475" s="50" t="s">
        <v>1718</v>
      </c>
      <c r="FP475" s="50" t="s">
        <v>1718</v>
      </c>
      <c r="FQ475" s="50" t="s">
        <v>1718</v>
      </c>
      <c r="FR475" s="50" t="s">
        <v>1718</v>
      </c>
      <c r="FS475" s="50" t="s">
        <v>1718</v>
      </c>
      <c r="FT475" s="50" t="s">
        <v>1718</v>
      </c>
      <c r="FU475" s="50" t="s">
        <v>1718</v>
      </c>
      <c r="FV475" s="50" t="s">
        <v>1718</v>
      </c>
      <c r="FW475" s="50" t="s">
        <v>1718</v>
      </c>
      <c r="FX475" s="50" t="s">
        <v>1718</v>
      </c>
      <c r="FY475" s="72"/>
      <c r="FZ475" s="72"/>
      <c r="GA475" s="72"/>
      <c r="GB475" s="72"/>
      <c r="GC475" s="72"/>
      <c r="GD475" s="72"/>
      <c r="GE475" s="72"/>
      <c r="GF475" s="72"/>
      <c r="GG475" s="72"/>
      <c r="GH475" s="72"/>
      <c r="GI475" s="72"/>
      <c r="GJ475" s="72"/>
      <c r="GK475" s="72"/>
      <c r="GL475" s="72"/>
      <c r="GM475" s="72"/>
      <c r="GN475" s="72"/>
      <c r="GO475" s="72"/>
    </row>
    <row r="476" spans="1:2145" s="71" customFormat="1">
      <c r="A476" s="76">
        <v>149</v>
      </c>
      <c r="B476" s="76">
        <v>28</v>
      </c>
      <c r="C476" s="77" t="s">
        <v>197</v>
      </c>
      <c r="D476" s="77" t="s">
        <v>1704</v>
      </c>
      <c r="E476" s="76">
        <v>194</v>
      </c>
      <c r="F476" s="76">
        <v>4</v>
      </c>
      <c r="G476" s="77" t="s">
        <v>1047</v>
      </c>
      <c r="H476" s="77" t="s">
        <v>1048</v>
      </c>
      <c r="I476" s="77"/>
      <c r="J476" s="77"/>
      <c r="K476" s="78">
        <v>44800</v>
      </c>
      <c r="L476" s="79">
        <v>0.34722222222222227</v>
      </c>
      <c r="M476" s="80"/>
      <c r="N476" s="80"/>
      <c r="O476" s="80"/>
      <c r="P476" s="81"/>
      <c r="Q476" s="81"/>
      <c r="R476" s="81"/>
      <c r="S476" s="81"/>
      <c r="T476" s="81"/>
      <c r="U476" s="81"/>
      <c r="V476" s="81"/>
      <c r="W476" s="81"/>
      <c r="X476" s="81"/>
      <c r="Y476" s="81"/>
      <c r="Z476" s="81"/>
      <c r="AA476" s="81"/>
      <c r="AB476" s="81"/>
      <c r="AC476" s="81" t="s">
        <v>212</v>
      </c>
      <c r="AD476" s="81" t="s">
        <v>396</v>
      </c>
      <c r="AE476" s="81"/>
      <c r="AF476" s="81"/>
      <c r="AG476" s="81" t="s">
        <v>397</v>
      </c>
      <c r="AH476" s="81"/>
      <c r="AI476" s="81"/>
      <c r="AJ476" s="81"/>
      <c r="AK476" s="81"/>
      <c r="AL476" s="81"/>
      <c r="AM476" s="81"/>
      <c r="AN476" s="81"/>
      <c r="AO476" s="81"/>
      <c r="AP476" s="81"/>
      <c r="AQ476" s="81"/>
      <c r="AR476" s="81"/>
      <c r="AS476" s="81"/>
      <c r="AT476" s="81"/>
      <c r="AU476" s="81"/>
      <c r="AV476" s="81"/>
      <c r="AW476" s="81"/>
      <c r="AX476" s="81"/>
      <c r="AY476" s="81"/>
      <c r="AZ476" s="81"/>
      <c r="BA476" s="81"/>
      <c r="BB476" s="81"/>
      <c r="BC476" s="81"/>
      <c r="BD476" s="81"/>
      <c r="BE476" s="81"/>
      <c r="BF476" s="81"/>
      <c r="BG476" s="81"/>
      <c r="BH476" s="81"/>
      <c r="BI476" s="81"/>
      <c r="BJ476" s="81"/>
      <c r="BK476" s="81"/>
      <c r="BL476" s="81"/>
      <c r="BM476" s="81"/>
      <c r="BN476" s="81"/>
      <c r="BO476" s="81"/>
      <c r="BP476" s="81" t="s">
        <v>398</v>
      </c>
      <c r="BQ476" s="81" t="s">
        <v>1731</v>
      </c>
      <c r="BR476" s="82">
        <v>1.8</v>
      </c>
      <c r="BS476" s="82" t="s">
        <v>225</v>
      </c>
      <c r="BT476" s="82">
        <v>2.2000000000000002</v>
      </c>
      <c r="BU476" s="82" t="s">
        <v>264</v>
      </c>
      <c r="BV476" s="82" t="s">
        <v>399</v>
      </c>
      <c r="BW476" s="82" t="s">
        <v>265</v>
      </c>
      <c r="BX476" s="82" t="s">
        <v>266</v>
      </c>
      <c r="BY476" s="82">
        <v>0.02</v>
      </c>
      <c r="BZ476" s="82" t="s">
        <v>226</v>
      </c>
      <c r="CA476" s="82" t="s">
        <v>227</v>
      </c>
      <c r="CB476" s="82" t="s">
        <v>228</v>
      </c>
      <c r="CC476" s="82" t="s">
        <v>229</v>
      </c>
      <c r="CD476" s="82" t="s">
        <v>230</v>
      </c>
      <c r="CE476" s="82" t="s">
        <v>231</v>
      </c>
      <c r="CF476" s="82" t="s">
        <v>227</v>
      </c>
      <c r="CG476" s="82" t="s">
        <v>232</v>
      </c>
      <c r="CH476" s="82" t="s">
        <v>264</v>
      </c>
      <c r="CI476" s="82">
        <v>3.7000000000000002E-3</v>
      </c>
      <c r="CJ476" s="82" t="s">
        <v>233</v>
      </c>
      <c r="CK476" s="82" t="s">
        <v>234</v>
      </c>
      <c r="CL476" s="82">
        <v>7.9000000000000001E-2</v>
      </c>
      <c r="CM476" s="82" t="s">
        <v>234</v>
      </c>
      <c r="CN476" s="82" t="s">
        <v>235</v>
      </c>
      <c r="CO476" s="82" t="s">
        <v>234</v>
      </c>
      <c r="CP476" s="82" t="s">
        <v>236</v>
      </c>
      <c r="CQ476" s="82" t="s">
        <v>236</v>
      </c>
      <c r="CR476" s="82" t="s">
        <v>232</v>
      </c>
      <c r="CS476" s="82">
        <v>1.1999999999999999E-3</v>
      </c>
      <c r="CT476" s="82" t="s">
        <v>237</v>
      </c>
      <c r="CU476" s="82" t="s">
        <v>238</v>
      </c>
      <c r="CV476" s="82" t="s">
        <v>239</v>
      </c>
      <c r="CW476" s="82" t="s">
        <v>232</v>
      </c>
      <c r="CX476" s="82" t="s">
        <v>355</v>
      </c>
      <c r="CY476" s="82" t="s">
        <v>240</v>
      </c>
      <c r="CZ476" s="82" t="s">
        <v>236</v>
      </c>
      <c r="DA476" s="82" t="s">
        <v>233</v>
      </c>
      <c r="DB476" s="82">
        <v>2E-3</v>
      </c>
      <c r="DC476" s="82">
        <v>3.5E-4</v>
      </c>
      <c r="DD476" s="82" t="s">
        <v>233</v>
      </c>
      <c r="DE476" s="82">
        <v>4.3999999999999997E-2</v>
      </c>
      <c r="DF476" s="82" t="s">
        <v>240</v>
      </c>
      <c r="DG476" s="82" t="s">
        <v>238</v>
      </c>
      <c r="DH476" s="82" t="s">
        <v>246</v>
      </c>
      <c r="DI476" s="82">
        <v>4.0000000000000002E-4</v>
      </c>
      <c r="DJ476" s="82" t="s">
        <v>259</v>
      </c>
      <c r="DK476" s="82" t="s">
        <v>237</v>
      </c>
      <c r="DL476" s="82" t="s">
        <v>241</v>
      </c>
      <c r="DM476" s="82">
        <v>0.31</v>
      </c>
      <c r="DN476" s="82">
        <v>0.14000000000000001</v>
      </c>
      <c r="DO476" s="82" t="s">
        <v>232</v>
      </c>
      <c r="DP476" s="82">
        <v>2.9999999999999997E-4</v>
      </c>
      <c r="DQ476" s="82" t="s">
        <v>242</v>
      </c>
      <c r="DR476" s="82" t="s">
        <v>227</v>
      </c>
      <c r="DS476" s="82" t="s">
        <v>247</v>
      </c>
      <c r="DT476" s="82" t="s">
        <v>238</v>
      </c>
      <c r="DU476" s="82" t="s">
        <v>233</v>
      </c>
      <c r="DV476" s="82" t="s">
        <v>231</v>
      </c>
      <c r="DW476" s="82">
        <v>2.0000000000000001E-4</v>
      </c>
      <c r="DX476" s="82" t="s">
        <v>238</v>
      </c>
      <c r="DY476" s="82" t="s">
        <v>233</v>
      </c>
      <c r="DZ476" s="82">
        <v>1.6500000000000001E-2</v>
      </c>
      <c r="EA476" s="82" t="s">
        <v>244</v>
      </c>
      <c r="EB476" s="82">
        <v>1.0490409999999999</v>
      </c>
      <c r="EC476" s="82">
        <v>4.7859999999999996</v>
      </c>
      <c r="ED476" s="82">
        <v>4.5496699999999999</v>
      </c>
      <c r="EE476" s="82">
        <v>3.823</v>
      </c>
      <c r="EF476" s="82">
        <v>4.0938999999999997</v>
      </c>
      <c r="EG476" s="82" t="s">
        <v>1846</v>
      </c>
      <c r="EH476" s="82" t="s">
        <v>234</v>
      </c>
      <c r="EI476" s="82">
        <v>3.226</v>
      </c>
      <c r="EJ476" s="82">
        <v>4.6201400000000001</v>
      </c>
      <c r="EK476" s="82" t="s">
        <v>235</v>
      </c>
      <c r="EL476" s="82">
        <v>4.66167</v>
      </c>
      <c r="EM476" s="82">
        <v>4.7065999999999999</v>
      </c>
      <c r="EN476" s="82" t="s">
        <v>236</v>
      </c>
      <c r="EO476" s="82">
        <v>4.7065400000000004</v>
      </c>
      <c r="EP476" s="82">
        <v>4.8360000000000003</v>
      </c>
      <c r="EQ476" s="82">
        <v>3.4000000000000002E-4</v>
      </c>
      <c r="ER476" s="82" t="s">
        <v>238</v>
      </c>
      <c r="ES476" s="82">
        <v>6.9699999999999996E-3</v>
      </c>
      <c r="ET476" s="82">
        <v>8.4000000000000003E-4</v>
      </c>
      <c r="EU476" s="82">
        <v>91.45</v>
      </c>
      <c r="EV476" s="82" t="s">
        <v>240</v>
      </c>
      <c r="EW476" s="82" t="s">
        <v>236</v>
      </c>
      <c r="EX476" s="82" t="s">
        <v>233</v>
      </c>
      <c r="EY476" s="82">
        <v>7.1509999999999998</v>
      </c>
      <c r="EZ476" s="82">
        <v>4.7875899999999998</v>
      </c>
      <c r="FA476" s="82">
        <v>5.6363099999999999</v>
      </c>
      <c r="FB476" s="82">
        <v>5.0090000000000003</v>
      </c>
      <c r="FC476" s="82">
        <v>8.8000000000000005E-3</v>
      </c>
      <c r="FD476" s="82">
        <v>4.8135000000000003</v>
      </c>
      <c r="FE476" s="82">
        <v>1.4999999999999999E-2</v>
      </c>
      <c r="FF476" s="82">
        <v>4.4588999999999999</v>
      </c>
      <c r="FG476" s="82">
        <v>5.3E-3</v>
      </c>
      <c r="FH476" s="82">
        <v>5.0507200000000001</v>
      </c>
      <c r="FI476" s="82">
        <v>4.9863999999999997</v>
      </c>
      <c r="FJ476" s="82">
        <v>11.3</v>
      </c>
      <c r="FK476" s="82">
        <v>5.28</v>
      </c>
      <c r="FL476" s="82">
        <v>3.5E-4</v>
      </c>
      <c r="FM476" s="82">
        <v>5.9999999999999995E-4</v>
      </c>
      <c r="FN476" s="82">
        <v>1.89E-2</v>
      </c>
      <c r="FO476" s="82" t="s">
        <v>227</v>
      </c>
      <c r="FP476" s="82">
        <v>9.2899999999999996E-3</v>
      </c>
      <c r="FQ476" s="82">
        <v>4.2522000000000002</v>
      </c>
      <c r="FR476" s="82">
        <v>5.4217500000000003</v>
      </c>
      <c r="FS476" s="82">
        <v>6.0000000000000002E-6</v>
      </c>
      <c r="FT476" s="82">
        <v>4.7797000000000001</v>
      </c>
      <c r="FU476" s="82">
        <v>4.0000000000000002E-4</v>
      </c>
      <c r="FV476" s="82" t="s">
        <v>233</v>
      </c>
      <c r="FW476" s="82">
        <v>4.6440000000000001</v>
      </c>
      <c r="FX476" s="82">
        <v>4.0800000000000003E-3</v>
      </c>
      <c r="FY476" s="82">
        <v>3.9500000000000004E-3</v>
      </c>
      <c r="FZ476" s="82">
        <v>1.7094017094017097E-4</v>
      </c>
      <c r="GA476" s="82">
        <v>1.9130434782608694E-3</v>
      </c>
      <c r="GB476" s="82" t="e">
        <v>#VALUE!</v>
      </c>
      <c r="GC476" s="82" t="e">
        <v>#VALUE!</v>
      </c>
      <c r="GD476" s="82">
        <v>3.6065573770491806E-2</v>
      </c>
      <c r="GE476" s="82" t="e">
        <v>#VALUE!</v>
      </c>
      <c r="GF476" s="82">
        <v>4.1666666666666669E-4</v>
      </c>
      <c r="GG476" s="82" t="e">
        <v>#VALUE!</v>
      </c>
      <c r="GH476" s="82" t="e">
        <v>#VALUE!</v>
      </c>
      <c r="GI476" s="83" t="e">
        <v>#VALUE!</v>
      </c>
      <c r="GJ476" s="82" t="e">
        <v>#VALUE!</v>
      </c>
      <c r="GK476" s="82" t="e">
        <v>#VALUE!</v>
      </c>
      <c r="GL476" s="82" t="e">
        <v>#VALUE!</v>
      </c>
      <c r="GM476" s="82" t="e">
        <v>#VALUE!</v>
      </c>
      <c r="GN476" s="82" t="e">
        <v>#VALUE!</v>
      </c>
      <c r="GO476" s="82" t="e">
        <v>#VALUE!</v>
      </c>
    </row>
    <row r="477" spans="1:2145" s="85" customFormat="1">
      <c r="A477" s="63">
        <v>150</v>
      </c>
      <c r="B477" s="63">
        <v>29</v>
      </c>
      <c r="C477" s="64" t="s">
        <v>197</v>
      </c>
      <c r="D477" s="64" t="s">
        <v>1704</v>
      </c>
      <c r="E477" s="63">
        <v>194</v>
      </c>
      <c r="F477" s="63">
        <v>4</v>
      </c>
      <c r="G477" s="66" t="s">
        <v>1050</v>
      </c>
      <c r="H477" s="66" t="s">
        <v>1051</v>
      </c>
      <c r="I477" s="66" t="s">
        <v>1052</v>
      </c>
      <c r="J477" s="66" t="s">
        <v>1053</v>
      </c>
      <c r="K477" s="73">
        <v>44802</v>
      </c>
      <c r="L477" s="68">
        <v>0.36944444444444446</v>
      </c>
      <c r="M477" s="74">
        <v>8399477</v>
      </c>
      <c r="N477" s="74">
        <v>336225</v>
      </c>
      <c r="O477" s="74">
        <v>3953</v>
      </c>
      <c r="P477" s="66" t="s">
        <v>203</v>
      </c>
      <c r="Q477" s="66" t="s">
        <v>1052</v>
      </c>
      <c r="R477" s="66" t="s">
        <v>486</v>
      </c>
      <c r="S477" s="66" t="s">
        <v>205</v>
      </c>
      <c r="T477" s="66" t="s">
        <v>1707</v>
      </c>
      <c r="U477" s="66" t="s">
        <v>207</v>
      </c>
      <c r="V477" s="66" t="s">
        <v>487</v>
      </c>
      <c r="W477" s="66"/>
      <c r="X477" s="66" t="s">
        <v>208</v>
      </c>
      <c r="Y477" s="66" t="s">
        <v>209</v>
      </c>
      <c r="Z477" s="66"/>
      <c r="AA477" s="66" t="s">
        <v>223</v>
      </c>
      <c r="AB477" s="66" t="s">
        <v>211</v>
      </c>
      <c r="AC477" s="66" t="s">
        <v>212</v>
      </c>
      <c r="AD477" s="66" t="s">
        <v>30</v>
      </c>
      <c r="AE477" s="66" t="s">
        <v>211</v>
      </c>
      <c r="AF477" s="69"/>
      <c r="AG477" s="69"/>
      <c r="AH477" s="69"/>
      <c r="AI477" s="66" t="s">
        <v>1708</v>
      </c>
      <c r="AJ477" s="66" t="s">
        <v>2054</v>
      </c>
      <c r="AK477" s="69"/>
      <c r="AL477" s="66" t="s">
        <v>256</v>
      </c>
      <c r="AM477" s="66" t="s">
        <v>1753</v>
      </c>
      <c r="AN477" s="66" t="s">
        <v>218</v>
      </c>
      <c r="AO477" s="66" t="s">
        <v>219</v>
      </c>
      <c r="AP477" s="66" t="s">
        <v>220</v>
      </c>
      <c r="AQ477" s="66">
        <v>11.3</v>
      </c>
      <c r="AR477" s="66">
        <v>15</v>
      </c>
      <c r="AS477" s="66">
        <v>8.6999999999999993</v>
      </c>
      <c r="AT477" s="66"/>
      <c r="AU477" s="66"/>
      <c r="AV477" s="66">
        <v>323.7</v>
      </c>
      <c r="AW477" s="66">
        <v>417.9</v>
      </c>
      <c r="AX477" s="66">
        <v>205.3</v>
      </c>
      <c r="AY477" s="66">
        <v>0.245</v>
      </c>
      <c r="AZ477" s="66">
        <v>3.3929999999999998</v>
      </c>
      <c r="BA477" s="66"/>
      <c r="BB477" s="66"/>
      <c r="BC477" s="66">
        <v>2.2799999999999998</v>
      </c>
      <c r="BD477" s="66" t="s">
        <v>211</v>
      </c>
      <c r="BE477" s="66" t="s">
        <v>211</v>
      </c>
      <c r="BF477" s="66" t="s">
        <v>221</v>
      </c>
      <c r="BG477" s="66" t="s">
        <v>211</v>
      </c>
      <c r="BH477" s="66" t="s">
        <v>221</v>
      </c>
      <c r="BI477" s="66" t="s">
        <v>222</v>
      </c>
      <c r="BJ477" s="66" t="s">
        <v>221</v>
      </c>
      <c r="BK477" s="66" t="s">
        <v>1745</v>
      </c>
      <c r="BL477" s="66" t="s">
        <v>221</v>
      </c>
      <c r="BM477" s="66" t="s">
        <v>223</v>
      </c>
      <c r="BN477" s="66" t="s">
        <v>221</v>
      </c>
      <c r="BO477" s="66" t="s">
        <v>1746</v>
      </c>
      <c r="BP477" s="66" t="s">
        <v>1711</v>
      </c>
      <c r="BQ477" s="66" t="s">
        <v>1747</v>
      </c>
      <c r="BR477" s="50">
        <v>141.9</v>
      </c>
      <c r="BS477" s="50">
        <v>1.9</v>
      </c>
      <c r="BT477" s="50">
        <v>169.1</v>
      </c>
      <c r="BU477" s="50">
        <v>4.2000000000000003E-2</v>
      </c>
      <c r="BV477" s="50">
        <v>0.745</v>
      </c>
      <c r="BW477" s="50">
        <v>0.67300000000000004</v>
      </c>
      <c r="BX477" s="50">
        <v>0.152</v>
      </c>
      <c r="BY477" s="50">
        <v>74.540000000000006</v>
      </c>
      <c r="BZ477" s="50" t="s">
        <v>226</v>
      </c>
      <c r="CA477" s="50" t="s">
        <v>227</v>
      </c>
      <c r="CB477" s="50" t="s">
        <v>228</v>
      </c>
      <c r="CC477" s="50" t="s">
        <v>229</v>
      </c>
      <c r="CD477" s="50" t="s">
        <v>230</v>
      </c>
      <c r="CE477" s="50" t="s">
        <v>231</v>
      </c>
      <c r="CF477" s="50" t="s">
        <v>227</v>
      </c>
      <c r="CG477" s="50" t="s">
        <v>232</v>
      </c>
      <c r="CH477" s="50">
        <v>1.2E-2</v>
      </c>
      <c r="CI477" s="50">
        <v>4.5100000000000001E-2</v>
      </c>
      <c r="CJ477" s="50" t="s">
        <v>233</v>
      </c>
      <c r="CK477" s="50" t="s">
        <v>234</v>
      </c>
      <c r="CL477" s="50">
        <v>51.526000000000003</v>
      </c>
      <c r="CM477" s="50" t="s">
        <v>234</v>
      </c>
      <c r="CN477" s="50" t="s">
        <v>235</v>
      </c>
      <c r="CO477" s="50" t="s">
        <v>234</v>
      </c>
      <c r="CP477" s="50">
        <v>1E-4</v>
      </c>
      <c r="CQ477" s="50" t="s">
        <v>236</v>
      </c>
      <c r="CR477" s="50" t="s">
        <v>232</v>
      </c>
      <c r="CS477" s="50">
        <v>3.7000000000000002E-3</v>
      </c>
      <c r="CT477" s="50" t="s">
        <v>237</v>
      </c>
      <c r="CU477" s="50" t="s">
        <v>238</v>
      </c>
      <c r="CV477" s="50" t="s">
        <v>239</v>
      </c>
      <c r="CW477" s="50" t="s">
        <v>232</v>
      </c>
      <c r="CX477" s="50">
        <v>1.5</v>
      </c>
      <c r="CY477" s="50" t="s">
        <v>240</v>
      </c>
      <c r="CZ477" s="50">
        <v>5.4999999999999997E-3</v>
      </c>
      <c r="DA477" s="50" t="s">
        <v>233</v>
      </c>
      <c r="DB477" s="50">
        <v>17.542999999999999</v>
      </c>
      <c r="DC477" s="50">
        <v>4.0400000000000002E-3</v>
      </c>
      <c r="DD477" s="50">
        <v>6.2E-4</v>
      </c>
      <c r="DE477" s="50">
        <v>3.1379999999999999</v>
      </c>
      <c r="DF477" s="50" t="s">
        <v>240</v>
      </c>
      <c r="DG477" s="50" t="s">
        <v>238</v>
      </c>
      <c r="DH477" s="50" t="s">
        <v>246</v>
      </c>
      <c r="DI477" s="50" t="s">
        <v>238</v>
      </c>
      <c r="DJ477" s="50">
        <v>6.9999999999999999E-4</v>
      </c>
      <c r="DK477" s="50" t="s">
        <v>237</v>
      </c>
      <c r="DL477" s="50" t="s">
        <v>241</v>
      </c>
      <c r="DM477" s="50">
        <v>5.93</v>
      </c>
      <c r="DN477" s="50">
        <v>2.77</v>
      </c>
      <c r="DO477" s="50" t="s">
        <v>232</v>
      </c>
      <c r="DP477" s="50">
        <v>0.45619999999999999</v>
      </c>
      <c r="DQ477" s="50" t="s">
        <v>242</v>
      </c>
      <c r="DR477" s="50" t="s">
        <v>227</v>
      </c>
      <c r="DS477" s="50" t="s">
        <v>247</v>
      </c>
      <c r="DT477" s="50">
        <v>6.9999999999999999E-4</v>
      </c>
      <c r="DU477" s="50" t="s">
        <v>233</v>
      </c>
      <c r="DV477" s="50">
        <v>5.31E-4</v>
      </c>
      <c r="DW477" s="50" t="s">
        <v>236</v>
      </c>
      <c r="DX477" s="50" t="s">
        <v>238</v>
      </c>
      <c r="DY477" s="50" t="s">
        <v>233</v>
      </c>
      <c r="DZ477" s="50" t="s">
        <v>243</v>
      </c>
      <c r="EA477" s="50" t="s">
        <v>244</v>
      </c>
      <c r="EB477" s="50">
        <v>3.2200000000000002E-4</v>
      </c>
      <c r="EC477" s="50" t="s">
        <v>227</v>
      </c>
      <c r="ED477" s="50">
        <v>2.9999999999999997E-4</v>
      </c>
      <c r="EE477" s="50">
        <v>1.7999999999999999E-2</v>
      </c>
      <c r="EF477" s="50">
        <v>4.6100000000000002E-2</v>
      </c>
      <c r="EG477" s="50">
        <v>4.0000000000000003E-5</v>
      </c>
      <c r="EH477" s="50" t="s">
        <v>234</v>
      </c>
      <c r="EI477" s="50">
        <v>51.862000000000002</v>
      </c>
      <c r="EJ477" s="50">
        <v>5.0000000000000002E-5</v>
      </c>
      <c r="EK477" s="50" t="s">
        <v>235</v>
      </c>
      <c r="EL477" s="50">
        <v>9.0000000000000006E-5</v>
      </c>
      <c r="EM477" s="50">
        <v>4.0000000000000002E-4</v>
      </c>
      <c r="EN477" s="50" t="s">
        <v>236</v>
      </c>
      <c r="EO477" s="50" t="s">
        <v>232</v>
      </c>
      <c r="EP477" s="50">
        <v>2.1700000000000001E-2</v>
      </c>
      <c r="EQ477" s="50">
        <v>5.0000000000000002E-5</v>
      </c>
      <c r="ER477" s="50" t="s">
        <v>238</v>
      </c>
      <c r="ES477" s="50" t="s">
        <v>239</v>
      </c>
      <c r="ET477" s="50" t="s">
        <v>232</v>
      </c>
      <c r="EU477" s="50">
        <v>1.72</v>
      </c>
      <c r="EV477" s="50" t="s">
        <v>240</v>
      </c>
      <c r="EW477" s="50">
        <v>5.5999999999999999E-3</v>
      </c>
      <c r="EX477" s="50" t="s">
        <v>233</v>
      </c>
      <c r="EY477" s="50">
        <v>20.446999999999999</v>
      </c>
      <c r="EZ477" s="50">
        <v>8.4399999999999996E-3</v>
      </c>
      <c r="FA477" s="50">
        <v>1.65E-3</v>
      </c>
      <c r="FB477" s="50">
        <v>3.4089999999999998</v>
      </c>
      <c r="FC477" s="50" t="s">
        <v>240</v>
      </c>
      <c r="FD477" s="50" t="s">
        <v>238</v>
      </c>
      <c r="FE477" s="50" t="s">
        <v>246</v>
      </c>
      <c r="FF477" s="50" t="s">
        <v>238</v>
      </c>
      <c r="FG477" s="50">
        <v>8.0000000000000004E-4</v>
      </c>
      <c r="FH477" s="50">
        <v>1.1E-4</v>
      </c>
      <c r="FI477" s="50" t="s">
        <v>241</v>
      </c>
      <c r="FJ477" s="50">
        <v>7.47</v>
      </c>
      <c r="FK477" s="50">
        <v>3.49</v>
      </c>
      <c r="FL477" s="50" t="s">
        <v>232</v>
      </c>
      <c r="FM477" s="50">
        <v>0.4879</v>
      </c>
      <c r="FN477" s="50" t="s">
        <v>242</v>
      </c>
      <c r="FO477" s="50" t="s">
        <v>227</v>
      </c>
      <c r="FP477" s="50" t="s">
        <v>247</v>
      </c>
      <c r="FQ477" s="50">
        <v>2E-3</v>
      </c>
      <c r="FR477" s="50">
        <v>9.3999999999999997E-4</v>
      </c>
      <c r="FS477" s="50">
        <v>5.8500000000000002E-4</v>
      </c>
      <c r="FT477" s="50" t="s">
        <v>236</v>
      </c>
      <c r="FU477" s="50" t="s">
        <v>238</v>
      </c>
      <c r="FV477" s="50" t="s">
        <v>233</v>
      </c>
      <c r="FW477" s="50" t="s">
        <v>243</v>
      </c>
      <c r="FX477" s="50" t="s">
        <v>244</v>
      </c>
      <c r="FY477" s="50">
        <v>2.5763000000000003</v>
      </c>
      <c r="FZ477" s="50">
        <v>1.4994017094017094</v>
      </c>
      <c r="GA477" s="50">
        <v>0.13643478260869565</v>
      </c>
      <c r="GB477" s="50">
        <v>3.8363171355498722E-2</v>
      </c>
      <c r="GC477" s="50">
        <v>4.250499663365904</v>
      </c>
      <c r="GD477" s="50">
        <v>2.7721311475409833</v>
      </c>
      <c r="GE477" s="50">
        <v>6.3333333333333325E-2</v>
      </c>
      <c r="GF477" s="50">
        <v>1.5529166666666667</v>
      </c>
      <c r="GG477" s="50">
        <v>2.101551480959097E-2</v>
      </c>
      <c r="GH477" s="50">
        <v>4.4093966623505745</v>
      </c>
      <c r="GI477" s="70">
        <v>-1.8348602917197638</v>
      </c>
      <c r="GJ477" s="50">
        <v>60.611697542398311</v>
      </c>
      <c r="GK477" s="50">
        <v>35.27589291030214</v>
      </c>
      <c r="GL477" s="50">
        <v>4.112409547299543</v>
      </c>
      <c r="GM477" s="50">
        <v>64.305044385886092</v>
      </c>
      <c r="GN477" s="50">
        <v>35.218348122911522</v>
      </c>
      <c r="GO477" s="50">
        <v>0.47660749120238949</v>
      </c>
      <c r="GP477" s="71"/>
      <c r="GQ477" s="71"/>
      <c r="GR477" s="71"/>
      <c r="GS477" s="71"/>
      <c r="GT477" s="71"/>
      <c r="GU477" s="71"/>
      <c r="GV477" s="71"/>
      <c r="GW477" s="71"/>
      <c r="GX477" s="71"/>
      <c r="GY477" s="71"/>
      <c r="GZ477" s="71"/>
      <c r="HA477" s="71"/>
      <c r="HB477" s="71"/>
      <c r="HC477" s="71"/>
      <c r="HD477" s="71"/>
      <c r="HE477" s="71"/>
      <c r="HF477" s="71"/>
      <c r="HG477" s="71"/>
      <c r="HH477" s="71"/>
      <c r="HI477" s="71"/>
      <c r="HJ477" s="71"/>
      <c r="HK477" s="71"/>
      <c r="HL477" s="71"/>
      <c r="HM477" s="71"/>
      <c r="HN477" s="71"/>
      <c r="HO477" s="71"/>
      <c r="HP477" s="71"/>
      <c r="HQ477" s="71"/>
      <c r="HR477" s="71"/>
      <c r="HS477" s="71"/>
      <c r="HT477" s="71"/>
      <c r="HU477" s="71"/>
      <c r="HV477" s="71"/>
      <c r="HW477" s="71"/>
      <c r="HX477" s="71"/>
      <c r="HY477" s="71"/>
      <c r="HZ477" s="71"/>
      <c r="IA477" s="71"/>
      <c r="IB477" s="71"/>
      <c r="IC477" s="71"/>
      <c r="ID477" s="71"/>
      <c r="IE477" s="71"/>
      <c r="IF477" s="71"/>
      <c r="IG477" s="71"/>
      <c r="IH477" s="71"/>
      <c r="II477" s="71"/>
      <c r="IJ477" s="71"/>
      <c r="IK477" s="71"/>
      <c r="IL477" s="71"/>
      <c r="IM477" s="71"/>
      <c r="IN477" s="71"/>
      <c r="IO477" s="71"/>
      <c r="IP477" s="71"/>
      <c r="IQ477" s="71"/>
      <c r="IR477" s="71"/>
      <c r="IS477" s="71"/>
      <c r="IT477" s="71"/>
      <c r="IU477" s="71"/>
      <c r="IV477" s="71"/>
      <c r="IW477" s="71"/>
      <c r="IX477" s="71"/>
      <c r="IY477" s="71"/>
      <c r="IZ477" s="71"/>
      <c r="JA477" s="71"/>
      <c r="JB477" s="71"/>
      <c r="JC477" s="71"/>
      <c r="JD477" s="71"/>
      <c r="JE477" s="71"/>
      <c r="JF477" s="71"/>
      <c r="JG477" s="71"/>
      <c r="JH477" s="71"/>
      <c r="JI477" s="71"/>
      <c r="JJ477" s="71"/>
      <c r="JK477" s="71"/>
      <c r="JL477" s="71"/>
      <c r="JM477" s="71"/>
      <c r="JN477" s="71"/>
      <c r="JO477" s="71"/>
      <c r="JP477" s="71"/>
      <c r="JQ477" s="71"/>
      <c r="JR477" s="71"/>
      <c r="JS477" s="71"/>
      <c r="JT477" s="71"/>
      <c r="JU477" s="71"/>
      <c r="JV477" s="71"/>
      <c r="JW477" s="71"/>
      <c r="JX477" s="71"/>
      <c r="JY477" s="71"/>
      <c r="JZ477" s="71"/>
      <c r="KA477" s="71"/>
      <c r="KB477" s="71"/>
      <c r="KC477" s="71"/>
      <c r="KD477" s="71"/>
      <c r="KE477" s="71"/>
      <c r="KF477" s="71"/>
      <c r="KG477" s="71"/>
      <c r="KH477" s="71"/>
      <c r="KI477" s="71"/>
      <c r="KJ477" s="71"/>
      <c r="KK477" s="71"/>
      <c r="KL477" s="71"/>
      <c r="KM477" s="71"/>
      <c r="KN477" s="71"/>
      <c r="KO477" s="71"/>
      <c r="KP477" s="71"/>
      <c r="KQ477" s="71"/>
      <c r="KR477" s="71"/>
      <c r="KS477" s="71"/>
      <c r="KT477" s="71"/>
      <c r="KU477" s="71"/>
      <c r="KV477" s="71"/>
      <c r="KW477" s="71"/>
      <c r="KX477" s="71"/>
      <c r="KY477" s="71"/>
      <c r="KZ477" s="71"/>
      <c r="LA477" s="71"/>
      <c r="LB477" s="71"/>
      <c r="LC477" s="71"/>
      <c r="LD477" s="71"/>
      <c r="LE477" s="71"/>
      <c r="LF477" s="71"/>
      <c r="LG477" s="71"/>
      <c r="LH477" s="71"/>
      <c r="LI477" s="71"/>
      <c r="LJ477" s="71"/>
      <c r="LK477" s="71"/>
      <c r="LL477" s="71"/>
      <c r="LM477" s="71"/>
      <c r="LN477" s="71"/>
      <c r="LO477" s="71"/>
      <c r="LP477" s="71"/>
      <c r="LQ477" s="71"/>
      <c r="LR477" s="71"/>
      <c r="LS477" s="71"/>
      <c r="LT477" s="71"/>
      <c r="LU477" s="71"/>
      <c r="LV477" s="71"/>
      <c r="LW477" s="71"/>
      <c r="LX477" s="71"/>
      <c r="LY477" s="71"/>
      <c r="LZ477" s="71"/>
      <c r="MA477" s="71"/>
      <c r="MB477" s="71"/>
      <c r="MC477" s="71"/>
      <c r="MD477" s="71"/>
      <c r="ME477" s="71"/>
      <c r="MF477" s="71"/>
      <c r="MG477" s="71"/>
      <c r="MH477" s="71"/>
      <c r="MI477" s="71"/>
      <c r="MJ477" s="71"/>
      <c r="MK477" s="71"/>
      <c r="ML477" s="71"/>
      <c r="MM477" s="71"/>
      <c r="MN477" s="71"/>
      <c r="MO477" s="71"/>
      <c r="MP477" s="71"/>
      <c r="MQ477" s="71"/>
      <c r="MR477" s="71"/>
      <c r="MS477" s="71"/>
      <c r="MT477" s="71"/>
      <c r="MU477" s="71"/>
      <c r="MV477" s="71"/>
      <c r="MW477" s="71"/>
      <c r="MX477" s="71"/>
      <c r="MY477" s="71"/>
      <c r="MZ477" s="71"/>
      <c r="NA477" s="71"/>
      <c r="NB477" s="71"/>
      <c r="NC477" s="71"/>
      <c r="ND477" s="71"/>
      <c r="NE477" s="71"/>
      <c r="NF477" s="71"/>
      <c r="NG477" s="71"/>
      <c r="NH477" s="71"/>
      <c r="NI477" s="71"/>
      <c r="NJ477" s="71"/>
      <c r="NK477" s="71"/>
      <c r="NL477" s="71"/>
      <c r="NM477" s="71"/>
      <c r="NN477" s="71"/>
      <c r="NO477" s="71"/>
      <c r="NP477" s="71"/>
      <c r="NQ477" s="71"/>
      <c r="NR477" s="71"/>
      <c r="NS477" s="71"/>
      <c r="NT477" s="71"/>
      <c r="NU477" s="71"/>
      <c r="NV477" s="71"/>
      <c r="NW477" s="71"/>
      <c r="NX477" s="71"/>
      <c r="NY477" s="71"/>
      <c r="NZ477" s="71"/>
      <c r="OA477" s="71"/>
      <c r="OB477" s="71"/>
      <c r="OC477" s="71"/>
      <c r="OD477" s="71"/>
      <c r="OE477" s="71"/>
      <c r="OF477" s="71"/>
      <c r="OG477" s="71"/>
      <c r="OH477" s="71"/>
      <c r="OI477" s="71"/>
      <c r="OJ477" s="71"/>
      <c r="OK477" s="71"/>
      <c r="OL477" s="71"/>
      <c r="OM477" s="71"/>
      <c r="ON477" s="71"/>
      <c r="OO477" s="71"/>
      <c r="OP477" s="71"/>
      <c r="OQ477" s="71"/>
      <c r="OR477" s="71"/>
      <c r="OS477" s="71"/>
      <c r="OT477" s="71"/>
      <c r="OU477" s="71"/>
      <c r="OV477" s="71"/>
      <c r="OW477" s="71"/>
      <c r="OX477" s="71"/>
      <c r="OY477" s="71"/>
      <c r="OZ477" s="71"/>
      <c r="PA477" s="71"/>
      <c r="PB477" s="71"/>
      <c r="PC477" s="71"/>
      <c r="PD477" s="71"/>
      <c r="PE477" s="71"/>
      <c r="PF477" s="71"/>
      <c r="PG477" s="71"/>
      <c r="PH477" s="71"/>
      <c r="PI477" s="71"/>
      <c r="PJ477" s="71"/>
      <c r="PK477" s="71"/>
      <c r="PL477" s="71"/>
      <c r="PM477" s="71"/>
      <c r="PN477" s="71"/>
      <c r="PO477" s="71"/>
      <c r="PP477" s="71"/>
      <c r="PQ477" s="71"/>
      <c r="PR477" s="71"/>
      <c r="PS477" s="71"/>
      <c r="PT477" s="71"/>
      <c r="PU477" s="71"/>
      <c r="PV477" s="71"/>
      <c r="PW477" s="71"/>
      <c r="PX477" s="71"/>
      <c r="PY477" s="71"/>
      <c r="PZ477" s="71"/>
      <c r="QA477" s="71"/>
      <c r="QB477" s="71"/>
      <c r="QC477" s="71"/>
      <c r="QD477" s="71"/>
      <c r="QE477" s="71"/>
      <c r="QF477" s="71"/>
      <c r="QG477" s="71"/>
      <c r="QH477" s="71"/>
      <c r="QI477" s="71"/>
      <c r="QJ477" s="71"/>
      <c r="QK477" s="71"/>
      <c r="QL477" s="71"/>
      <c r="QM477" s="71"/>
      <c r="QN477" s="71"/>
      <c r="QO477" s="71"/>
      <c r="QP477" s="71"/>
      <c r="QQ477" s="71"/>
      <c r="QR477" s="71"/>
      <c r="QS477" s="71"/>
      <c r="QT477" s="71"/>
      <c r="QU477" s="71"/>
      <c r="QV477" s="71"/>
      <c r="QW477" s="71"/>
      <c r="QX477" s="71"/>
      <c r="QY477" s="71"/>
      <c r="QZ477" s="71"/>
      <c r="RA477" s="71"/>
      <c r="RB477" s="71"/>
      <c r="RC477" s="71"/>
      <c r="RD477" s="71"/>
      <c r="RE477" s="71"/>
      <c r="RF477" s="71"/>
      <c r="RG477" s="71"/>
      <c r="RH477" s="71"/>
      <c r="RI477" s="71"/>
      <c r="RJ477" s="71"/>
      <c r="RK477" s="71"/>
      <c r="RL477" s="71"/>
      <c r="RM477" s="71"/>
      <c r="RN477" s="71"/>
      <c r="RO477" s="71"/>
      <c r="RP477" s="71"/>
      <c r="RQ477" s="71"/>
      <c r="RR477" s="71"/>
      <c r="RS477" s="71"/>
      <c r="RT477" s="71"/>
      <c r="RU477" s="71"/>
      <c r="RV477" s="71"/>
      <c r="RW477" s="71"/>
      <c r="RX477" s="71"/>
      <c r="RY477" s="71"/>
      <c r="RZ477" s="71"/>
      <c r="SA477" s="71"/>
      <c r="SB477" s="71"/>
      <c r="SC477" s="71"/>
      <c r="SD477" s="71"/>
      <c r="SE477" s="71"/>
      <c r="SF477" s="71"/>
      <c r="SG477" s="71"/>
      <c r="SH477" s="71"/>
      <c r="SI477" s="71"/>
      <c r="SJ477" s="71"/>
      <c r="SK477" s="71"/>
      <c r="SL477" s="71"/>
      <c r="SM477" s="71"/>
      <c r="SN477" s="71"/>
      <c r="SO477" s="71"/>
      <c r="SP477" s="71"/>
      <c r="SQ477" s="71"/>
      <c r="SR477" s="71"/>
      <c r="SS477" s="71"/>
      <c r="ST477" s="71"/>
      <c r="SU477" s="71"/>
      <c r="SV477" s="71"/>
      <c r="SW477" s="71"/>
      <c r="SX477" s="71"/>
      <c r="SY477" s="71"/>
      <c r="SZ477" s="71"/>
      <c r="TA477" s="71"/>
      <c r="TB477" s="71"/>
      <c r="TC477" s="71"/>
      <c r="TD477" s="71"/>
      <c r="TE477" s="71"/>
      <c r="TF477" s="71"/>
      <c r="TG477" s="71"/>
      <c r="TH477" s="71"/>
      <c r="TI477" s="71"/>
      <c r="TJ477" s="71"/>
      <c r="TK477" s="71"/>
      <c r="TL477" s="71"/>
      <c r="TM477" s="71"/>
      <c r="TN477" s="71"/>
      <c r="TO477" s="71"/>
      <c r="TP477" s="71"/>
      <c r="TQ477" s="71"/>
      <c r="TR477" s="71"/>
      <c r="TS477" s="71"/>
      <c r="TT477" s="71"/>
      <c r="TU477" s="71"/>
      <c r="TV477" s="71"/>
      <c r="TW477" s="71"/>
      <c r="TX477" s="71"/>
      <c r="TY477" s="71"/>
      <c r="TZ477" s="71"/>
      <c r="UA477" s="71"/>
      <c r="UB477" s="71"/>
      <c r="UC477" s="71"/>
      <c r="UD477" s="71"/>
      <c r="UE477" s="71"/>
      <c r="UF477" s="71"/>
      <c r="UG477" s="71"/>
      <c r="UH477" s="71"/>
      <c r="UI477" s="71"/>
      <c r="UJ477" s="71"/>
      <c r="UK477" s="71"/>
      <c r="UL477" s="71"/>
      <c r="UM477" s="71"/>
      <c r="UN477" s="71"/>
      <c r="UO477" s="71"/>
      <c r="UP477" s="71"/>
      <c r="UQ477" s="71"/>
      <c r="UR477" s="71"/>
      <c r="US477" s="71"/>
      <c r="UT477" s="71"/>
      <c r="UU477" s="71"/>
      <c r="UV477" s="71"/>
      <c r="UW477" s="71"/>
      <c r="UX477" s="71"/>
      <c r="UY477" s="71"/>
      <c r="UZ477" s="71"/>
      <c r="VA477" s="71"/>
      <c r="VB477" s="71"/>
      <c r="VC477" s="71"/>
      <c r="VD477" s="71"/>
      <c r="VE477" s="71"/>
      <c r="VF477" s="71"/>
      <c r="VG477" s="71"/>
      <c r="VH477" s="71"/>
      <c r="VI477" s="71"/>
      <c r="VJ477" s="71"/>
      <c r="VK477" s="71"/>
      <c r="VL477" s="71"/>
      <c r="VM477" s="71"/>
      <c r="VN477" s="71"/>
      <c r="VO477" s="71"/>
      <c r="VP477" s="71"/>
      <c r="VQ477" s="71"/>
      <c r="VR477" s="71"/>
      <c r="VS477" s="71"/>
      <c r="VT477" s="71"/>
      <c r="VU477" s="71"/>
      <c r="VV477" s="71"/>
      <c r="VW477" s="71"/>
      <c r="VX477" s="71"/>
      <c r="VY477" s="71"/>
      <c r="VZ477" s="71"/>
      <c r="WA477" s="71"/>
      <c r="WB477" s="71"/>
      <c r="WC477" s="71"/>
      <c r="WD477" s="71"/>
      <c r="WE477" s="71"/>
      <c r="WF477" s="71"/>
      <c r="WG477" s="71"/>
      <c r="WH477" s="71"/>
      <c r="WI477" s="71"/>
      <c r="WJ477" s="71"/>
      <c r="WK477" s="71"/>
      <c r="WL477" s="71"/>
      <c r="WM477" s="71"/>
      <c r="WN477" s="71"/>
      <c r="WO477" s="71"/>
      <c r="WP477" s="71"/>
      <c r="WQ477" s="71"/>
      <c r="WR477" s="71"/>
      <c r="WS477" s="71"/>
      <c r="WT477" s="71"/>
      <c r="WU477" s="71"/>
      <c r="WV477" s="71"/>
      <c r="WW477" s="71"/>
      <c r="WX477" s="71"/>
      <c r="WY477" s="71"/>
      <c r="WZ477" s="71"/>
      <c r="XA477" s="71"/>
      <c r="XB477" s="71"/>
      <c r="XC477" s="71"/>
      <c r="XD477" s="71"/>
      <c r="XE477" s="71"/>
      <c r="XF477" s="71"/>
      <c r="XG477" s="71"/>
      <c r="XH477" s="71"/>
      <c r="XI477" s="71"/>
      <c r="XJ477" s="71"/>
      <c r="XK477" s="71"/>
      <c r="XL477" s="71"/>
      <c r="XM477" s="71"/>
      <c r="XN477" s="71"/>
      <c r="XO477" s="71"/>
      <c r="XP477" s="71"/>
      <c r="XQ477" s="71"/>
      <c r="XR477" s="71"/>
      <c r="XS477" s="71"/>
      <c r="XT477" s="71"/>
      <c r="XU477" s="71"/>
      <c r="XV477" s="71"/>
      <c r="XW477" s="71"/>
      <c r="XX477" s="71"/>
      <c r="XY477" s="71"/>
      <c r="XZ477" s="71"/>
      <c r="YA477" s="71"/>
      <c r="YB477" s="71"/>
      <c r="YC477" s="71"/>
      <c r="YD477" s="71"/>
      <c r="YE477" s="71"/>
      <c r="YF477" s="71"/>
      <c r="YG477" s="71"/>
      <c r="YH477" s="71"/>
      <c r="YI477" s="71"/>
      <c r="YJ477" s="71"/>
      <c r="YK477" s="71"/>
      <c r="YL477" s="71"/>
      <c r="YM477" s="71"/>
      <c r="YN477" s="71"/>
      <c r="YO477" s="71"/>
      <c r="YP477" s="71"/>
      <c r="YQ477" s="71"/>
      <c r="YR477" s="71"/>
      <c r="YS477" s="71"/>
      <c r="YT477" s="71"/>
      <c r="YU477" s="71"/>
      <c r="YV477" s="71"/>
      <c r="YW477" s="71"/>
      <c r="YX477" s="71"/>
      <c r="YY477" s="71"/>
      <c r="YZ477" s="71"/>
      <c r="ZA477" s="71"/>
      <c r="ZB477" s="71"/>
      <c r="ZC477" s="71"/>
      <c r="ZD477" s="71"/>
      <c r="ZE477" s="71"/>
      <c r="ZF477" s="71"/>
      <c r="ZG477" s="71"/>
      <c r="ZH477" s="71"/>
      <c r="ZI477" s="71"/>
      <c r="ZJ477" s="71"/>
      <c r="ZK477" s="71"/>
      <c r="ZL477" s="71"/>
      <c r="ZM477" s="71"/>
      <c r="ZN477" s="71"/>
      <c r="ZO477" s="71"/>
      <c r="ZP477" s="71"/>
      <c r="ZQ477" s="71"/>
      <c r="ZR477" s="71"/>
      <c r="ZS477" s="71"/>
      <c r="ZT477" s="71"/>
      <c r="ZU477" s="71"/>
      <c r="ZV477" s="71"/>
      <c r="ZW477" s="71"/>
      <c r="ZX477" s="71"/>
      <c r="ZY477" s="71"/>
      <c r="ZZ477" s="71"/>
      <c r="AAA477" s="71"/>
      <c r="AAB477" s="71"/>
      <c r="AAC477" s="71"/>
      <c r="AAD477" s="71"/>
      <c r="AAE477" s="71"/>
      <c r="AAF477" s="71"/>
      <c r="AAG477" s="71"/>
      <c r="AAH477" s="71"/>
      <c r="AAI477" s="71"/>
      <c r="AAJ477" s="71"/>
      <c r="AAK477" s="71"/>
      <c r="AAL477" s="71"/>
      <c r="AAM477" s="71"/>
      <c r="AAN477" s="71"/>
      <c r="AAO477" s="71"/>
      <c r="AAP477" s="71"/>
      <c r="AAQ477" s="71"/>
      <c r="AAR477" s="71"/>
      <c r="AAS477" s="71"/>
      <c r="AAT477" s="71"/>
      <c r="AAU477" s="71"/>
      <c r="AAV477" s="71"/>
      <c r="AAW477" s="71"/>
      <c r="AAX477" s="71"/>
      <c r="AAY477" s="71"/>
      <c r="AAZ477" s="71"/>
      <c r="ABA477" s="71"/>
      <c r="ABB477" s="71"/>
      <c r="ABC477" s="71"/>
      <c r="ABD477" s="71"/>
      <c r="ABE477" s="71"/>
      <c r="ABF477" s="71"/>
      <c r="ABG477" s="71"/>
      <c r="ABH477" s="71"/>
      <c r="ABI477" s="71"/>
      <c r="ABJ477" s="71"/>
      <c r="ABK477" s="71"/>
      <c r="ABL477" s="71"/>
      <c r="ABM477" s="71"/>
      <c r="ABN477" s="71"/>
      <c r="ABO477" s="71"/>
      <c r="ABP477" s="71"/>
      <c r="ABQ477" s="71"/>
      <c r="ABR477" s="71"/>
      <c r="ABS477" s="71"/>
      <c r="ABT477" s="71"/>
      <c r="ABU477" s="71"/>
      <c r="ABV477" s="71"/>
      <c r="ABW477" s="71"/>
      <c r="ABX477" s="71"/>
      <c r="ABY477" s="71"/>
      <c r="ABZ477" s="71"/>
      <c r="ACA477" s="71"/>
      <c r="ACB477" s="71"/>
      <c r="ACC477" s="71"/>
      <c r="ACD477" s="71"/>
      <c r="ACE477" s="71"/>
      <c r="ACF477" s="71"/>
      <c r="ACG477" s="71"/>
      <c r="ACH477" s="71"/>
      <c r="ACI477" s="71"/>
      <c r="ACJ477" s="71"/>
      <c r="ACK477" s="71"/>
      <c r="ACL477" s="71"/>
      <c r="ACM477" s="71"/>
      <c r="ACN477" s="71"/>
      <c r="ACO477" s="71"/>
      <c r="ACP477" s="71"/>
      <c r="ACQ477" s="71"/>
      <c r="ACR477" s="71"/>
      <c r="ACS477" s="71"/>
      <c r="ACT477" s="71"/>
      <c r="ACU477" s="71"/>
      <c r="ACV477" s="71"/>
      <c r="ACW477" s="71"/>
      <c r="ACX477" s="71"/>
      <c r="ACY477" s="71"/>
      <c r="ACZ477" s="71"/>
      <c r="ADA477" s="71"/>
      <c r="ADB477" s="71"/>
      <c r="ADC477" s="71"/>
      <c r="ADD477" s="71"/>
      <c r="ADE477" s="71"/>
      <c r="ADF477" s="71"/>
      <c r="ADG477" s="71"/>
      <c r="ADH477" s="71"/>
      <c r="ADI477" s="71"/>
      <c r="ADJ477" s="71"/>
      <c r="ADK477" s="71"/>
      <c r="ADL477" s="71"/>
      <c r="ADM477" s="71"/>
      <c r="ADN477" s="71"/>
      <c r="ADO477" s="71"/>
      <c r="ADP477" s="71"/>
      <c r="ADQ477" s="71"/>
      <c r="ADR477" s="71"/>
      <c r="ADS477" s="71"/>
      <c r="ADT477" s="71"/>
      <c r="ADU477" s="71"/>
      <c r="ADV477" s="71"/>
      <c r="ADW477" s="71"/>
      <c r="ADX477" s="71"/>
      <c r="ADY477" s="71"/>
      <c r="ADZ477" s="71"/>
      <c r="AEA477" s="71"/>
      <c r="AEB477" s="71"/>
      <c r="AEC477" s="71"/>
      <c r="AED477" s="71"/>
      <c r="AEE477" s="71"/>
      <c r="AEF477" s="71"/>
      <c r="AEG477" s="71"/>
      <c r="AEH477" s="71"/>
      <c r="AEI477" s="71"/>
      <c r="AEJ477" s="71"/>
      <c r="AEK477" s="71"/>
      <c r="AEL477" s="71"/>
      <c r="AEM477" s="71"/>
      <c r="AEN477" s="71"/>
      <c r="AEO477" s="71"/>
      <c r="AEP477" s="71"/>
      <c r="AEQ477" s="71"/>
      <c r="AER477" s="71"/>
      <c r="AES477" s="71"/>
      <c r="AET477" s="71"/>
      <c r="AEU477" s="71"/>
      <c r="AEV477" s="71"/>
      <c r="AEW477" s="71"/>
      <c r="AEX477" s="71"/>
      <c r="AEY477" s="71"/>
      <c r="AEZ477" s="71"/>
      <c r="AFA477" s="71"/>
      <c r="AFB477" s="71"/>
      <c r="AFC477" s="71"/>
      <c r="AFD477" s="71"/>
      <c r="AFE477" s="71"/>
      <c r="AFF477" s="71"/>
      <c r="AFG477" s="71"/>
      <c r="AFH477" s="71"/>
      <c r="AFI477" s="71"/>
      <c r="AFJ477" s="71"/>
      <c r="AFK477" s="71"/>
      <c r="AFL477" s="71"/>
      <c r="AFM477" s="71"/>
      <c r="AFN477" s="71"/>
      <c r="AFO477" s="71"/>
      <c r="AFP477" s="71"/>
      <c r="AFQ477" s="71"/>
      <c r="AFR477" s="71"/>
      <c r="AFS477" s="71"/>
      <c r="AFT477" s="71"/>
      <c r="AFU477" s="71"/>
      <c r="AFV477" s="71"/>
      <c r="AFW477" s="71"/>
      <c r="AFX477" s="71"/>
      <c r="AFY477" s="71"/>
      <c r="AFZ477" s="71"/>
      <c r="AGA477" s="71"/>
      <c r="AGB477" s="71"/>
      <c r="AGC477" s="71"/>
      <c r="AGD477" s="71"/>
      <c r="AGE477" s="71"/>
      <c r="AGF477" s="71"/>
      <c r="AGG477" s="71"/>
      <c r="AGH477" s="71"/>
      <c r="AGI477" s="71"/>
      <c r="AGJ477" s="71"/>
      <c r="AGK477" s="71"/>
      <c r="AGL477" s="71"/>
      <c r="AGM477" s="71"/>
      <c r="AGN477" s="71"/>
      <c r="AGO477" s="71"/>
      <c r="AGP477" s="71"/>
      <c r="AGQ477" s="71"/>
      <c r="AGR477" s="71"/>
      <c r="AGS477" s="71"/>
      <c r="AGT477" s="71"/>
      <c r="AGU477" s="71"/>
      <c r="AGV477" s="71"/>
      <c r="AGW477" s="71"/>
      <c r="AGX477" s="71"/>
      <c r="AGY477" s="71"/>
      <c r="AGZ477" s="71"/>
      <c r="AHA477" s="71"/>
      <c r="AHB477" s="71"/>
      <c r="AHC477" s="71"/>
      <c r="AHD477" s="71"/>
      <c r="AHE477" s="71"/>
      <c r="AHF477" s="71"/>
      <c r="AHG477" s="71"/>
      <c r="AHH477" s="71"/>
      <c r="AHI477" s="71"/>
      <c r="AHJ477" s="71"/>
      <c r="AHK477" s="71"/>
      <c r="AHL477" s="71"/>
      <c r="AHM477" s="71"/>
      <c r="AHN477" s="71"/>
      <c r="AHO477" s="71"/>
      <c r="AHP477" s="71"/>
      <c r="AHQ477" s="71"/>
      <c r="AHR477" s="71"/>
      <c r="AHS477" s="71"/>
      <c r="AHT477" s="71"/>
      <c r="AHU477" s="71"/>
      <c r="AHV477" s="71"/>
      <c r="AHW477" s="71"/>
      <c r="AHX477" s="71"/>
      <c r="AHY477" s="71"/>
      <c r="AHZ477" s="71"/>
      <c r="AIA477" s="71"/>
      <c r="AIB477" s="71"/>
      <c r="AIC477" s="71"/>
      <c r="AID477" s="71"/>
      <c r="AIE477" s="71"/>
      <c r="AIF477" s="71"/>
      <c r="AIG477" s="71"/>
      <c r="AIH477" s="71"/>
      <c r="AII477" s="71"/>
      <c r="AIJ477" s="71"/>
      <c r="AIK477" s="71"/>
      <c r="AIL477" s="71"/>
      <c r="AIM477" s="71"/>
      <c r="AIN477" s="71"/>
      <c r="AIO477" s="71"/>
      <c r="AIP477" s="71"/>
      <c r="AIQ477" s="71"/>
      <c r="AIR477" s="71"/>
      <c r="AIS477" s="71"/>
      <c r="AIT477" s="71"/>
      <c r="AIU477" s="71"/>
      <c r="AIV477" s="71"/>
      <c r="AIW477" s="71"/>
      <c r="AIX477" s="71"/>
      <c r="AIY477" s="71"/>
      <c r="AIZ477" s="71"/>
      <c r="AJA477" s="71"/>
      <c r="AJB477" s="71"/>
      <c r="AJC477" s="71"/>
      <c r="AJD477" s="71"/>
      <c r="AJE477" s="71"/>
      <c r="AJF477" s="71"/>
      <c r="AJG477" s="71"/>
      <c r="AJH477" s="71"/>
      <c r="AJI477" s="71"/>
      <c r="AJJ477" s="71"/>
      <c r="AJK477" s="71"/>
      <c r="AJL477" s="71"/>
      <c r="AJM477" s="71"/>
      <c r="AJN477" s="71"/>
      <c r="AJO477" s="71"/>
      <c r="AJP477" s="71"/>
      <c r="AJQ477" s="71"/>
      <c r="AJR477" s="71"/>
      <c r="AJS477" s="71"/>
      <c r="AJT477" s="71"/>
      <c r="AJU477" s="71"/>
      <c r="AJV477" s="71"/>
      <c r="AJW477" s="71"/>
      <c r="AJX477" s="71"/>
      <c r="AJY477" s="71"/>
      <c r="AJZ477" s="71"/>
      <c r="AKA477" s="71"/>
      <c r="AKB477" s="71"/>
      <c r="AKC477" s="71"/>
      <c r="AKD477" s="71"/>
      <c r="AKE477" s="71"/>
      <c r="AKF477" s="71"/>
      <c r="AKG477" s="71"/>
      <c r="AKH477" s="71"/>
      <c r="AKI477" s="71"/>
      <c r="AKJ477" s="71"/>
      <c r="AKK477" s="71"/>
      <c r="AKL477" s="71"/>
      <c r="AKM477" s="71"/>
      <c r="AKN477" s="71"/>
      <c r="AKO477" s="71"/>
      <c r="AKP477" s="71"/>
      <c r="AKQ477" s="71"/>
      <c r="AKR477" s="71"/>
      <c r="AKS477" s="71"/>
      <c r="AKT477" s="71"/>
      <c r="AKU477" s="71"/>
      <c r="AKV477" s="71"/>
      <c r="AKW477" s="71"/>
      <c r="AKX477" s="71"/>
      <c r="AKY477" s="71"/>
      <c r="AKZ477" s="71"/>
      <c r="ALA477" s="71"/>
      <c r="ALB477" s="71"/>
      <c r="ALC477" s="71"/>
      <c r="ALD477" s="71"/>
      <c r="ALE477" s="71"/>
      <c r="ALF477" s="71"/>
      <c r="ALG477" s="71"/>
      <c r="ALH477" s="71"/>
      <c r="ALI477" s="71"/>
      <c r="ALJ477" s="71"/>
      <c r="ALK477" s="71"/>
      <c r="ALL477" s="71"/>
      <c r="ALM477" s="71"/>
      <c r="ALN477" s="71"/>
      <c r="ALO477" s="71"/>
      <c r="ALP477" s="71"/>
      <c r="ALQ477" s="71"/>
      <c r="ALR477" s="71"/>
      <c r="ALS477" s="71"/>
      <c r="ALT477" s="71"/>
      <c r="ALU477" s="71"/>
      <c r="ALV477" s="71"/>
      <c r="ALW477" s="71"/>
      <c r="ALX477" s="71"/>
      <c r="ALY477" s="71"/>
      <c r="ALZ477" s="71"/>
      <c r="AMA477" s="71"/>
      <c r="AMB477" s="71"/>
      <c r="AMC477" s="71"/>
      <c r="AMD477" s="71"/>
      <c r="AME477" s="71"/>
      <c r="AMF477" s="71"/>
      <c r="AMG477" s="71"/>
      <c r="AMH477" s="71"/>
      <c r="AMI477" s="71"/>
      <c r="AMJ477" s="71"/>
      <c r="AMK477" s="71"/>
      <c r="AML477" s="71"/>
      <c r="AMM477" s="71"/>
      <c r="AMN477" s="71"/>
      <c r="AMO477" s="71"/>
      <c r="AMP477" s="71"/>
      <c r="AMQ477" s="71"/>
      <c r="AMR477" s="71"/>
      <c r="AMS477" s="71"/>
      <c r="AMT477" s="71"/>
      <c r="AMU477" s="71"/>
      <c r="AMV477" s="71"/>
      <c r="AMW477" s="71"/>
      <c r="AMX477" s="71"/>
      <c r="AMY477" s="71"/>
      <c r="AMZ477" s="71"/>
      <c r="ANA477" s="71"/>
      <c r="ANB477" s="71"/>
      <c r="ANC477" s="71"/>
      <c r="AND477" s="71"/>
      <c r="ANE477" s="71"/>
      <c r="ANF477" s="71"/>
      <c r="ANG477" s="71"/>
      <c r="ANH477" s="71"/>
      <c r="ANI477" s="71"/>
      <c r="ANJ477" s="71"/>
      <c r="ANK477" s="71"/>
      <c r="ANL477" s="71"/>
      <c r="ANM477" s="71"/>
      <c r="ANN477" s="71"/>
      <c r="ANO477" s="71"/>
      <c r="ANP477" s="71"/>
      <c r="ANQ477" s="71"/>
      <c r="ANR477" s="71"/>
      <c r="ANS477" s="71"/>
      <c r="ANT477" s="71"/>
      <c r="ANU477" s="71"/>
      <c r="ANV477" s="71"/>
      <c r="ANW477" s="71"/>
      <c r="ANX477" s="71"/>
      <c r="ANY477" s="71"/>
      <c r="ANZ477" s="71"/>
      <c r="AOA477" s="71"/>
      <c r="AOB477" s="71"/>
      <c r="AOC477" s="71"/>
      <c r="AOD477" s="71"/>
      <c r="AOE477" s="71"/>
      <c r="AOF477" s="71"/>
      <c r="AOG477" s="71"/>
      <c r="AOH477" s="71"/>
      <c r="AOI477" s="71"/>
      <c r="AOJ477" s="71"/>
      <c r="AOK477" s="71"/>
      <c r="AOL477" s="71"/>
      <c r="AOM477" s="71"/>
      <c r="AON477" s="71"/>
      <c r="AOO477" s="71"/>
      <c r="AOP477" s="71"/>
      <c r="AOQ477" s="71"/>
      <c r="AOR477" s="71"/>
      <c r="AOS477" s="71"/>
      <c r="AOT477" s="71"/>
      <c r="AOU477" s="71"/>
      <c r="AOV477" s="71"/>
      <c r="AOW477" s="71"/>
      <c r="AOX477" s="71"/>
      <c r="AOY477" s="71"/>
      <c r="AOZ477" s="71"/>
      <c r="APA477" s="71"/>
      <c r="APB477" s="71"/>
      <c r="APC477" s="71"/>
      <c r="APD477" s="71"/>
      <c r="APE477" s="71"/>
      <c r="APF477" s="71"/>
      <c r="APG477" s="71"/>
      <c r="APH477" s="71"/>
      <c r="API477" s="71"/>
      <c r="APJ477" s="71"/>
      <c r="APK477" s="71"/>
      <c r="APL477" s="71"/>
      <c r="APM477" s="71"/>
      <c r="APN477" s="71"/>
      <c r="APO477" s="71"/>
      <c r="APP477" s="71"/>
      <c r="APQ477" s="71"/>
      <c r="APR477" s="71"/>
      <c r="APS477" s="71"/>
      <c r="APT477" s="71"/>
      <c r="APU477" s="71"/>
      <c r="APV477" s="71"/>
      <c r="APW477" s="71"/>
      <c r="APX477" s="71"/>
      <c r="APY477" s="71"/>
      <c r="APZ477" s="71"/>
      <c r="AQA477" s="71"/>
      <c r="AQB477" s="71"/>
      <c r="AQC477" s="71"/>
      <c r="AQD477" s="71"/>
      <c r="AQE477" s="71"/>
      <c r="AQF477" s="71"/>
      <c r="AQG477" s="71"/>
      <c r="AQH477" s="71"/>
      <c r="AQI477" s="71"/>
      <c r="AQJ477" s="71"/>
      <c r="AQK477" s="71"/>
      <c r="AQL477" s="71"/>
      <c r="AQM477" s="71"/>
      <c r="AQN477" s="71"/>
      <c r="AQO477" s="71"/>
      <c r="AQP477" s="71"/>
      <c r="AQQ477" s="71"/>
      <c r="AQR477" s="71"/>
      <c r="AQS477" s="71"/>
      <c r="AQT477" s="71"/>
      <c r="AQU477" s="71"/>
      <c r="AQV477" s="71"/>
      <c r="AQW477" s="71"/>
      <c r="AQX477" s="71"/>
      <c r="AQY477" s="71"/>
      <c r="AQZ477" s="71"/>
      <c r="ARA477" s="71"/>
      <c r="ARB477" s="71"/>
      <c r="ARC477" s="71"/>
      <c r="ARD477" s="71"/>
      <c r="ARE477" s="71"/>
      <c r="ARF477" s="71"/>
      <c r="ARG477" s="71"/>
      <c r="ARH477" s="71"/>
      <c r="ARI477" s="71"/>
      <c r="ARJ477" s="71"/>
      <c r="ARK477" s="71"/>
      <c r="ARL477" s="71"/>
      <c r="ARM477" s="71"/>
      <c r="ARN477" s="71"/>
      <c r="ARO477" s="71"/>
      <c r="ARP477" s="71"/>
      <c r="ARQ477" s="71"/>
      <c r="ARR477" s="71"/>
      <c r="ARS477" s="71"/>
      <c r="ART477" s="71"/>
      <c r="ARU477" s="71"/>
      <c r="ARV477" s="71"/>
      <c r="ARW477" s="71"/>
      <c r="ARX477" s="71"/>
      <c r="ARY477" s="71"/>
      <c r="ARZ477" s="71"/>
      <c r="ASA477" s="71"/>
      <c r="ASB477" s="71"/>
      <c r="ASC477" s="71"/>
      <c r="ASD477" s="71"/>
      <c r="ASE477" s="71"/>
      <c r="ASF477" s="71"/>
      <c r="ASG477" s="71"/>
      <c r="ASH477" s="71"/>
      <c r="ASI477" s="71"/>
      <c r="ASJ477" s="71"/>
      <c r="ASK477" s="71"/>
      <c r="ASL477" s="71"/>
      <c r="ASM477" s="71"/>
      <c r="ASN477" s="71"/>
      <c r="ASO477" s="71"/>
      <c r="ASP477" s="71"/>
      <c r="ASQ477" s="71"/>
      <c r="ASR477" s="71"/>
      <c r="ASS477" s="71"/>
      <c r="AST477" s="71"/>
      <c r="ASU477" s="71"/>
      <c r="ASV477" s="71"/>
      <c r="ASW477" s="71"/>
      <c r="ASX477" s="71"/>
      <c r="ASY477" s="71"/>
      <c r="ASZ477" s="71"/>
      <c r="ATA477" s="71"/>
      <c r="ATB477" s="71"/>
      <c r="ATC477" s="71"/>
      <c r="ATD477" s="71"/>
      <c r="ATE477" s="71"/>
      <c r="ATF477" s="71"/>
      <c r="ATG477" s="71"/>
      <c r="ATH477" s="71"/>
      <c r="ATI477" s="71"/>
      <c r="ATJ477" s="71"/>
      <c r="ATK477" s="71"/>
      <c r="ATL477" s="71"/>
      <c r="ATM477" s="71"/>
      <c r="ATN477" s="71"/>
      <c r="ATO477" s="71"/>
      <c r="ATP477" s="71"/>
      <c r="ATQ477" s="71"/>
      <c r="ATR477" s="71"/>
      <c r="ATS477" s="71"/>
      <c r="ATT477" s="71"/>
      <c r="ATU477" s="71"/>
      <c r="ATV477" s="71"/>
      <c r="ATW477" s="71"/>
      <c r="ATX477" s="71"/>
      <c r="ATY477" s="71"/>
      <c r="ATZ477" s="71"/>
      <c r="AUA477" s="71"/>
      <c r="AUB477" s="71"/>
      <c r="AUC477" s="71"/>
      <c r="AUD477" s="71"/>
      <c r="AUE477" s="71"/>
      <c r="AUF477" s="71"/>
      <c r="AUG477" s="71"/>
      <c r="AUH477" s="71"/>
      <c r="AUI477" s="71"/>
      <c r="AUJ477" s="71"/>
      <c r="AUK477" s="71"/>
      <c r="AUL477" s="71"/>
      <c r="AUM477" s="71"/>
      <c r="AUN477" s="71"/>
      <c r="AUO477" s="71"/>
      <c r="AUP477" s="71"/>
      <c r="AUQ477" s="71"/>
      <c r="AUR477" s="71"/>
      <c r="AUS477" s="71"/>
      <c r="AUT477" s="71"/>
      <c r="AUU477" s="71"/>
      <c r="AUV477" s="71"/>
      <c r="AUW477" s="71"/>
      <c r="AUX477" s="71"/>
      <c r="AUY477" s="71"/>
      <c r="AUZ477" s="71"/>
      <c r="AVA477" s="71"/>
      <c r="AVB477" s="71"/>
      <c r="AVC477" s="71"/>
      <c r="AVD477" s="71"/>
      <c r="AVE477" s="71"/>
      <c r="AVF477" s="71"/>
      <c r="AVG477" s="71"/>
      <c r="AVH477" s="71"/>
      <c r="AVI477" s="71"/>
      <c r="AVJ477" s="71"/>
      <c r="AVK477" s="71"/>
      <c r="AVL477" s="71"/>
      <c r="AVM477" s="71"/>
      <c r="AVN477" s="71"/>
      <c r="AVO477" s="71"/>
      <c r="AVP477" s="71"/>
      <c r="AVQ477" s="71"/>
      <c r="AVR477" s="71"/>
      <c r="AVS477" s="71"/>
      <c r="AVT477" s="71"/>
      <c r="AVU477" s="71"/>
      <c r="AVV477" s="71"/>
      <c r="AVW477" s="71"/>
      <c r="AVX477" s="71"/>
      <c r="AVY477" s="71"/>
      <c r="AVZ477" s="71"/>
      <c r="AWA477" s="71"/>
      <c r="AWB477" s="71"/>
      <c r="AWC477" s="71"/>
      <c r="AWD477" s="71"/>
      <c r="AWE477" s="71"/>
      <c r="AWF477" s="71"/>
      <c r="AWG477" s="71"/>
      <c r="AWH477" s="71"/>
      <c r="AWI477" s="71"/>
      <c r="AWJ477" s="71"/>
      <c r="AWK477" s="71"/>
      <c r="AWL477" s="71"/>
      <c r="AWM477" s="71"/>
      <c r="AWN477" s="71"/>
      <c r="AWO477" s="71"/>
      <c r="AWP477" s="71"/>
      <c r="AWQ477" s="71"/>
      <c r="AWR477" s="71"/>
      <c r="AWS477" s="71"/>
      <c r="AWT477" s="71"/>
      <c r="AWU477" s="71"/>
      <c r="AWV477" s="71"/>
      <c r="AWW477" s="71"/>
      <c r="AWX477" s="71"/>
      <c r="AWY477" s="71"/>
      <c r="AWZ477" s="71"/>
      <c r="AXA477" s="71"/>
      <c r="AXB477" s="71"/>
      <c r="AXC477" s="71"/>
      <c r="AXD477" s="71"/>
      <c r="AXE477" s="71"/>
      <c r="AXF477" s="71"/>
      <c r="AXG477" s="71"/>
      <c r="AXH477" s="71"/>
      <c r="AXI477" s="71"/>
      <c r="AXJ477" s="71"/>
      <c r="AXK477" s="71"/>
      <c r="AXL477" s="71"/>
      <c r="AXM477" s="71"/>
      <c r="AXN477" s="71"/>
      <c r="AXO477" s="71"/>
      <c r="AXP477" s="71"/>
      <c r="AXQ477" s="71"/>
      <c r="AXR477" s="71"/>
      <c r="AXS477" s="71"/>
      <c r="AXT477" s="71"/>
      <c r="AXU477" s="71"/>
      <c r="AXV477" s="71"/>
      <c r="AXW477" s="71"/>
      <c r="AXX477" s="71"/>
      <c r="AXY477" s="71"/>
      <c r="AXZ477" s="71"/>
      <c r="AYA477" s="71"/>
      <c r="AYB477" s="71"/>
      <c r="AYC477" s="71"/>
      <c r="AYD477" s="71"/>
      <c r="AYE477" s="71"/>
      <c r="AYF477" s="71"/>
      <c r="AYG477" s="71"/>
      <c r="AYH477" s="71"/>
      <c r="AYI477" s="71"/>
      <c r="AYJ477" s="71"/>
      <c r="AYK477" s="71"/>
      <c r="AYL477" s="71"/>
      <c r="AYM477" s="71"/>
      <c r="AYN477" s="71"/>
      <c r="AYO477" s="71"/>
      <c r="AYP477" s="71"/>
      <c r="AYQ477" s="71"/>
      <c r="AYR477" s="71"/>
      <c r="AYS477" s="71"/>
      <c r="AYT477" s="71"/>
      <c r="AYU477" s="71"/>
      <c r="AYV477" s="71"/>
      <c r="AYW477" s="71"/>
      <c r="AYX477" s="71"/>
      <c r="AYY477" s="71"/>
      <c r="AYZ477" s="71"/>
      <c r="AZA477" s="71"/>
      <c r="AZB477" s="71"/>
      <c r="AZC477" s="71"/>
      <c r="AZD477" s="71"/>
      <c r="AZE477" s="71"/>
      <c r="AZF477" s="71"/>
      <c r="AZG477" s="71"/>
      <c r="AZH477" s="71"/>
      <c r="AZI477" s="71"/>
      <c r="AZJ477" s="71"/>
      <c r="AZK477" s="71"/>
      <c r="AZL477" s="71"/>
      <c r="AZM477" s="71"/>
      <c r="AZN477" s="71"/>
      <c r="AZO477" s="71"/>
      <c r="AZP477" s="71"/>
      <c r="AZQ477" s="71"/>
      <c r="AZR477" s="71"/>
      <c r="AZS477" s="71"/>
      <c r="AZT477" s="71"/>
      <c r="AZU477" s="71"/>
      <c r="AZV477" s="71"/>
      <c r="AZW477" s="71"/>
      <c r="AZX477" s="71"/>
      <c r="AZY477" s="71"/>
      <c r="AZZ477" s="71"/>
      <c r="BAA477" s="71"/>
      <c r="BAB477" s="71"/>
      <c r="BAC477" s="71"/>
      <c r="BAD477" s="71"/>
      <c r="BAE477" s="71"/>
      <c r="BAF477" s="71"/>
      <c r="BAG477" s="71"/>
      <c r="BAH477" s="71"/>
      <c r="BAI477" s="71"/>
      <c r="BAJ477" s="71"/>
      <c r="BAK477" s="71"/>
      <c r="BAL477" s="71"/>
      <c r="BAM477" s="71"/>
      <c r="BAN477" s="71"/>
      <c r="BAO477" s="71"/>
      <c r="BAP477" s="71"/>
      <c r="BAQ477" s="71"/>
      <c r="BAR477" s="71"/>
      <c r="BAS477" s="71"/>
      <c r="BAT477" s="71"/>
      <c r="BAU477" s="71"/>
      <c r="BAV477" s="71"/>
      <c r="BAW477" s="71"/>
      <c r="BAX477" s="71"/>
      <c r="BAY477" s="71"/>
      <c r="BAZ477" s="71"/>
      <c r="BBA477" s="71"/>
      <c r="BBB477" s="71"/>
      <c r="BBC477" s="71"/>
      <c r="BBD477" s="71"/>
      <c r="BBE477" s="71"/>
      <c r="BBF477" s="71"/>
      <c r="BBG477" s="71"/>
      <c r="BBH477" s="71"/>
      <c r="BBI477" s="71"/>
      <c r="BBJ477" s="71"/>
      <c r="BBK477" s="71"/>
      <c r="BBL477" s="71"/>
      <c r="BBM477" s="71"/>
      <c r="BBN477" s="71"/>
      <c r="BBO477" s="71"/>
      <c r="BBP477" s="71"/>
      <c r="BBQ477" s="71"/>
      <c r="BBR477" s="71"/>
      <c r="BBS477" s="71"/>
      <c r="BBT477" s="71"/>
      <c r="BBU477" s="71"/>
      <c r="BBV477" s="71"/>
      <c r="BBW477" s="71"/>
      <c r="BBX477" s="71"/>
      <c r="BBY477" s="71"/>
      <c r="BBZ477" s="71"/>
      <c r="BCA477" s="71"/>
      <c r="BCB477" s="71"/>
      <c r="BCC477" s="71"/>
      <c r="BCD477" s="71"/>
      <c r="BCE477" s="71"/>
      <c r="BCF477" s="71"/>
      <c r="BCG477" s="71"/>
      <c r="BCH477" s="71"/>
      <c r="BCI477" s="71"/>
      <c r="BCJ477" s="71"/>
      <c r="BCK477" s="71"/>
      <c r="BCL477" s="71"/>
      <c r="BCM477" s="71"/>
      <c r="BCN477" s="71"/>
      <c r="BCO477" s="71"/>
      <c r="BCP477" s="71"/>
      <c r="BCQ477" s="71"/>
      <c r="BCR477" s="71"/>
      <c r="BCS477" s="71"/>
      <c r="BCT477" s="71"/>
      <c r="BCU477" s="71"/>
      <c r="BCV477" s="71"/>
      <c r="BCW477" s="71"/>
      <c r="BCX477" s="71"/>
      <c r="BCY477" s="71"/>
      <c r="BCZ477" s="71"/>
      <c r="BDA477" s="71"/>
      <c r="BDB477" s="71"/>
      <c r="BDC477" s="71"/>
      <c r="BDD477" s="71"/>
      <c r="BDE477" s="71"/>
      <c r="BDF477" s="71"/>
      <c r="BDG477" s="71"/>
      <c r="BDH477" s="71"/>
      <c r="BDI477" s="71"/>
      <c r="BDJ477" s="71"/>
      <c r="BDK477" s="71"/>
      <c r="BDL477" s="71"/>
      <c r="BDM477" s="71"/>
      <c r="BDN477" s="71"/>
      <c r="BDO477" s="71"/>
      <c r="BDP477" s="71"/>
      <c r="BDQ477" s="71"/>
      <c r="BDR477" s="71"/>
      <c r="BDS477" s="71"/>
      <c r="BDT477" s="71"/>
      <c r="BDU477" s="71"/>
      <c r="BDV477" s="71"/>
      <c r="BDW477" s="71"/>
      <c r="BDX477" s="71"/>
      <c r="BDY477" s="71"/>
      <c r="BDZ477" s="71"/>
      <c r="BEA477" s="71"/>
      <c r="BEB477" s="71"/>
      <c r="BEC477" s="71"/>
      <c r="BED477" s="71"/>
      <c r="BEE477" s="71"/>
      <c r="BEF477" s="71"/>
      <c r="BEG477" s="71"/>
      <c r="BEH477" s="71"/>
      <c r="BEI477" s="71"/>
      <c r="BEJ477" s="71"/>
      <c r="BEK477" s="71"/>
      <c r="BEL477" s="71"/>
      <c r="BEM477" s="71"/>
      <c r="BEN477" s="71"/>
      <c r="BEO477" s="71"/>
      <c r="BEP477" s="71"/>
      <c r="BEQ477" s="71"/>
      <c r="BER477" s="71"/>
      <c r="BES477" s="71"/>
      <c r="BET477" s="71"/>
      <c r="BEU477" s="71"/>
      <c r="BEV477" s="71"/>
      <c r="BEW477" s="71"/>
      <c r="BEX477" s="71"/>
      <c r="BEY477" s="71"/>
      <c r="BEZ477" s="71"/>
      <c r="BFA477" s="71"/>
      <c r="BFB477" s="71"/>
      <c r="BFC477" s="71"/>
      <c r="BFD477" s="71"/>
      <c r="BFE477" s="71"/>
      <c r="BFF477" s="71"/>
      <c r="BFG477" s="71"/>
      <c r="BFH477" s="71"/>
      <c r="BFI477" s="71"/>
      <c r="BFJ477" s="71"/>
      <c r="BFK477" s="71"/>
      <c r="BFL477" s="71"/>
      <c r="BFM477" s="71"/>
      <c r="BFN477" s="71"/>
      <c r="BFO477" s="71"/>
      <c r="BFP477" s="71"/>
      <c r="BFQ477" s="71"/>
      <c r="BFR477" s="71"/>
      <c r="BFS477" s="71"/>
      <c r="BFT477" s="71"/>
      <c r="BFU477" s="71"/>
      <c r="BFV477" s="71"/>
      <c r="BFW477" s="71"/>
      <c r="BFX477" s="71"/>
      <c r="BFY477" s="71"/>
      <c r="BFZ477" s="71"/>
      <c r="BGA477" s="71"/>
      <c r="BGB477" s="71"/>
      <c r="BGC477" s="71"/>
      <c r="BGD477" s="71"/>
      <c r="BGE477" s="71"/>
      <c r="BGF477" s="71"/>
      <c r="BGG477" s="71"/>
      <c r="BGH477" s="71"/>
      <c r="BGI477" s="71"/>
      <c r="BGJ477" s="71"/>
      <c r="BGK477" s="71"/>
      <c r="BGL477" s="71"/>
      <c r="BGM477" s="71"/>
      <c r="BGN477" s="71"/>
      <c r="BGO477" s="71"/>
      <c r="BGP477" s="71"/>
      <c r="BGQ477" s="71"/>
      <c r="BGR477" s="71"/>
      <c r="BGS477" s="71"/>
      <c r="BGT477" s="71"/>
      <c r="BGU477" s="71"/>
      <c r="BGV477" s="71"/>
      <c r="BGW477" s="71"/>
      <c r="BGX477" s="71"/>
      <c r="BGY477" s="71"/>
      <c r="BGZ477" s="71"/>
      <c r="BHA477" s="71"/>
      <c r="BHB477" s="71"/>
      <c r="BHC477" s="71"/>
      <c r="BHD477" s="71"/>
      <c r="BHE477" s="71"/>
      <c r="BHF477" s="71"/>
      <c r="BHG477" s="71"/>
      <c r="BHH477" s="71"/>
      <c r="BHI477" s="71"/>
      <c r="BHJ477" s="71"/>
      <c r="BHK477" s="71"/>
      <c r="BHL477" s="71"/>
      <c r="BHM477" s="71"/>
      <c r="BHN477" s="71"/>
      <c r="BHO477" s="71"/>
      <c r="BHP477" s="71"/>
      <c r="BHQ477" s="71"/>
      <c r="BHR477" s="71"/>
      <c r="BHS477" s="71"/>
      <c r="BHT477" s="71"/>
      <c r="BHU477" s="71"/>
      <c r="BHV477" s="71"/>
      <c r="BHW477" s="71"/>
      <c r="BHX477" s="71"/>
      <c r="BHY477" s="71"/>
      <c r="BHZ477" s="71"/>
      <c r="BIA477" s="71"/>
      <c r="BIB477" s="71"/>
      <c r="BIC477" s="71"/>
      <c r="BID477" s="71"/>
      <c r="BIE477" s="71"/>
      <c r="BIF477" s="71"/>
      <c r="BIG477" s="71"/>
      <c r="BIH477" s="71"/>
      <c r="BII477" s="71"/>
      <c r="BIJ477" s="71"/>
      <c r="BIK477" s="71"/>
      <c r="BIL477" s="71"/>
      <c r="BIM477" s="71"/>
      <c r="BIN477" s="71"/>
      <c r="BIO477" s="71"/>
      <c r="BIP477" s="71"/>
      <c r="BIQ477" s="71"/>
      <c r="BIR477" s="71"/>
      <c r="BIS477" s="71"/>
      <c r="BIT477" s="71"/>
      <c r="BIU477" s="71"/>
      <c r="BIV477" s="71"/>
      <c r="BIW477" s="71"/>
      <c r="BIX477" s="71"/>
      <c r="BIY477" s="71"/>
      <c r="BIZ477" s="71"/>
      <c r="BJA477" s="71"/>
      <c r="BJB477" s="71"/>
      <c r="BJC477" s="71"/>
      <c r="BJD477" s="71"/>
      <c r="BJE477" s="71"/>
      <c r="BJF477" s="71"/>
      <c r="BJG477" s="71"/>
      <c r="BJH477" s="71"/>
      <c r="BJI477" s="71"/>
      <c r="BJJ477" s="71"/>
      <c r="BJK477" s="71"/>
      <c r="BJL477" s="71"/>
      <c r="BJM477" s="71"/>
      <c r="BJN477" s="71"/>
      <c r="BJO477" s="71"/>
      <c r="BJP477" s="71"/>
      <c r="BJQ477" s="71"/>
      <c r="BJR477" s="71"/>
      <c r="BJS477" s="71"/>
      <c r="BJT477" s="71"/>
      <c r="BJU477" s="71"/>
      <c r="BJV477" s="71"/>
      <c r="BJW477" s="71"/>
      <c r="BJX477" s="71"/>
      <c r="BJY477" s="71"/>
      <c r="BJZ477" s="71"/>
      <c r="BKA477" s="71"/>
      <c r="BKB477" s="71"/>
      <c r="BKC477" s="71"/>
      <c r="BKD477" s="71"/>
      <c r="BKE477" s="71"/>
      <c r="BKF477" s="71"/>
      <c r="BKG477" s="71"/>
      <c r="BKH477" s="71"/>
      <c r="BKI477" s="71"/>
      <c r="BKJ477" s="71"/>
      <c r="BKK477" s="71"/>
      <c r="BKL477" s="71"/>
      <c r="BKM477" s="71"/>
      <c r="BKN477" s="71"/>
      <c r="BKO477" s="71"/>
      <c r="BKP477" s="71"/>
      <c r="BKQ477" s="71"/>
      <c r="BKR477" s="71"/>
      <c r="BKS477" s="71"/>
      <c r="BKT477" s="71"/>
      <c r="BKU477" s="71"/>
      <c r="BKV477" s="71"/>
      <c r="BKW477" s="71"/>
      <c r="BKX477" s="71"/>
      <c r="BKY477" s="71"/>
      <c r="BKZ477" s="71"/>
      <c r="BLA477" s="71"/>
      <c r="BLB477" s="71"/>
      <c r="BLC477" s="71"/>
      <c r="BLD477" s="71"/>
      <c r="BLE477" s="71"/>
      <c r="BLF477" s="71"/>
      <c r="BLG477" s="71"/>
      <c r="BLH477" s="71"/>
      <c r="BLI477" s="71"/>
      <c r="BLJ477" s="71"/>
      <c r="BLK477" s="71"/>
      <c r="BLL477" s="71"/>
      <c r="BLM477" s="71"/>
      <c r="BLN477" s="71"/>
      <c r="BLO477" s="71"/>
      <c r="BLP477" s="71"/>
      <c r="BLQ477" s="71"/>
      <c r="BLR477" s="71"/>
      <c r="BLS477" s="71"/>
      <c r="BLT477" s="71"/>
      <c r="BLU477" s="71"/>
      <c r="BLV477" s="71"/>
      <c r="BLW477" s="71"/>
      <c r="BLX477" s="71"/>
      <c r="BLY477" s="71"/>
      <c r="BLZ477" s="71"/>
      <c r="BMA477" s="71"/>
      <c r="BMB477" s="71"/>
      <c r="BMC477" s="71"/>
      <c r="BMD477" s="71"/>
      <c r="BME477" s="71"/>
      <c r="BMF477" s="71"/>
      <c r="BMG477" s="71"/>
      <c r="BMH477" s="71"/>
      <c r="BMI477" s="71"/>
      <c r="BMJ477" s="71"/>
      <c r="BMK477" s="71"/>
      <c r="BML477" s="71"/>
      <c r="BMM477" s="71"/>
      <c r="BMN477" s="71"/>
      <c r="BMO477" s="71"/>
      <c r="BMP477" s="71"/>
      <c r="BMQ477" s="71"/>
      <c r="BMR477" s="71"/>
      <c r="BMS477" s="71"/>
      <c r="BMT477" s="71"/>
      <c r="BMU477" s="71"/>
      <c r="BMV477" s="71"/>
      <c r="BMW477" s="71"/>
      <c r="BMX477" s="71"/>
      <c r="BMY477" s="71"/>
      <c r="BMZ477" s="71"/>
      <c r="BNA477" s="71"/>
      <c r="BNB477" s="71"/>
      <c r="BNC477" s="71"/>
      <c r="BND477" s="71"/>
      <c r="BNE477" s="71"/>
      <c r="BNF477" s="71"/>
      <c r="BNG477" s="71"/>
      <c r="BNH477" s="71"/>
      <c r="BNI477" s="71"/>
      <c r="BNJ477" s="71"/>
      <c r="BNK477" s="71"/>
      <c r="BNL477" s="71"/>
      <c r="BNM477" s="71"/>
      <c r="BNN477" s="71"/>
      <c r="BNO477" s="71"/>
      <c r="BNP477" s="71"/>
      <c r="BNQ477" s="71"/>
      <c r="BNR477" s="71"/>
      <c r="BNS477" s="71"/>
      <c r="BNT477" s="71"/>
      <c r="BNU477" s="71"/>
      <c r="BNV477" s="71"/>
      <c r="BNW477" s="71"/>
      <c r="BNX477" s="71"/>
      <c r="BNY477" s="71"/>
      <c r="BNZ477" s="71"/>
      <c r="BOA477" s="71"/>
      <c r="BOB477" s="71"/>
      <c r="BOC477" s="71"/>
      <c r="BOD477" s="71"/>
      <c r="BOE477" s="71"/>
      <c r="BOF477" s="71"/>
      <c r="BOG477" s="71"/>
      <c r="BOH477" s="71"/>
      <c r="BOI477" s="71"/>
      <c r="BOJ477" s="71"/>
      <c r="BOK477" s="71"/>
      <c r="BOL477" s="71"/>
      <c r="BOM477" s="71"/>
      <c r="BON477" s="71"/>
      <c r="BOO477" s="71"/>
      <c r="BOP477" s="71"/>
      <c r="BOQ477" s="71"/>
      <c r="BOR477" s="71"/>
      <c r="BOS477" s="71"/>
      <c r="BOT477" s="71"/>
      <c r="BOU477" s="71"/>
      <c r="BOV477" s="71"/>
      <c r="BOW477" s="71"/>
      <c r="BOX477" s="71"/>
      <c r="BOY477" s="71"/>
      <c r="BOZ477" s="71"/>
      <c r="BPA477" s="71"/>
      <c r="BPB477" s="71"/>
      <c r="BPC477" s="71"/>
      <c r="BPD477" s="71"/>
      <c r="BPE477" s="71"/>
      <c r="BPF477" s="71"/>
      <c r="BPG477" s="71"/>
      <c r="BPH477" s="71"/>
      <c r="BPI477" s="71"/>
      <c r="BPJ477" s="71"/>
      <c r="BPK477" s="71"/>
      <c r="BPL477" s="71"/>
      <c r="BPM477" s="71"/>
      <c r="BPN477" s="71"/>
      <c r="BPO477" s="71"/>
      <c r="BPP477" s="71"/>
      <c r="BPQ477" s="71"/>
      <c r="BPR477" s="71"/>
      <c r="BPS477" s="71"/>
      <c r="BPT477" s="71"/>
      <c r="BPU477" s="71"/>
      <c r="BPV477" s="71"/>
      <c r="BPW477" s="71"/>
      <c r="BPX477" s="71"/>
      <c r="BPY477" s="71"/>
      <c r="BPZ477" s="71"/>
      <c r="BQA477" s="71"/>
      <c r="BQB477" s="71"/>
      <c r="BQC477" s="71"/>
      <c r="BQD477" s="71"/>
      <c r="BQE477" s="71"/>
      <c r="BQF477" s="71"/>
      <c r="BQG477" s="71"/>
      <c r="BQH477" s="71"/>
      <c r="BQI477" s="71"/>
      <c r="BQJ477" s="71"/>
      <c r="BQK477" s="71"/>
      <c r="BQL477" s="71"/>
      <c r="BQM477" s="71"/>
      <c r="BQN477" s="71"/>
      <c r="BQO477" s="71"/>
      <c r="BQP477" s="71"/>
      <c r="BQQ477" s="71"/>
      <c r="BQR477" s="71"/>
      <c r="BQS477" s="71"/>
      <c r="BQT477" s="71"/>
      <c r="BQU477" s="71"/>
      <c r="BQV477" s="71"/>
      <c r="BQW477" s="71"/>
      <c r="BQX477" s="71"/>
      <c r="BQY477" s="71"/>
      <c r="BQZ477" s="71"/>
      <c r="BRA477" s="71"/>
      <c r="BRB477" s="71"/>
      <c r="BRC477" s="71"/>
      <c r="BRD477" s="71"/>
      <c r="BRE477" s="71"/>
      <c r="BRF477" s="71"/>
      <c r="BRG477" s="71"/>
      <c r="BRH477" s="71"/>
      <c r="BRI477" s="71"/>
      <c r="BRJ477" s="71"/>
      <c r="BRK477" s="71"/>
      <c r="BRL477" s="71"/>
      <c r="BRM477" s="71"/>
      <c r="BRN477" s="71"/>
      <c r="BRO477" s="71"/>
      <c r="BRP477" s="71"/>
      <c r="BRQ477" s="71"/>
      <c r="BRR477" s="71"/>
      <c r="BRS477" s="71"/>
      <c r="BRT477" s="71"/>
      <c r="BRU477" s="71"/>
      <c r="BRV477" s="71"/>
      <c r="BRW477" s="71"/>
      <c r="BRX477" s="71"/>
      <c r="BRY477" s="71"/>
      <c r="BRZ477" s="71"/>
      <c r="BSA477" s="71"/>
      <c r="BSB477" s="71"/>
      <c r="BSC477" s="71"/>
      <c r="BSD477" s="71"/>
      <c r="BSE477" s="71"/>
      <c r="BSF477" s="71"/>
      <c r="BSG477" s="71"/>
      <c r="BSH477" s="71"/>
      <c r="BSI477" s="71"/>
      <c r="BSJ477" s="71"/>
      <c r="BSK477" s="71"/>
      <c r="BSL477" s="71"/>
      <c r="BSM477" s="71"/>
      <c r="BSN477" s="71"/>
      <c r="BSO477" s="71"/>
      <c r="BSP477" s="71"/>
      <c r="BSQ477" s="71"/>
      <c r="BSR477" s="71"/>
      <c r="BSS477" s="71"/>
      <c r="BST477" s="71"/>
      <c r="BSU477" s="71"/>
      <c r="BSV477" s="71"/>
      <c r="BSW477" s="71"/>
      <c r="BSX477" s="71"/>
      <c r="BSY477" s="71"/>
      <c r="BSZ477" s="71"/>
      <c r="BTA477" s="71"/>
      <c r="BTB477" s="71"/>
      <c r="BTC477" s="71"/>
      <c r="BTD477" s="71"/>
      <c r="BTE477" s="71"/>
      <c r="BTF477" s="71"/>
      <c r="BTG477" s="71"/>
      <c r="BTH477" s="71"/>
      <c r="BTI477" s="71"/>
      <c r="BTJ477" s="71"/>
      <c r="BTK477" s="71"/>
      <c r="BTL477" s="71"/>
      <c r="BTM477" s="71"/>
      <c r="BTN477" s="71"/>
      <c r="BTO477" s="71"/>
      <c r="BTP477" s="71"/>
      <c r="BTQ477" s="71"/>
      <c r="BTR477" s="71"/>
      <c r="BTS477" s="71"/>
      <c r="BTT477" s="71"/>
      <c r="BTU477" s="71"/>
      <c r="BTV477" s="71"/>
      <c r="BTW477" s="71"/>
      <c r="BTX477" s="71"/>
      <c r="BTY477" s="71"/>
      <c r="BTZ477" s="71"/>
      <c r="BUA477" s="71"/>
      <c r="BUB477" s="71"/>
      <c r="BUC477" s="71"/>
      <c r="BUD477" s="71"/>
      <c r="BUE477" s="71"/>
      <c r="BUF477" s="71"/>
      <c r="BUG477" s="71"/>
      <c r="BUH477" s="71"/>
      <c r="BUI477" s="71"/>
      <c r="BUJ477" s="71"/>
      <c r="BUK477" s="71"/>
      <c r="BUL477" s="71"/>
      <c r="BUM477" s="71"/>
      <c r="BUN477" s="71"/>
      <c r="BUO477" s="71"/>
      <c r="BUP477" s="71"/>
      <c r="BUQ477" s="71"/>
      <c r="BUR477" s="71"/>
      <c r="BUS477" s="71"/>
      <c r="BUT477" s="71"/>
      <c r="BUU477" s="71"/>
      <c r="BUV477" s="71"/>
      <c r="BUW477" s="71"/>
      <c r="BUX477" s="71"/>
      <c r="BUY477" s="71"/>
      <c r="BUZ477" s="71"/>
      <c r="BVA477" s="71"/>
      <c r="BVB477" s="71"/>
      <c r="BVC477" s="71"/>
      <c r="BVD477" s="71"/>
      <c r="BVE477" s="71"/>
      <c r="BVF477" s="71"/>
      <c r="BVG477" s="71"/>
      <c r="BVH477" s="71"/>
      <c r="BVI477" s="71"/>
      <c r="BVJ477" s="71"/>
      <c r="BVK477" s="71"/>
      <c r="BVL477" s="71"/>
      <c r="BVM477" s="71"/>
      <c r="BVN477" s="71"/>
      <c r="BVO477" s="71"/>
      <c r="BVP477" s="71"/>
      <c r="BVQ477" s="71"/>
      <c r="BVR477" s="71"/>
      <c r="BVS477" s="71"/>
      <c r="BVT477" s="71"/>
      <c r="BVU477" s="71"/>
      <c r="BVV477" s="71"/>
      <c r="BVW477" s="71"/>
      <c r="BVX477" s="71"/>
      <c r="BVY477" s="71"/>
      <c r="BVZ477" s="71"/>
      <c r="BWA477" s="71"/>
      <c r="BWB477" s="71"/>
      <c r="BWC477" s="71"/>
      <c r="BWD477" s="71"/>
      <c r="BWE477" s="71"/>
      <c r="BWF477" s="71"/>
      <c r="BWG477" s="71"/>
      <c r="BWH477" s="71"/>
      <c r="BWI477" s="71"/>
      <c r="BWJ477" s="71"/>
      <c r="BWK477" s="71"/>
      <c r="BWL477" s="71"/>
      <c r="BWM477" s="71"/>
      <c r="BWN477" s="71"/>
      <c r="BWO477" s="71"/>
      <c r="BWP477" s="71"/>
      <c r="BWQ477" s="71"/>
      <c r="BWR477" s="71"/>
      <c r="BWS477" s="71"/>
      <c r="BWT477" s="71"/>
      <c r="BWU477" s="71"/>
      <c r="BWV477" s="71"/>
      <c r="BWW477" s="71"/>
      <c r="BWX477" s="71"/>
      <c r="BWY477" s="71"/>
      <c r="BWZ477" s="71"/>
      <c r="BXA477" s="71"/>
      <c r="BXB477" s="71"/>
      <c r="BXC477" s="71"/>
      <c r="BXD477" s="71"/>
      <c r="BXE477" s="71"/>
      <c r="BXF477" s="71"/>
      <c r="BXG477" s="71"/>
      <c r="BXH477" s="71"/>
      <c r="BXI477" s="71"/>
      <c r="BXJ477" s="71"/>
      <c r="BXK477" s="71"/>
      <c r="BXL477" s="71"/>
      <c r="BXM477" s="71"/>
      <c r="BXN477" s="71"/>
      <c r="BXO477" s="71"/>
      <c r="BXP477" s="71"/>
      <c r="BXQ477" s="71"/>
      <c r="BXR477" s="71"/>
      <c r="BXS477" s="71"/>
      <c r="BXT477" s="71"/>
      <c r="BXU477" s="71"/>
      <c r="BXV477" s="71"/>
      <c r="BXW477" s="71"/>
      <c r="BXX477" s="71"/>
      <c r="BXY477" s="71"/>
      <c r="BXZ477" s="71"/>
      <c r="BYA477" s="71"/>
      <c r="BYB477" s="71"/>
      <c r="BYC477" s="71"/>
      <c r="BYD477" s="71"/>
      <c r="BYE477" s="71"/>
      <c r="BYF477" s="71"/>
      <c r="BYG477" s="71"/>
      <c r="BYH477" s="71"/>
      <c r="BYI477" s="71"/>
      <c r="BYJ477" s="71"/>
      <c r="BYK477" s="71"/>
      <c r="BYL477" s="71"/>
      <c r="BYM477" s="71"/>
      <c r="BYN477" s="71"/>
      <c r="BYO477" s="71"/>
      <c r="BYP477" s="71"/>
      <c r="BYQ477" s="71"/>
      <c r="BYR477" s="71"/>
      <c r="BYS477" s="71"/>
      <c r="BYT477" s="71"/>
      <c r="BYU477" s="71"/>
      <c r="BYV477" s="71"/>
      <c r="BYW477" s="71"/>
      <c r="BYX477" s="71"/>
      <c r="BYY477" s="71"/>
      <c r="BYZ477" s="71"/>
      <c r="BZA477" s="71"/>
      <c r="BZB477" s="71"/>
      <c r="BZC477" s="71"/>
      <c r="BZD477" s="71"/>
      <c r="BZE477" s="71"/>
      <c r="BZF477" s="71"/>
      <c r="BZG477" s="71"/>
      <c r="BZH477" s="71"/>
      <c r="BZI477" s="71"/>
      <c r="BZJ477" s="71"/>
      <c r="BZK477" s="71"/>
      <c r="BZL477" s="71"/>
      <c r="BZM477" s="71"/>
      <c r="BZN477" s="71"/>
      <c r="BZO477" s="71"/>
      <c r="BZP477" s="71"/>
      <c r="BZQ477" s="71"/>
      <c r="BZR477" s="71"/>
      <c r="BZS477" s="71"/>
      <c r="BZT477" s="71"/>
      <c r="BZU477" s="71"/>
      <c r="BZV477" s="71"/>
      <c r="BZW477" s="71"/>
      <c r="BZX477" s="71"/>
      <c r="BZY477" s="71"/>
      <c r="BZZ477" s="71"/>
      <c r="CAA477" s="71"/>
      <c r="CAB477" s="71"/>
      <c r="CAC477" s="71"/>
      <c r="CAD477" s="71"/>
      <c r="CAE477" s="71"/>
      <c r="CAF477" s="71"/>
      <c r="CAG477" s="71"/>
      <c r="CAH477" s="71"/>
      <c r="CAI477" s="71"/>
      <c r="CAJ477" s="71"/>
      <c r="CAK477" s="71"/>
      <c r="CAL477" s="71"/>
      <c r="CAM477" s="71"/>
      <c r="CAN477" s="71"/>
      <c r="CAO477" s="71"/>
      <c r="CAP477" s="71"/>
      <c r="CAQ477" s="71"/>
      <c r="CAR477" s="71"/>
      <c r="CAS477" s="71"/>
      <c r="CAT477" s="71"/>
      <c r="CAU477" s="71"/>
      <c r="CAV477" s="71"/>
      <c r="CAW477" s="71"/>
      <c r="CAX477" s="71"/>
      <c r="CAY477" s="71"/>
      <c r="CAZ477" s="71"/>
      <c r="CBA477" s="71"/>
      <c r="CBB477" s="71"/>
      <c r="CBC477" s="71"/>
      <c r="CBD477" s="71"/>
      <c r="CBE477" s="71"/>
      <c r="CBF477" s="71"/>
      <c r="CBG477" s="71"/>
      <c r="CBH477" s="71"/>
      <c r="CBI477" s="71"/>
      <c r="CBJ477" s="71"/>
      <c r="CBK477" s="71"/>
      <c r="CBL477" s="71"/>
      <c r="CBM477" s="71"/>
      <c r="CBN477" s="71"/>
      <c r="CBO477" s="71"/>
      <c r="CBP477" s="71"/>
      <c r="CBQ477" s="71"/>
      <c r="CBR477" s="71"/>
      <c r="CBS477" s="71"/>
      <c r="CBT477" s="71"/>
      <c r="CBU477" s="71"/>
      <c r="CBV477" s="71"/>
      <c r="CBW477" s="71"/>
      <c r="CBX477" s="71"/>
      <c r="CBY477" s="71"/>
      <c r="CBZ477" s="71"/>
      <c r="CCA477" s="71"/>
      <c r="CCB477" s="71"/>
      <c r="CCC477" s="71"/>
      <c r="CCD477" s="71"/>
      <c r="CCE477" s="71"/>
      <c r="CCF477" s="71"/>
      <c r="CCG477" s="71"/>
      <c r="CCH477" s="71"/>
      <c r="CCI477" s="71"/>
      <c r="CCJ477" s="71"/>
      <c r="CCK477" s="71"/>
      <c r="CCL477" s="71"/>
      <c r="CCM477" s="71"/>
      <c r="CCN477" s="71"/>
      <c r="CCO477" s="71"/>
      <c r="CCP477" s="71"/>
      <c r="CCQ477" s="71"/>
      <c r="CCR477" s="71"/>
      <c r="CCS477" s="71"/>
      <c r="CCT477" s="71"/>
      <c r="CCU477" s="71"/>
      <c r="CCV477" s="71"/>
      <c r="CCW477" s="71"/>
      <c r="CCX477" s="71"/>
      <c r="CCY477" s="71"/>
      <c r="CCZ477" s="71"/>
      <c r="CDA477" s="71"/>
      <c r="CDB477" s="71"/>
      <c r="CDC477" s="71"/>
      <c r="CDD477" s="71"/>
      <c r="CDE477" s="71"/>
      <c r="CDF477" s="71"/>
      <c r="CDG477" s="71"/>
      <c r="CDH477" s="71"/>
      <c r="CDI477" s="71"/>
      <c r="CDJ477" s="71"/>
      <c r="CDK477" s="71"/>
      <c r="CDL477" s="71"/>
      <c r="CDM477" s="71"/>
    </row>
    <row r="478" spans="1:2145" s="71" customFormat="1">
      <c r="A478" s="63">
        <v>151</v>
      </c>
      <c r="B478" s="63">
        <v>30</v>
      </c>
      <c r="C478" s="64" t="s">
        <v>197</v>
      </c>
      <c r="D478" s="64" t="s">
        <v>1704</v>
      </c>
      <c r="E478" s="63">
        <v>194</v>
      </c>
      <c r="F478" s="63">
        <v>4</v>
      </c>
      <c r="G478" s="66" t="s">
        <v>1062</v>
      </c>
      <c r="H478" s="66" t="s">
        <v>1063</v>
      </c>
      <c r="I478" s="66" t="s">
        <v>2055</v>
      </c>
      <c r="J478" s="66" t="s">
        <v>1042</v>
      </c>
      <c r="K478" s="73">
        <v>44802</v>
      </c>
      <c r="L478" s="68">
        <v>0.39027777777777778</v>
      </c>
      <c r="M478" s="74">
        <v>8397602</v>
      </c>
      <c r="N478" s="74">
        <v>332767</v>
      </c>
      <c r="O478" s="74">
        <v>3942</v>
      </c>
      <c r="P478" s="66" t="s">
        <v>203</v>
      </c>
      <c r="Q478" s="66" t="s">
        <v>1036</v>
      </c>
      <c r="R478" s="66" t="s">
        <v>486</v>
      </c>
      <c r="S478" s="66" t="s">
        <v>205</v>
      </c>
      <c r="T478" s="66" t="s">
        <v>1707</v>
      </c>
      <c r="U478" s="66" t="s">
        <v>207</v>
      </c>
      <c r="V478" s="66" t="s">
        <v>487</v>
      </c>
      <c r="W478" s="66"/>
      <c r="X478" s="66" t="s">
        <v>208</v>
      </c>
      <c r="Y478" s="66" t="s">
        <v>252</v>
      </c>
      <c r="Z478" s="66"/>
      <c r="AA478" s="66" t="s">
        <v>1908</v>
      </c>
      <c r="AB478" s="66" t="s">
        <v>221</v>
      </c>
      <c r="AC478" s="66" t="s">
        <v>1716</v>
      </c>
      <c r="AD478" s="66" t="s">
        <v>1716</v>
      </c>
      <c r="AE478" s="66"/>
      <c r="AF478" s="69"/>
      <c r="AG478" s="69"/>
      <c r="AH478" s="69"/>
      <c r="AI478" s="66"/>
      <c r="AJ478" s="66"/>
      <c r="AK478" s="69"/>
      <c r="AL478" s="66"/>
      <c r="AM478" s="66"/>
      <c r="AN478" s="66"/>
      <c r="AO478" s="69"/>
      <c r="AP478" s="69"/>
      <c r="AQ478" s="69"/>
      <c r="AR478" s="69"/>
      <c r="AS478" s="69"/>
      <c r="AT478" s="69"/>
      <c r="AU478" s="69"/>
      <c r="AV478" s="69"/>
      <c r="AW478" s="69"/>
      <c r="AX478" s="69"/>
      <c r="AY478" s="69"/>
      <c r="AZ478" s="66"/>
      <c r="BA478" s="69"/>
      <c r="BB478" s="69"/>
      <c r="BC478" s="69"/>
      <c r="BD478" s="69"/>
      <c r="BE478" s="69"/>
      <c r="BF478" s="66"/>
      <c r="BG478" s="66"/>
      <c r="BH478" s="66"/>
      <c r="BI478" s="66"/>
      <c r="BJ478" s="66"/>
      <c r="BK478" s="66"/>
      <c r="BL478" s="66"/>
      <c r="BM478" s="69"/>
      <c r="BN478" s="66"/>
      <c r="BO478" s="66" t="s">
        <v>1746</v>
      </c>
      <c r="BP478" s="66" t="s">
        <v>1715</v>
      </c>
      <c r="BQ478" s="66" t="s">
        <v>1747</v>
      </c>
      <c r="BR478" s="50" t="s">
        <v>1718</v>
      </c>
      <c r="BS478" s="50" t="s">
        <v>1718</v>
      </c>
      <c r="BT478" s="50" t="s">
        <v>1718</v>
      </c>
      <c r="BU478" s="50" t="s">
        <v>1718</v>
      </c>
      <c r="BV478" s="50" t="s">
        <v>1718</v>
      </c>
      <c r="BW478" s="50" t="s">
        <v>1718</v>
      </c>
      <c r="BX478" s="50" t="s">
        <v>1718</v>
      </c>
      <c r="BY478" s="50" t="s">
        <v>1718</v>
      </c>
      <c r="BZ478" s="50" t="s">
        <v>1718</v>
      </c>
      <c r="CA478" s="50" t="s">
        <v>1718</v>
      </c>
      <c r="CB478" s="50" t="s">
        <v>1718</v>
      </c>
      <c r="CC478" s="50" t="s">
        <v>1718</v>
      </c>
      <c r="CD478" s="50" t="s">
        <v>1718</v>
      </c>
      <c r="CE478" s="50" t="s">
        <v>1718</v>
      </c>
      <c r="CF478" s="50" t="s">
        <v>1718</v>
      </c>
      <c r="CG478" s="50" t="s">
        <v>1718</v>
      </c>
      <c r="CH478" s="50" t="s">
        <v>1718</v>
      </c>
      <c r="CI478" s="50" t="s">
        <v>1718</v>
      </c>
      <c r="CJ478" s="50" t="s">
        <v>1718</v>
      </c>
      <c r="CK478" s="50" t="s">
        <v>1718</v>
      </c>
      <c r="CL478" s="50" t="s">
        <v>1718</v>
      </c>
      <c r="CM478" s="50" t="s">
        <v>1718</v>
      </c>
      <c r="CN478" s="50" t="s">
        <v>1718</v>
      </c>
      <c r="CO478" s="50" t="s">
        <v>1718</v>
      </c>
      <c r="CP478" s="50" t="s">
        <v>1718</v>
      </c>
      <c r="CQ478" s="50" t="s">
        <v>1718</v>
      </c>
      <c r="CR478" s="50" t="s">
        <v>1718</v>
      </c>
      <c r="CS478" s="50" t="s">
        <v>1718</v>
      </c>
      <c r="CT478" s="50" t="s">
        <v>1718</v>
      </c>
      <c r="CU478" s="50" t="s">
        <v>1718</v>
      </c>
      <c r="CV478" s="50" t="s">
        <v>1718</v>
      </c>
      <c r="CW478" s="50" t="s">
        <v>1718</v>
      </c>
      <c r="CX478" s="50" t="s">
        <v>1718</v>
      </c>
      <c r="CY478" s="50" t="s">
        <v>1718</v>
      </c>
      <c r="CZ478" s="50" t="s">
        <v>1718</v>
      </c>
      <c r="DA478" s="50" t="s">
        <v>1718</v>
      </c>
      <c r="DB478" s="50" t="s">
        <v>1718</v>
      </c>
      <c r="DC478" s="50" t="s">
        <v>1718</v>
      </c>
      <c r="DD478" s="50" t="s">
        <v>1718</v>
      </c>
      <c r="DE478" s="50" t="s">
        <v>1718</v>
      </c>
      <c r="DF478" s="50" t="s">
        <v>1718</v>
      </c>
      <c r="DG478" s="50" t="s">
        <v>1718</v>
      </c>
      <c r="DH478" s="50" t="s">
        <v>1718</v>
      </c>
      <c r="DI478" s="50" t="s">
        <v>1718</v>
      </c>
      <c r="DJ478" s="50" t="s">
        <v>1718</v>
      </c>
      <c r="DK478" s="50" t="s">
        <v>1718</v>
      </c>
      <c r="DL478" s="50" t="s">
        <v>1718</v>
      </c>
      <c r="DM478" s="50" t="s">
        <v>1718</v>
      </c>
      <c r="DN478" s="50" t="s">
        <v>1718</v>
      </c>
      <c r="DO478" s="50" t="s">
        <v>1718</v>
      </c>
      <c r="DP478" s="50" t="s">
        <v>1718</v>
      </c>
      <c r="DQ478" s="50" t="s">
        <v>1718</v>
      </c>
      <c r="DR478" s="50" t="s">
        <v>1718</v>
      </c>
      <c r="DS478" s="50" t="s">
        <v>1718</v>
      </c>
      <c r="DT478" s="50" t="s">
        <v>1718</v>
      </c>
      <c r="DU478" s="50" t="s">
        <v>1718</v>
      </c>
      <c r="DV478" s="50" t="s">
        <v>1718</v>
      </c>
      <c r="DW478" s="50" t="s">
        <v>1718</v>
      </c>
      <c r="DX478" s="50" t="s">
        <v>1718</v>
      </c>
      <c r="DY478" s="50" t="s">
        <v>1718</v>
      </c>
      <c r="DZ478" s="50" t="s">
        <v>1718</v>
      </c>
      <c r="EA478" s="50" t="s">
        <v>1718</v>
      </c>
      <c r="EB478" s="50" t="s">
        <v>1718</v>
      </c>
      <c r="EC478" s="50" t="s">
        <v>1718</v>
      </c>
      <c r="ED478" s="50" t="s">
        <v>1718</v>
      </c>
      <c r="EE478" s="50" t="s">
        <v>1718</v>
      </c>
      <c r="EF478" s="50" t="s">
        <v>1718</v>
      </c>
      <c r="EG478" s="50" t="s">
        <v>1718</v>
      </c>
      <c r="EH478" s="50" t="s">
        <v>1718</v>
      </c>
      <c r="EI478" s="50" t="s">
        <v>1718</v>
      </c>
      <c r="EJ478" s="50" t="s">
        <v>1718</v>
      </c>
      <c r="EK478" s="50" t="s">
        <v>1718</v>
      </c>
      <c r="EL478" s="50" t="s">
        <v>1718</v>
      </c>
      <c r="EM478" s="50" t="s">
        <v>1718</v>
      </c>
      <c r="EN478" s="50" t="s">
        <v>1718</v>
      </c>
      <c r="EO478" s="50" t="s">
        <v>1718</v>
      </c>
      <c r="EP478" s="50" t="s">
        <v>1718</v>
      </c>
      <c r="EQ478" s="50" t="s">
        <v>1718</v>
      </c>
      <c r="ER478" s="50" t="s">
        <v>1718</v>
      </c>
      <c r="ES478" s="50" t="s">
        <v>1718</v>
      </c>
      <c r="ET478" s="50" t="s">
        <v>1718</v>
      </c>
      <c r="EU478" s="50" t="s">
        <v>1718</v>
      </c>
      <c r="EV478" s="50" t="s">
        <v>1718</v>
      </c>
      <c r="EW478" s="50" t="s">
        <v>1718</v>
      </c>
      <c r="EX478" s="50" t="s">
        <v>1718</v>
      </c>
      <c r="EY478" s="50" t="s">
        <v>1718</v>
      </c>
      <c r="EZ478" s="50" t="s">
        <v>1718</v>
      </c>
      <c r="FA478" s="50" t="s">
        <v>1718</v>
      </c>
      <c r="FB478" s="50" t="s">
        <v>1718</v>
      </c>
      <c r="FC478" s="50" t="s">
        <v>1718</v>
      </c>
      <c r="FD478" s="50" t="s">
        <v>1718</v>
      </c>
      <c r="FE478" s="50" t="s">
        <v>1718</v>
      </c>
      <c r="FF478" s="50" t="s">
        <v>1718</v>
      </c>
      <c r="FG478" s="50" t="s">
        <v>1718</v>
      </c>
      <c r="FH478" s="50" t="s">
        <v>1718</v>
      </c>
      <c r="FI478" s="50" t="s">
        <v>1718</v>
      </c>
      <c r="FJ478" s="50" t="s">
        <v>1718</v>
      </c>
      <c r="FK478" s="50" t="s">
        <v>1718</v>
      </c>
      <c r="FL478" s="50" t="s">
        <v>1718</v>
      </c>
      <c r="FM478" s="50" t="s">
        <v>1718</v>
      </c>
      <c r="FN478" s="50" t="s">
        <v>1718</v>
      </c>
      <c r="FO478" s="50" t="s">
        <v>1718</v>
      </c>
      <c r="FP478" s="50" t="s">
        <v>1718</v>
      </c>
      <c r="FQ478" s="50" t="s">
        <v>1718</v>
      </c>
      <c r="FR478" s="50" t="s">
        <v>1718</v>
      </c>
      <c r="FS478" s="50" t="s">
        <v>1718</v>
      </c>
      <c r="FT478" s="50" t="s">
        <v>1718</v>
      </c>
      <c r="FU478" s="50" t="s">
        <v>1718</v>
      </c>
      <c r="FV478" s="50" t="s">
        <v>1718</v>
      </c>
      <c r="FW478" s="50" t="s">
        <v>1718</v>
      </c>
      <c r="FX478" s="50" t="s">
        <v>1718</v>
      </c>
      <c r="FY478" s="72"/>
      <c r="FZ478" s="72"/>
      <c r="GA478" s="72"/>
      <c r="GB478" s="72"/>
      <c r="GC478" s="72"/>
      <c r="GD478" s="72"/>
      <c r="GE478" s="72"/>
      <c r="GF478" s="72"/>
      <c r="GG478" s="72"/>
      <c r="GH478" s="72"/>
      <c r="GI478" s="72"/>
      <c r="GJ478" s="72"/>
      <c r="GK478" s="72"/>
      <c r="GL478" s="72"/>
      <c r="GM478" s="72"/>
      <c r="GN478" s="72"/>
      <c r="GO478" s="72"/>
    </row>
    <row r="479" spans="1:2145" s="71" customFormat="1">
      <c r="A479" s="63">
        <v>152</v>
      </c>
      <c r="B479" s="63">
        <v>26</v>
      </c>
      <c r="C479" s="64" t="s">
        <v>197</v>
      </c>
      <c r="D479" s="64" t="s">
        <v>1704</v>
      </c>
      <c r="E479" s="63">
        <v>194</v>
      </c>
      <c r="F479" s="63">
        <v>4</v>
      </c>
      <c r="G479" s="66" t="s">
        <v>1065</v>
      </c>
      <c r="H479" s="66" t="s">
        <v>1066</v>
      </c>
      <c r="I479" s="66" t="s">
        <v>2056</v>
      </c>
      <c r="J479" s="66" t="s">
        <v>2057</v>
      </c>
      <c r="K479" s="73">
        <v>44802</v>
      </c>
      <c r="L479" s="68">
        <v>0.31944444444444448</v>
      </c>
      <c r="M479" s="74">
        <v>8402095</v>
      </c>
      <c r="N479" s="74">
        <v>330825</v>
      </c>
      <c r="O479" s="74">
        <v>3982</v>
      </c>
      <c r="P479" s="66" t="s">
        <v>203</v>
      </c>
      <c r="Q479" s="66" t="s">
        <v>2056</v>
      </c>
      <c r="R479" s="66" t="s">
        <v>486</v>
      </c>
      <c r="S479" s="66" t="s">
        <v>205</v>
      </c>
      <c r="T479" s="66" t="s">
        <v>1707</v>
      </c>
      <c r="U479" s="66" t="s">
        <v>207</v>
      </c>
      <c r="V479" s="66" t="s">
        <v>487</v>
      </c>
      <c r="W479" s="66"/>
      <c r="X479" s="66" t="s">
        <v>208</v>
      </c>
      <c r="Y479" s="66" t="s">
        <v>209</v>
      </c>
      <c r="Z479" s="66"/>
      <c r="AA479" s="66" t="s">
        <v>223</v>
      </c>
      <c r="AB479" s="66" t="s">
        <v>211</v>
      </c>
      <c r="AC479" s="66" t="s">
        <v>212</v>
      </c>
      <c r="AD479" s="66" t="s">
        <v>30</v>
      </c>
      <c r="AE479" s="66" t="s">
        <v>211</v>
      </c>
      <c r="AF479" s="69"/>
      <c r="AG479" s="69"/>
      <c r="AH479" s="69"/>
      <c r="AI479" s="66" t="s">
        <v>1708</v>
      </c>
      <c r="AJ479" s="66" t="s">
        <v>2058</v>
      </c>
      <c r="AK479" s="69"/>
      <c r="AL479" s="66" t="s">
        <v>256</v>
      </c>
      <c r="AM479" s="66" t="s">
        <v>1753</v>
      </c>
      <c r="AN479" s="66" t="s">
        <v>218</v>
      </c>
      <c r="AO479" s="66" t="s">
        <v>219</v>
      </c>
      <c r="AP479" s="66" t="s">
        <v>220</v>
      </c>
      <c r="AQ479" s="66">
        <v>4.3</v>
      </c>
      <c r="AR479" s="66"/>
      <c r="AS479" s="66">
        <v>8.0500000000000007</v>
      </c>
      <c r="AT479" s="66"/>
      <c r="AU479" s="66"/>
      <c r="AV479" s="66">
        <v>212.4</v>
      </c>
      <c r="AW479" s="66">
        <v>488.3</v>
      </c>
      <c r="AX479" s="66">
        <v>239.7</v>
      </c>
      <c r="AY479" s="66">
        <v>0.26800000000000002</v>
      </c>
      <c r="AZ479" s="66">
        <v>2.0840000000000001</v>
      </c>
      <c r="BA479" s="66"/>
      <c r="BB479" s="66"/>
      <c r="BC479" s="66">
        <v>0.36</v>
      </c>
      <c r="BD479" s="66" t="s">
        <v>221</v>
      </c>
      <c r="BE479" s="66" t="s">
        <v>221</v>
      </c>
      <c r="BF479" s="66" t="s">
        <v>221</v>
      </c>
      <c r="BG479" s="66" t="s">
        <v>211</v>
      </c>
      <c r="BH479" s="66" t="s">
        <v>221</v>
      </c>
      <c r="BI479" s="66" t="s">
        <v>222</v>
      </c>
      <c r="BJ479" s="66" t="s">
        <v>221</v>
      </c>
      <c r="BK479" s="66" t="s">
        <v>1745</v>
      </c>
      <c r="BL479" s="66" t="s">
        <v>221</v>
      </c>
      <c r="BM479" s="66" t="s">
        <v>223</v>
      </c>
      <c r="BN479" s="66" t="s">
        <v>221</v>
      </c>
      <c r="BO479" s="66" t="s">
        <v>1746</v>
      </c>
      <c r="BP479" s="66" t="s">
        <v>1711</v>
      </c>
      <c r="BQ479" s="66" t="s">
        <v>1747</v>
      </c>
      <c r="BR479" s="50">
        <v>93.3</v>
      </c>
      <c r="BS479" s="50" t="s">
        <v>225</v>
      </c>
      <c r="BT479" s="50">
        <v>113.8</v>
      </c>
      <c r="BU479" s="50">
        <v>6.9000000000000006E-2</v>
      </c>
      <c r="BV479" s="50">
        <v>1.6879999999999999</v>
      </c>
      <c r="BW479" s="50">
        <v>0.38700000000000001</v>
      </c>
      <c r="BX479" s="50">
        <v>8.7999999999999995E-2</v>
      </c>
      <c r="BY479" s="50">
        <v>133.84</v>
      </c>
      <c r="BZ479" s="50" t="s">
        <v>226</v>
      </c>
      <c r="CA479" s="50" t="s">
        <v>227</v>
      </c>
      <c r="CB479" s="50" t="s">
        <v>228</v>
      </c>
      <c r="CC479" s="50" t="s">
        <v>229</v>
      </c>
      <c r="CD479" s="50" t="s">
        <v>230</v>
      </c>
      <c r="CE479" s="50" t="s">
        <v>231</v>
      </c>
      <c r="CF479" s="50">
        <v>2E-3</v>
      </c>
      <c r="CG479" s="50">
        <v>1.2800000000000001E-3</v>
      </c>
      <c r="CH479" s="50">
        <v>3.5999999999999997E-2</v>
      </c>
      <c r="CI479" s="50">
        <v>7.4499999999999997E-2</v>
      </c>
      <c r="CJ479" s="50" t="s">
        <v>233</v>
      </c>
      <c r="CK479" s="50" t="s">
        <v>234</v>
      </c>
      <c r="CL479" s="50">
        <v>67.23</v>
      </c>
      <c r="CM479" s="50">
        <v>5.0000000000000002E-5</v>
      </c>
      <c r="CN479" s="50" t="s">
        <v>235</v>
      </c>
      <c r="CO479" s="50" t="s">
        <v>234</v>
      </c>
      <c r="CP479" s="50">
        <v>1E-4</v>
      </c>
      <c r="CQ479" s="50">
        <v>1.2999999999999999E-3</v>
      </c>
      <c r="CR479" s="50">
        <v>4.0000000000000003E-5</v>
      </c>
      <c r="CS479" s="50">
        <v>8.2000000000000007E-3</v>
      </c>
      <c r="CT479" s="50" t="s">
        <v>237</v>
      </c>
      <c r="CU479" s="50" t="s">
        <v>238</v>
      </c>
      <c r="CV479" s="50" t="s">
        <v>239</v>
      </c>
      <c r="CW479" s="50" t="s">
        <v>232</v>
      </c>
      <c r="CX479" s="50">
        <v>1.25</v>
      </c>
      <c r="CY479" s="50" t="s">
        <v>240</v>
      </c>
      <c r="CZ479" s="50">
        <v>1.2E-2</v>
      </c>
      <c r="DA479" s="50" t="s">
        <v>233</v>
      </c>
      <c r="DB479" s="50">
        <v>12.917</v>
      </c>
      <c r="DC479" s="50">
        <v>1.73E-3</v>
      </c>
      <c r="DD479" s="50">
        <v>1.1299999999999999E-3</v>
      </c>
      <c r="DE479" s="50">
        <v>5.8440000000000003</v>
      </c>
      <c r="DF479" s="50" t="s">
        <v>240</v>
      </c>
      <c r="DG479" s="50" t="s">
        <v>238</v>
      </c>
      <c r="DH479" s="50" t="s">
        <v>246</v>
      </c>
      <c r="DI479" s="50" t="s">
        <v>238</v>
      </c>
      <c r="DJ479" s="50">
        <v>1.1999999999999999E-3</v>
      </c>
      <c r="DK479" s="50">
        <v>1.6000000000000001E-4</v>
      </c>
      <c r="DL479" s="50" t="s">
        <v>241</v>
      </c>
      <c r="DM479" s="50">
        <v>9.48</v>
      </c>
      <c r="DN479" s="50">
        <v>4.43</v>
      </c>
      <c r="DO479" s="50" t="s">
        <v>232</v>
      </c>
      <c r="DP479" s="50">
        <v>0.91779999999999995</v>
      </c>
      <c r="DQ479" s="50" t="s">
        <v>242</v>
      </c>
      <c r="DR479" s="50" t="s">
        <v>227</v>
      </c>
      <c r="DS479" s="50" t="s">
        <v>247</v>
      </c>
      <c r="DT479" s="50">
        <v>1.1999999999999999E-3</v>
      </c>
      <c r="DU479" s="50" t="s">
        <v>233</v>
      </c>
      <c r="DV479" s="50">
        <v>3.8299999999999999E-4</v>
      </c>
      <c r="DW479" s="50" t="s">
        <v>236</v>
      </c>
      <c r="DX479" s="50" t="s">
        <v>238</v>
      </c>
      <c r="DY479" s="50" t="s">
        <v>233</v>
      </c>
      <c r="DZ479" s="50">
        <v>5.5999999999999999E-3</v>
      </c>
      <c r="EA479" s="50" t="s">
        <v>244</v>
      </c>
      <c r="EB479" s="50" t="s">
        <v>245</v>
      </c>
      <c r="EC479" s="50">
        <v>8.9999999999999993E-3</v>
      </c>
      <c r="ED479" s="50">
        <v>1.5299999999999999E-3</v>
      </c>
      <c r="EE479" s="50">
        <v>3.6999999999999998E-2</v>
      </c>
      <c r="EF479" s="50">
        <v>7.5499999999999998E-2</v>
      </c>
      <c r="EG479" s="50">
        <v>3.0000000000000001E-5</v>
      </c>
      <c r="EH479" s="50" t="s">
        <v>234</v>
      </c>
      <c r="EI479" s="50">
        <v>67.536000000000001</v>
      </c>
      <c r="EJ479" s="50">
        <v>6.9999999999999994E-5</v>
      </c>
      <c r="EK479" s="50" t="s">
        <v>235</v>
      </c>
      <c r="EL479" s="50" t="s">
        <v>234</v>
      </c>
      <c r="EM479" s="50">
        <v>2.9999999999999997E-4</v>
      </c>
      <c r="EN479" s="50">
        <v>1.6000000000000001E-3</v>
      </c>
      <c r="EO479" s="50">
        <v>3.2000000000000003E-4</v>
      </c>
      <c r="EP479" s="50">
        <v>1.54E-2</v>
      </c>
      <c r="EQ479" s="50">
        <v>8.0000000000000007E-5</v>
      </c>
      <c r="ER479" s="50" t="s">
        <v>238</v>
      </c>
      <c r="ES479" s="50" t="s">
        <v>239</v>
      </c>
      <c r="ET479" s="50" t="s">
        <v>232</v>
      </c>
      <c r="EU479" s="50">
        <v>1.29</v>
      </c>
      <c r="EV479" s="50" t="s">
        <v>240</v>
      </c>
      <c r="EW479" s="50">
        <v>1.2500000000000001E-2</v>
      </c>
      <c r="EX479" s="50" t="s">
        <v>233</v>
      </c>
      <c r="EY479" s="50">
        <v>13.638999999999999</v>
      </c>
      <c r="EZ479" s="50">
        <v>2.6900000000000001E-3</v>
      </c>
      <c r="FA479" s="50">
        <v>1.2800000000000001E-3</v>
      </c>
      <c r="FB479" s="50">
        <v>5.95</v>
      </c>
      <c r="FC479" s="50" t="s">
        <v>240</v>
      </c>
      <c r="FD479" s="50">
        <v>2.9999999999999997E-4</v>
      </c>
      <c r="FE479" s="50" t="s">
        <v>246</v>
      </c>
      <c r="FF479" s="50" t="s">
        <v>238</v>
      </c>
      <c r="FG479" s="50">
        <v>1.4E-3</v>
      </c>
      <c r="FH479" s="50">
        <v>1.7000000000000001E-4</v>
      </c>
      <c r="FI479" s="50" t="s">
        <v>241</v>
      </c>
      <c r="FJ479" s="50">
        <v>12.3</v>
      </c>
      <c r="FK479" s="50">
        <v>5.75</v>
      </c>
      <c r="FL479" s="50" t="s">
        <v>232</v>
      </c>
      <c r="FM479" s="50">
        <v>0.96550000000000002</v>
      </c>
      <c r="FN479" s="50" t="s">
        <v>242</v>
      </c>
      <c r="FO479" s="50" t="s">
        <v>227</v>
      </c>
      <c r="FP479" s="50" t="s">
        <v>247</v>
      </c>
      <c r="FQ479" s="50">
        <v>2.5000000000000001E-3</v>
      </c>
      <c r="FR479" s="50">
        <v>1.4999999999999999E-4</v>
      </c>
      <c r="FS479" s="50">
        <v>4.1199999999999999E-4</v>
      </c>
      <c r="FT479" s="50" t="s">
        <v>236</v>
      </c>
      <c r="FU479" s="50" t="s">
        <v>238</v>
      </c>
      <c r="FV479" s="50" t="s">
        <v>233</v>
      </c>
      <c r="FW479" s="50">
        <v>8.2000000000000007E-3</v>
      </c>
      <c r="FX479" s="50" t="s">
        <v>244</v>
      </c>
      <c r="FY479" s="50">
        <v>3.3615000000000004</v>
      </c>
      <c r="FZ479" s="50">
        <v>1.1040170940170941</v>
      </c>
      <c r="GA479" s="50">
        <v>0.25408695652173913</v>
      </c>
      <c r="GB479" s="50">
        <v>3.1969309462915603E-2</v>
      </c>
      <c r="GC479" s="50">
        <v>4.7515733600017498</v>
      </c>
      <c r="GD479" s="50">
        <v>1.8655737704918032</v>
      </c>
      <c r="GE479" s="50" t="e">
        <v>#VALUE!</v>
      </c>
      <c r="GF479" s="50">
        <v>2.7883333333333336</v>
      </c>
      <c r="GG479" s="50">
        <v>4.7616361071932296E-2</v>
      </c>
      <c r="GH479" s="50" t="e">
        <v>#VALUE!</v>
      </c>
      <c r="GI479" s="70" t="e">
        <v>#VALUE!</v>
      </c>
      <c r="GJ479" s="50">
        <v>70.744987929614169</v>
      </c>
      <c r="GK479" s="50">
        <v>23.234768999056087</v>
      </c>
      <c r="GL479" s="50">
        <v>6.0202430713297321</v>
      </c>
      <c r="GM479" s="50" t="e">
        <v>#VALUE!</v>
      </c>
      <c r="GN479" s="50" t="e">
        <v>#VALUE!</v>
      </c>
      <c r="GO479" s="50" t="e">
        <v>#VALUE!</v>
      </c>
    </row>
    <row r="480" spans="1:2145" s="71" customFormat="1">
      <c r="A480" s="63">
        <v>153</v>
      </c>
      <c r="B480" s="63">
        <v>56</v>
      </c>
      <c r="C480" s="64" t="s">
        <v>197</v>
      </c>
      <c r="D480" s="64" t="s">
        <v>1704</v>
      </c>
      <c r="E480" s="63">
        <v>194</v>
      </c>
      <c r="F480" s="63">
        <v>4</v>
      </c>
      <c r="G480" s="64" t="s">
        <v>1071</v>
      </c>
      <c r="H480" s="64" t="s">
        <v>1072</v>
      </c>
      <c r="I480" s="64" t="s">
        <v>1068</v>
      </c>
      <c r="J480" s="64" t="s">
        <v>1068</v>
      </c>
      <c r="K480" s="73">
        <v>44802</v>
      </c>
      <c r="L480" s="68">
        <v>0.66319444444444442</v>
      </c>
      <c r="M480" s="74">
        <v>8403618</v>
      </c>
      <c r="N480" s="74">
        <v>330714</v>
      </c>
      <c r="O480" s="74">
        <v>4103</v>
      </c>
      <c r="P480" s="66" t="s">
        <v>203</v>
      </c>
      <c r="Q480" s="66" t="s">
        <v>2059</v>
      </c>
      <c r="R480" s="66" t="s">
        <v>486</v>
      </c>
      <c r="S480" s="66" t="s">
        <v>205</v>
      </c>
      <c r="T480" s="66" t="s">
        <v>1707</v>
      </c>
      <c r="U480" s="66" t="s">
        <v>207</v>
      </c>
      <c r="V480" s="66" t="s">
        <v>487</v>
      </c>
      <c r="W480" s="66"/>
      <c r="X480" s="66" t="s">
        <v>208</v>
      </c>
      <c r="Y480" s="66" t="s">
        <v>252</v>
      </c>
      <c r="Z480" s="66"/>
      <c r="AA480" s="66" t="s">
        <v>223</v>
      </c>
      <c r="AB480" s="66" t="s">
        <v>211</v>
      </c>
      <c r="AC480" s="66" t="s">
        <v>212</v>
      </c>
      <c r="AD480" s="66" t="s">
        <v>213</v>
      </c>
      <c r="AE480" s="66" t="s">
        <v>211</v>
      </c>
      <c r="AF480" s="66"/>
      <c r="AG480" s="66"/>
      <c r="AH480" s="66"/>
      <c r="AI480" s="66" t="s">
        <v>1728</v>
      </c>
      <c r="AJ480" s="66" t="s">
        <v>1729</v>
      </c>
      <c r="AK480" s="66"/>
      <c r="AL480" s="66" t="s">
        <v>1464</v>
      </c>
      <c r="AM480" s="66" t="s">
        <v>351</v>
      </c>
      <c r="AN480" s="66" t="s">
        <v>218</v>
      </c>
      <c r="AO480" s="66" t="s">
        <v>219</v>
      </c>
      <c r="AP480" s="66" t="s">
        <v>220</v>
      </c>
      <c r="AQ480" s="66">
        <v>12.6</v>
      </c>
      <c r="AR480" s="66"/>
      <c r="AS480" s="66">
        <v>8.7100000000000009</v>
      </c>
      <c r="AT480" s="66">
        <v>-100.1</v>
      </c>
      <c r="AU480" s="66"/>
      <c r="AV480" s="66">
        <v>110.1</v>
      </c>
      <c r="AW480" s="66">
        <v>467</v>
      </c>
      <c r="AX480" s="66">
        <v>229.3</v>
      </c>
      <c r="AY480" s="66">
        <v>0.26900000000000002</v>
      </c>
      <c r="AZ480" s="66">
        <v>2.161</v>
      </c>
      <c r="BA480" s="66">
        <v>7.01</v>
      </c>
      <c r="BB480" s="66">
        <v>108</v>
      </c>
      <c r="BC480" s="66">
        <v>0.84</v>
      </c>
      <c r="BD480" s="66" t="s">
        <v>221</v>
      </c>
      <c r="BE480" s="66" t="s">
        <v>221</v>
      </c>
      <c r="BF480" s="66" t="s">
        <v>221</v>
      </c>
      <c r="BG480" s="66" t="s">
        <v>221</v>
      </c>
      <c r="BH480" s="66" t="s">
        <v>221</v>
      </c>
      <c r="BI480" s="66" t="s">
        <v>222</v>
      </c>
      <c r="BJ480" s="66" t="s">
        <v>221</v>
      </c>
      <c r="BK480" s="66" t="s">
        <v>223</v>
      </c>
      <c r="BL480" s="66" t="s">
        <v>221</v>
      </c>
      <c r="BM480" s="66" t="s">
        <v>223</v>
      </c>
      <c r="BN480" s="66" t="s">
        <v>221</v>
      </c>
      <c r="BO480" s="66" t="s">
        <v>1730</v>
      </c>
      <c r="BP480" s="66" t="s">
        <v>1797</v>
      </c>
      <c r="BQ480" s="66" t="s">
        <v>1731</v>
      </c>
      <c r="BR480" s="50">
        <v>88</v>
      </c>
      <c r="BS480" s="50">
        <v>2.2000000000000002</v>
      </c>
      <c r="BT480" s="50">
        <v>102.9</v>
      </c>
      <c r="BU480" s="50">
        <v>7.0999999999999994E-2</v>
      </c>
      <c r="BV480" s="50">
        <v>1.7290000000000001</v>
      </c>
      <c r="BW480" s="50">
        <v>0.25900000000000001</v>
      </c>
      <c r="BX480" s="50">
        <v>5.8999999999999997E-2</v>
      </c>
      <c r="BY480" s="50">
        <v>129.99</v>
      </c>
      <c r="BZ480" s="50" t="s">
        <v>226</v>
      </c>
      <c r="CA480" s="50" t="s">
        <v>227</v>
      </c>
      <c r="CB480" s="50" t="s">
        <v>228</v>
      </c>
      <c r="CC480" s="50" t="s">
        <v>229</v>
      </c>
      <c r="CD480" s="50" t="s">
        <v>230</v>
      </c>
      <c r="CE480" s="50" t="s">
        <v>231</v>
      </c>
      <c r="CF480" s="50" t="s">
        <v>227</v>
      </c>
      <c r="CG480" s="50">
        <v>1.0499999999999999E-3</v>
      </c>
      <c r="CH480" s="50">
        <v>3.4000000000000002E-2</v>
      </c>
      <c r="CI480" s="50">
        <v>6.6600000000000006E-2</v>
      </c>
      <c r="CJ480" s="50">
        <v>4.0000000000000003E-5</v>
      </c>
      <c r="CK480" s="50" t="s">
        <v>234</v>
      </c>
      <c r="CL480" s="50">
        <v>62.847000000000001</v>
      </c>
      <c r="CM480" s="50" t="s">
        <v>234</v>
      </c>
      <c r="CN480" s="50" t="s">
        <v>235</v>
      </c>
      <c r="CO480" s="50" t="s">
        <v>234</v>
      </c>
      <c r="CP480" s="50">
        <v>2.0000000000000001E-4</v>
      </c>
      <c r="CQ480" s="50">
        <v>1.6999999999999999E-3</v>
      </c>
      <c r="CR480" s="50" t="s">
        <v>232</v>
      </c>
      <c r="CS480" s="50" t="s">
        <v>241</v>
      </c>
      <c r="CT480" s="50">
        <v>1E-4</v>
      </c>
      <c r="CU480" s="50" t="s">
        <v>238</v>
      </c>
      <c r="CV480" s="50" t="s">
        <v>239</v>
      </c>
      <c r="CW480" s="50" t="s">
        <v>232</v>
      </c>
      <c r="CX480" s="50">
        <v>1.17</v>
      </c>
      <c r="CY480" s="50" t="s">
        <v>240</v>
      </c>
      <c r="CZ480" s="50">
        <v>1.23E-2</v>
      </c>
      <c r="DA480" s="50" t="s">
        <v>233</v>
      </c>
      <c r="DB480" s="50">
        <v>12.266999999999999</v>
      </c>
      <c r="DC480" s="50">
        <v>5.9999999999999995E-4</v>
      </c>
      <c r="DD480" s="50">
        <v>1.0300000000000001E-3</v>
      </c>
      <c r="DE480" s="50">
        <v>5.4950000000000001</v>
      </c>
      <c r="DF480" s="50" t="s">
        <v>240</v>
      </c>
      <c r="DG480" s="50" t="s">
        <v>238</v>
      </c>
      <c r="DH480" s="50" t="s">
        <v>246</v>
      </c>
      <c r="DI480" s="50" t="s">
        <v>238</v>
      </c>
      <c r="DJ480" s="50">
        <v>1.4E-3</v>
      </c>
      <c r="DK480" s="50">
        <v>2.0000000000000001E-4</v>
      </c>
      <c r="DL480" s="50">
        <v>5.0000000000000001E-4</v>
      </c>
      <c r="DM480" s="50">
        <v>7</v>
      </c>
      <c r="DN480" s="50">
        <v>3.27</v>
      </c>
      <c r="DO480" s="50" t="s">
        <v>232</v>
      </c>
      <c r="DP480" s="50">
        <v>0.84319999999999995</v>
      </c>
      <c r="DQ480" s="50" t="s">
        <v>242</v>
      </c>
      <c r="DR480" s="50" t="s">
        <v>227</v>
      </c>
      <c r="DS480" s="50" t="s">
        <v>247</v>
      </c>
      <c r="DT480" s="50">
        <v>5.0000000000000001E-4</v>
      </c>
      <c r="DU480" s="50" t="s">
        <v>233</v>
      </c>
      <c r="DV480" s="50">
        <v>3.86E-4</v>
      </c>
      <c r="DW480" s="50" t="s">
        <v>236</v>
      </c>
      <c r="DX480" s="50" t="s">
        <v>238</v>
      </c>
      <c r="DY480" s="50" t="s">
        <v>233</v>
      </c>
      <c r="DZ480" s="50">
        <v>1.1999999999999999E-3</v>
      </c>
      <c r="EA480" s="50" t="s">
        <v>244</v>
      </c>
      <c r="EB480" s="50" t="s">
        <v>245</v>
      </c>
      <c r="EC480" s="50">
        <v>0.01</v>
      </c>
      <c r="ED480" s="50">
        <v>1.41E-3</v>
      </c>
      <c r="EE480" s="50">
        <v>3.6999999999999998E-2</v>
      </c>
      <c r="EF480" s="50">
        <v>6.9199999999999998E-2</v>
      </c>
      <c r="EG480" s="50" t="s">
        <v>233</v>
      </c>
      <c r="EH480" s="50" t="s">
        <v>234</v>
      </c>
      <c r="EI480" s="50">
        <v>63.030999999999999</v>
      </c>
      <c r="EJ480" s="50">
        <v>1.0000000000000001E-5</v>
      </c>
      <c r="EK480" s="50" t="s">
        <v>235</v>
      </c>
      <c r="EL480" s="50" t="s">
        <v>234</v>
      </c>
      <c r="EM480" s="50">
        <v>2.0000000000000001E-4</v>
      </c>
      <c r="EN480" s="50">
        <v>2.0999999999999999E-3</v>
      </c>
      <c r="EO480" s="50">
        <v>2.0000000000000001E-4</v>
      </c>
      <c r="EP480" s="50" t="s">
        <v>241</v>
      </c>
      <c r="EQ480" s="50">
        <v>1.7000000000000001E-4</v>
      </c>
      <c r="ER480" s="50" t="s">
        <v>238</v>
      </c>
      <c r="ES480" s="50" t="s">
        <v>239</v>
      </c>
      <c r="ET480" s="50" t="s">
        <v>232</v>
      </c>
      <c r="EU480" s="50">
        <v>1.24</v>
      </c>
      <c r="EV480" s="50" t="s">
        <v>240</v>
      </c>
      <c r="EW480" s="50">
        <v>1.2500000000000001E-2</v>
      </c>
      <c r="EX480" s="50" t="s">
        <v>233</v>
      </c>
      <c r="EY480" s="50">
        <v>12.861000000000001</v>
      </c>
      <c r="EZ480" s="50">
        <v>8.0999999999999996E-4</v>
      </c>
      <c r="FA480" s="50">
        <v>1.09E-3</v>
      </c>
      <c r="FB480" s="50">
        <v>5.601</v>
      </c>
      <c r="FC480" s="50" t="s">
        <v>240</v>
      </c>
      <c r="FD480" s="50" t="s">
        <v>238</v>
      </c>
      <c r="FE480" s="50" t="s">
        <v>246</v>
      </c>
      <c r="FF480" s="50" t="s">
        <v>238</v>
      </c>
      <c r="FG480" s="50">
        <v>1.6000000000000001E-3</v>
      </c>
      <c r="FH480" s="50">
        <v>2.4000000000000001E-4</v>
      </c>
      <c r="FI480" s="50" t="s">
        <v>241</v>
      </c>
      <c r="FJ480" s="50">
        <v>8.43</v>
      </c>
      <c r="FK480" s="50">
        <v>3.94</v>
      </c>
      <c r="FL480" s="50">
        <v>6.0000000000000002E-5</v>
      </c>
      <c r="FM480" s="50">
        <v>0.88849999999999996</v>
      </c>
      <c r="FN480" s="50" t="s">
        <v>242</v>
      </c>
      <c r="FO480" s="50" t="s">
        <v>227</v>
      </c>
      <c r="FP480" s="50" t="s">
        <v>247</v>
      </c>
      <c r="FQ480" s="50">
        <v>8.0000000000000004E-4</v>
      </c>
      <c r="FR480" s="50">
        <v>6.9999999999999994E-5</v>
      </c>
      <c r="FS480" s="50">
        <v>3.9399999999999998E-4</v>
      </c>
      <c r="FT480" s="50" t="s">
        <v>236</v>
      </c>
      <c r="FU480" s="50" t="s">
        <v>238</v>
      </c>
      <c r="FV480" s="50" t="s">
        <v>233</v>
      </c>
      <c r="FW480" s="50" t="s">
        <v>243</v>
      </c>
      <c r="FX480" s="50" t="s">
        <v>244</v>
      </c>
      <c r="FY480" s="50">
        <v>3.14235</v>
      </c>
      <c r="FZ480" s="50">
        <v>1.0484615384615386</v>
      </c>
      <c r="GA480" s="50">
        <v>0.23891304347826087</v>
      </c>
      <c r="GB480" s="50">
        <v>2.9923273657289001E-2</v>
      </c>
      <c r="GC480" s="50">
        <v>4.4596478555970887</v>
      </c>
      <c r="GD480" s="50">
        <v>1.6868852459016395</v>
      </c>
      <c r="GE480" s="50">
        <v>7.3333333333333334E-2</v>
      </c>
      <c r="GF480" s="50">
        <v>2.7081250000000003</v>
      </c>
      <c r="GG480" s="50">
        <v>4.8772919605077569E-2</v>
      </c>
      <c r="GH480" s="50">
        <v>4.5171164988400507</v>
      </c>
      <c r="GI480" s="70">
        <v>-0.64019329208030062</v>
      </c>
      <c r="GJ480" s="50">
        <v>70.461841422214277</v>
      </c>
      <c r="GK480" s="50">
        <v>23.509962499520341</v>
      </c>
      <c r="GL480" s="50">
        <v>6.0281960782653821</v>
      </c>
      <c r="GM480" s="50">
        <v>38.967748112916254</v>
      </c>
      <c r="GN480" s="50">
        <v>59.95251618361889</v>
      </c>
      <c r="GO480" s="50">
        <v>1.0797357034648534</v>
      </c>
    </row>
    <row r="481" spans="1:2145" s="71" customFormat="1">
      <c r="A481" s="63">
        <v>154</v>
      </c>
      <c r="B481" s="63">
        <v>57</v>
      </c>
      <c r="C481" s="64" t="s">
        <v>197</v>
      </c>
      <c r="D481" s="64" t="s">
        <v>1704</v>
      </c>
      <c r="E481" s="63">
        <v>194</v>
      </c>
      <c r="F481" s="63">
        <v>4</v>
      </c>
      <c r="G481" s="64" t="s">
        <v>1075</v>
      </c>
      <c r="H481" s="64" t="s">
        <v>1076</v>
      </c>
      <c r="I481" s="64" t="s">
        <v>1068</v>
      </c>
      <c r="J481" s="64" t="s">
        <v>1068</v>
      </c>
      <c r="K481" s="73">
        <v>44802</v>
      </c>
      <c r="L481" s="68">
        <v>0.67499999999999993</v>
      </c>
      <c r="M481" s="74">
        <v>8403940</v>
      </c>
      <c r="N481" s="74">
        <v>330121</v>
      </c>
      <c r="O481" s="74">
        <v>4118</v>
      </c>
      <c r="P481" s="66" t="s">
        <v>203</v>
      </c>
      <c r="Q481" s="66" t="s">
        <v>2060</v>
      </c>
      <c r="R481" s="66" t="s">
        <v>486</v>
      </c>
      <c r="S481" s="66" t="s">
        <v>205</v>
      </c>
      <c r="T481" s="66" t="s">
        <v>1707</v>
      </c>
      <c r="U481" s="66" t="s">
        <v>207</v>
      </c>
      <c r="V481" s="66" t="s">
        <v>487</v>
      </c>
      <c r="W481" s="66"/>
      <c r="X481" s="66" t="s">
        <v>208</v>
      </c>
      <c r="Y481" s="66" t="s">
        <v>252</v>
      </c>
      <c r="Z481" s="66"/>
      <c r="AA481" s="66" t="s">
        <v>223</v>
      </c>
      <c r="AB481" s="66" t="s">
        <v>211</v>
      </c>
      <c r="AC481" s="66" t="s">
        <v>212</v>
      </c>
      <c r="AD481" s="66" t="s">
        <v>213</v>
      </c>
      <c r="AE481" s="66" t="s">
        <v>211</v>
      </c>
      <c r="AF481" s="66"/>
      <c r="AG481" s="66"/>
      <c r="AH481" s="66"/>
      <c r="AI481" s="66" t="s">
        <v>1728</v>
      </c>
      <c r="AJ481" s="66" t="s">
        <v>1729</v>
      </c>
      <c r="AK481" s="66"/>
      <c r="AL481" s="66" t="s">
        <v>1464</v>
      </c>
      <c r="AM481" s="66" t="s">
        <v>351</v>
      </c>
      <c r="AN481" s="66" t="s">
        <v>218</v>
      </c>
      <c r="AO481" s="66" t="s">
        <v>219</v>
      </c>
      <c r="AP481" s="66" t="s">
        <v>220</v>
      </c>
      <c r="AQ481" s="66">
        <v>12.4</v>
      </c>
      <c r="AR481" s="66"/>
      <c r="AS481" s="66">
        <v>8.8800000000000008</v>
      </c>
      <c r="AT481" s="66">
        <v>-115</v>
      </c>
      <c r="AU481" s="66"/>
      <c r="AV481" s="66">
        <v>110.3</v>
      </c>
      <c r="AW481" s="66">
        <v>589.79999999999995</v>
      </c>
      <c r="AX481" s="66">
        <v>289.39999999999998</v>
      </c>
      <c r="AY481" s="66">
        <v>0.32800000000000001</v>
      </c>
      <c r="AZ481" s="66">
        <v>1.696</v>
      </c>
      <c r="BA481" s="66">
        <v>7.28</v>
      </c>
      <c r="BB481" s="66">
        <v>11.6</v>
      </c>
      <c r="BC481" s="66">
        <v>0.38</v>
      </c>
      <c r="BD481" s="66" t="s">
        <v>221</v>
      </c>
      <c r="BE481" s="66" t="s">
        <v>221</v>
      </c>
      <c r="BF481" s="66" t="s">
        <v>221</v>
      </c>
      <c r="BG481" s="66" t="s">
        <v>221</v>
      </c>
      <c r="BH481" s="66" t="s">
        <v>221</v>
      </c>
      <c r="BI481" s="66" t="s">
        <v>222</v>
      </c>
      <c r="BJ481" s="66" t="s">
        <v>221</v>
      </c>
      <c r="BK481" s="66" t="s">
        <v>223</v>
      </c>
      <c r="BL481" s="66" t="s">
        <v>221</v>
      </c>
      <c r="BM481" s="66" t="s">
        <v>223</v>
      </c>
      <c r="BN481" s="66" t="s">
        <v>221</v>
      </c>
      <c r="BO481" s="66" t="s">
        <v>1730</v>
      </c>
      <c r="BP481" s="66" t="s">
        <v>1797</v>
      </c>
      <c r="BQ481" s="66" t="s">
        <v>1731</v>
      </c>
      <c r="BR481" s="50">
        <v>42.6</v>
      </c>
      <c r="BS481" s="50">
        <v>0.9</v>
      </c>
      <c r="BT481" s="50">
        <v>50</v>
      </c>
      <c r="BU481" s="50">
        <v>7.0999999999999994E-2</v>
      </c>
      <c r="BV481" s="50">
        <v>0.71599999999999997</v>
      </c>
      <c r="BW481" s="50" t="s">
        <v>265</v>
      </c>
      <c r="BX481" s="50" t="s">
        <v>266</v>
      </c>
      <c r="BY481" s="50">
        <v>221.68</v>
      </c>
      <c r="BZ481" s="50" t="s">
        <v>226</v>
      </c>
      <c r="CA481" s="50" t="s">
        <v>227</v>
      </c>
      <c r="CB481" s="50" t="s">
        <v>228</v>
      </c>
      <c r="CC481" s="50" t="s">
        <v>229</v>
      </c>
      <c r="CD481" s="50" t="s">
        <v>230</v>
      </c>
      <c r="CE481" s="50" t="s">
        <v>231</v>
      </c>
      <c r="CF481" s="50">
        <v>3.0000000000000001E-3</v>
      </c>
      <c r="CG481" s="50">
        <v>5.2999999999999998E-4</v>
      </c>
      <c r="CH481" s="50">
        <v>1.6E-2</v>
      </c>
      <c r="CI481" s="50">
        <v>6.1899999999999997E-2</v>
      </c>
      <c r="CJ481" s="50" t="s">
        <v>233</v>
      </c>
      <c r="CK481" s="50" t="s">
        <v>234</v>
      </c>
      <c r="CL481" s="50">
        <v>82.516999999999996</v>
      </c>
      <c r="CM481" s="50">
        <v>2.7E-4</v>
      </c>
      <c r="CN481" s="50" t="s">
        <v>235</v>
      </c>
      <c r="CO481" s="50">
        <v>4.0000000000000003E-5</v>
      </c>
      <c r="CP481" s="50" t="s">
        <v>236</v>
      </c>
      <c r="CQ481" s="50" t="s">
        <v>236</v>
      </c>
      <c r="CR481" s="50" t="s">
        <v>232</v>
      </c>
      <c r="CS481" s="50">
        <v>5.7000000000000002E-3</v>
      </c>
      <c r="CT481" s="50">
        <v>1E-4</v>
      </c>
      <c r="CU481" s="50" t="s">
        <v>238</v>
      </c>
      <c r="CV481" s="50" t="s">
        <v>239</v>
      </c>
      <c r="CW481" s="50" t="s">
        <v>232</v>
      </c>
      <c r="CX481" s="50">
        <v>1.87</v>
      </c>
      <c r="CY481" s="50" t="s">
        <v>240</v>
      </c>
      <c r="CZ481" s="50">
        <v>6.6E-3</v>
      </c>
      <c r="DA481" s="50" t="s">
        <v>233</v>
      </c>
      <c r="DB481" s="50">
        <v>7.67</v>
      </c>
      <c r="DC481" s="50">
        <v>7.9600000000000001E-3</v>
      </c>
      <c r="DD481" s="50">
        <v>2.47E-3</v>
      </c>
      <c r="DE481" s="50">
        <v>9.1590000000000007</v>
      </c>
      <c r="DF481" s="50" t="s">
        <v>240</v>
      </c>
      <c r="DG481" s="50">
        <v>2.0000000000000001E-4</v>
      </c>
      <c r="DH481" s="50" t="s">
        <v>246</v>
      </c>
      <c r="DI481" s="50" t="s">
        <v>238</v>
      </c>
      <c r="DJ481" s="50">
        <v>5.0000000000000001E-4</v>
      </c>
      <c r="DK481" s="50" t="s">
        <v>237</v>
      </c>
      <c r="DL481" s="50" t="s">
        <v>241</v>
      </c>
      <c r="DM481" s="50">
        <v>7.93</v>
      </c>
      <c r="DN481" s="50">
        <v>3.71</v>
      </c>
      <c r="DO481" s="50" t="s">
        <v>232</v>
      </c>
      <c r="DP481" s="50">
        <v>1.7873000000000001</v>
      </c>
      <c r="DQ481" s="50" t="s">
        <v>242</v>
      </c>
      <c r="DR481" s="50" t="s">
        <v>227</v>
      </c>
      <c r="DS481" s="50" t="s">
        <v>247</v>
      </c>
      <c r="DT481" s="50">
        <v>8.9999999999999998E-4</v>
      </c>
      <c r="DU481" s="50" t="s">
        <v>233</v>
      </c>
      <c r="DV481" s="50">
        <v>9.0000000000000006E-5</v>
      </c>
      <c r="DW481" s="50" t="s">
        <v>236</v>
      </c>
      <c r="DX481" s="50" t="s">
        <v>238</v>
      </c>
      <c r="DY481" s="50" t="s">
        <v>233</v>
      </c>
      <c r="DZ481" s="50">
        <v>3.3999999999999998E-3</v>
      </c>
      <c r="EA481" s="50" t="s">
        <v>244</v>
      </c>
      <c r="EB481" s="50" t="s">
        <v>245</v>
      </c>
      <c r="EC481" s="50">
        <v>0.01</v>
      </c>
      <c r="ED481" s="50">
        <v>9.7999999999999997E-4</v>
      </c>
      <c r="EE481" s="50">
        <v>2.1999999999999999E-2</v>
      </c>
      <c r="EF481" s="50">
        <v>6.7199999999999996E-2</v>
      </c>
      <c r="EG481" s="50" t="s">
        <v>233</v>
      </c>
      <c r="EH481" s="50" t="s">
        <v>234</v>
      </c>
      <c r="EI481" s="50">
        <v>83.182000000000002</v>
      </c>
      <c r="EJ481" s="50">
        <v>3.5E-4</v>
      </c>
      <c r="EK481" s="50" t="s">
        <v>235</v>
      </c>
      <c r="EL481" s="50">
        <v>1.1E-4</v>
      </c>
      <c r="EM481" s="50" t="s">
        <v>236</v>
      </c>
      <c r="EN481" s="50" t="s">
        <v>236</v>
      </c>
      <c r="EO481" s="50">
        <v>2.0000000000000001E-4</v>
      </c>
      <c r="EP481" s="50">
        <v>0.1114</v>
      </c>
      <c r="EQ481" s="50">
        <v>1.3999999999999999E-4</v>
      </c>
      <c r="ER481" s="50" t="s">
        <v>238</v>
      </c>
      <c r="ES481" s="50" t="s">
        <v>239</v>
      </c>
      <c r="ET481" s="50" t="s">
        <v>232</v>
      </c>
      <c r="EU481" s="50">
        <v>2.04</v>
      </c>
      <c r="EV481" s="50" t="s">
        <v>240</v>
      </c>
      <c r="EW481" s="50">
        <v>7.3000000000000001E-3</v>
      </c>
      <c r="EX481" s="50" t="s">
        <v>233</v>
      </c>
      <c r="EY481" s="50">
        <v>8.9019999999999992</v>
      </c>
      <c r="EZ481" s="50">
        <v>1.26E-2</v>
      </c>
      <c r="FA481" s="50">
        <v>2.64E-3</v>
      </c>
      <c r="FB481" s="50">
        <v>9.92</v>
      </c>
      <c r="FC481" s="50" t="s">
        <v>240</v>
      </c>
      <c r="FD481" s="50" t="s">
        <v>238</v>
      </c>
      <c r="FE481" s="50" t="s">
        <v>246</v>
      </c>
      <c r="FF481" s="50" t="s">
        <v>238</v>
      </c>
      <c r="FG481" s="50">
        <v>5.9999999999999995E-4</v>
      </c>
      <c r="FH481" s="50" t="s">
        <v>237</v>
      </c>
      <c r="FI481" s="50">
        <v>5.9999999999999995E-4</v>
      </c>
      <c r="FJ481" s="50">
        <v>9.83</v>
      </c>
      <c r="FK481" s="50">
        <v>4.5999999999999996</v>
      </c>
      <c r="FL481" s="50">
        <v>6.9999999999999994E-5</v>
      </c>
      <c r="FM481" s="50">
        <v>1.9494</v>
      </c>
      <c r="FN481" s="50" t="s">
        <v>242</v>
      </c>
      <c r="FO481" s="50" t="s">
        <v>227</v>
      </c>
      <c r="FP481" s="50" t="s">
        <v>247</v>
      </c>
      <c r="FQ481" s="50">
        <v>1E-3</v>
      </c>
      <c r="FR481" s="50">
        <v>4.0000000000000003E-5</v>
      </c>
      <c r="FS481" s="50">
        <v>9.6000000000000002E-5</v>
      </c>
      <c r="FT481" s="50" t="s">
        <v>236</v>
      </c>
      <c r="FU481" s="50" t="s">
        <v>238</v>
      </c>
      <c r="FV481" s="50" t="s">
        <v>233</v>
      </c>
      <c r="FW481" s="50">
        <v>5.3E-3</v>
      </c>
      <c r="FX481" s="50" t="s">
        <v>244</v>
      </c>
      <c r="FY481" s="50">
        <v>4.1258499999999998</v>
      </c>
      <c r="FZ481" s="50">
        <v>0.65555555555555556</v>
      </c>
      <c r="GA481" s="50">
        <v>0.39821739130434786</v>
      </c>
      <c r="GB481" s="50">
        <v>4.7826086956521741E-2</v>
      </c>
      <c r="GC481" s="50">
        <v>5.2274490338164252</v>
      </c>
      <c r="GD481" s="50">
        <v>0.81967213114754101</v>
      </c>
      <c r="GE481" s="50">
        <v>3.0000000000000002E-2</v>
      </c>
      <c r="GF481" s="50">
        <v>4.6183333333333332</v>
      </c>
      <c r="GG481" s="50">
        <v>2.0197461212976019E-2</v>
      </c>
      <c r="GH481" s="50">
        <v>5.4882029256938498</v>
      </c>
      <c r="GI481" s="70">
        <v>-2.4333926938155384</v>
      </c>
      <c r="GJ481" s="50">
        <v>78.92664229358968</v>
      </c>
      <c r="GK481" s="50">
        <v>12.540639828619266</v>
      </c>
      <c r="GL481" s="50">
        <v>8.5327178777910486</v>
      </c>
      <c r="GM481" s="50">
        <v>15.481791447063168</v>
      </c>
      <c r="GN481" s="50">
        <v>84.150192619735492</v>
      </c>
      <c r="GO481" s="50">
        <v>0.36801593320135007</v>
      </c>
    </row>
    <row r="482" spans="1:2145" s="71" customFormat="1">
      <c r="A482" s="63">
        <v>155</v>
      </c>
      <c r="B482" s="63">
        <v>36</v>
      </c>
      <c r="C482" s="64" t="s">
        <v>197</v>
      </c>
      <c r="D482" s="64" t="s">
        <v>1704</v>
      </c>
      <c r="E482" s="65">
        <v>194</v>
      </c>
      <c r="F482" s="65">
        <v>4</v>
      </c>
      <c r="G482" s="66" t="s">
        <v>1081</v>
      </c>
      <c r="H482" s="66" t="s">
        <v>1082</v>
      </c>
      <c r="I482" s="64" t="s">
        <v>1077</v>
      </c>
      <c r="J482" s="64" t="s">
        <v>1078</v>
      </c>
      <c r="K482" s="67">
        <v>44802</v>
      </c>
      <c r="L482" s="68">
        <v>0.67708333333333337</v>
      </c>
      <c r="M482" s="63">
        <v>8404526</v>
      </c>
      <c r="N482" s="63">
        <v>328878</v>
      </c>
      <c r="O482" s="63">
        <v>4104</v>
      </c>
      <c r="P482" s="64" t="s">
        <v>203</v>
      </c>
      <c r="Q482" s="64" t="s">
        <v>1079</v>
      </c>
      <c r="R482" s="66" t="s">
        <v>486</v>
      </c>
      <c r="S482" s="66" t="s">
        <v>205</v>
      </c>
      <c r="T482" s="66" t="s">
        <v>1707</v>
      </c>
      <c r="U482" s="66" t="s">
        <v>207</v>
      </c>
      <c r="V482" s="66" t="s">
        <v>487</v>
      </c>
      <c r="W482" s="64"/>
      <c r="X482" s="64" t="s">
        <v>208</v>
      </c>
      <c r="Y482" s="64" t="s">
        <v>209</v>
      </c>
      <c r="Z482" s="69"/>
      <c r="AA482" s="66" t="s">
        <v>210</v>
      </c>
      <c r="AB482" s="66" t="s">
        <v>211</v>
      </c>
      <c r="AC482" s="66" t="s">
        <v>212</v>
      </c>
      <c r="AD482" s="66" t="s">
        <v>213</v>
      </c>
      <c r="AE482" s="69" t="s">
        <v>211</v>
      </c>
      <c r="AF482" s="69"/>
      <c r="AG482" s="69"/>
      <c r="AH482" s="69"/>
      <c r="AI482" s="66" t="s">
        <v>303</v>
      </c>
      <c r="AJ482" s="66" t="s">
        <v>2061</v>
      </c>
      <c r="AK482" s="66"/>
      <c r="AL482" s="66" t="s">
        <v>256</v>
      </c>
      <c r="AM482" s="66" t="s">
        <v>1753</v>
      </c>
      <c r="AN482" s="66" t="s">
        <v>218</v>
      </c>
      <c r="AO482" s="66" t="s">
        <v>219</v>
      </c>
      <c r="AP482" s="66" t="s">
        <v>220</v>
      </c>
      <c r="AQ482" s="66">
        <v>12.9</v>
      </c>
      <c r="AR482" s="66"/>
      <c r="AS482" s="66">
        <v>9.35</v>
      </c>
      <c r="AT482" s="66"/>
      <c r="AU482" s="66">
        <v>-115.2</v>
      </c>
      <c r="AV482" s="66">
        <v>83.1</v>
      </c>
      <c r="AW482" s="66">
        <v>491.8</v>
      </c>
      <c r="AX482" s="66">
        <v>241.5</v>
      </c>
      <c r="AY482" s="66">
        <v>0.28100000000000003</v>
      </c>
      <c r="AZ482" s="66">
        <v>2.0329999999999999</v>
      </c>
      <c r="BA482" s="66">
        <v>6.63</v>
      </c>
      <c r="BB482" s="66">
        <v>102</v>
      </c>
      <c r="BC482" s="66">
        <v>1.44</v>
      </c>
      <c r="BD482" s="66" t="s">
        <v>221</v>
      </c>
      <c r="BE482" s="66" t="s">
        <v>211</v>
      </c>
      <c r="BF482" s="66" t="s">
        <v>221</v>
      </c>
      <c r="BG482" s="66" t="s">
        <v>211</v>
      </c>
      <c r="BH482" s="66" t="s">
        <v>221</v>
      </c>
      <c r="BI482" s="66" t="s">
        <v>222</v>
      </c>
      <c r="BJ482" s="66" t="s">
        <v>221</v>
      </c>
      <c r="BK482" s="66" t="s">
        <v>210</v>
      </c>
      <c r="BL482" s="66" t="s">
        <v>221</v>
      </c>
      <c r="BM482" s="66" t="s">
        <v>223</v>
      </c>
      <c r="BN482" s="66" t="s">
        <v>221</v>
      </c>
      <c r="BO482" s="66" t="s">
        <v>1710</v>
      </c>
      <c r="BP482" s="66" t="s">
        <v>1711</v>
      </c>
      <c r="BQ482" s="66" t="s">
        <v>1712</v>
      </c>
      <c r="BR482" s="50">
        <v>26.1</v>
      </c>
      <c r="BS482" s="50">
        <v>2.2000000000000002</v>
      </c>
      <c r="BT482" s="50">
        <v>27.5</v>
      </c>
      <c r="BU482" s="50">
        <v>5.8999999999999997E-2</v>
      </c>
      <c r="BV482" s="50">
        <v>0.52400000000000002</v>
      </c>
      <c r="BW482" s="50" t="s">
        <v>265</v>
      </c>
      <c r="BX482" s="50" t="s">
        <v>266</v>
      </c>
      <c r="BY482" s="50">
        <v>189.26</v>
      </c>
      <c r="BZ482" s="50" t="s">
        <v>226</v>
      </c>
      <c r="CA482" s="50" t="s">
        <v>227</v>
      </c>
      <c r="CB482" s="50" t="s">
        <v>228</v>
      </c>
      <c r="CC482" s="50" t="s">
        <v>229</v>
      </c>
      <c r="CD482" s="50" t="s">
        <v>230</v>
      </c>
      <c r="CE482" s="50" t="s">
        <v>231</v>
      </c>
      <c r="CF482" s="50">
        <v>7.0000000000000001E-3</v>
      </c>
      <c r="CG482" s="50">
        <v>1.0499999999999999E-3</v>
      </c>
      <c r="CH482" s="50">
        <v>8.0000000000000002E-3</v>
      </c>
      <c r="CI482" s="50">
        <v>0.1</v>
      </c>
      <c r="CJ482" s="50" t="s">
        <v>233</v>
      </c>
      <c r="CK482" s="50" t="s">
        <v>234</v>
      </c>
      <c r="CL482" s="50">
        <v>62.145000000000003</v>
      </c>
      <c r="CM482" s="50" t="s">
        <v>234</v>
      </c>
      <c r="CN482" s="50" t="s">
        <v>235</v>
      </c>
      <c r="CO482" s="50">
        <v>6.0000000000000002E-5</v>
      </c>
      <c r="CP482" s="50">
        <v>2.0000000000000001E-4</v>
      </c>
      <c r="CQ482" s="50" t="s">
        <v>236</v>
      </c>
      <c r="CR482" s="50">
        <v>2.1000000000000001E-4</v>
      </c>
      <c r="CS482" s="50">
        <v>2.5700000000000001E-2</v>
      </c>
      <c r="CT482" s="50" t="s">
        <v>237</v>
      </c>
      <c r="CU482" s="50" t="s">
        <v>238</v>
      </c>
      <c r="CV482" s="50" t="s">
        <v>239</v>
      </c>
      <c r="CW482" s="50" t="s">
        <v>232</v>
      </c>
      <c r="CX482" s="50">
        <v>1.27</v>
      </c>
      <c r="CY482" s="50" t="s">
        <v>240</v>
      </c>
      <c r="CZ482" s="50">
        <v>4.4000000000000003E-3</v>
      </c>
      <c r="DA482" s="50" t="s">
        <v>233</v>
      </c>
      <c r="DB482" s="50">
        <v>6.4039999999999999</v>
      </c>
      <c r="DC482" s="50">
        <v>1.4109999999999999E-2</v>
      </c>
      <c r="DD482" s="50">
        <v>1.14E-3</v>
      </c>
      <c r="DE482" s="50">
        <v>7.4509999999999996</v>
      </c>
      <c r="DF482" s="50" t="s">
        <v>240</v>
      </c>
      <c r="DG482" s="50">
        <v>2.9999999999999997E-4</v>
      </c>
      <c r="DH482" s="50" t="s">
        <v>246</v>
      </c>
      <c r="DI482" s="50">
        <v>5.0000000000000001E-4</v>
      </c>
      <c r="DJ482" s="50">
        <v>4.0000000000000002E-4</v>
      </c>
      <c r="DK482" s="50" t="s">
        <v>237</v>
      </c>
      <c r="DL482" s="50" t="s">
        <v>241</v>
      </c>
      <c r="DM482" s="50">
        <v>16.07</v>
      </c>
      <c r="DN482" s="50">
        <v>7.51</v>
      </c>
      <c r="DO482" s="50" t="s">
        <v>232</v>
      </c>
      <c r="DP482" s="50">
        <v>1.2773000000000001</v>
      </c>
      <c r="DQ482" s="50" t="s">
        <v>242</v>
      </c>
      <c r="DR482" s="50" t="s">
        <v>227</v>
      </c>
      <c r="DS482" s="50" t="s">
        <v>247</v>
      </c>
      <c r="DT482" s="50">
        <v>1.5E-3</v>
      </c>
      <c r="DU482" s="50" t="s">
        <v>233</v>
      </c>
      <c r="DV482" s="50">
        <v>3.1999999999999999E-5</v>
      </c>
      <c r="DW482" s="50" t="s">
        <v>236</v>
      </c>
      <c r="DX482" s="50" t="s">
        <v>238</v>
      </c>
      <c r="DY482" s="50" t="s">
        <v>233</v>
      </c>
      <c r="DZ482" s="50">
        <v>7.0000000000000001E-3</v>
      </c>
      <c r="EA482" s="50" t="s">
        <v>244</v>
      </c>
      <c r="EB482" s="50" t="s">
        <v>245</v>
      </c>
      <c r="EC482" s="50">
        <v>2.5999999999999999E-2</v>
      </c>
      <c r="ED482" s="50">
        <v>1.4599999999999999E-3</v>
      </c>
      <c r="EE482" s="50">
        <v>1.7000000000000001E-2</v>
      </c>
      <c r="EF482" s="50">
        <v>0.10630000000000001</v>
      </c>
      <c r="EG482" s="50" t="s">
        <v>233</v>
      </c>
      <c r="EH482" s="50" t="s">
        <v>234</v>
      </c>
      <c r="EI482" s="50">
        <v>62.966000000000001</v>
      </c>
      <c r="EJ482" s="50" t="s">
        <v>234</v>
      </c>
      <c r="EK482" s="50" t="s">
        <v>235</v>
      </c>
      <c r="EL482" s="50">
        <v>1E-4</v>
      </c>
      <c r="EM482" s="50">
        <v>2.0000000000000001E-4</v>
      </c>
      <c r="EN482" s="50" t="s">
        <v>236</v>
      </c>
      <c r="EO482" s="50">
        <v>6.8000000000000005E-4</v>
      </c>
      <c r="EP482" s="50">
        <v>0.1104</v>
      </c>
      <c r="EQ482" s="50" t="s">
        <v>237</v>
      </c>
      <c r="ER482" s="50" t="s">
        <v>238</v>
      </c>
      <c r="ES482" s="50" t="s">
        <v>239</v>
      </c>
      <c r="ET482" s="50" t="s">
        <v>232</v>
      </c>
      <c r="EU482" s="50">
        <v>1.28</v>
      </c>
      <c r="EV482" s="50" t="s">
        <v>240</v>
      </c>
      <c r="EW482" s="50">
        <v>4.5999999999999999E-3</v>
      </c>
      <c r="EX482" s="50" t="s">
        <v>233</v>
      </c>
      <c r="EY482" s="50">
        <v>6.6180000000000003</v>
      </c>
      <c r="EZ482" s="50">
        <v>1.8339999999999999E-2</v>
      </c>
      <c r="FA482" s="50">
        <v>1.24E-3</v>
      </c>
      <c r="FB482" s="50">
        <v>7.6769999999999996</v>
      </c>
      <c r="FC482" s="50" t="s">
        <v>240</v>
      </c>
      <c r="FD482" s="50">
        <v>6.9999999999999999E-4</v>
      </c>
      <c r="FE482" s="50">
        <v>1.7999999999999999E-2</v>
      </c>
      <c r="FF482" s="50">
        <v>8.0000000000000004E-4</v>
      </c>
      <c r="FG482" s="50">
        <v>4.0000000000000002E-4</v>
      </c>
      <c r="FH482" s="50" t="s">
        <v>237</v>
      </c>
      <c r="FI482" s="50" t="s">
        <v>241</v>
      </c>
      <c r="FJ482" s="50">
        <v>18.93</v>
      </c>
      <c r="FK482" s="50">
        <v>8.85</v>
      </c>
      <c r="FL482" s="50">
        <v>6.9999999999999994E-5</v>
      </c>
      <c r="FM482" s="50">
        <v>1.3401000000000001</v>
      </c>
      <c r="FN482" s="50" t="s">
        <v>242</v>
      </c>
      <c r="FO482" s="50" t="s">
        <v>227</v>
      </c>
      <c r="FP482" s="50" t="s">
        <v>247</v>
      </c>
      <c r="FQ482" s="50">
        <v>3.5000000000000001E-3</v>
      </c>
      <c r="FR482" s="50">
        <v>2.0000000000000002E-5</v>
      </c>
      <c r="FS482" s="50">
        <v>3.3000000000000003E-5</v>
      </c>
      <c r="FT482" s="50" t="s">
        <v>236</v>
      </c>
      <c r="FU482" s="50" t="s">
        <v>238</v>
      </c>
      <c r="FV482" s="50" t="s">
        <v>233</v>
      </c>
      <c r="FW482" s="50">
        <v>1.2200000000000001E-2</v>
      </c>
      <c r="FX482" s="50" t="s">
        <v>244</v>
      </c>
      <c r="FY482" s="50">
        <v>3.1072500000000001</v>
      </c>
      <c r="FZ482" s="50">
        <v>0.54735042735042738</v>
      </c>
      <c r="GA482" s="50">
        <v>0.32395652173913042</v>
      </c>
      <c r="GB482" s="50">
        <v>3.2480818414322252E-2</v>
      </c>
      <c r="GC482" s="50">
        <v>4.01103776750388</v>
      </c>
      <c r="GD482" s="50">
        <v>0.45081967213114754</v>
      </c>
      <c r="GE482" s="50">
        <v>7.3333333333333334E-2</v>
      </c>
      <c r="GF482" s="50">
        <v>3.9429166666666666</v>
      </c>
      <c r="GG482" s="50">
        <v>1.4781382228490831E-2</v>
      </c>
      <c r="GH482" s="50">
        <v>4.4818510543596384</v>
      </c>
      <c r="GI482" s="70">
        <v>-5.5436176868785632</v>
      </c>
      <c r="GJ482" s="50">
        <v>77.467482983429534</v>
      </c>
      <c r="GK482" s="50">
        <v>13.646105050041712</v>
      </c>
      <c r="GL482" s="50">
        <v>8.8864119665287564</v>
      </c>
      <c r="GM482" s="50">
        <v>11.69501170625964</v>
      </c>
      <c r="GN482" s="50">
        <v>87.975182995679134</v>
      </c>
      <c r="GO482" s="50">
        <v>0.32980529806122211</v>
      </c>
    </row>
    <row r="483" spans="1:2145" s="71" customFormat="1">
      <c r="A483" s="63">
        <v>156</v>
      </c>
      <c r="B483" s="63">
        <v>54</v>
      </c>
      <c r="C483" s="64" t="s">
        <v>197</v>
      </c>
      <c r="D483" s="64" t="s">
        <v>1704</v>
      </c>
      <c r="E483" s="63">
        <v>194</v>
      </c>
      <c r="F483" s="63">
        <v>4</v>
      </c>
      <c r="G483" s="64" t="s">
        <v>1085</v>
      </c>
      <c r="H483" s="64" t="s">
        <v>1086</v>
      </c>
      <c r="I483" s="64" t="s">
        <v>1068</v>
      </c>
      <c r="J483" s="64" t="s">
        <v>1068</v>
      </c>
      <c r="K483" s="73">
        <v>44802</v>
      </c>
      <c r="L483" s="68">
        <v>0.63263888888888886</v>
      </c>
      <c r="M483" s="74">
        <v>8407146</v>
      </c>
      <c r="N483" s="74">
        <v>330659</v>
      </c>
      <c r="O483" s="74">
        <v>4143</v>
      </c>
      <c r="P483" s="66" t="s">
        <v>203</v>
      </c>
      <c r="Q483" s="66" t="s">
        <v>1087</v>
      </c>
      <c r="R483" s="66" t="s">
        <v>486</v>
      </c>
      <c r="S483" s="66" t="s">
        <v>205</v>
      </c>
      <c r="T483" s="66" t="s">
        <v>1707</v>
      </c>
      <c r="U483" s="66" t="s">
        <v>207</v>
      </c>
      <c r="V483" s="66" t="s">
        <v>487</v>
      </c>
      <c r="W483" s="66"/>
      <c r="X483" s="66" t="s">
        <v>208</v>
      </c>
      <c r="Y483" s="66" t="s">
        <v>252</v>
      </c>
      <c r="Z483" s="66"/>
      <c r="AA483" s="66" t="s">
        <v>223</v>
      </c>
      <c r="AB483" s="66" t="s">
        <v>211</v>
      </c>
      <c r="AC483" s="66" t="s">
        <v>212</v>
      </c>
      <c r="AD483" s="66" t="s">
        <v>213</v>
      </c>
      <c r="AE483" s="66" t="s">
        <v>211</v>
      </c>
      <c r="AF483" s="66"/>
      <c r="AG483" s="66"/>
      <c r="AH483" s="66"/>
      <c r="AI483" s="66" t="s">
        <v>1728</v>
      </c>
      <c r="AJ483" s="66" t="s">
        <v>1729</v>
      </c>
      <c r="AK483" s="66"/>
      <c r="AL483" s="66" t="s">
        <v>1464</v>
      </c>
      <c r="AM483" s="66" t="s">
        <v>351</v>
      </c>
      <c r="AN483" s="66" t="s">
        <v>218</v>
      </c>
      <c r="AO483" s="66" t="s">
        <v>219</v>
      </c>
      <c r="AP483" s="66" t="s">
        <v>220</v>
      </c>
      <c r="AQ483" s="66">
        <v>13.9</v>
      </c>
      <c r="AR483" s="66"/>
      <c r="AS483" s="66">
        <v>8.1300000000000008</v>
      </c>
      <c r="AT483" s="66">
        <v>-69.7</v>
      </c>
      <c r="AU483" s="66"/>
      <c r="AV483" s="66">
        <v>110.4</v>
      </c>
      <c r="AW483" s="66">
        <v>441.6</v>
      </c>
      <c r="AX483" s="66">
        <v>216.9</v>
      </c>
      <c r="AY483" s="66">
        <v>0.25800000000000001</v>
      </c>
      <c r="AZ483" s="66">
        <v>2.2639999999999998</v>
      </c>
      <c r="BA483" s="66">
        <v>7.16</v>
      </c>
      <c r="BB483" s="66">
        <v>113.8</v>
      </c>
      <c r="BC483" s="66">
        <v>0.89</v>
      </c>
      <c r="BD483" s="66" t="s">
        <v>221</v>
      </c>
      <c r="BE483" s="66" t="s">
        <v>221</v>
      </c>
      <c r="BF483" s="66" t="s">
        <v>221</v>
      </c>
      <c r="BG483" s="66" t="s">
        <v>221</v>
      </c>
      <c r="BH483" s="66" t="s">
        <v>221</v>
      </c>
      <c r="BI483" s="66" t="s">
        <v>222</v>
      </c>
      <c r="BJ483" s="66" t="s">
        <v>221</v>
      </c>
      <c r="BK483" s="66" t="s">
        <v>223</v>
      </c>
      <c r="BL483" s="66" t="s">
        <v>221</v>
      </c>
      <c r="BM483" s="66" t="s">
        <v>223</v>
      </c>
      <c r="BN483" s="66" t="s">
        <v>221</v>
      </c>
      <c r="BO483" s="66" t="s">
        <v>1730</v>
      </c>
      <c r="BP483" s="66" t="s">
        <v>1711</v>
      </c>
      <c r="BQ483" s="66" t="s">
        <v>1731</v>
      </c>
      <c r="BR483" s="50">
        <v>85.3</v>
      </c>
      <c r="BS483" s="50">
        <v>3.4</v>
      </c>
      <c r="BT483" s="50">
        <v>97.3</v>
      </c>
      <c r="BU483" s="50">
        <v>0.08</v>
      </c>
      <c r="BV483" s="50">
        <v>1.548</v>
      </c>
      <c r="BW483" s="50">
        <v>0.26600000000000001</v>
      </c>
      <c r="BX483" s="50">
        <v>0.06</v>
      </c>
      <c r="BY483" s="50">
        <v>122.19</v>
      </c>
      <c r="BZ483" s="50" t="s">
        <v>226</v>
      </c>
      <c r="CA483" s="50" t="s">
        <v>227</v>
      </c>
      <c r="CB483" s="50" t="s">
        <v>228</v>
      </c>
      <c r="CC483" s="50" t="s">
        <v>229</v>
      </c>
      <c r="CD483" s="50" t="s">
        <v>230</v>
      </c>
      <c r="CE483" s="50" t="s">
        <v>231</v>
      </c>
      <c r="CF483" s="50" t="s">
        <v>227</v>
      </c>
      <c r="CG483" s="50">
        <v>1.2E-4</v>
      </c>
      <c r="CH483" s="50">
        <v>1.2999999999999999E-2</v>
      </c>
      <c r="CI483" s="50">
        <v>5.5599999999999997E-2</v>
      </c>
      <c r="CJ483" s="50" t="s">
        <v>233</v>
      </c>
      <c r="CK483" s="50" t="s">
        <v>234</v>
      </c>
      <c r="CL483" s="50">
        <v>59.969000000000001</v>
      </c>
      <c r="CM483" s="50" t="s">
        <v>234</v>
      </c>
      <c r="CN483" s="50" t="s">
        <v>235</v>
      </c>
      <c r="CO483" s="50" t="s">
        <v>234</v>
      </c>
      <c r="CP483" s="50">
        <v>2.0000000000000001E-4</v>
      </c>
      <c r="CQ483" s="50">
        <v>8.0000000000000004E-4</v>
      </c>
      <c r="CR483" s="50" t="s">
        <v>232</v>
      </c>
      <c r="CS483" s="50" t="s">
        <v>241</v>
      </c>
      <c r="CT483" s="50">
        <v>1E-4</v>
      </c>
      <c r="CU483" s="50" t="s">
        <v>238</v>
      </c>
      <c r="CV483" s="50" t="s">
        <v>239</v>
      </c>
      <c r="CW483" s="50" t="s">
        <v>232</v>
      </c>
      <c r="CX483" s="50">
        <v>1.1499999999999999</v>
      </c>
      <c r="CY483" s="50" t="s">
        <v>240</v>
      </c>
      <c r="CZ483" s="50">
        <v>7.3000000000000001E-3</v>
      </c>
      <c r="DA483" s="50" t="s">
        <v>233</v>
      </c>
      <c r="DB483" s="50">
        <v>12.147</v>
      </c>
      <c r="DC483" s="50">
        <v>3.6000000000000002E-4</v>
      </c>
      <c r="DD483" s="50">
        <v>9.3999999999999997E-4</v>
      </c>
      <c r="DE483" s="50">
        <v>4.093</v>
      </c>
      <c r="DF483" s="50" t="s">
        <v>240</v>
      </c>
      <c r="DG483" s="50" t="s">
        <v>238</v>
      </c>
      <c r="DH483" s="50" t="s">
        <v>246</v>
      </c>
      <c r="DI483" s="50" t="s">
        <v>238</v>
      </c>
      <c r="DJ483" s="50">
        <v>1.1999999999999999E-3</v>
      </c>
      <c r="DK483" s="50" t="s">
        <v>237</v>
      </c>
      <c r="DL483" s="50" t="s">
        <v>241</v>
      </c>
      <c r="DM483" s="50">
        <v>7.46</v>
      </c>
      <c r="DN483" s="50">
        <v>3.49</v>
      </c>
      <c r="DO483" s="50" t="s">
        <v>232</v>
      </c>
      <c r="DP483" s="50">
        <v>0.82499999999999996</v>
      </c>
      <c r="DQ483" s="50" t="s">
        <v>242</v>
      </c>
      <c r="DR483" s="50" t="s">
        <v>227</v>
      </c>
      <c r="DS483" s="50" t="s">
        <v>247</v>
      </c>
      <c r="DT483" s="50">
        <v>5.0000000000000001E-4</v>
      </c>
      <c r="DU483" s="50" t="s">
        <v>233</v>
      </c>
      <c r="DV483" s="50">
        <v>3.5E-4</v>
      </c>
      <c r="DW483" s="50" t="s">
        <v>236</v>
      </c>
      <c r="DX483" s="50" t="s">
        <v>238</v>
      </c>
      <c r="DY483" s="50" t="s">
        <v>233</v>
      </c>
      <c r="DZ483" s="50">
        <v>2.8999999999999998E-3</v>
      </c>
      <c r="EA483" s="50" t="s">
        <v>244</v>
      </c>
      <c r="EB483" s="50" t="s">
        <v>245</v>
      </c>
      <c r="EC483" s="50">
        <v>1.0999999999999999E-2</v>
      </c>
      <c r="ED483" s="50">
        <v>1.7000000000000001E-4</v>
      </c>
      <c r="EE483" s="50">
        <v>1.7999999999999999E-2</v>
      </c>
      <c r="EF483" s="50">
        <v>6.1600000000000002E-2</v>
      </c>
      <c r="EG483" s="50" t="s">
        <v>233</v>
      </c>
      <c r="EH483" s="50" t="s">
        <v>234</v>
      </c>
      <c r="EI483" s="50">
        <v>59.984999999999999</v>
      </c>
      <c r="EJ483" s="50">
        <v>2.3000000000000001E-4</v>
      </c>
      <c r="EK483" s="50" t="s">
        <v>235</v>
      </c>
      <c r="EL483" s="50">
        <v>9.0000000000000006E-5</v>
      </c>
      <c r="EM483" s="50">
        <v>2.9999999999999997E-4</v>
      </c>
      <c r="EN483" s="50">
        <v>1.1000000000000001E-3</v>
      </c>
      <c r="EO483" s="50">
        <v>1.7000000000000001E-4</v>
      </c>
      <c r="EP483" s="50">
        <v>7.7000000000000002E-3</v>
      </c>
      <c r="EQ483" s="50">
        <v>1.4999999999999999E-4</v>
      </c>
      <c r="ER483" s="50" t="s">
        <v>238</v>
      </c>
      <c r="ES483" s="50" t="s">
        <v>239</v>
      </c>
      <c r="ET483" s="50" t="s">
        <v>232</v>
      </c>
      <c r="EU483" s="50">
        <v>1.26</v>
      </c>
      <c r="EV483" s="50" t="s">
        <v>240</v>
      </c>
      <c r="EW483" s="50">
        <v>7.4999999999999997E-3</v>
      </c>
      <c r="EX483" s="50" t="s">
        <v>233</v>
      </c>
      <c r="EY483" s="50">
        <v>13.068</v>
      </c>
      <c r="EZ483" s="50">
        <v>1.2899999999999999E-3</v>
      </c>
      <c r="FA483" s="50">
        <v>9.7000000000000005E-4</v>
      </c>
      <c r="FB483" s="50">
        <v>4.1509999999999998</v>
      </c>
      <c r="FC483" s="50" t="s">
        <v>240</v>
      </c>
      <c r="FD483" s="50">
        <v>4.0000000000000002E-4</v>
      </c>
      <c r="FE483" s="50" t="s">
        <v>246</v>
      </c>
      <c r="FF483" s="50" t="s">
        <v>238</v>
      </c>
      <c r="FG483" s="50">
        <v>1.1999999999999999E-3</v>
      </c>
      <c r="FH483" s="50" t="s">
        <v>237</v>
      </c>
      <c r="FI483" s="50" t="s">
        <v>241</v>
      </c>
      <c r="FJ483" s="50">
        <v>8.89</v>
      </c>
      <c r="FK483" s="50">
        <v>4.16</v>
      </c>
      <c r="FL483" s="50" t="s">
        <v>232</v>
      </c>
      <c r="FM483" s="50">
        <v>0.83489999999999998</v>
      </c>
      <c r="FN483" s="50" t="s">
        <v>242</v>
      </c>
      <c r="FO483" s="50" t="s">
        <v>227</v>
      </c>
      <c r="FP483" s="50" t="s">
        <v>247</v>
      </c>
      <c r="FQ483" s="50">
        <v>8.9999999999999998E-4</v>
      </c>
      <c r="FR483" s="50" t="s">
        <v>233</v>
      </c>
      <c r="FS483" s="50">
        <v>3.8499999999999998E-4</v>
      </c>
      <c r="FT483" s="50" t="s">
        <v>236</v>
      </c>
      <c r="FU483" s="50" t="s">
        <v>238</v>
      </c>
      <c r="FV483" s="50" t="s">
        <v>233</v>
      </c>
      <c r="FW483" s="50">
        <v>1.8700000000000001E-2</v>
      </c>
      <c r="FX483" s="50" t="s">
        <v>244</v>
      </c>
      <c r="FY483" s="50">
        <v>2.9984500000000001</v>
      </c>
      <c r="FZ483" s="50">
        <v>1.0382051282051283</v>
      </c>
      <c r="GA483" s="50">
        <v>0.17795652173913043</v>
      </c>
      <c r="GB483" s="50">
        <v>2.9411764705882349E-2</v>
      </c>
      <c r="GC483" s="50">
        <v>4.2440234146501403</v>
      </c>
      <c r="GD483" s="50">
        <v>1.5950819672131147</v>
      </c>
      <c r="GE483" s="50">
        <v>0.11333333333333333</v>
      </c>
      <c r="GF483" s="50">
        <v>2.5456249999999998</v>
      </c>
      <c r="GG483" s="50">
        <v>4.3667136812411848E-2</v>
      </c>
      <c r="GH483" s="50">
        <v>4.2977074373588602</v>
      </c>
      <c r="GI483" s="70">
        <v>-0.628491152891963</v>
      </c>
      <c r="GJ483" s="50">
        <v>70.651118220731576</v>
      </c>
      <c r="GK483" s="50">
        <v>24.462756841098006</v>
      </c>
      <c r="GL483" s="50">
        <v>4.8861249381704308</v>
      </c>
      <c r="GM483" s="50">
        <v>39.751782210571974</v>
      </c>
      <c r="GN483" s="50">
        <v>59.232161265132653</v>
      </c>
      <c r="GO483" s="50">
        <v>1.0160565242953654</v>
      </c>
    </row>
    <row r="484" spans="1:2145" s="85" customFormat="1">
      <c r="A484" s="63">
        <v>157</v>
      </c>
      <c r="B484" s="63">
        <v>42</v>
      </c>
      <c r="C484" s="64" t="s">
        <v>197</v>
      </c>
      <c r="D484" s="64" t="s">
        <v>1704</v>
      </c>
      <c r="E484" s="63">
        <v>194</v>
      </c>
      <c r="F484" s="63">
        <v>4</v>
      </c>
      <c r="G484" s="64" t="s">
        <v>1089</v>
      </c>
      <c r="H484" s="64" t="s">
        <v>1090</v>
      </c>
      <c r="I484" s="64" t="s">
        <v>1109</v>
      </c>
      <c r="J484" s="64" t="s">
        <v>1109</v>
      </c>
      <c r="K484" s="73">
        <v>44801</v>
      </c>
      <c r="L484" s="68">
        <v>0.61944444444444446</v>
      </c>
      <c r="M484" s="74">
        <v>8408489</v>
      </c>
      <c r="N484" s="74">
        <v>329289</v>
      </c>
      <c r="O484" s="74">
        <v>4169</v>
      </c>
      <c r="P484" s="66" t="s">
        <v>203</v>
      </c>
      <c r="Q484" s="66" t="s">
        <v>1091</v>
      </c>
      <c r="R484" s="66" t="s">
        <v>486</v>
      </c>
      <c r="S484" s="66" t="s">
        <v>205</v>
      </c>
      <c r="T484" s="66" t="s">
        <v>1707</v>
      </c>
      <c r="U484" s="66" t="s">
        <v>207</v>
      </c>
      <c r="V484" s="66" t="s">
        <v>487</v>
      </c>
      <c r="W484" s="66"/>
      <c r="X484" s="66" t="s">
        <v>208</v>
      </c>
      <c r="Y484" s="66" t="s">
        <v>252</v>
      </c>
      <c r="Z484" s="66"/>
      <c r="AA484" s="66" t="s">
        <v>223</v>
      </c>
      <c r="AB484" s="66" t="s">
        <v>211</v>
      </c>
      <c r="AC484" s="66" t="s">
        <v>212</v>
      </c>
      <c r="AD484" s="66" t="s">
        <v>213</v>
      </c>
      <c r="AE484" s="66" t="s">
        <v>211</v>
      </c>
      <c r="AF484" s="66"/>
      <c r="AG484" s="66"/>
      <c r="AH484" s="66"/>
      <c r="AI484" s="66" t="s">
        <v>1728</v>
      </c>
      <c r="AJ484" s="66" t="s">
        <v>1729</v>
      </c>
      <c r="AK484" s="66"/>
      <c r="AL484" s="66" t="s">
        <v>331</v>
      </c>
      <c r="AM484" s="66" t="s">
        <v>275</v>
      </c>
      <c r="AN484" s="66" t="s">
        <v>218</v>
      </c>
      <c r="AO484" s="66" t="s">
        <v>219</v>
      </c>
      <c r="AP484" s="66" t="s">
        <v>220</v>
      </c>
      <c r="AQ484" s="66">
        <v>14</v>
      </c>
      <c r="AR484" s="66"/>
      <c r="AS484" s="66">
        <v>8.86</v>
      </c>
      <c r="AT484" s="66">
        <v>-108.7</v>
      </c>
      <c r="AU484" s="66"/>
      <c r="AV484" s="66">
        <v>94.5</v>
      </c>
      <c r="AW484" s="66">
        <v>534</v>
      </c>
      <c r="AX484" s="66">
        <v>262.2</v>
      </c>
      <c r="AY484" s="66">
        <v>0.30299999999999999</v>
      </c>
      <c r="AZ484" s="66">
        <v>1.673</v>
      </c>
      <c r="BA484" s="66">
        <v>6.78</v>
      </c>
      <c r="BB484" s="66">
        <v>108.5</v>
      </c>
      <c r="BC484" s="66">
        <v>0.44</v>
      </c>
      <c r="BD484" s="66" t="s">
        <v>221</v>
      </c>
      <c r="BE484" s="66" t="s">
        <v>221</v>
      </c>
      <c r="BF484" s="66" t="s">
        <v>221</v>
      </c>
      <c r="BG484" s="66" t="s">
        <v>221</v>
      </c>
      <c r="BH484" s="66" t="s">
        <v>221</v>
      </c>
      <c r="BI484" s="66" t="s">
        <v>222</v>
      </c>
      <c r="BJ484" s="66" t="s">
        <v>221</v>
      </c>
      <c r="BK484" s="66" t="s">
        <v>223</v>
      </c>
      <c r="BL484" s="66" t="s">
        <v>221</v>
      </c>
      <c r="BM484" s="66" t="s">
        <v>223</v>
      </c>
      <c r="BN484" s="66" t="s">
        <v>221</v>
      </c>
      <c r="BO484" s="66" t="s">
        <v>1730</v>
      </c>
      <c r="BP484" s="66" t="s">
        <v>1845</v>
      </c>
      <c r="BQ484" s="66" t="s">
        <v>1731</v>
      </c>
      <c r="BR484" s="50">
        <v>70</v>
      </c>
      <c r="BS484" s="50">
        <v>4</v>
      </c>
      <c r="BT484" s="50">
        <v>77.3</v>
      </c>
      <c r="BU484" s="50">
        <v>7.8E-2</v>
      </c>
      <c r="BV484" s="50">
        <v>2.6179999999999999</v>
      </c>
      <c r="BW484" s="50" t="s">
        <v>265</v>
      </c>
      <c r="BX484" s="50" t="s">
        <v>266</v>
      </c>
      <c r="BY484" s="50">
        <v>173.83</v>
      </c>
      <c r="BZ484" s="50" t="s">
        <v>226</v>
      </c>
      <c r="CA484" s="50" t="s">
        <v>227</v>
      </c>
      <c r="CB484" s="50" t="s">
        <v>228</v>
      </c>
      <c r="CC484" s="50" t="s">
        <v>229</v>
      </c>
      <c r="CD484" s="50" t="s">
        <v>230</v>
      </c>
      <c r="CE484" s="50" t="s">
        <v>231</v>
      </c>
      <c r="CF484" s="50">
        <v>5.0000000000000001E-3</v>
      </c>
      <c r="CG484" s="50">
        <v>5.0000000000000002E-5</v>
      </c>
      <c r="CH484" s="50">
        <v>5.0000000000000001E-3</v>
      </c>
      <c r="CI484" s="50">
        <v>5.8500000000000003E-2</v>
      </c>
      <c r="CJ484" s="50" t="s">
        <v>233</v>
      </c>
      <c r="CK484" s="50" t="s">
        <v>234</v>
      </c>
      <c r="CL484" s="50">
        <v>68.656000000000006</v>
      </c>
      <c r="CM484" s="50">
        <v>1.0000000000000001E-5</v>
      </c>
      <c r="CN484" s="50" t="s">
        <v>235</v>
      </c>
      <c r="CO484" s="50" t="s">
        <v>234</v>
      </c>
      <c r="CP484" s="50">
        <v>2.0000000000000001E-4</v>
      </c>
      <c r="CQ484" s="50">
        <v>6.9999999999999999E-4</v>
      </c>
      <c r="CR484" s="50" t="s">
        <v>232</v>
      </c>
      <c r="CS484" s="50">
        <v>6.7000000000000002E-3</v>
      </c>
      <c r="CT484" s="50">
        <v>2.9E-4</v>
      </c>
      <c r="CU484" s="50">
        <v>4.0000000000000002E-4</v>
      </c>
      <c r="CV484" s="50" t="s">
        <v>239</v>
      </c>
      <c r="CW484" s="50" t="s">
        <v>232</v>
      </c>
      <c r="CX484" s="50">
        <v>1.06</v>
      </c>
      <c r="CY484" s="50" t="s">
        <v>240</v>
      </c>
      <c r="CZ484" s="50">
        <v>5.8999999999999999E-3</v>
      </c>
      <c r="DA484" s="50" t="s">
        <v>233</v>
      </c>
      <c r="DB484" s="50">
        <v>10.579000000000001</v>
      </c>
      <c r="DC484" s="50">
        <v>3.3E-4</v>
      </c>
      <c r="DD484" s="50">
        <v>1.1900000000000001E-3</v>
      </c>
      <c r="DE484" s="50">
        <v>4.306</v>
      </c>
      <c r="DF484" s="50" t="s">
        <v>240</v>
      </c>
      <c r="DG484" s="50" t="s">
        <v>238</v>
      </c>
      <c r="DH484" s="50" t="s">
        <v>246</v>
      </c>
      <c r="DI484" s="50" t="s">
        <v>238</v>
      </c>
      <c r="DJ484" s="50">
        <v>1.1000000000000001E-3</v>
      </c>
      <c r="DK484" s="50" t="s">
        <v>237</v>
      </c>
      <c r="DL484" s="50" t="s">
        <v>241</v>
      </c>
      <c r="DM484" s="50">
        <v>6.23</v>
      </c>
      <c r="DN484" s="50">
        <v>2.91</v>
      </c>
      <c r="DO484" s="50" t="s">
        <v>232</v>
      </c>
      <c r="DP484" s="50">
        <v>1.0528999999999999</v>
      </c>
      <c r="DQ484" s="50" t="s">
        <v>242</v>
      </c>
      <c r="DR484" s="50" t="s">
        <v>227</v>
      </c>
      <c r="DS484" s="50" t="s">
        <v>247</v>
      </c>
      <c r="DT484" s="50">
        <v>5.0000000000000001E-4</v>
      </c>
      <c r="DU484" s="50" t="s">
        <v>233</v>
      </c>
      <c r="DV484" s="50">
        <v>3.28E-4</v>
      </c>
      <c r="DW484" s="50" t="s">
        <v>236</v>
      </c>
      <c r="DX484" s="50" t="s">
        <v>238</v>
      </c>
      <c r="DY484" s="50" t="s">
        <v>233</v>
      </c>
      <c r="DZ484" s="50">
        <v>2.5000000000000001E-3</v>
      </c>
      <c r="EA484" s="50" t="s">
        <v>244</v>
      </c>
      <c r="EB484" s="50" t="s">
        <v>245</v>
      </c>
      <c r="EC484" s="50">
        <v>8.9999999999999993E-3</v>
      </c>
      <c r="ED484" s="50">
        <v>1.7799999999999999E-3</v>
      </c>
      <c r="EE484" s="50">
        <v>1.4999999999999999E-2</v>
      </c>
      <c r="EF484" s="50">
        <v>6.5100000000000005E-2</v>
      </c>
      <c r="EG484" s="50" t="s">
        <v>233</v>
      </c>
      <c r="EH484" s="50" t="s">
        <v>234</v>
      </c>
      <c r="EI484" s="50">
        <v>75.167000000000002</v>
      </c>
      <c r="EJ484" s="50">
        <v>4.0000000000000003E-5</v>
      </c>
      <c r="EK484" s="50" t="s">
        <v>235</v>
      </c>
      <c r="EL484" s="50" t="s">
        <v>234</v>
      </c>
      <c r="EM484" s="50">
        <v>1E-4</v>
      </c>
      <c r="EN484" s="50">
        <v>1.4E-3</v>
      </c>
      <c r="EO484" s="50">
        <v>2.0000000000000001E-4</v>
      </c>
      <c r="EP484" s="50">
        <v>2.3699999999999999E-2</v>
      </c>
      <c r="EQ484" s="50">
        <v>3.4000000000000002E-4</v>
      </c>
      <c r="ER484" s="50" t="s">
        <v>238</v>
      </c>
      <c r="ES484" s="50" t="s">
        <v>239</v>
      </c>
      <c r="ET484" s="50" t="s">
        <v>232</v>
      </c>
      <c r="EU484" s="50">
        <v>1.19</v>
      </c>
      <c r="EV484" s="50" t="s">
        <v>240</v>
      </c>
      <c r="EW484" s="50">
        <v>7.0000000000000001E-3</v>
      </c>
      <c r="EX484" s="50" t="s">
        <v>233</v>
      </c>
      <c r="EY484" s="50">
        <v>12.433</v>
      </c>
      <c r="EZ484" s="50">
        <v>9.5E-4</v>
      </c>
      <c r="FA484" s="50">
        <v>1.3600000000000001E-3</v>
      </c>
      <c r="FB484" s="50">
        <v>4.8730000000000002</v>
      </c>
      <c r="FC484" s="50" t="s">
        <v>240</v>
      </c>
      <c r="FD484" s="50" t="s">
        <v>238</v>
      </c>
      <c r="FE484" s="50" t="s">
        <v>246</v>
      </c>
      <c r="FF484" s="50" t="s">
        <v>238</v>
      </c>
      <c r="FG484" s="50">
        <v>1.5E-3</v>
      </c>
      <c r="FH484" s="50" t="s">
        <v>237</v>
      </c>
      <c r="FI484" s="50" t="s">
        <v>241</v>
      </c>
      <c r="FJ484" s="50">
        <v>7.4</v>
      </c>
      <c r="FK484" s="50">
        <v>3.46</v>
      </c>
      <c r="FL484" s="50">
        <v>6.9999999999999994E-5</v>
      </c>
      <c r="FM484" s="50">
        <v>1.2970999999999999</v>
      </c>
      <c r="FN484" s="50" t="s">
        <v>242</v>
      </c>
      <c r="FO484" s="50" t="s">
        <v>227</v>
      </c>
      <c r="FP484" s="50" t="s">
        <v>247</v>
      </c>
      <c r="FQ484" s="50">
        <v>6.9999999999999999E-4</v>
      </c>
      <c r="FR484" s="50" t="s">
        <v>233</v>
      </c>
      <c r="FS484" s="50">
        <v>3.68E-4</v>
      </c>
      <c r="FT484" s="50" t="s">
        <v>236</v>
      </c>
      <c r="FU484" s="50" t="s">
        <v>238</v>
      </c>
      <c r="FV484" s="50" t="s">
        <v>233</v>
      </c>
      <c r="FW484" s="50">
        <v>7.4999999999999997E-3</v>
      </c>
      <c r="FX484" s="50" t="s">
        <v>244</v>
      </c>
      <c r="FY484" s="50">
        <v>3.4328000000000003</v>
      </c>
      <c r="FZ484" s="50">
        <v>0.90418803418803428</v>
      </c>
      <c r="GA484" s="50">
        <v>0.18721739130434784</v>
      </c>
      <c r="GB484" s="50">
        <v>2.710997442455243E-2</v>
      </c>
      <c r="GC484" s="50">
        <v>4.551315399916934</v>
      </c>
      <c r="GD484" s="50">
        <v>1.2672131147540984</v>
      </c>
      <c r="GE484" s="50">
        <v>0.13333333333333333</v>
      </c>
      <c r="GF484" s="50">
        <v>3.6214583333333334</v>
      </c>
      <c r="GG484" s="50">
        <v>7.3850493653032437E-2</v>
      </c>
      <c r="GH484" s="50">
        <v>5.0958552750737978</v>
      </c>
      <c r="GI484" s="70">
        <v>-5.6445552121154616</v>
      </c>
      <c r="GJ484" s="50">
        <v>75.424348751190749</v>
      </c>
      <c r="GK484" s="50">
        <v>19.86652109859353</v>
      </c>
      <c r="GL484" s="50">
        <v>4.7091301502157368</v>
      </c>
      <c r="GM484" s="50">
        <v>27.484031089700622</v>
      </c>
      <c r="GN484" s="50">
        <v>71.066742241436359</v>
      </c>
      <c r="GO484" s="50">
        <v>1.4492266688630191</v>
      </c>
      <c r="GP484" s="71"/>
      <c r="GQ484" s="71"/>
      <c r="GR484" s="71"/>
      <c r="GS484" s="71"/>
      <c r="GT484" s="71"/>
      <c r="GU484" s="71"/>
      <c r="GV484" s="71"/>
      <c r="GW484" s="71"/>
      <c r="GX484" s="71"/>
      <c r="GY484" s="71"/>
      <c r="GZ484" s="71"/>
      <c r="HA484" s="71"/>
      <c r="HB484" s="71"/>
      <c r="HC484" s="71"/>
      <c r="HD484" s="71"/>
      <c r="HE484" s="71"/>
      <c r="HF484" s="71"/>
      <c r="HG484" s="71"/>
      <c r="HH484" s="71"/>
      <c r="HI484" s="71"/>
      <c r="HJ484" s="71"/>
      <c r="HK484" s="71"/>
      <c r="HL484" s="71"/>
      <c r="HM484" s="71"/>
      <c r="HN484" s="71"/>
      <c r="HO484" s="71"/>
      <c r="HP484" s="71"/>
      <c r="HQ484" s="71"/>
      <c r="HR484" s="71"/>
      <c r="HS484" s="71"/>
      <c r="HT484" s="71"/>
      <c r="HU484" s="71"/>
      <c r="HV484" s="71"/>
      <c r="HW484" s="71"/>
      <c r="HX484" s="71"/>
      <c r="HY484" s="71"/>
      <c r="HZ484" s="71"/>
      <c r="IA484" s="71"/>
      <c r="IB484" s="71"/>
      <c r="IC484" s="71"/>
      <c r="ID484" s="71"/>
      <c r="IE484" s="71"/>
      <c r="IF484" s="71"/>
      <c r="IG484" s="71"/>
      <c r="IH484" s="71"/>
      <c r="II484" s="71"/>
      <c r="IJ484" s="71"/>
      <c r="IK484" s="71"/>
      <c r="IL484" s="71"/>
      <c r="IM484" s="71"/>
      <c r="IN484" s="71"/>
      <c r="IO484" s="71"/>
      <c r="IP484" s="71"/>
      <c r="IQ484" s="71"/>
      <c r="IR484" s="71"/>
      <c r="IS484" s="71"/>
      <c r="IT484" s="71"/>
      <c r="IU484" s="71"/>
      <c r="IV484" s="71"/>
      <c r="IW484" s="71"/>
      <c r="IX484" s="71"/>
      <c r="IY484" s="71"/>
      <c r="IZ484" s="71"/>
      <c r="JA484" s="71"/>
      <c r="JB484" s="71"/>
      <c r="JC484" s="71"/>
      <c r="JD484" s="71"/>
      <c r="JE484" s="71"/>
      <c r="JF484" s="71"/>
      <c r="JG484" s="71"/>
      <c r="JH484" s="71"/>
      <c r="JI484" s="71"/>
      <c r="JJ484" s="71"/>
      <c r="JK484" s="71"/>
      <c r="JL484" s="71"/>
      <c r="JM484" s="71"/>
      <c r="JN484" s="71"/>
      <c r="JO484" s="71"/>
      <c r="JP484" s="71"/>
      <c r="JQ484" s="71"/>
      <c r="JR484" s="71"/>
      <c r="JS484" s="71"/>
      <c r="JT484" s="71"/>
      <c r="JU484" s="71"/>
      <c r="JV484" s="71"/>
      <c r="JW484" s="71"/>
      <c r="JX484" s="71"/>
      <c r="JY484" s="71"/>
      <c r="JZ484" s="71"/>
      <c r="KA484" s="71"/>
      <c r="KB484" s="71"/>
      <c r="KC484" s="71"/>
      <c r="KD484" s="71"/>
      <c r="KE484" s="71"/>
      <c r="KF484" s="71"/>
      <c r="KG484" s="71"/>
      <c r="KH484" s="71"/>
      <c r="KI484" s="71"/>
      <c r="KJ484" s="71"/>
      <c r="KK484" s="71"/>
      <c r="KL484" s="71"/>
      <c r="KM484" s="71"/>
      <c r="KN484" s="71"/>
      <c r="KO484" s="71"/>
      <c r="KP484" s="71"/>
      <c r="KQ484" s="71"/>
      <c r="KR484" s="71"/>
      <c r="KS484" s="71"/>
      <c r="KT484" s="71"/>
      <c r="KU484" s="71"/>
      <c r="KV484" s="71"/>
      <c r="KW484" s="71"/>
      <c r="KX484" s="71"/>
      <c r="KY484" s="71"/>
      <c r="KZ484" s="71"/>
      <c r="LA484" s="71"/>
      <c r="LB484" s="71"/>
      <c r="LC484" s="71"/>
      <c r="LD484" s="71"/>
      <c r="LE484" s="71"/>
      <c r="LF484" s="71"/>
      <c r="LG484" s="71"/>
      <c r="LH484" s="71"/>
      <c r="LI484" s="71"/>
      <c r="LJ484" s="71"/>
      <c r="LK484" s="71"/>
      <c r="LL484" s="71"/>
      <c r="LM484" s="71"/>
      <c r="LN484" s="71"/>
      <c r="LO484" s="71"/>
      <c r="LP484" s="71"/>
      <c r="LQ484" s="71"/>
      <c r="LR484" s="71"/>
      <c r="LS484" s="71"/>
      <c r="LT484" s="71"/>
      <c r="LU484" s="71"/>
      <c r="LV484" s="71"/>
      <c r="LW484" s="71"/>
      <c r="LX484" s="71"/>
      <c r="LY484" s="71"/>
      <c r="LZ484" s="71"/>
      <c r="MA484" s="71"/>
      <c r="MB484" s="71"/>
      <c r="MC484" s="71"/>
      <c r="MD484" s="71"/>
      <c r="ME484" s="71"/>
      <c r="MF484" s="71"/>
      <c r="MG484" s="71"/>
      <c r="MH484" s="71"/>
      <c r="MI484" s="71"/>
      <c r="MJ484" s="71"/>
      <c r="MK484" s="71"/>
      <c r="ML484" s="71"/>
      <c r="MM484" s="71"/>
      <c r="MN484" s="71"/>
      <c r="MO484" s="71"/>
      <c r="MP484" s="71"/>
      <c r="MQ484" s="71"/>
      <c r="MR484" s="71"/>
      <c r="MS484" s="71"/>
      <c r="MT484" s="71"/>
      <c r="MU484" s="71"/>
      <c r="MV484" s="71"/>
      <c r="MW484" s="71"/>
      <c r="MX484" s="71"/>
      <c r="MY484" s="71"/>
      <c r="MZ484" s="71"/>
      <c r="NA484" s="71"/>
      <c r="NB484" s="71"/>
      <c r="NC484" s="71"/>
      <c r="ND484" s="71"/>
      <c r="NE484" s="71"/>
      <c r="NF484" s="71"/>
      <c r="NG484" s="71"/>
      <c r="NH484" s="71"/>
      <c r="NI484" s="71"/>
      <c r="NJ484" s="71"/>
      <c r="NK484" s="71"/>
      <c r="NL484" s="71"/>
      <c r="NM484" s="71"/>
      <c r="NN484" s="71"/>
      <c r="NO484" s="71"/>
      <c r="NP484" s="71"/>
      <c r="NQ484" s="71"/>
      <c r="NR484" s="71"/>
      <c r="NS484" s="71"/>
      <c r="NT484" s="71"/>
      <c r="NU484" s="71"/>
      <c r="NV484" s="71"/>
      <c r="NW484" s="71"/>
      <c r="NX484" s="71"/>
      <c r="NY484" s="71"/>
      <c r="NZ484" s="71"/>
      <c r="OA484" s="71"/>
      <c r="OB484" s="71"/>
      <c r="OC484" s="71"/>
      <c r="OD484" s="71"/>
      <c r="OE484" s="71"/>
      <c r="OF484" s="71"/>
      <c r="OG484" s="71"/>
      <c r="OH484" s="71"/>
      <c r="OI484" s="71"/>
      <c r="OJ484" s="71"/>
      <c r="OK484" s="71"/>
      <c r="OL484" s="71"/>
      <c r="OM484" s="71"/>
      <c r="ON484" s="71"/>
      <c r="OO484" s="71"/>
      <c r="OP484" s="71"/>
      <c r="OQ484" s="71"/>
      <c r="OR484" s="71"/>
      <c r="OS484" s="71"/>
      <c r="OT484" s="71"/>
      <c r="OU484" s="71"/>
      <c r="OV484" s="71"/>
      <c r="OW484" s="71"/>
      <c r="OX484" s="71"/>
      <c r="OY484" s="71"/>
      <c r="OZ484" s="71"/>
      <c r="PA484" s="71"/>
      <c r="PB484" s="71"/>
      <c r="PC484" s="71"/>
      <c r="PD484" s="71"/>
      <c r="PE484" s="71"/>
      <c r="PF484" s="71"/>
      <c r="PG484" s="71"/>
      <c r="PH484" s="71"/>
      <c r="PI484" s="71"/>
      <c r="PJ484" s="71"/>
      <c r="PK484" s="71"/>
      <c r="PL484" s="71"/>
      <c r="PM484" s="71"/>
      <c r="PN484" s="71"/>
      <c r="PO484" s="71"/>
      <c r="PP484" s="71"/>
      <c r="PQ484" s="71"/>
      <c r="PR484" s="71"/>
      <c r="PS484" s="71"/>
      <c r="PT484" s="71"/>
      <c r="PU484" s="71"/>
      <c r="PV484" s="71"/>
      <c r="PW484" s="71"/>
      <c r="PX484" s="71"/>
      <c r="PY484" s="71"/>
      <c r="PZ484" s="71"/>
      <c r="QA484" s="71"/>
      <c r="QB484" s="71"/>
      <c r="QC484" s="71"/>
      <c r="QD484" s="71"/>
      <c r="QE484" s="71"/>
      <c r="QF484" s="71"/>
      <c r="QG484" s="71"/>
      <c r="QH484" s="71"/>
      <c r="QI484" s="71"/>
      <c r="QJ484" s="71"/>
      <c r="QK484" s="71"/>
      <c r="QL484" s="71"/>
      <c r="QM484" s="71"/>
      <c r="QN484" s="71"/>
      <c r="QO484" s="71"/>
      <c r="QP484" s="71"/>
      <c r="QQ484" s="71"/>
      <c r="QR484" s="71"/>
      <c r="QS484" s="71"/>
      <c r="QT484" s="71"/>
      <c r="QU484" s="71"/>
      <c r="QV484" s="71"/>
      <c r="QW484" s="71"/>
      <c r="QX484" s="71"/>
      <c r="QY484" s="71"/>
      <c r="QZ484" s="71"/>
      <c r="RA484" s="71"/>
      <c r="RB484" s="71"/>
      <c r="RC484" s="71"/>
      <c r="RD484" s="71"/>
      <c r="RE484" s="71"/>
      <c r="RF484" s="71"/>
      <c r="RG484" s="71"/>
      <c r="RH484" s="71"/>
      <c r="RI484" s="71"/>
      <c r="RJ484" s="71"/>
      <c r="RK484" s="71"/>
      <c r="RL484" s="71"/>
      <c r="RM484" s="71"/>
      <c r="RN484" s="71"/>
      <c r="RO484" s="71"/>
      <c r="RP484" s="71"/>
      <c r="RQ484" s="71"/>
      <c r="RR484" s="71"/>
      <c r="RS484" s="71"/>
      <c r="RT484" s="71"/>
      <c r="RU484" s="71"/>
      <c r="RV484" s="71"/>
      <c r="RW484" s="71"/>
      <c r="RX484" s="71"/>
      <c r="RY484" s="71"/>
      <c r="RZ484" s="71"/>
      <c r="SA484" s="71"/>
      <c r="SB484" s="71"/>
      <c r="SC484" s="71"/>
      <c r="SD484" s="71"/>
      <c r="SE484" s="71"/>
      <c r="SF484" s="71"/>
      <c r="SG484" s="71"/>
      <c r="SH484" s="71"/>
      <c r="SI484" s="71"/>
      <c r="SJ484" s="71"/>
      <c r="SK484" s="71"/>
      <c r="SL484" s="71"/>
      <c r="SM484" s="71"/>
      <c r="SN484" s="71"/>
      <c r="SO484" s="71"/>
      <c r="SP484" s="71"/>
      <c r="SQ484" s="71"/>
      <c r="SR484" s="71"/>
      <c r="SS484" s="71"/>
      <c r="ST484" s="71"/>
      <c r="SU484" s="71"/>
      <c r="SV484" s="71"/>
      <c r="SW484" s="71"/>
      <c r="SX484" s="71"/>
      <c r="SY484" s="71"/>
      <c r="SZ484" s="71"/>
      <c r="TA484" s="71"/>
      <c r="TB484" s="71"/>
      <c r="TC484" s="71"/>
      <c r="TD484" s="71"/>
      <c r="TE484" s="71"/>
      <c r="TF484" s="71"/>
      <c r="TG484" s="71"/>
      <c r="TH484" s="71"/>
      <c r="TI484" s="71"/>
      <c r="TJ484" s="71"/>
      <c r="TK484" s="71"/>
      <c r="TL484" s="71"/>
      <c r="TM484" s="71"/>
      <c r="TN484" s="71"/>
      <c r="TO484" s="71"/>
      <c r="TP484" s="71"/>
      <c r="TQ484" s="71"/>
      <c r="TR484" s="71"/>
      <c r="TS484" s="71"/>
      <c r="TT484" s="71"/>
      <c r="TU484" s="71"/>
      <c r="TV484" s="71"/>
      <c r="TW484" s="71"/>
      <c r="TX484" s="71"/>
      <c r="TY484" s="71"/>
      <c r="TZ484" s="71"/>
      <c r="UA484" s="71"/>
      <c r="UB484" s="71"/>
      <c r="UC484" s="71"/>
      <c r="UD484" s="71"/>
      <c r="UE484" s="71"/>
      <c r="UF484" s="71"/>
      <c r="UG484" s="71"/>
      <c r="UH484" s="71"/>
      <c r="UI484" s="71"/>
      <c r="UJ484" s="71"/>
      <c r="UK484" s="71"/>
      <c r="UL484" s="71"/>
      <c r="UM484" s="71"/>
      <c r="UN484" s="71"/>
      <c r="UO484" s="71"/>
      <c r="UP484" s="71"/>
      <c r="UQ484" s="71"/>
      <c r="UR484" s="71"/>
      <c r="US484" s="71"/>
      <c r="UT484" s="71"/>
      <c r="UU484" s="71"/>
      <c r="UV484" s="71"/>
      <c r="UW484" s="71"/>
      <c r="UX484" s="71"/>
      <c r="UY484" s="71"/>
      <c r="UZ484" s="71"/>
      <c r="VA484" s="71"/>
      <c r="VB484" s="71"/>
      <c r="VC484" s="71"/>
      <c r="VD484" s="71"/>
      <c r="VE484" s="71"/>
      <c r="VF484" s="71"/>
      <c r="VG484" s="71"/>
      <c r="VH484" s="71"/>
      <c r="VI484" s="71"/>
      <c r="VJ484" s="71"/>
      <c r="VK484" s="71"/>
      <c r="VL484" s="71"/>
      <c r="VM484" s="71"/>
      <c r="VN484" s="71"/>
      <c r="VO484" s="71"/>
      <c r="VP484" s="71"/>
      <c r="VQ484" s="71"/>
      <c r="VR484" s="71"/>
      <c r="VS484" s="71"/>
      <c r="VT484" s="71"/>
      <c r="VU484" s="71"/>
      <c r="VV484" s="71"/>
      <c r="VW484" s="71"/>
      <c r="VX484" s="71"/>
      <c r="VY484" s="71"/>
      <c r="VZ484" s="71"/>
      <c r="WA484" s="71"/>
      <c r="WB484" s="71"/>
      <c r="WC484" s="71"/>
      <c r="WD484" s="71"/>
      <c r="WE484" s="71"/>
      <c r="WF484" s="71"/>
      <c r="WG484" s="71"/>
      <c r="WH484" s="71"/>
      <c r="WI484" s="71"/>
      <c r="WJ484" s="71"/>
      <c r="WK484" s="71"/>
      <c r="WL484" s="71"/>
      <c r="WM484" s="71"/>
      <c r="WN484" s="71"/>
      <c r="WO484" s="71"/>
      <c r="WP484" s="71"/>
      <c r="WQ484" s="71"/>
      <c r="WR484" s="71"/>
      <c r="WS484" s="71"/>
      <c r="WT484" s="71"/>
      <c r="WU484" s="71"/>
      <c r="WV484" s="71"/>
      <c r="WW484" s="71"/>
      <c r="WX484" s="71"/>
      <c r="WY484" s="71"/>
      <c r="WZ484" s="71"/>
      <c r="XA484" s="71"/>
      <c r="XB484" s="71"/>
      <c r="XC484" s="71"/>
      <c r="XD484" s="71"/>
      <c r="XE484" s="71"/>
      <c r="XF484" s="71"/>
      <c r="XG484" s="71"/>
      <c r="XH484" s="71"/>
      <c r="XI484" s="71"/>
      <c r="XJ484" s="71"/>
      <c r="XK484" s="71"/>
      <c r="XL484" s="71"/>
      <c r="XM484" s="71"/>
      <c r="XN484" s="71"/>
      <c r="XO484" s="71"/>
      <c r="XP484" s="71"/>
      <c r="XQ484" s="71"/>
      <c r="XR484" s="71"/>
      <c r="XS484" s="71"/>
      <c r="XT484" s="71"/>
      <c r="XU484" s="71"/>
      <c r="XV484" s="71"/>
      <c r="XW484" s="71"/>
      <c r="XX484" s="71"/>
      <c r="XY484" s="71"/>
      <c r="XZ484" s="71"/>
      <c r="YA484" s="71"/>
      <c r="YB484" s="71"/>
      <c r="YC484" s="71"/>
      <c r="YD484" s="71"/>
      <c r="YE484" s="71"/>
      <c r="YF484" s="71"/>
      <c r="YG484" s="71"/>
      <c r="YH484" s="71"/>
      <c r="YI484" s="71"/>
      <c r="YJ484" s="71"/>
      <c r="YK484" s="71"/>
      <c r="YL484" s="71"/>
      <c r="YM484" s="71"/>
      <c r="YN484" s="71"/>
      <c r="YO484" s="71"/>
      <c r="YP484" s="71"/>
      <c r="YQ484" s="71"/>
      <c r="YR484" s="71"/>
      <c r="YS484" s="71"/>
      <c r="YT484" s="71"/>
      <c r="YU484" s="71"/>
      <c r="YV484" s="71"/>
      <c r="YW484" s="71"/>
      <c r="YX484" s="71"/>
      <c r="YY484" s="71"/>
      <c r="YZ484" s="71"/>
      <c r="ZA484" s="71"/>
      <c r="ZB484" s="71"/>
      <c r="ZC484" s="71"/>
      <c r="ZD484" s="71"/>
      <c r="ZE484" s="71"/>
      <c r="ZF484" s="71"/>
      <c r="ZG484" s="71"/>
      <c r="ZH484" s="71"/>
      <c r="ZI484" s="71"/>
      <c r="ZJ484" s="71"/>
      <c r="ZK484" s="71"/>
      <c r="ZL484" s="71"/>
      <c r="ZM484" s="71"/>
      <c r="ZN484" s="71"/>
      <c r="ZO484" s="71"/>
      <c r="ZP484" s="71"/>
      <c r="ZQ484" s="71"/>
      <c r="ZR484" s="71"/>
      <c r="ZS484" s="71"/>
      <c r="ZT484" s="71"/>
      <c r="ZU484" s="71"/>
      <c r="ZV484" s="71"/>
      <c r="ZW484" s="71"/>
      <c r="ZX484" s="71"/>
      <c r="ZY484" s="71"/>
      <c r="ZZ484" s="71"/>
      <c r="AAA484" s="71"/>
      <c r="AAB484" s="71"/>
      <c r="AAC484" s="71"/>
      <c r="AAD484" s="71"/>
      <c r="AAE484" s="71"/>
      <c r="AAF484" s="71"/>
      <c r="AAG484" s="71"/>
      <c r="AAH484" s="71"/>
      <c r="AAI484" s="71"/>
      <c r="AAJ484" s="71"/>
      <c r="AAK484" s="71"/>
      <c r="AAL484" s="71"/>
      <c r="AAM484" s="71"/>
      <c r="AAN484" s="71"/>
      <c r="AAO484" s="71"/>
      <c r="AAP484" s="71"/>
      <c r="AAQ484" s="71"/>
      <c r="AAR484" s="71"/>
      <c r="AAS484" s="71"/>
      <c r="AAT484" s="71"/>
      <c r="AAU484" s="71"/>
      <c r="AAV484" s="71"/>
      <c r="AAW484" s="71"/>
      <c r="AAX484" s="71"/>
      <c r="AAY484" s="71"/>
      <c r="AAZ484" s="71"/>
      <c r="ABA484" s="71"/>
      <c r="ABB484" s="71"/>
      <c r="ABC484" s="71"/>
      <c r="ABD484" s="71"/>
      <c r="ABE484" s="71"/>
      <c r="ABF484" s="71"/>
      <c r="ABG484" s="71"/>
      <c r="ABH484" s="71"/>
      <c r="ABI484" s="71"/>
      <c r="ABJ484" s="71"/>
      <c r="ABK484" s="71"/>
      <c r="ABL484" s="71"/>
      <c r="ABM484" s="71"/>
      <c r="ABN484" s="71"/>
      <c r="ABO484" s="71"/>
      <c r="ABP484" s="71"/>
      <c r="ABQ484" s="71"/>
      <c r="ABR484" s="71"/>
      <c r="ABS484" s="71"/>
      <c r="ABT484" s="71"/>
      <c r="ABU484" s="71"/>
      <c r="ABV484" s="71"/>
      <c r="ABW484" s="71"/>
      <c r="ABX484" s="71"/>
      <c r="ABY484" s="71"/>
      <c r="ABZ484" s="71"/>
      <c r="ACA484" s="71"/>
      <c r="ACB484" s="71"/>
      <c r="ACC484" s="71"/>
      <c r="ACD484" s="71"/>
      <c r="ACE484" s="71"/>
      <c r="ACF484" s="71"/>
      <c r="ACG484" s="71"/>
      <c r="ACH484" s="71"/>
      <c r="ACI484" s="71"/>
      <c r="ACJ484" s="71"/>
      <c r="ACK484" s="71"/>
      <c r="ACL484" s="71"/>
      <c r="ACM484" s="71"/>
      <c r="ACN484" s="71"/>
      <c r="ACO484" s="71"/>
      <c r="ACP484" s="71"/>
      <c r="ACQ484" s="71"/>
      <c r="ACR484" s="71"/>
      <c r="ACS484" s="71"/>
      <c r="ACT484" s="71"/>
      <c r="ACU484" s="71"/>
      <c r="ACV484" s="71"/>
      <c r="ACW484" s="71"/>
      <c r="ACX484" s="71"/>
      <c r="ACY484" s="71"/>
      <c r="ACZ484" s="71"/>
      <c r="ADA484" s="71"/>
      <c r="ADB484" s="71"/>
      <c r="ADC484" s="71"/>
      <c r="ADD484" s="71"/>
      <c r="ADE484" s="71"/>
      <c r="ADF484" s="71"/>
      <c r="ADG484" s="71"/>
      <c r="ADH484" s="71"/>
      <c r="ADI484" s="71"/>
      <c r="ADJ484" s="71"/>
      <c r="ADK484" s="71"/>
      <c r="ADL484" s="71"/>
      <c r="ADM484" s="71"/>
      <c r="ADN484" s="71"/>
      <c r="ADO484" s="71"/>
      <c r="ADP484" s="71"/>
      <c r="ADQ484" s="71"/>
      <c r="ADR484" s="71"/>
      <c r="ADS484" s="71"/>
      <c r="ADT484" s="71"/>
      <c r="ADU484" s="71"/>
      <c r="ADV484" s="71"/>
      <c r="ADW484" s="71"/>
      <c r="ADX484" s="71"/>
      <c r="ADY484" s="71"/>
      <c r="ADZ484" s="71"/>
      <c r="AEA484" s="71"/>
      <c r="AEB484" s="71"/>
      <c r="AEC484" s="71"/>
      <c r="AED484" s="71"/>
      <c r="AEE484" s="71"/>
      <c r="AEF484" s="71"/>
      <c r="AEG484" s="71"/>
      <c r="AEH484" s="71"/>
      <c r="AEI484" s="71"/>
      <c r="AEJ484" s="71"/>
      <c r="AEK484" s="71"/>
      <c r="AEL484" s="71"/>
      <c r="AEM484" s="71"/>
      <c r="AEN484" s="71"/>
      <c r="AEO484" s="71"/>
      <c r="AEP484" s="71"/>
      <c r="AEQ484" s="71"/>
      <c r="AER484" s="71"/>
      <c r="AES484" s="71"/>
      <c r="AET484" s="71"/>
      <c r="AEU484" s="71"/>
      <c r="AEV484" s="71"/>
      <c r="AEW484" s="71"/>
      <c r="AEX484" s="71"/>
      <c r="AEY484" s="71"/>
      <c r="AEZ484" s="71"/>
      <c r="AFA484" s="71"/>
      <c r="AFB484" s="71"/>
      <c r="AFC484" s="71"/>
      <c r="AFD484" s="71"/>
      <c r="AFE484" s="71"/>
      <c r="AFF484" s="71"/>
      <c r="AFG484" s="71"/>
      <c r="AFH484" s="71"/>
      <c r="AFI484" s="71"/>
      <c r="AFJ484" s="71"/>
      <c r="AFK484" s="71"/>
      <c r="AFL484" s="71"/>
      <c r="AFM484" s="71"/>
      <c r="AFN484" s="71"/>
      <c r="AFO484" s="71"/>
      <c r="AFP484" s="71"/>
      <c r="AFQ484" s="71"/>
      <c r="AFR484" s="71"/>
      <c r="AFS484" s="71"/>
      <c r="AFT484" s="71"/>
      <c r="AFU484" s="71"/>
      <c r="AFV484" s="71"/>
      <c r="AFW484" s="71"/>
      <c r="AFX484" s="71"/>
      <c r="AFY484" s="71"/>
      <c r="AFZ484" s="71"/>
      <c r="AGA484" s="71"/>
      <c r="AGB484" s="71"/>
      <c r="AGC484" s="71"/>
      <c r="AGD484" s="71"/>
      <c r="AGE484" s="71"/>
      <c r="AGF484" s="71"/>
      <c r="AGG484" s="71"/>
      <c r="AGH484" s="71"/>
      <c r="AGI484" s="71"/>
      <c r="AGJ484" s="71"/>
      <c r="AGK484" s="71"/>
      <c r="AGL484" s="71"/>
      <c r="AGM484" s="71"/>
      <c r="AGN484" s="71"/>
      <c r="AGO484" s="71"/>
      <c r="AGP484" s="71"/>
      <c r="AGQ484" s="71"/>
      <c r="AGR484" s="71"/>
      <c r="AGS484" s="71"/>
      <c r="AGT484" s="71"/>
      <c r="AGU484" s="71"/>
      <c r="AGV484" s="71"/>
      <c r="AGW484" s="71"/>
      <c r="AGX484" s="71"/>
      <c r="AGY484" s="71"/>
      <c r="AGZ484" s="71"/>
      <c r="AHA484" s="71"/>
      <c r="AHB484" s="71"/>
      <c r="AHC484" s="71"/>
      <c r="AHD484" s="71"/>
      <c r="AHE484" s="71"/>
      <c r="AHF484" s="71"/>
      <c r="AHG484" s="71"/>
      <c r="AHH484" s="71"/>
      <c r="AHI484" s="71"/>
      <c r="AHJ484" s="71"/>
      <c r="AHK484" s="71"/>
      <c r="AHL484" s="71"/>
      <c r="AHM484" s="71"/>
      <c r="AHN484" s="71"/>
      <c r="AHO484" s="71"/>
      <c r="AHP484" s="71"/>
      <c r="AHQ484" s="71"/>
      <c r="AHR484" s="71"/>
      <c r="AHS484" s="71"/>
      <c r="AHT484" s="71"/>
      <c r="AHU484" s="71"/>
      <c r="AHV484" s="71"/>
      <c r="AHW484" s="71"/>
      <c r="AHX484" s="71"/>
      <c r="AHY484" s="71"/>
      <c r="AHZ484" s="71"/>
      <c r="AIA484" s="71"/>
      <c r="AIB484" s="71"/>
      <c r="AIC484" s="71"/>
      <c r="AID484" s="71"/>
      <c r="AIE484" s="71"/>
      <c r="AIF484" s="71"/>
      <c r="AIG484" s="71"/>
      <c r="AIH484" s="71"/>
      <c r="AII484" s="71"/>
      <c r="AIJ484" s="71"/>
      <c r="AIK484" s="71"/>
      <c r="AIL484" s="71"/>
      <c r="AIM484" s="71"/>
      <c r="AIN484" s="71"/>
      <c r="AIO484" s="71"/>
      <c r="AIP484" s="71"/>
      <c r="AIQ484" s="71"/>
      <c r="AIR484" s="71"/>
      <c r="AIS484" s="71"/>
      <c r="AIT484" s="71"/>
      <c r="AIU484" s="71"/>
      <c r="AIV484" s="71"/>
      <c r="AIW484" s="71"/>
      <c r="AIX484" s="71"/>
      <c r="AIY484" s="71"/>
      <c r="AIZ484" s="71"/>
      <c r="AJA484" s="71"/>
      <c r="AJB484" s="71"/>
      <c r="AJC484" s="71"/>
      <c r="AJD484" s="71"/>
      <c r="AJE484" s="71"/>
      <c r="AJF484" s="71"/>
      <c r="AJG484" s="71"/>
      <c r="AJH484" s="71"/>
      <c r="AJI484" s="71"/>
      <c r="AJJ484" s="71"/>
      <c r="AJK484" s="71"/>
      <c r="AJL484" s="71"/>
      <c r="AJM484" s="71"/>
      <c r="AJN484" s="71"/>
      <c r="AJO484" s="71"/>
      <c r="AJP484" s="71"/>
      <c r="AJQ484" s="71"/>
      <c r="AJR484" s="71"/>
      <c r="AJS484" s="71"/>
      <c r="AJT484" s="71"/>
      <c r="AJU484" s="71"/>
      <c r="AJV484" s="71"/>
      <c r="AJW484" s="71"/>
      <c r="AJX484" s="71"/>
      <c r="AJY484" s="71"/>
      <c r="AJZ484" s="71"/>
      <c r="AKA484" s="71"/>
      <c r="AKB484" s="71"/>
      <c r="AKC484" s="71"/>
      <c r="AKD484" s="71"/>
      <c r="AKE484" s="71"/>
      <c r="AKF484" s="71"/>
      <c r="AKG484" s="71"/>
      <c r="AKH484" s="71"/>
      <c r="AKI484" s="71"/>
      <c r="AKJ484" s="71"/>
      <c r="AKK484" s="71"/>
      <c r="AKL484" s="71"/>
      <c r="AKM484" s="71"/>
      <c r="AKN484" s="71"/>
      <c r="AKO484" s="71"/>
      <c r="AKP484" s="71"/>
      <c r="AKQ484" s="71"/>
      <c r="AKR484" s="71"/>
      <c r="AKS484" s="71"/>
      <c r="AKT484" s="71"/>
      <c r="AKU484" s="71"/>
      <c r="AKV484" s="71"/>
      <c r="AKW484" s="71"/>
      <c r="AKX484" s="71"/>
      <c r="AKY484" s="71"/>
      <c r="AKZ484" s="71"/>
      <c r="ALA484" s="71"/>
      <c r="ALB484" s="71"/>
      <c r="ALC484" s="71"/>
      <c r="ALD484" s="71"/>
      <c r="ALE484" s="71"/>
      <c r="ALF484" s="71"/>
      <c r="ALG484" s="71"/>
      <c r="ALH484" s="71"/>
      <c r="ALI484" s="71"/>
      <c r="ALJ484" s="71"/>
      <c r="ALK484" s="71"/>
      <c r="ALL484" s="71"/>
      <c r="ALM484" s="71"/>
      <c r="ALN484" s="71"/>
      <c r="ALO484" s="71"/>
      <c r="ALP484" s="71"/>
      <c r="ALQ484" s="71"/>
      <c r="ALR484" s="71"/>
      <c r="ALS484" s="71"/>
      <c r="ALT484" s="71"/>
      <c r="ALU484" s="71"/>
      <c r="ALV484" s="71"/>
      <c r="ALW484" s="71"/>
      <c r="ALX484" s="71"/>
      <c r="ALY484" s="71"/>
      <c r="ALZ484" s="71"/>
      <c r="AMA484" s="71"/>
      <c r="AMB484" s="71"/>
      <c r="AMC484" s="71"/>
      <c r="AMD484" s="71"/>
      <c r="AME484" s="71"/>
      <c r="AMF484" s="71"/>
      <c r="AMG484" s="71"/>
      <c r="AMH484" s="71"/>
      <c r="AMI484" s="71"/>
      <c r="AMJ484" s="71"/>
      <c r="AMK484" s="71"/>
      <c r="AML484" s="71"/>
      <c r="AMM484" s="71"/>
      <c r="AMN484" s="71"/>
      <c r="AMO484" s="71"/>
      <c r="AMP484" s="71"/>
      <c r="AMQ484" s="71"/>
      <c r="AMR484" s="71"/>
      <c r="AMS484" s="71"/>
      <c r="AMT484" s="71"/>
      <c r="AMU484" s="71"/>
      <c r="AMV484" s="71"/>
      <c r="AMW484" s="71"/>
      <c r="AMX484" s="71"/>
      <c r="AMY484" s="71"/>
      <c r="AMZ484" s="71"/>
      <c r="ANA484" s="71"/>
      <c r="ANB484" s="71"/>
      <c r="ANC484" s="71"/>
      <c r="AND484" s="71"/>
      <c r="ANE484" s="71"/>
      <c r="ANF484" s="71"/>
      <c r="ANG484" s="71"/>
      <c r="ANH484" s="71"/>
      <c r="ANI484" s="71"/>
      <c r="ANJ484" s="71"/>
      <c r="ANK484" s="71"/>
      <c r="ANL484" s="71"/>
      <c r="ANM484" s="71"/>
      <c r="ANN484" s="71"/>
      <c r="ANO484" s="71"/>
      <c r="ANP484" s="71"/>
      <c r="ANQ484" s="71"/>
      <c r="ANR484" s="71"/>
      <c r="ANS484" s="71"/>
      <c r="ANT484" s="71"/>
      <c r="ANU484" s="71"/>
      <c r="ANV484" s="71"/>
      <c r="ANW484" s="71"/>
      <c r="ANX484" s="71"/>
      <c r="ANY484" s="71"/>
      <c r="ANZ484" s="71"/>
      <c r="AOA484" s="71"/>
      <c r="AOB484" s="71"/>
      <c r="AOC484" s="71"/>
      <c r="AOD484" s="71"/>
      <c r="AOE484" s="71"/>
      <c r="AOF484" s="71"/>
      <c r="AOG484" s="71"/>
      <c r="AOH484" s="71"/>
      <c r="AOI484" s="71"/>
      <c r="AOJ484" s="71"/>
      <c r="AOK484" s="71"/>
      <c r="AOL484" s="71"/>
      <c r="AOM484" s="71"/>
      <c r="AON484" s="71"/>
      <c r="AOO484" s="71"/>
      <c r="AOP484" s="71"/>
      <c r="AOQ484" s="71"/>
      <c r="AOR484" s="71"/>
      <c r="AOS484" s="71"/>
      <c r="AOT484" s="71"/>
      <c r="AOU484" s="71"/>
      <c r="AOV484" s="71"/>
      <c r="AOW484" s="71"/>
      <c r="AOX484" s="71"/>
      <c r="AOY484" s="71"/>
      <c r="AOZ484" s="71"/>
      <c r="APA484" s="71"/>
      <c r="APB484" s="71"/>
      <c r="APC484" s="71"/>
      <c r="APD484" s="71"/>
      <c r="APE484" s="71"/>
      <c r="APF484" s="71"/>
      <c r="APG484" s="71"/>
      <c r="APH484" s="71"/>
      <c r="API484" s="71"/>
      <c r="APJ484" s="71"/>
      <c r="APK484" s="71"/>
      <c r="APL484" s="71"/>
      <c r="APM484" s="71"/>
      <c r="APN484" s="71"/>
      <c r="APO484" s="71"/>
      <c r="APP484" s="71"/>
      <c r="APQ484" s="71"/>
      <c r="APR484" s="71"/>
      <c r="APS484" s="71"/>
      <c r="APT484" s="71"/>
      <c r="APU484" s="71"/>
      <c r="APV484" s="71"/>
      <c r="APW484" s="71"/>
      <c r="APX484" s="71"/>
      <c r="APY484" s="71"/>
      <c r="APZ484" s="71"/>
      <c r="AQA484" s="71"/>
      <c r="AQB484" s="71"/>
      <c r="AQC484" s="71"/>
      <c r="AQD484" s="71"/>
      <c r="AQE484" s="71"/>
      <c r="AQF484" s="71"/>
      <c r="AQG484" s="71"/>
      <c r="AQH484" s="71"/>
      <c r="AQI484" s="71"/>
      <c r="AQJ484" s="71"/>
      <c r="AQK484" s="71"/>
      <c r="AQL484" s="71"/>
      <c r="AQM484" s="71"/>
      <c r="AQN484" s="71"/>
      <c r="AQO484" s="71"/>
      <c r="AQP484" s="71"/>
      <c r="AQQ484" s="71"/>
      <c r="AQR484" s="71"/>
      <c r="AQS484" s="71"/>
      <c r="AQT484" s="71"/>
      <c r="AQU484" s="71"/>
      <c r="AQV484" s="71"/>
      <c r="AQW484" s="71"/>
      <c r="AQX484" s="71"/>
      <c r="AQY484" s="71"/>
      <c r="AQZ484" s="71"/>
      <c r="ARA484" s="71"/>
      <c r="ARB484" s="71"/>
      <c r="ARC484" s="71"/>
      <c r="ARD484" s="71"/>
      <c r="ARE484" s="71"/>
      <c r="ARF484" s="71"/>
      <c r="ARG484" s="71"/>
      <c r="ARH484" s="71"/>
      <c r="ARI484" s="71"/>
      <c r="ARJ484" s="71"/>
      <c r="ARK484" s="71"/>
      <c r="ARL484" s="71"/>
      <c r="ARM484" s="71"/>
      <c r="ARN484" s="71"/>
      <c r="ARO484" s="71"/>
      <c r="ARP484" s="71"/>
      <c r="ARQ484" s="71"/>
      <c r="ARR484" s="71"/>
      <c r="ARS484" s="71"/>
      <c r="ART484" s="71"/>
      <c r="ARU484" s="71"/>
      <c r="ARV484" s="71"/>
      <c r="ARW484" s="71"/>
      <c r="ARX484" s="71"/>
      <c r="ARY484" s="71"/>
      <c r="ARZ484" s="71"/>
      <c r="ASA484" s="71"/>
      <c r="ASB484" s="71"/>
      <c r="ASC484" s="71"/>
      <c r="ASD484" s="71"/>
      <c r="ASE484" s="71"/>
      <c r="ASF484" s="71"/>
      <c r="ASG484" s="71"/>
      <c r="ASH484" s="71"/>
      <c r="ASI484" s="71"/>
      <c r="ASJ484" s="71"/>
      <c r="ASK484" s="71"/>
      <c r="ASL484" s="71"/>
      <c r="ASM484" s="71"/>
      <c r="ASN484" s="71"/>
      <c r="ASO484" s="71"/>
      <c r="ASP484" s="71"/>
      <c r="ASQ484" s="71"/>
      <c r="ASR484" s="71"/>
      <c r="ASS484" s="71"/>
      <c r="AST484" s="71"/>
      <c r="ASU484" s="71"/>
      <c r="ASV484" s="71"/>
      <c r="ASW484" s="71"/>
      <c r="ASX484" s="71"/>
      <c r="ASY484" s="71"/>
      <c r="ASZ484" s="71"/>
      <c r="ATA484" s="71"/>
      <c r="ATB484" s="71"/>
      <c r="ATC484" s="71"/>
      <c r="ATD484" s="71"/>
      <c r="ATE484" s="71"/>
      <c r="ATF484" s="71"/>
      <c r="ATG484" s="71"/>
      <c r="ATH484" s="71"/>
      <c r="ATI484" s="71"/>
      <c r="ATJ484" s="71"/>
      <c r="ATK484" s="71"/>
      <c r="ATL484" s="71"/>
      <c r="ATM484" s="71"/>
      <c r="ATN484" s="71"/>
      <c r="ATO484" s="71"/>
      <c r="ATP484" s="71"/>
      <c r="ATQ484" s="71"/>
      <c r="ATR484" s="71"/>
      <c r="ATS484" s="71"/>
      <c r="ATT484" s="71"/>
      <c r="ATU484" s="71"/>
      <c r="ATV484" s="71"/>
      <c r="ATW484" s="71"/>
      <c r="ATX484" s="71"/>
      <c r="ATY484" s="71"/>
      <c r="ATZ484" s="71"/>
      <c r="AUA484" s="71"/>
      <c r="AUB484" s="71"/>
      <c r="AUC484" s="71"/>
      <c r="AUD484" s="71"/>
      <c r="AUE484" s="71"/>
      <c r="AUF484" s="71"/>
      <c r="AUG484" s="71"/>
      <c r="AUH484" s="71"/>
      <c r="AUI484" s="71"/>
      <c r="AUJ484" s="71"/>
      <c r="AUK484" s="71"/>
      <c r="AUL484" s="71"/>
      <c r="AUM484" s="71"/>
      <c r="AUN484" s="71"/>
      <c r="AUO484" s="71"/>
      <c r="AUP484" s="71"/>
      <c r="AUQ484" s="71"/>
      <c r="AUR484" s="71"/>
      <c r="AUS484" s="71"/>
      <c r="AUT484" s="71"/>
      <c r="AUU484" s="71"/>
      <c r="AUV484" s="71"/>
      <c r="AUW484" s="71"/>
      <c r="AUX484" s="71"/>
      <c r="AUY484" s="71"/>
      <c r="AUZ484" s="71"/>
      <c r="AVA484" s="71"/>
      <c r="AVB484" s="71"/>
      <c r="AVC484" s="71"/>
      <c r="AVD484" s="71"/>
      <c r="AVE484" s="71"/>
      <c r="AVF484" s="71"/>
      <c r="AVG484" s="71"/>
      <c r="AVH484" s="71"/>
      <c r="AVI484" s="71"/>
      <c r="AVJ484" s="71"/>
      <c r="AVK484" s="71"/>
      <c r="AVL484" s="71"/>
      <c r="AVM484" s="71"/>
      <c r="AVN484" s="71"/>
      <c r="AVO484" s="71"/>
      <c r="AVP484" s="71"/>
      <c r="AVQ484" s="71"/>
      <c r="AVR484" s="71"/>
      <c r="AVS484" s="71"/>
      <c r="AVT484" s="71"/>
      <c r="AVU484" s="71"/>
      <c r="AVV484" s="71"/>
      <c r="AVW484" s="71"/>
      <c r="AVX484" s="71"/>
      <c r="AVY484" s="71"/>
      <c r="AVZ484" s="71"/>
      <c r="AWA484" s="71"/>
      <c r="AWB484" s="71"/>
      <c r="AWC484" s="71"/>
      <c r="AWD484" s="71"/>
      <c r="AWE484" s="71"/>
      <c r="AWF484" s="71"/>
      <c r="AWG484" s="71"/>
      <c r="AWH484" s="71"/>
      <c r="AWI484" s="71"/>
      <c r="AWJ484" s="71"/>
      <c r="AWK484" s="71"/>
      <c r="AWL484" s="71"/>
      <c r="AWM484" s="71"/>
      <c r="AWN484" s="71"/>
      <c r="AWO484" s="71"/>
      <c r="AWP484" s="71"/>
      <c r="AWQ484" s="71"/>
      <c r="AWR484" s="71"/>
      <c r="AWS484" s="71"/>
      <c r="AWT484" s="71"/>
      <c r="AWU484" s="71"/>
      <c r="AWV484" s="71"/>
      <c r="AWW484" s="71"/>
      <c r="AWX484" s="71"/>
      <c r="AWY484" s="71"/>
      <c r="AWZ484" s="71"/>
      <c r="AXA484" s="71"/>
      <c r="AXB484" s="71"/>
      <c r="AXC484" s="71"/>
      <c r="AXD484" s="71"/>
      <c r="AXE484" s="71"/>
      <c r="AXF484" s="71"/>
      <c r="AXG484" s="71"/>
      <c r="AXH484" s="71"/>
      <c r="AXI484" s="71"/>
      <c r="AXJ484" s="71"/>
      <c r="AXK484" s="71"/>
      <c r="AXL484" s="71"/>
      <c r="AXM484" s="71"/>
      <c r="AXN484" s="71"/>
      <c r="AXO484" s="71"/>
      <c r="AXP484" s="71"/>
      <c r="AXQ484" s="71"/>
      <c r="AXR484" s="71"/>
      <c r="AXS484" s="71"/>
      <c r="AXT484" s="71"/>
      <c r="AXU484" s="71"/>
      <c r="AXV484" s="71"/>
      <c r="AXW484" s="71"/>
      <c r="AXX484" s="71"/>
      <c r="AXY484" s="71"/>
      <c r="AXZ484" s="71"/>
      <c r="AYA484" s="71"/>
      <c r="AYB484" s="71"/>
      <c r="AYC484" s="71"/>
      <c r="AYD484" s="71"/>
      <c r="AYE484" s="71"/>
      <c r="AYF484" s="71"/>
      <c r="AYG484" s="71"/>
      <c r="AYH484" s="71"/>
      <c r="AYI484" s="71"/>
      <c r="AYJ484" s="71"/>
      <c r="AYK484" s="71"/>
      <c r="AYL484" s="71"/>
      <c r="AYM484" s="71"/>
      <c r="AYN484" s="71"/>
      <c r="AYO484" s="71"/>
      <c r="AYP484" s="71"/>
      <c r="AYQ484" s="71"/>
      <c r="AYR484" s="71"/>
      <c r="AYS484" s="71"/>
      <c r="AYT484" s="71"/>
      <c r="AYU484" s="71"/>
      <c r="AYV484" s="71"/>
      <c r="AYW484" s="71"/>
      <c r="AYX484" s="71"/>
      <c r="AYY484" s="71"/>
      <c r="AYZ484" s="71"/>
      <c r="AZA484" s="71"/>
      <c r="AZB484" s="71"/>
      <c r="AZC484" s="71"/>
      <c r="AZD484" s="71"/>
      <c r="AZE484" s="71"/>
      <c r="AZF484" s="71"/>
      <c r="AZG484" s="71"/>
      <c r="AZH484" s="71"/>
      <c r="AZI484" s="71"/>
      <c r="AZJ484" s="71"/>
      <c r="AZK484" s="71"/>
      <c r="AZL484" s="71"/>
      <c r="AZM484" s="71"/>
      <c r="AZN484" s="71"/>
      <c r="AZO484" s="71"/>
      <c r="AZP484" s="71"/>
      <c r="AZQ484" s="71"/>
      <c r="AZR484" s="71"/>
      <c r="AZS484" s="71"/>
      <c r="AZT484" s="71"/>
      <c r="AZU484" s="71"/>
      <c r="AZV484" s="71"/>
      <c r="AZW484" s="71"/>
      <c r="AZX484" s="71"/>
      <c r="AZY484" s="71"/>
      <c r="AZZ484" s="71"/>
      <c r="BAA484" s="71"/>
      <c r="BAB484" s="71"/>
      <c r="BAC484" s="71"/>
      <c r="BAD484" s="71"/>
      <c r="BAE484" s="71"/>
      <c r="BAF484" s="71"/>
      <c r="BAG484" s="71"/>
      <c r="BAH484" s="71"/>
      <c r="BAI484" s="71"/>
      <c r="BAJ484" s="71"/>
      <c r="BAK484" s="71"/>
      <c r="BAL484" s="71"/>
      <c r="BAM484" s="71"/>
      <c r="BAN484" s="71"/>
      <c r="BAO484" s="71"/>
      <c r="BAP484" s="71"/>
      <c r="BAQ484" s="71"/>
      <c r="BAR484" s="71"/>
      <c r="BAS484" s="71"/>
      <c r="BAT484" s="71"/>
      <c r="BAU484" s="71"/>
      <c r="BAV484" s="71"/>
      <c r="BAW484" s="71"/>
      <c r="BAX484" s="71"/>
      <c r="BAY484" s="71"/>
      <c r="BAZ484" s="71"/>
      <c r="BBA484" s="71"/>
      <c r="BBB484" s="71"/>
      <c r="BBC484" s="71"/>
      <c r="BBD484" s="71"/>
      <c r="BBE484" s="71"/>
      <c r="BBF484" s="71"/>
      <c r="BBG484" s="71"/>
      <c r="BBH484" s="71"/>
      <c r="BBI484" s="71"/>
      <c r="BBJ484" s="71"/>
      <c r="BBK484" s="71"/>
      <c r="BBL484" s="71"/>
      <c r="BBM484" s="71"/>
      <c r="BBN484" s="71"/>
      <c r="BBO484" s="71"/>
      <c r="BBP484" s="71"/>
      <c r="BBQ484" s="71"/>
      <c r="BBR484" s="71"/>
      <c r="BBS484" s="71"/>
      <c r="BBT484" s="71"/>
      <c r="BBU484" s="71"/>
      <c r="BBV484" s="71"/>
      <c r="BBW484" s="71"/>
      <c r="BBX484" s="71"/>
      <c r="BBY484" s="71"/>
      <c r="BBZ484" s="71"/>
      <c r="BCA484" s="71"/>
      <c r="BCB484" s="71"/>
      <c r="BCC484" s="71"/>
      <c r="BCD484" s="71"/>
      <c r="BCE484" s="71"/>
      <c r="BCF484" s="71"/>
      <c r="BCG484" s="71"/>
      <c r="BCH484" s="71"/>
      <c r="BCI484" s="71"/>
      <c r="BCJ484" s="71"/>
      <c r="BCK484" s="71"/>
      <c r="BCL484" s="71"/>
      <c r="BCM484" s="71"/>
      <c r="BCN484" s="71"/>
      <c r="BCO484" s="71"/>
      <c r="BCP484" s="71"/>
      <c r="BCQ484" s="71"/>
      <c r="BCR484" s="71"/>
      <c r="BCS484" s="71"/>
      <c r="BCT484" s="71"/>
      <c r="BCU484" s="71"/>
      <c r="BCV484" s="71"/>
      <c r="BCW484" s="71"/>
      <c r="BCX484" s="71"/>
      <c r="BCY484" s="71"/>
      <c r="BCZ484" s="71"/>
      <c r="BDA484" s="71"/>
      <c r="BDB484" s="71"/>
      <c r="BDC484" s="71"/>
      <c r="BDD484" s="71"/>
      <c r="BDE484" s="71"/>
      <c r="BDF484" s="71"/>
      <c r="BDG484" s="71"/>
      <c r="BDH484" s="71"/>
      <c r="BDI484" s="71"/>
      <c r="BDJ484" s="71"/>
      <c r="BDK484" s="71"/>
      <c r="BDL484" s="71"/>
      <c r="BDM484" s="71"/>
      <c r="BDN484" s="71"/>
      <c r="BDO484" s="71"/>
      <c r="BDP484" s="71"/>
      <c r="BDQ484" s="71"/>
      <c r="BDR484" s="71"/>
      <c r="BDS484" s="71"/>
      <c r="BDT484" s="71"/>
      <c r="BDU484" s="71"/>
      <c r="BDV484" s="71"/>
      <c r="BDW484" s="71"/>
      <c r="BDX484" s="71"/>
      <c r="BDY484" s="71"/>
      <c r="BDZ484" s="71"/>
      <c r="BEA484" s="71"/>
      <c r="BEB484" s="71"/>
      <c r="BEC484" s="71"/>
      <c r="BED484" s="71"/>
      <c r="BEE484" s="71"/>
      <c r="BEF484" s="71"/>
      <c r="BEG484" s="71"/>
      <c r="BEH484" s="71"/>
      <c r="BEI484" s="71"/>
      <c r="BEJ484" s="71"/>
      <c r="BEK484" s="71"/>
      <c r="BEL484" s="71"/>
      <c r="BEM484" s="71"/>
      <c r="BEN484" s="71"/>
      <c r="BEO484" s="71"/>
      <c r="BEP484" s="71"/>
      <c r="BEQ484" s="71"/>
      <c r="BER484" s="71"/>
      <c r="BES484" s="71"/>
      <c r="BET484" s="71"/>
      <c r="BEU484" s="71"/>
      <c r="BEV484" s="71"/>
      <c r="BEW484" s="71"/>
      <c r="BEX484" s="71"/>
      <c r="BEY484" s="71"/>
      <c r="BEZ484" s="71"/>
      <c r="BFA484" s="71"/>
      <c r="BFB484" s="71"/>
      <c r="BFC484" s="71"/>
      <c r="BFD484" s="71"/>
      <c r="BFE484" s="71"/>
      <c r="BFF484" s="71"/>
      <c r="BFG484" s="71"/>
      <c r="BFH484" s="71"/>
      <c r="BFI484" s="71"/>
      <c r="BFJ484" s="71"/>
      <c r="BFK484" s="71"/>
      <c r="BFL484" s="71"/>
      <c r="BFM484" s="71"/>
      <c r="BFN484" s="71"/>
      <c r="BFO484" s="71"/>
      <c r="BFP484" s="71"/>
      <c r="BFQ484" s="71"/>
      <c r="BFR484" s="71"/>
      <c r="BFS484" s="71"/>
      <c r="BFT484" s="71"/>
      <c r="BFU484" s="71"/>
      <c r="BFV484" s="71"/>
      <c r="BFW484" s="71"/>
      <c r="BFX484" s="71"/>
      <c r="BFY484" s="71"/>
      <c r="BFZ484" s="71"/>
      <c r="BGA484" s="71"/>
      <c r="BGB484" s="71"/>
      <c r="BGC484" s="71"/>
      <c r="BGD484" s="71"/>
      <c r="BGE484" s="71"/>
      <c r="BGF484" s="71"/>
      <c r="BGG484" s="71"/>
      <c r="BGH484" s="71"/>
      <c r="BGI484" s="71"/>
      <c r="BGJ484" s="71"/>
      <c r="BGK484" s="71"/>
      <c r="BGL484" s="71"/>
      <c r="BGM484" s="71"/>
      <c r="BGN484" s="71"/>
      <c r="BGO484" s="71"/>
      <c r="BGP484" s="71"/>
      <c r="BGQ484" s="71"/>
      <c r="BGR484" s="71"/>
      <c r="BGS484" s="71"/>
      <c r="BGT484" s="71"/>
      <c r="BGU484" s="71"/>
      <c r="BGV484" s="71"/>
      <c r="BGW484" s="71"/>
      <c r="BGX484" s="71"/>
      <c r="BGY484" s="71"/>
      <c r="BGZ484" s="71"/>
      <c r="BHA484" s="71"/>
      <c r="BHB484" s="71"/>
      <c r="BHC484" s="71"/>
      <c r="BHD484" s="71"/>
      <c r="BHE484" s="71"/>
      <c r="BHF484" s="71"/>
      <c r="BHG484" s="71"/>
      <c r="BHH484" s="71"/>
      <c r="BHI484" s="71"/>
      <c r="BHJ484" s="71"/>
      <c r="BHK484" s="71"/>
      <c r="BHL484" s="71"/>
      <c r="BHM484" s="71"/>
      <c r="BHN484" s="71"/>
      <c r="BHO484" s="71"/>
      <c r="BHP484" s="71"/>
      <c r="BHQ484" s="71"/>
      <c r="BHR484" s="71"/>
      <c r="BHS484" s="71"/>
      <c r="BHT484" s="71"/>
      <c r="BHU484" s="71"/>
      <c r="BHV484" s="71"/>
      <c r="BHW484" s="71"/>
      <c r="BHX484" s="71"/>
      <c r="BHY484" s="71"/>
      <c r="BHZ484" s="71"/>
      <c r="BIA484" s="71"/>
      <c r="BIB484" s="71"/>
      <c r="BIC484" s="71"/>
      <c r="BID484" s="71"/>
      <c r="BIE484" s="71"/>
      <c r="BIF484" s="71"/>
      <c r="BIG484" s="71"/>
      <c r="BIH484" s="71"/>
      <c r="BII484" s="71"/>
      <c r="BIJ484" s="71"/>
      <c r="BIK484" s="71"/>
      <c r="BIL484" s="71"/>
      <c r="BIM484" s="71"/>
      <c r="BIN484" s="71"/>
      <c r="BIO484" s="71"/>
      <c r="BIP484" s="71"/>
      <c r="BIQ484" s="71"/>
      <c r="BIR484" s="71"/>
      <c r="BIS484" s="71"/>
      <c r="BIT484" s="71"/>
      <c r="BIU484" s="71"/>
      <c r="BIV484" s="71"/>
      <c r="BIW484" s="71"/>
      <c r="BIX484" s="71"/>
      <c r="BIY484" s="71"/>
      <c r="BIZ484" s="71"/>
      <c r="BJA484" s="71"/>
      <c r="BJB484" s="71"/>
      <c r="BJC484" s="71"/>
      <c r="BJD484" s="71"/>
      <c r="BJE484" s="71"/>
      <c r="BJF484" s="71"/>
      <c r="BJG484" s="71"/>
      <c r="BJH484" s="71"/>
      <c r="BJI484" s="71"/>
      <c r="BJJ484" s="71"/>
      <c r="BJK484" s="71"/>
      <c r="BJL484" s="71"/>
      <c r="BJM484" s="71"/>
      <c r="BJN484" s="71"/>
      <c r="BJO484" s="71"/>
      <c r="BJP484" s="71"/>
      <c r="BJQ484" s="71"/>
      <c r="BJR484" s="71"/>
      <c r="BJS484" s="71"/>
      <c r="BJT484" s="71"/>
      <c r="BJU484" s="71"/>
      <c r="BJV484" s="71"/>
      <c r="BJW484" s="71"/>
      <c r="BJX484" s="71"/>
      <c r="BJY484" s="71"/>
      <c r="BJZ484" s="71"/>
      <c r="BKA484" s="71"/>
      <c r="BKB484" s="71"/>
      <c r="BKC484" s="71"/>
      <c r="BKD484" s="71"/>
      <c r="BKE484" s="71"/>
      <c r="BKF484" s="71"/>
      <c r="BKG484" s="71"/>
      <c r="BKH484" s="71"/>
      <c r="BKI484" s="71"/>
      <c r="BKJ484" s="71"/>
      <c r="BKK484" s="71"/>
      <c r="BKL484" s="71"/>
      <c r="BKM484" s="71"/>
      <c r="BKN484" s="71"/>
      <c r="BKO484" s="71"/>
      <c r="BKP484" s="71"/>
      <c r="BKQ484" s="71"/>
      <c r="BKR484" s="71"/>
      <c r="BKS484" s="71"/>
      <c r="BKT484" s="71"/>
      <c r="BKU484" s="71"/>
      <c r="BKV484" s="71"/>
      <c r="BKW484" s="71"/>
      <c r="BKX484" s="71"/>
      <c r="BKY484" s="71"/>
      <c r="BKZ484" s="71"/>
      <c r="BLA484" s="71"/>
      <c r="BLB484" s="71"/>
      <c r="BLC484" s="71"/>
      <c r="BLD484" s="71"/>
      <c r="BLE484" s="71"/>
      <c r="BLF484" s="71"/>
      <c r="BLG484" s="71"/>
      <c r="BLH484" s="71"/>
      <c r="BLI484" s="71"/>
      <c r="BLJ484" s="71"/>
      <c r="BLK484" s="71"/>
      <c r="BLL484" s="71"/>
      <c r="BLM484" s="71"/>
      <c r="BLN484" s="71"/>
      <c r="BLO484" s="71"/>
      <c r="BLP484" s="71"/>
      <c r="BLQ484" s="71"/>
      <c r="BLR484" s="71"/>
      <c r="BLS484" s="71"/>
      <c r="BLT484" s="71"/>
      <c r="BLU484" s="71"/>
      <c r="BLV484" s="71"/>
      <c r="BLW484" s="71"/>
      <c r="BLX484" s="71"/>
      <c r="BLY484" s="71"/>
      <c r="BLZ484" s="71"/>
      <c r="BMA484" s="71"/>
      <c r="BMB484" s="71"/>
      <c r="BMC484" s="71"/>
      <c r="BMD484" s="71"/>
      <c r="BME484" s="71"/>
      <c r="BMF484" s="71"/>
      <c r="BMG484" s="71"/>
      <c r="BMH484" s="71"/>
      <c r="BMI484" s="71"/>
      <c r="BMJ484" s="71"/>
      <c r="BMK484" s="71"/>
      <c r="BML484" s="71"/>
      <c r="BMM484" s="71"/>
      <c r="BMN484" s="71"/>
      <c r="BMO484" s="71"/>
      <c r="BMP484" s="71"/>
      <c r="BMQ484" s="71"/>
      <c r="BMR484" s="71"/>
      <c r="BMS484" s="71"/>
      <c r="BMT484" s="71"/>
      <c r="BMU484" s="71"/>
      <c r="BMV484" s="71"/>
      <c r="BMW484" s="71"/>
      <c r="BMX484" s="71"/>
      <c r="BMY484" s="71"/>
      <c r="BMZ484" s="71"/>
      <c r="BNA484" s="71"/>
      <c r="BNB484" s="71"/>
      <c r="BNC484" s="71"/>
      <c r="BND484" s="71"/>
      <c r="BNE484" s="71"/>
      <c r="BNF484" s="71"/>
      <c r="BNG484" s="71"/>
      <c r="BNH484" s="71"/>
      <c r="BNI484" s="71"/>
      <c r="BNJ484" s="71"/>
      <c r="BNK484" s="71"/>
      <c r="BNL484" s="71"/>
      <c r="BNM484" s="71"/>
      <c r="BNN484" s="71"/>
      <c r="BNO484" s="71"/>
      <c r="BNP484" s="71"/>
      <c r="BNQ484" s="71"/>
      <c r="BNR484" s="71"/>
      <c r="BNS484" s="71"/>
      <c r="BNT484" s="71"/>
      <c r="BNU484" s="71"/>
      <c r="BNV484" s="71"/>
      <c r="BNW484" s="71"/>
      <c r="BNX484" s="71"/>
      <c r="BNY484" s="71"/>
      <c r="BNZ484" s="71"/>
      <c r="BOA484" s="71"/>
      <c r="BOB484" s="71"/>
      <c r="BOC484" s="71"/>
      <c r="BOD484" s="71"/>
      <c r="BOE484" s="71"/>
      <c r="BOF484" s="71"/>
      <c r="BOG484" s="71"/>
      <c r="BOH484" s="71"/>
      <c r="BOI484" s="71"/>
      <c r="BOJ484" s="71"/>
      <c r="BOK484" s="71"/>
      <c r="BOL484" s="71"/>
      <c r="BOM484" s="71"/>
      <c r="BON484" s="71"/>
      <c r="BOO484" s="71"/>
      <c r="BOP484" s="71"/>
      <c r="BOQ484" s="71"/>
      <c r="BOR484" s="71"/>
      <c r="BOS484" s="71"/>
      <c r="BOT484" s="71"/>
      <c r="BOU484" s="71"/>
      <c r="BOV484" s="71"/>
      <c r="BOW484" s="71"/>
      <c r="BOX484" s="71"/>
      <c r="BOY484" s="71"/>
      <c r="BOZ484" s="71"/>
      <c r="BPA484" s="71"/>
      <c r="BPB484" s="71"/>
      <c r="BPC484" s="71"/>
      <c r="BPD484" s="71"/>
      <c r="BPE484" s="71"/>
      <c r="BPF484" s="71"/>
      <c r="BPG484" s="71"/>
      <c r="BPH484" s="71"/>
      <c r="BPI484" s="71"/>
      <c r="BPJ484" s="71"/>
      <c r="BPK484" s="71"/>
      <c r="BPL484" s="71"/>
      <c r="BPM484" s="71"/>
      <c r="BPN484" s="71"/>
      <c r="BPO484" s="71"/>
      <c r="BPP484" s="71"/>
      <c r="BPQ484" s="71"/>
      <c r="BPR484" s="71"/>
      <c r="BPS484" s="71"/>
      <c r="BPT484" s="71"/>
      <c r="BPU484" s="71"/>
      <c r="BPV484" s="71"/>
      <c r="BPW484" s="71"/>
      <c r="BPX484" s="71"/>
      <c r="BPY484" s="71"/>
      <c r="BPZ484" s="71"/>
      <c r="BQA484" s="71"/>
      <c r="BQB484" s="71"/>
      <c r="BQC484" s="71"/>
      <c r="BQD484" s="71"/>
      <c r="BQE484" s="71"/>
      <c r="BQF484" s="71"/>
      <c r="BQG484" s="71"/>
      <c r="BQH484" s="71"/>
      <c r="BQI484" s="71"/>
      <c r="BQJ484" s="71"/>
      <c r="BQK484" s="71"/>
      <c r="BQL484" s="71"/>
      <c r="BQM484" s="71"/>
      <c r="BQN484" s="71"/>
      <c r="BQO484" s="71"/>
      <c r="BQP484" s="71"/>
      <c r="BQQ484" s="71"/>
      <c r="BQR484" s="71"/>
      <c r="BQS484" s="71"/>
      <c r="BQT484" s="71"/>
      <c r="BQU484" s="71"/>
      <c r="BQV484" s="71"/>
      <c r="BQW484" s="71"/>
      <c r="BQX484" s="71"/>
      <c r="BQY484" s="71"/>
      <c r="BQZ484" s="71"/>
      <c r="BRA484" s="71"/>
      <c r="BRB484" s="71"/>
      <c r="BRC484" s="71"/>
      <c r="BRD484" s="71"/>
      <c r="BRE484" s="71"/>
      <c r="BRF484" s="71"/>
      <c r="BRG484" s="71"/>
      <c r="BRH484" s="71"/>
      <c r="BRI484" s="71"/>
      <c r="BRJ484" s="71"/>
      <c r="BRK484" s="71"/>
      <c r="BRL484" s="71"/>
      <c r="BRM484" s="71"/>
      <c r="BRN484" s="71"/>
      <c r="BRO484" s="71"/>
      <c r="BRP484" s="71"/>
      <c r="BRQ484" s="71"/>
      <c r="BRR484" s="71"/>
      <c r="BRS484" s="71"/>
      <c r="BRT484" s="71"/>
      <c r="BRU484" s="71"/>
      <c r="BRV484" s="71"/>
      <c r="BRW484" s="71"/>
      <c r="BRX484" s="71"/>
      <c r="BRY484" s="71"/>
      <c r="BRZ484" s="71"/>
      <c r="BSA484" s="71"/>
      <c r="BSB484" s="71"/>
      <c r="BSC484" s="71"/>
      <c r="BSD484" s="71"/>
      <c r="BSE484" s="71"/>
      <c r="BSF484" s="71"/>
      <c r="BSG484" s="71"/>
      <c r="BSH484" s="71"/>
      <c r="BSI484" s="71"/>
      <c r="BSJ484" s="71"/>
      <c r="BSK484" s="71"/>
      <c r="BSL484" s="71"/>
      <c r="BSM484" s="71"/>
      <c r="BSN484" s="71"/>
      <c r="BSO484" s="71"/>
      <c r="BSP484" s="71"/>
      <c r="BSQ484" s="71"/>
      <c r="BSR484" s="71"/>
      <c r="BSS484" s="71"/>
      <c r="BST484" s="71"/>
      <c r="BSU484" s="71"/>
      <c r="BSV484" s="71"/>
      <c r="BSW484" s="71"/>
      <c r="BSX484" s="71"/>
      <c r="BSY484" s="71"/>
      <c r="BSZ484" s="71"/>
      <c r="BTA484" s="71"/>
      <c r="BTB484" s="71"/>
      <c r="BTC484" s="71"/>
      <c r="BTD484" s="71"/>
      <c r="BTE484" s="71"/>
      <c r="BTF484" s="71"/>
      <c r="BTG484" s="71"/>
      <c r="BTH484" s="71"/>
      <c r="BTI484" s="71"/>
      <c r="BTJ484" s="71"/>
      <c r="BTK484" s="71"/>
      <c r="BTL484" s="71"/>
      <c r="BTM484" s="71"/>
      <c r="BTN484" s="71"/>
      <c r="BTO484" s="71"/>
      <c r="BTP484" s="71"/>
      <c r="BTQ484" s="71"/>
      <c r="BTR484" s="71"/>
      <c r="BTS484" s="71"/>
      <c r="BTT484" s="71"/>
      <c r="BTU484" s="71"/>
      <c r="BTV484" s="71"/>
      <c r="BTW484" s="71"/>
      <c r="BTX484" s="71"/>
      <c r="BTY484" s="71"/>
      <c r="BTZ484" s="71"/>
      <c r="BUA484" s="71"/>
      <c r="BUB484" s="71"/>
      <c r="BUC484" s="71"/>
      <c r="BUD484" s="71"/>
      <c r="BUE484" s="71"/>
      <c r="BUF484" s="71"/>
      <c r="BUG484" s="71"/>
      <c r="BUH484" s="71"/>
      <c r="BUI484" s="71"/>
      <c r="BUJ484" s="71"/>
      <c r="BUK484" s="71"/>
      <c r="BUL484" s="71"/>
      <c r="BUM484" s="71"/>
      <c r="BUN484" s="71"/>
      <c r="BUO484" s="71"/>
      <c r="BUP484" s="71"/>
      <c r="BUQ484" s="71"/>
      <c r="BUR484" s="71"/>
      <c r="BUS484" s="71"/>
      <c r="BUT484" s="71"/>
      <c r="BUU484" s="71"/>
      <c r="BUV484" s="71"/>
      <c r="BUW484" s="71"/>
      <c r="BUX484" s="71"/>
      <c r="BUY484" s="71"/>
      <c r="BUZ484" s="71"/>
      <c r="BVA484" s="71"/>
      <c r="BVB484" s="71"/>
      <c r="BVC484" s="71"/>
      <c r="BVD484" s="71"/>
      <c r="BVE484" s="71"/>
      <c r="BVF484" s="71"/>
      <c r="BVG484" s="71"/>
      <c r="BVH484" s="71"/>
      <c r="BVI484" s="71"/>
      <c r="BVJ484" s="71"/>
      <c r="BVK484" s="71"/>
      <c r="BVL484" s="71"/>
      <c r="BVM484" s="71"/>
      <c r="BVN484" s="71"/>
      <c r="BVO484" s="71"/>
      <c r="BVP484" s="71"/>
      <c r="BVQ484" s="71"/>
      <c r="BVR484" s="71"/>
      <c r="BVS484" s="71"/>
      <c r="BVT484" s="71"/>
      <c r="BVU484" s="71"/>
      <c r="BVV484" s="71"/>
      <c r="BVW484" s="71"/>
      <c r="BVX484" s="71"/>
      <c r="BVY484" s="71"/>
      <c r="BVZ484" s="71"/>
      <c r="BWA484" s="71"/>
      <c r="BWB484" s="71"/>
      <c r="BWC484" s="71"/>
      <c r="BWD484" s="71"/>
      <c r="BWE484" s="71"/>
      <c r="BWF484" s="71"/>
      <c r="BWG484" s="71"/>
      <c r="BWH484" s="71"/>
      <c r="BWI484" s="71"/>
      <c r="BWJ484" s="71"/>
      <c r="BWK484" s="71"/>
      <c r="BWL484" s="71"/>
      <c r="BWM484" s="71"/>
      <c r="BWN484" s="71"/>
      <c r="BWO484" s="71"/>
      <c r="BWP484" s="71"/>
      <c r="BWQ484" s="71"/>
      <c r="BWR484" s="71"/>
      <c r="BWS484" s="71"/>
      <c r="BWT484" s="71"/>
      <c r="BWU484" s="71"/>
      <c r="BWV484" s="71"/>
      <c r="BWW484" s="71"/>
      <c r="BWX484" s="71"/>
      <c r="BWY484" s="71"/>
      <c r="BWZ484" s="71"/>
      <c r="BXA484" s="71"/>
      <c r="BXB484" s="71"/>
      <c r="BXC484" s="71"/>
      <c r="BXD484" s="71"/>
      <c r="BXE484" s="71"/>
      <c r="BXF484" s="71"/>
      <c r="BXG484" s="71"/>
      <c r="BXH484" s="71"/>
      <c r="BXI484" s="71"/>
      <c r="BXJ484" s="71"/>
      <c r="BXK484" s="71"/>
      <c r="BXL484" s="71"/>
      <c r="BXM484" s="71"/>
      <c r="BXN484" s="71"/>
      <c r="BXO484" s="71"/>
      <c r="BXP484" s="71"/>
      <c r="BXQ484" s="71"/>
      <c r="BXR484" s="71"/>
      <c r="BXS484" s="71"/>
      <c r="BXT484" s="71"/>
      <c r="BXU484" s="71"/>
      <c r="BXV484" s="71"/>
      <c r="BXW484" s="71"/>
      <c r="BXX484" s="71"/>
      <c r="BXY484" s="71"/>
      <c r="BXZ484" s="71"/>
      <c r="BYA484" s="71"/>
      <c r="BYB484" s="71"/>
      <c r="BYC484" s="71"/>
      <c r="BYD484" s="71"/>
      <c r="BYE484" s="71"/>
      <c r="BYF484" s="71"/>
      <c r="BYG484" s="71"/>
      <c r="BYH484" s="71"/>
      <c r="BYI484" s="71"/>
      <c r="BYJ484" s="71"/>
      <c r="BYK484" s="71"/>
      <c r="BYL484" s="71"/>
      <c r="BYM484" s="71"/>
      <c r="BYN484" s="71"/>
      <c r="BYO484" s="71"/>
      <c r="BYP484" s="71"/>
      <c r="BYQ484" s="71"/>
      <c r="BYR484" s="71"/>
      <c r="BYS484" s="71"/>
      <c r="BYT484" s="71"/>
      <c r="BYU484" s="71"/>
      <c r="BYV484" s="71"/>
      <c r="BYW484" s="71"/>
      <c r="BYX484" s="71"/>
      <c r="BYY484" s="71"/>
      <c r="BYZ484" s="71"/>
      <c r="BZA484" s="71"/>
      <c r="BZB484" s="71"/>
      <c r="BZC484" s="71"/>
      <c r="BZD484" s="71"/>
      <c r="BZE484" s="71"/>
      <c r="BZF484" s="71"/>
      <c r="BZG484" s="71"/>
      <c r="BZH484" s="71"/>
      <c r="BZI484" s="71"/>
      <c r="BZJ484" s="71"/>
      <c r="BZK484" s="71"/>
      <c r="BZL484" s="71"/>
      <c r="BZM484" s="71"/>
      <c r="BZN484" s="71"/>
      <c r="BZO484" s="71"/>
      <c r="BZP484" s="71"/>
      <c r="BZQ484" s="71"/>
      <c r="BZR484" s="71"/>
      <c r="BZS484" s="71"/>
      <c r="BZT484" s="71"/>
      <c r="BZU484" s="71"/>
      <c r="BZV484" s="71"/>
      <c r="BZW484" s="71"/>
      <c r="BZX484" s="71"/>
      <c r="BZY484" s="71"/>
      <c r="BZZ484" s="71"/>
      <c r="CAA484" s="71"/>
      <c r="CAB484" s="71"/>
      <c r="CAC484" s="71"/>
      <c r="CAD484" s="71"/>
      <c r="CAE484" s="71"/>
      <c r="CAF484" s="71"/>
      <c r="CAG484" s="71"/>
      <c r="CAH484" s="71"/>
      <c r="CAI484" s="71"/>
      <c r="CAJ484" s="71"/>
      <c r="CAK484" s="71"/>
      <c r="CAL484" s="71"/>
      <c r="CAM484" s="71"/>
      <c r="CAN484" s="71"/>
      <c r="CAO484" s="71"/>
      <c r="CAP484" s="71"/>
      <c r="CAQ484" s="71"/>
      <c r="CAR484" s="71"/>
      <c r="CAS484" s="71"/>
      <c r="CAT484" s="71"/>
      <c r="CAU484" s="71"/>
      <c r="CAV484" s="71"/>
      <c r="CAW484" s="71"/>
      <c r="CAX484" s="71"/>
      <c r="CAY484" s="71"/>
      <c r="CAZ484" s="71"/>
      <c r="CBA484" s="71"/>
      <c r="CBB484" s="71"/>
      <c r="CBC484" s="71"/>
      <c r="CBD484" s="71"/>
      <c r="CBE484" s="71"/>
      <c r="CBF484" s="71"/>
      <c r="CBG484" s="71"/>
      <c r="CBH484" s="71"/>
      <c r="CBI484" s="71"/>
      <c r="CBJ484" s="71"/>
      <c r="CBK484" s="71"/>
      <c r="CBL484" s="71"/>
      <c r="CBM484" s="71"/>
      <c r="CBN484" s="71"/>
      <c r="CBO484" s="71"/>
      <c r="CBP484" s="71"/>
      <c r="CBQ484" s="71"/>
      <c r="CBR484" s="71"/>
      <c r="CBS484" s="71"/>
      <c r="CBT484" s="71"/>
      <c r="CBU484" s="71"/>
      <c r="CBV484" s="71"/>
      <c r="CBW484" s="71"/>
      <c r="CBX484" s="71"/>
      <c r="CBY484" s="71"/>
      <c r="CBZ484" s="71"/>
      <c r="CCA484" s="71"/>
      <c r="CCB484" s="71"/>
      <c r="CCC484" s="71"/>
      <c r="CCD484" s="71"/>
      <c r="CCE484" s="71"/>
      <c r="CCF484" s="71"/>
      <c r="CCG484" s="71"/>
      <c r="CCH484" s="71"/>
      <c r="CCI484" s="71"/>
      <c r="CCJ484" s="71"/>
      <c r="CCK484" s="71"/>
      <c r="CCL484" s="71"/>
      <c r="CCM484" s="71"/>
      <c r="CCN484" s="71"/>
      <c r="CCO484" s="71"/>
      <c r="CCP484" s="71"/>
      <c r="CCQ484" s="71"/>
      <c r="CCR484" s="71"/>
      <c r="CCS484" s="71"/>
      <c r="CCT484" s="71"/>
      <c r="CCU484" s="71"/>
      <c r="CCV484" s="71"/>
      <c r="CCW484" s="71"/>
      <c r="CCX484" s="71"/>
      <c r="CCY484" s="71"/>
      <c r="CCZ484" s="71"/>
      <c r="CDA484" s="71"/>
      <c r="CDB484" s="71"/>
      <c r="CDC484" s="71"/>
      <c r="CDD484" s="71"/>
      <c r="CDE484" s="71"/>
      <c r="CDF484" s="71"/>
      <c r="CDG484" s="71"/>
      <c r="CDH484" s="71"/>
      <c r="CDI484" s="71"/>
      <c r="CDJ484" s="71"/>
      <c r="CDK484" s="71"/>
      <c r="CDL484" s="71"/>
      <c r="CDM484" s="71"/>
    </row>
    <row r="485" spans="1:2145" s="71" customFormat="1">
      <c r="A485" s="76">
        <v>158</v>
      </c>
      <c r="B485" s="76">
        <v>53</v>
      </c>
      <c r="C485" s="77" t="s">
        <v>197</v>
      </c>
      <c r="D485" s="77" t="s">
        <v>1704</v>
      </c>
      <c r="E485" s="76">
        <v>194</v>
      </c>
      <c r="F485" s="76">
        <v>4</v>
      </c>
      <c r="G485" s="81" t="s">
        <v>1099</v>
      </c>
      <c r="H485" s="81" t="s">
        <v>1100</v>
      </c>
      <c r="I485" s="81"/>
      <c r="J485" s="81"/>
      <c r="K485" s="78">
        <v>44808</v>
      </c>
      <c r="L485" s="79">
        <v>0.31666666666666665</v>
      </c>
      <c r="M485" s="80"/>
      <c r="N485" s="80"/>
      <c r="O485" s="80"/>
      <c r="P485" s="81"/>
      <c r="Q485" s="81"/>
      <c r="R485" s="81"/>
      <c r="S485" s="81"/>
      <c r="T485" s="81"/>
      <c r="U485" s="81"/>
      <c r="V485" s="81"/>
      <c r="W485" s="81"/>
      <c r="X485" s="81"/>
      <c r="Y485" s="81"/>
      <c r="Z485" s="81"/>
      <c r="AA485" s="81"/>
      <c r="AB485" s="84"/>
      <c r="AC485" s="81" t="s">
        <v>212</v>
      </c>
      <c r="AD485" s="81" t="s">
        <v>262</v>
      </c>
      <c r="AE485" s="81"/>
      <c r="AF485" s="81" t="s">
        <v>211</v>
      </c>
      <c r="AG485" s="81"/>
      <c r="AH485" s="81"/>
      <c r="AI485" s="81"/>
      <c r="AJ485" s="81"/>
      <c r="AK485" s="81"/>
      <c r="AL485" s="81"/>
      <c r="AM485" s="81"/>
      <c r="AN485" s="81"/>
      <c r="AO485" s="81"/>
      <c r="AP485" s="81"/>
      <c r="AQ485" s="81"/>
      <c r="AR485" s="81"/>
      <c r="AS485" s="81"/>
      <c r="AT485" s="81"/>
      <c r="AU485" s="81"/>
      <c r="AV485" s="81"/>
      <c r="AW485" s="81"/>
      <c r="AX485" s="81"/>
      <c r="AY485" s="81"/>
      <c r="AZ485" s="81"/>
      <c r="BA485" s="81"/>
      <c r="BB485" s="81"/>
      <c r="BC485" s="81"/>
      <c r="BD485" s="81"/>
      <c r="BE485" s="81"/>
      <c r="BF485" s="81"/>
      <c r="BG485" s="81"/>
      <c r="BH485" s="81"/>
      <c r="BI485" s="81"/>
      <c r="BJ485" s="81"/>
      <c r="BK485" s="81"/>
      <c r="BL485" s="81"/>
      <c r="BM485" s="81"/>
      <c r="BN485" s="81"/>
      <c r="BO485" s="81"/>
      <c r="BP485" s="81" t="s">
        <v>1410</v>
      </c>
      <c r="BQ485" s="81" t="s">
        <v>1747</v>
      </c>
      <c r="BR485" s="82">
        <v>1.7</v>
      </c>
      <c r="BS485" s="82" t="s">
        <v>225</v>
      </c>
      <c r="BT485" s="82">
        <v>2.1</v>
      </c>
      <c r="BU485" s="82" t="s">
        <v>264</v>
      </c>
      <c r="BV485" s="82">
        <v>3.4000000000000002E-2</v>
      </c>
      <c r="BW485" s="82" t="s">
        <v>265</v>
      </c>
      <c r="BX485" s="82" t="s">
        <v>266</v>
      </c>
      <c r="BY485" s="82">
        <v>0.01</v>
      </c>
      <c r="BZ485" s="82" t="s">
        <v>226</v>
      </c>
      <c r="CA485" s="82" t="s">
        <v>227</v>
      </c>
      <c r="CB485" s="82" t="s">
        <v>228</v>
      </c>
      <c r="CC485" s="82" t="s">
        <v>229</v>
      </c>
      <c r="CD485" s="82" t="s">
        <v>230</v>
      </c>
      <c r="CE485" s="82" t="s">
        <v>231</v>
      </c>
      <c r="CF485" s="82" t="s">
        <v>227</v>
      </c>
      <c r="CG485" s="82">
        <v>5.0000000000000002E-5</v>
      </c>
      <c r="CH485" s="82" t="s">
        <v>264</v>
      </c>
      <c r="CI485" s="82" t="s">
        <v>236</v>
      </c>
      <c r="CJ485" s="82" t="s">
        <v>233</v>
      </c>
      <c r="CK485" s="82" t="s">
        <v>234</v>
      </c>
      <c r="CL485" s="82">
        <v>2.5999999999999999E-2</v>
      </c>
      <c r="CM485" s="82" t="s">
        <v>234</v>
      </c>
      <c r="CN485" s="82" t="s">
        <v>235</v>
      </c>
      <c r="CO485" s="82">
        <v>3.0000000000000001E-5</v>
      </c>
      <c r="CP485" s="82" t="s">
        <v>236</v>
      </c>
      <c r="CQ485" s="82" t="s">
        <v>236</v>
      </c>
      <c r="CR485" s="82" t="s">
        <v>232</v>
      </c>
      <c r="CS485" s="82">
        <v>6.9999999999999999E-4</v>
      </c>
      <c r="CT485" s="82">
        <v>5.0000000000000001E-4</v>
      </c>
      <c r="CU485" s="82">
        <v>4.0000000000000002E-4</v>
      </c>
      <c r="CV485" s="82" t="s">
        <v>239</v>
      </c>
      <c r="CW485" s="82" t="s">
        <v>232</v>
      </c>
      <c r="CX485" s="82" t="s">
        <v>355</v>
      </c>
      <c r="CY485" s="82" t="s">
        <v>240</v>
      </c>
      <c r="CZ485" s="82" t="s">
        <v>236</v>
      </c>
      <c r="DA485" s="82" t="s">
        <v>233</v>
      </c>
      <c r="DB485" s="82" t="s">
        <v>227</v>
      </c>
      <c r="DC485" s="82">
        <v>2.7999999999999998E-4</v>
      </c>
      <c r="DD485" s="82" t="s">
        <v>233</v>
      </c>
      <c r="DE485" s="82">
        <v>7.4999999999999997E-2</v>
      </c>
      <c r="DF485" s="82" t="s">
        <v>240</v>
      </c>
      <c r="DG485" s="82" t="s">
        <v>238</v>
      </c>
      <c r="DH485" s="82" t="s">
        <v>246</v>
      </c>
      <c r="DI485" s="82" t="s">
        <v>238</v>
      </c>
      <c r="DJ485" s="82" t="s">
        <v>259</v>
      </c>
      <c r="DK485" s="82" t="s">
        <v>237</v>
      </c>
      <c r="DL485" s="82" t="s">
        <v>241</v>
      </c>
      <c r="DM485" s="82">
        <v>0.55000000000000004</v>
      </c>
      <c r="DN485" s="82">
        <v>0.26</v>
      </c>
      <c r="DO485" s="82" t="s">
        <v>232</v>
      </c>
      <c r="DP485" s="82">
        <v>5.9999999999999995E-4</v>
      </c>
      <c r="DQ485" s="82" t="s">
        <v>242</v>
      </c>
      <c r="DR485" s="82" t="s">
        <v>227</v>
      </c>
      <c r="DS485" s="82" t="s">
        <v>247</v>
      </c>
      <c r="DT485" s="82">
        <v>5.0000000000000001E-4</v>
      </c>
      <c r="DU485" s="82" t="s">
        <v>233</v>
      </c>
      <c r="DV485" s="82" t="s">
        <v>231</v>
      </c>
      <c r="DW485" s="82" t="s">
        <v>236</v>
      </c>
      <c r="DX485" s="82" t="s">
        <v>238</v>
      </c>
      <c r="DY485" s="82" t="s">
        <v>233</v>
      </c>
      <c r="DZ485" s="82">
        <v>6.1000000000000004E-3</v>
      </c>
      <c r="EA485" s="82" t="s">
        <v>244</v>
      </c>
      <c r="EB485" s="82" t="s">
        <v>245</v>
      </c>
      <c r="EC485" s="82">
        <v>6.0000000000000001E-3</v>
      </c>
      <c r="ED485" s="82" t="s">
        <v>232</v>
      </c>
      <c r="EE485" s="82" t="s">
        <v>264</v>
      </c>
      <c r="EF485" s="82" t="s">
        <v>236</v>
      </c>
      <c r="EG485" s="82" t="s">
        <v>233</v>
      </c>
      <c r="EH485" s="82" t="s">
        <v>234</v>
      </c>
      <c r="EI485" s="82">
        <v>4.2000000000000003E-2</v>
      </c>
      <c r="EJ485" s="82">
        <v>4.0000000000000003E-5</v>
      </c>
      <c r="EK485" s="82" t="s">
        <v>235</v>
      </c>
      <c r="EL485" s="82">
        <v>2.0000000000000002E-5</v>
      </c>
      <c r="EM485" s="82">
        <v>1E-4</v>
      </c>
      <c r="EN485" s="82" t="s">
        <v>236</v>
      </c>
      <c r="EO485" s="82">
        <v>3.2000000000000003E-4</v>
      </c>
      <c r="EP485" s="82">
        <v>1.4800000000000001E-2</v>
      </c>
      <c r="EQ485" s="82">
        <v>5.4000000000000001E-4</v>
      </c>
      <c r="ER485" s="82" t="s">
        <v>238</v>
      </c>
      <c r="ES485" s="82" t="s">
        <v>239</v>
      </c>
      <c r="ET485" s="82" t="s">
        <v>232</v>
      </c>
      <c r="EU485" s="82" t="s">
        <v>355</v>
      </c>
      <c r="EV485" s="82" t="s">
        <v>240</v>
      </c>
      <c r="EW485" s="82">
        <v>2.0000000000000001E-4</v>
      </c>
      <c r="EX485" s="82" t="s">
        <v>233</v>
      </c>
      <c r="EY485" s="82">
        <v>0.03</v>
      </c>
      <c r="EZ485" s="82">
        <v>3.3E-4</v>
      </c>
      <c r="FA485" s="82" t="s">
        <v>233</v>
      </c>
      <c r="FB485" s="82">
        <v>8.2000000000000003E-2</v>
      </c>
      <c r="FC485" s="82" t="s">
        <v>240</v>
      </c>
      <c r="FD485" s="82">
        <v>2.9999999999999997E-4</v>
      </c>
      <c r="FE485" s="82" t="s">
        <v>246</v>
      </c>
      <c r="FF485" s="82" t="s">
        <v>238</v>
      </c>
      <c r="FG485" s="82" t="s">
        <v>259</v>
      </c>
      <c r="FH485" s="82" t="s">
        <v>237</v>
      </c>
      <c r="FI485" s="82" t="s">
        <v>241</v>
      </c>
      <c r="FJ485" s="82">
        <v>0.56000000000000005</v>
      </c>
      <c r="FK485" s="82">
        <v>0.26</v>
      </c>
      <c r="FL485" s="82" t="s">
        <v>232</v>
      </c>
      <c r="FM485" s="82">
        <v>5.9999999999999995E-4</v>
      </c>
      <c r="FN485" s="82" t="s">
        <v>242</v>
      </c>
      <c r="FO485" s="82" t="s">
        <v>227</v>
      </c>
      <c r="FP485" s="82" t="s">
        <v>247</v>
      </c>
      <c r="FQ485" s="82">
        <v>6.9999999999999999E-4</v>
      </c>
      <c r="FR485" s="82" t="s">
        <v>233</v>
      </c>
      <c r="FS485" s="82" t="s">
        <v>231</v>
      </c>
      <c r="FT485" s="82" t="s">
        <v>236</v>
      </c>
      <c r="FU485" s="82" t="s">
        <v>238</v>
      </c>
      <c r="FV485" s="82" t="s">
        <v>233</v>
      </c>
      <c r="FW485" s="82">
        <v>7.4999999999999997E-3</v>
      </c>
      <c r="FX485" s="82" t="s">
        <v>244</v>
      </c>
      <c r="FY485" s="82">
        <v>1.2999999999999999E-3</v>
      </c>
      <c r="FZ485" s="82" t="e">
        <v>#VALUE!</v>
      </c>
      <c r="GA485" s="82">
        <v>3.2608695652173911E-3</v>
      </c>
      <c r="GB485" s="82" t="e">
        <v>#VALUE!</v>
      </c>
      <c r="GC485" s="82" t="e">
        <v>#VALUE!</v>
      </c>
      <c r="GD485" s="82">
        <v>3.4426229508196723E-2</v>
      </c>
      <c r="GE485" s="82" t="e">
        <v>#VALUE!</v>
      </c>
      <c r="GF485" s="82">
        <v>2.0833333333333335E-4</v>
      </c>
      <c r="GG485" s="82">
        <v>9.5909732016925245E-4</v>
      </c>
      <c r="GH485" s="82" t="e">
        <v>#VALUE!</v>
      </c>
      <c r="GI485" s="83" t="e">
        <v>#VALUE!</v>
      </c>
      <c r="GJ485" s="82" t="e">
        <v>#VALUE!</v>
      </c>
      <c r="GK485" s="82" t="e">
        <v>#VALUE!</v>
      </c>
      <c r="GL485" s="82" t="e">
        <v>#VALUE!</v>
      </c>
      <c r="GM485" s="82" t="e">
        <v>#VALUE!</v>
      </c>
      <c r="GN485" s="82" t="e">
        <v>#VALUE!</v>
      </c>
      <c r="GO485" s="82" t="e">
        <v>#VALUE!</v>
      </c>
    </row>
    <row r="486" spans="1:2145" s="71" customFormat="1">
      <c r="A486" s="63">
        <v>159</v>
      </c>
      <c r="B486" s="63">
        <v>53</v>
      </c>
      <c r="C486" s="64" t="s">
        <v>197</v>
      </c>
      <c r="D486" s="64" t="s">
        <v>1704</v>
      </c>
      <c r="E486" s="63">
        <v>194</v>
      </c>
      <c r="F486" s="63">
        <v>4</v>
      </c>
      <c r="G486" s="64" t="s">
        <v>1101</v>
      </c>
      <c r="H486" s="64" t="s">
        <v>1102</v>
      </c>
      <c r="I486" s="64" t="s">
        <v>2062</v>
      </c>
      <c r="J486" s="64" t="s">
        <v>1104</v>
      </c>
      <c r="K486" s="73">
        <v>44802</v>
      </c>
      <c r="L486" s="68">
        <v>0.57222222222222219</v>
      </c>
      <c r="M486" s="74">
        <v>8409988</v>
      </c>
      <c r="N486" s="74">
        <v>328796</v>
      </c>
      <c r="O486" s="74">
        <v>4190</v>
      </c>
      <c r="P486" s="66" t="s">
        <v>203</v>
      </c>
      <c r="Q486" s="66" t="s">
        <v>2063</v>
      </c>
      <c r="R486" s="66" t="s">
        <v>486</v>
      </c>
      <c r="S486" s="66" t="s">
        <v>205</v>
      </c>
      <c r="T486" s="66" t="s">
        <v>1707</v>
      </c>
      <c r="U486" s="66" t="s">
        <v>207</v>
      </c>
      <c r="V486" s="66" t="s">
        <v>487</v>
      </c>
      <c r="W486" s="66"/>
      <c r="X486" s="66" t="s">
        <v>208</v>
      </c>
      <c r="Y486" s="66" t="s">
        <v>209</v>
      </c>
      <c r="Z486" s="66"/>
      <c r="AA486" s="66" t="s">
        <v>223</v>
      </c>
      <c r="AB486" s="66" t="s">
        <v>211</v>
      </c>
      <c r="AC486" s="66" t="s">
        <v>212</v>
      </c>
      <c r="AD486" s="66" t="s">
        <v>213</v>
      </c>
      <c r="AE486" s="66" t="s">
        <v>211</v>
      </c>
      <c r="AF486" s="66"/>
      <c r="AG486" s="66"/>
      <c r="AH486" s="66"/>
      <c r="AI486" s="66" t="s">
        <v>303</v>
      </c>
      <c r="AJ486" s="66" t="s">
        <v>1729</v>
      </c>
      <c r="AK486" s="66"/>
      <c r="AL486" s="66" t="s">
        <v>1782</v>
      </c>
      <c r="AM486" s="66" t="s">
        <v>275</v>
      </c>
      <c r="AN486" s="66" t="s">
        <v>218</v>
      </c>
      <c r="AO486" s="66" t="s">
        <v>219</v>
      </c>
      <c r="AP486" s="66" t="s">
        <v>220</v>
      </c>
      <c r="AQ486" s="66">
        <v>15.2</v>
      </c>
      <c r="AR486" s="66"/>
      <c r="AS486" s="66">
        <v>8.5</v>
      </c>
      <c r="AT486" s="66">
        <v>-88.5</v>
      </c>
      <c r="AU486" s="66"/>
      <c r="AV486" s="66">
        <v>122.6</v>
      </c>
      <c r="AW486" s="66">
        <v>430.1</v>
      </c>
      <c r="AX486" s="66">
        <v>211.2</v>
      </c>
      <c r="AY486" s="66">
        <v>0.254</v>
      </c>
      <c r="AZ486" s="66">
        <v>2.3250000000000002</v>
      </c>
      <c r="BA486" s="66">
        <v>7.74</v>
      </c>
      <c r="BB486" s="66">
        <v>124.9</v>
      </c>
      <c r="BC486" s="66">
        <v>2.36</v>
      </c>
      <c r="BD486" s="66" t="s">
        <v>221</v>
      </c>
      <c r="BE486" s="66" t="s">
        <v>221</v>
      </c>
      <c r="BF486" s="66" t="s">
        <v>221</v>
      </c>
      <c r="BG486" s="66" t="s">
        <v>221</v>
      </c>
      <c r="BH486" s="66" t="s">
        <v>221</v>
      </c>
      <c r="BI486" s="66" t="s">
        <v>222</v>
      </c>
      <c r="BJ486" s="66" t="s">
        <v>221</v>
      </c>
      <c r="BK486" s="66" t="s">
        <v>223</v>
      </c>
      <c r="BL486" s="66" t="s">
        <v>221</v>
      </c>
      <c r="BM486" s="66" t="s">
        <v>223</v>
      </c>
      <c r="BN486" s="66" t="s">
        <v>221</v>
      </c>
      <c r="BO486" s="66" t="s">
        <v>1730</v>
      </c>
      <c r="BP486" s="66" t="s">
        <v>1797</v>
      </c>
      <c r="BQ486" s="66" t="s">
        <v>1731</v>
      </c>
      <c r="BR486" s="50">
        <v>76.5</v>
      </c>
      <c r="BS486" s="50" t="s">
        <v>225</v>
      </c>
      <c r="BT486" s="50">
        <v>93.4</v>
      </c>
      <c r="BU486" s="50">
        <v>7.4999999999999997E-2</v>
      </c>
      <c r="BV486" s="50">
        <v>0.30399999999999999</v>
      </c>
      <c r="BW486" s="50" t="s">
        <v>265</v>
      </c>
      <c r="BX486" s="50" t="s">
        <v>266</v>
      </c>
      <c r="BY486" s="50">
        <v>127.72</v>
      </c>
      <c r="BZ486" s="50" t="s">
        <v>226</v>
      </c>
      <c r="CA486" s="50" t="s">
        <v>227</v>
      </c>
      <c r="CB486" s="50" t="s">
        <v>228</v>
      </c>
      <c r="CC486" s="50" t="s">
        <v>229</v>
      </c>
      <c r="CD486" s="50" t="s">
        <v>230</v>
      </c>
      <c r="CE486" s="50" t="s">
        <v>231</v>
      </c>
      <c r="CF486" s="50">
        <v>1E-3</v>
      </c>
      <c r="CG486" s="50">
        <v>5.2999999999999998E-4</v>
      </c>
      <c r="CH486" s="50">
        <v>8.0000000000000002E-3</v>
      </c>
      <c r="CI486" s="50">
        <v>6.1100000000000002E-2</v>
      </c>
      <c r="CJ486" s="50" t="s">
        <v>233</v>
      </c>
      <c r="CK486" s="50" t="s">
        <v>234</v>
      </c>
      <c r="CL486" s="50">
        <v>56.265000000000001</v>
      </c>
      <c r="CM486" s="50" t="s">
        <v>234</v>
      </c>
      <c r="CN486" s="50" t="s">
        <v>235</v>
      </c>
      <c r="CO486" s="50">
        <v>6.9999999999999994E-5</v>
      </c>
      <c r="CP486" s="50">
        <v>2.0000000000000001E-4</v>
      </c>
      <c r="CQ486" s="50" t="s">
        <v>236</v>
      </c>
      <c r="CR486" s="50" t="s">
        <v>232</v>
      </c>
      <c r="CS486" s="50">
        <v>1.6199999999999999E-2</v>
      </c>
      <c r="CT486" s="50">
        <v>1E-4</v>
      </c>
      <c r="CU486" s="50" t="s">
        <v>238</v>
      </c>
      <c r="CV486" s="50" t="s">
        <v>239</v>
      </c>
      <c r="CW486" s="50" t="s">
        <v>232</v>
      </c>
      <c r="CX486" s="50">
        <v>1.53</v>
      </c>
      <c r="CY486" s="50" t="s">
        <v>240</v>
      </c>
      <c r="CZ486" s="50">
        <v>6.6E-3</v>
      </c>
      <c r="DA486" s="50" t="s">
        <v>233</v>
      </c>
      <c r="DB486" s="50">
        <v>12.545</v>
      </c>
      <c r="DC486" s="50">
        <v>2.3539999999999998E-2</v>
      </c>
      <c r="DD486" s="50">
        <v>8.3000000000000001E-4</v>
      </c>
      <c r="DE486" s="50">
        <v>5.2530000000000001</v>
      </c>
      <c r="DF486" s="50" t="s">
        <v>240</v>
      </c>
      <c r="DG486" s="50">
        <v>5.9999999999999995E-4</v>
      </c>
      <c r="DH486" s="50">
        <v>2.3E-2</v>
      </c>
      <c r="DI486" s="50" t="s">
        <v>238</v>
      </c>
      <c r="DJ486" s="50">
        <v>1.1000000000000001E-3</v>
      </c>
      <c r="DK486" s="50" t="s">
        <v>237</v>
      </c>
      <c r="DL486" s="50" t="s">
        <v>241</v>
      </c>
      <c r="DM486" s="50">
        <v>14.36</v>
      </c>
      <c r="DN486" s="50">
        <v>6.71</v>
      </c>
      <c r="DO486" s="50" t="s">
        <v>232</v>
      </c>
      <c r="DP486" s="50">
        <v>0.76600000000000001</v>
      </c>
      <c r="DQ486" s="50" t="s">
        <v>242</v>
      </c>
      <c r="DR486" s="50" t="s">
        <v>227</v>
      </c>
      <c r="DS486" s="50" t="s">
        <v>247</v>
      </c>
      <c r="DT486" s="50">
        <v>1.1000000000000001E-3</v>
      </c>
      <c r="DU486" s="50" t="s">
        <v>233</v>
      </c>
      <c r="DV486" s="50">
        <v>3.5E-4</v>
      </c>
      <c r="DW486" s="50" t="s">
        <v>236</v>
      </c>
      <c r="DX486" s="50" t="s">
        <v>238</v>
      </c>
      <c r="DY486" s="50" t="s">
        <v>233</v>
      </c>
      <c r="DZ486" s="50">
        <v>6.1000000000000004E-3</v>
      </c>
      <c r="EA486" s="50" t="s">
        <v>244</v>
      </c>
      <c r="EB486" s="50" t="s">
        <v>245</v>
      </c>
      <c r="EC486" s="50">
        <v>8.0000000000000002E-3</v>
      </c>
      <c r="ED486" s="50">
        <v>6.3000000000000003E-4</v>
      </c>
      <c r="EE486" s="50">
        <v>1.7000000000000001E-2</v>
      </c>
      <c r="EF486" s="50">
        <v>7.7600000000000002E-2</v>
      </c>
      <c r="EG486" s="50" t="s">
        <v>233</v>
      </c>
      <c r="EH486" s="50" t="s">
        <v>234</v>
      </c>
      <c r="EI486" s="50">
        <v>56.938000000000002</v>
      </c>
      <c r="EJ486" s="50">
        <v>4.0000000000000003E-5</v>
      </c>
      <c r="EK486" s="50" t="s">
        <v>235</v>
      </c>
      <c r="EL486" s="50">
        <v>6.9999999999999994E-5</v>
      </c>
      <c r="EM486" s="50">
        <v>4.0000000000000002E-4</v>
      </c>
      <c r="EN486" s="50" t="s">
        <v>236</v>
      </c>
      <c r="EO486" s="50">
        <v>3.6999999999999999E-4</v>
      </c>
      <c r="EP486" s="50">
        <v>8.14E-2</v>
      </c>
      <c r="EQ486" s="50">
        <v>1.4999999999999999E-4</v>
      </c>
      <c r="ER486" s="50" t="s">
        <v>238</v>
      </c>
      <c r="ES486" s="50" t="s">
        <v>239</v>
      </c>
      <c r="ET486" s="50" t="s">
        <v>232</v>
      </c>
      <c r="EU486" s="50">
        <v>1.56</v>
      </c>
      <c r="EV486" s="50" t="s">
        <v>240</v>
      </c>
      <c r="EW486" s="50">
        <v>6.7999999999999996E-3</v>
      </c>
      <c r="EX486" s="50" t="s">
        <v>233</v>
      </c>
      <c r="EY486" s="50">
        <v>12.87</v>
      </c>
      <c r="EZ486" s="50">
        <v>2.605E-2</v>
      </c>
      <c r="FA486" s="50">
        <v>1E-3</v>
      </c>
      <c r="FB486" s="50">
        <v>5.2859999999999996</v>
      </c>
      <c r="FC486" s="50" t="s">
        <v>240</v>
      </c>
      <c r="FD486" s="50">
        <v>2.9999999999999997E-4</v>
      </c>
      <c r="FE486" s="50">
        <v>2.7E-2</v>
      </c>
      <c r="FF486" s="50">
        <v>5.9999999999999995E-4</v>
      </c>
      <c r="FG486" s="50">
        <v>1.1000000000000001E-3</v>
      </c>
      <c r="FH486" s="50" t="s">
        <v>237</v>
      </c>
      <c r="FI486" s="50" t="s">
        <v>241</v>
      </c>
      <c r="FJ486" s="50">
        <v>17.18</v>
      </c>
      <c r="FK486" s="50">
        <v>8.0299999999999994</v>
      </c>
      <c r="FL486" s="50" t="s">
        <v>232</v>
      </c>
      <c r="FM486" s="50">
        <v>0.7853</v>
      </c>
      <c r="FN486" s="50" t="s">
        <v>242</v>
      </c>
      <c r="FO486" s="50" t="s">
        <v>227</v>
      </c>
      <c r="FP486" s="50" t="s">
        <v>247</v>
      </c>
      <c r="FQ486" s="50">
        <v>1.5E-3</v>
      </c>
      <c r="FR486" s="50" t="s">
        <v>233</v>
      </c>
      <c r="FS486" s="50">
        <v>3.6000000000000002E-4</v>
      </c>
      <c r="FT486" s="50" t="s">
        <v>236</v>
      </c>
      <c r="FU486" s="50" t="s">
        <v>238</v>
      </c>
      <c r="FV486" s="50" t="s">
        <v>233</v>
      </c>
      <c r="FW486" s="50">
        <v>1.09E-2</v>
      </c>
      <c r="FX486" s="50" t="s">
        <v>244</v>
      </c>
      <c r="FY486" s="50">
        <v>2.81325</v>
      </c>
      <c r="FZ486" s="50">
        <v>1.0722222222222222</v>
      </c>
      <c r="GA486" s="50">
        <v>0.22839130434782609</v>
      </c>
      <c r="GB486" s="50">
        <v>3.9130434782608692E-2</v>
      </c>
      <c r="GC486" s="50">
        <v>4.1529939613526565</v>
      </c>
      <c r="GD486" s="50">
        <v>1.5311475409836066</v>
      </c>
      <c r="GE486" s="50" t="e">
        <v>#VALUE!</v>
      </c>
      <c r="GF486" s="50">
        <v>2.6608333333333332</v>
      </c>
      <c r="GG486" s="50">
        <v>8.5754583921015502E-3</v>
      </c>
      <c r="GH486" s="50" t="e">
        <v>#VALUE!</v>
      </c>
      <c r="GI486" s="70" t="e">
        <v>#VALUE!</v>
      </c>
      <c r="GJ486" s="50">
        <v>67.740286313436073</v>
      </c>
      <c r="GK486" s="50">
        <v>25.818053967817296</v>
      </c>
      <c r="GL486" s="50">
        <v>6.4416597187466467</v>
      </c>
      <c r="GM486" s="50" t="e">
        <v>#VALUE!</v>
      </c>
      <c r="GN486" s="50" t="e">
        <v>#VALUE!</v>
      </c>
      <c r="GO486" s="50" t="e">
        <v>#VALUE!</v>
      </c>
    </row>
    <row r="487" spans="1:2145" s="85" customFormat="1">
      <c r="A487" s="63">
        <v>160</v>
      </c>
      <c r="B487" s="63">
        <v>52</v>
      </c>
      <c r="C487" s="64" t="s">
        <v>197</v>
      </c>
      <c r="D487" s="64" t="s">
        <v>1704</v>
      </c>
      <c r="E487" s="63">
        <v>194</v>
      </c>
      <c r="F487" s="63">
        <v>4</v>
      </c>
      <c r="G487" s="64" t="s">
        <v>1107</v>
      </c>
      <c r="H487" s="64" t="s">
        <v>1108</v>
      </c>
      <c r="I487" s="64" t="s">
        <v>1109</v>
      </c>
      <c r="J487" s="64" t="s">
        <v>1109</v>
      </c>
      <c r="K487" s="73">
        <v>44802</v>
      </c>
      <c r="L487" s="68">
        <v>0.5541666666666667</v>
      </c>
      <c r="M487" s="74">
        <v>8410440</v>
      </c>
      <c r="N487" s="74">
        <v>327385</v>
      </c>
      <c r="O487" s="74">
        <v>4194</v>
      </c>
      <c r="P487" s="66" t="s">
        <v>203</v>
      </c>
      <c r="Q487" s="66" t="s">
        <v>2064</v>
      </c>
      <c r="R487" s="66" t="s">
        <v>486</v>
      </c>
      <c r="S487" s="66" t="s">
        <v>205</v>
      </c>
      <c r="T487" s="66" t="s">
        <v>1707</v>
      </c>
      <c r="U487" s="66" t="s">
        <v>207</v>
      </c>
      <c r="V487" s="66" t="s">
        <v>487</v>
      </c>
      <c r="W487" s="66"/>
      <c r="X487" s="66" t="s">
        <v>208</v>
      </c>
      <c r="Y487" s="66" t="s">
        <v>252</v>
      </c>
      <c r="Z487" s="66"/>
      <c r="AA487" s="66" t="s">
        <v>223</v>
      </c>
      <c r="AB487" s="66" t="s">
        <v>211</v>
      </c>
      <c r="AC487" s="66" t="s">
        <v>212</v>
      </c>
      <c r="AD487" s="66" t="s">
        <v>213</v>
      </c>
      <c r="AE487" s="66" t="s">
        <v>211</v>
      </c>
      <c r="AF487" s="66"/>
      <c r="AG487" s="66"/>
      <c r="AH487" s="66"/>
      <c r="AI487" s="66" t="s">
        <v>1728</v>
      </c>
      <c r="AJ487" s="66" t="s">
        <v>1729</v>
      </c>
      <c r="AK487" s="66"/>
      <c r="AL487" s="66" t="s">
        <v>1464</v>
      </c>
      <c r="AM487" s="66" t="s">
        <v>364</v>
      </c>
      <c r="AN487" s="66" t="s">
        <v>218</v>
      </c>
      <c r="AO487" s="66" t="s">
        <v>219</v>
      </c>
      <c r="AP487" s="66" t="s">
        <v>220</v>
      </c>
      <c r="AQ487" s="66">
        <v>14</v>
      </c>
      <c r="AR487" s="66"/>
      <c r="AS487" s="66">
        <v>8.77</v>
      </c>
      <c r="AT487" s="66">
        <v>-103.9</v>
      </c>
      <c r="AU487" s="66"/>
      <c r="AV487" s="66">
        <v>133.1</v>
      </c>
      <c r="AW487" s="66">
        <v>544.6</v>
      </c>
      <c r="AX487" s="66">
        <v>261</v>
      </c>
      <c r="AY487" s="66">
        <v>0.308</v>
      </c>
      <c r="AZ487" s="66">
        <v>1.8360000000000001</v>
      </c>
      <c r="BA487" s="66">
        <v>6.92</v>
      </c>
      <c r="BB487" s="66">
        <v>112.8</v>
      </c>
      <c r="BC487" s="66">
        <v>0.14000000000000001</v>
      </c>
      <c r="BD487" s="66" t="s">
        <v>221</v>
      </c>
      <c r="BE487" s="66" t="s">
        <v>221</v>
      </c>
      <c r="BF487" s="66" t="s">
        <v>221</v>
      </c>
      <c r="BG487" s="66" t="s">
        <v>221</v>
      </c>
      <c r="BH487" s="66" t="s">
        <v>221</v>
      </c>
      <c r="BI487" s="66" t="s">
        <v>222</v>
      </c>
      <c r="BJ487" s="66" t="s">
        <v>221</v>
      </c>
      <c r="BK487" s="66" t="s">
        <v>223</v>
      </c>
      <c r="BL487" s="66" t="s">
        <v>221</v>
      </c>
      <c r="BM487" s="66" t="s">
        <v>223</v>
      </c>
      <c r="BN487" s="66" t="s">
        <v>221</v>
      </c>
      <c r="BO487" s="66" t="s">
        <v>1730</v>
      </c>
      <c r="BP487" s="66" t="s">
        <v>1813</v>
      </c>
      <c r="BQ487" s="66" t="s">
        <v>1731</v>
      </c>
      <c r="BR487" s="50">
        <v>72.8</v>
      </c>
      <c r="BS487" s="50">
        <v>2.5</v>
      </c>
      <c r="BT487" s="50">
        <v>83.7</v>
      </c>
      <c r="BU487" s="50">
        <v>8.3000000000000004E-2</v>
      </c>
      <c r="BV487" s="50">
        <v>2.7450000000000001</v>
      </c>
      <c r="BW487" s="50" t="s">
        <v>265</v>
      </c>
      <c r="BX487" s="50" t="s">
        <v>266</v>
      </c>
      <c r="BY487" s="50">
        <v>181.94</v>
      </c>
      <c r="BZ487" s="50" t="s">
        <v>226</v>
      </c>
      <c r="CA487" s="50" t="s">
        <v>227</v>
      </c>
      <c r="CB487" s="50" t="s">
        <v>228</v>
      </c>
      <c r="CC487" s="50" t="s">
        <v>229</v>
      </c>
      <c r="CD487" s="50" t="s">
        <v>230</v>
      </c>
      <c r="CE487" s="50" t="s">
        <v>231</v>
      </c>
      <c r="CF487" s="50" t="s">
        <v>227</v>
      </c>
      <c r="CG487" s="50">
        <v>1.2E-4</v>
      </c>
      <c r="CH487" s="50">
        <v>5.0000000000000001E-3</v>
      </c>
      <c r="CI487" s="50">
        <v>5.6099999999999997E-2</v>
      </c>
      <c r="CJ487" s="50" t="s">
        <v>233</v>
      </c>
      <c r="CK487" s="50" t="s">
        <v>234</v>
      </c>
      <c r="CL487" s="50">
        <v>77.180000000000007</v>
      </c>
      <c r="CM487" s="50">
        <v>2.0000000000000002E-5</v>
      </c>
      <c r="CN487" s="50" t="s">
        <v>235</v>
      </c>
      <c r="CO487" s="50" t="s">
        <v>234</v>
      </c>
      <c r="CP487" s="50">
        <v>2.0000000000000001E-4</v>
      </c>
      <c r="CQ487" s="50">
        <v>1E-3</v>
      </c>
      <c r="CR487" s="50" t="s">
        <v>232</v>
      </c>
      <c r="CS487" s="50">
        <v>5.0000000000000001E-4</v>
      </c>
      <c r="CT487" s="50">
        <v>1.4999999999999999E-4</v>
      </c>
      <c r="CU487" s="50" t="s">
        <v>238</v>
      </c>
      <c r="CV487" s="50" t="s">
        <v>239</v>
      </c>
      <c r="CW487" s="50" t="s">
        <v>232</v>
      </c>
      <c r="CX487" s="50">
        <v>1.1299999999999999</v>
      </c>
      <c r="CY487" s="50" t="s">
        <v>240</v>
      </c>
      <c r="CZ487" s="50">
        <v>6.4000000000000003E-3</v>
      </c>
      <c r="DA487" s="50" t="s">
        <v>233</v>
      </c>
      <c r="DB487" s="50">
        <v>11.734999999999999</v>
      </c>
      <c r="DC487" s="50">
        <v>1.25E-3</v>
      </c>
      <c r="DD487" s="50">
        <v>1.17E-3</v>
      </c>
      <c r="DE487" s="50">
        <v>4.7409999999999997</v>
      </c>
      <c r="DF487" s="50" t="s">
        <v>240</v>
      </c>
      <c r="DG487" s="50" t="s">
        <v>238</v>
      </c>
      <c r="DH487" s="50" t="s">
        <v>246</v>
      </c>
      <c r="DI487" s="50" t="s">
        <v>238</v>
      </c>
      <c r="DJ487" s="50">
        <v>1.2999999999999999E-3</v>
      </c>
      <c r="DK487" s="50" t="s">
        <v>237</v>
      </c>
      <c r="DL487" s="50" t="s">
        <v>241</v>
      </c>
      <c r="DM487" s="50">
        <v>13.58</v>
      </c>
      <c r="DN487" s="50">
        <v>6.35</v>
      </c>
      <c r="DO487" s="50" t="s">
        <v>232</v>
      </c>
      <c r="DP487" s="50">
        <v>1.2138</v>
      </c>
      <c r="DQ487" s="50" t="s">
        <v>242</v>
      </c>
      <c r="DR487" s="50" t="s">
        <v>227</v>
      </c>
      <c r="DS487" s="50" t="s">
        <v>247</v>
      </c>
      <c r="DT487" s="50">
        <v>8.0000000000000004E-4</v>
      </c>
      <c r="DU487" s="50" t="s">
        <v>233</v>
      </c>
      <c r="DV487" s="50">
        <v>3.5E-4</v>
      </c>
      <c r="DW487" s="50" t="s">
        <v>236</v>
      </c>
      <c r="DX487" s="50" t="s">
        <v>238</v>
      </c>
      <c r="DY487" s="50" t="s">
        <v>233</v>
      </c>
      <c r="DZ487" s="50">
        <v>6.1000000000000004E-3</v>
      </c>
      <c r="EA487" s="50" t="s">
        <v>244</v>
      </c>
      <c r="EB487" s="50" t="s">
        <v>245</v>
      </c>
      <c r="EC487" s="50">
        <v>5.0000000000000001E-3</v>
      </c>
      <c r="ED487" s="50">
        <v>1.8000000000000001E-4</v>
      </c>
      <c r="EE487" s="50">
        <v>1.4E-2</v>
      </c>
      <c r="EF487" s="50">
        <v>6.2100000000000002E-2</v>
      </c>
      <c r="EG487" s="50" t="s">
        <v>233</v>
      </c>
      <c r="EH487" s="50" t="s">
        <v>234</v>
      </c>
      <c r="EI487" s="50">
        <v>77.525000000000006</v>
      </c>
      <c r="EJ487" s="50">
        <v>4.0000000000000003E-5</v>
      </c>
      <c r="EK487" s="50" t="s">
        <v>235</v>
      </c>
      <c r="EL487" s="50" t="s">
        <v>234</v>
      </c>
      <c r="EM487" s="50">
        <v>2.0000000000000001E-4</v>
      </c>
      <c r="EN487" s="50">
        <v>1.2999999999999999E-3</v>
      </c>
      <c r="EO487" s="50">
        <v>9.0000000000000006E-5</v>
      </c>
      <c r="EP487" s="50">
        <v>2.5000000000000001E-3</v>
      </c>
      <c r="EQ487" s="50">
        <v>1.6000000000000001E-4</v>
      </c>
      <c r="ER487" s="50" t="s">
        <v>238</v>
      </c>
      <c r="ES487" s="50" t="s">
        <v>239</v>
      </c>
      <c r="ET487" s="50" t="s">
        <v>232</v>
      </c>
      <c r="EU487" s="50">
        <v>1.28</v>
      </c>
      <c r="EV487" s="50" t="s">
        <v>240</v>
      </c>
      <c r="EW487" s="50">
        <v>6.4999999999999997E-3</v>
      </c>
      <c r="EX487" s="50" t="s">
        <v>233</v>
      </c>
      <c r="EY487" s="50">
        <v>13.349</v>
      </c>
      <c r="EZ487" s="50">
        <v>1.2700000000000001E-3</v>
      </c>
      <c r="FA487" s="50">
        <v>1.2600000000000001E-3</v>
      </c>
      <c r="FB487" s="50">
        <v>4.9729999999999999</v>
      </c>
      <c r="FC487" s="50" t="s">
        <v>240</v>
      </c>
      <c r="FD487" s="50" t="s">
        <v>238</v>
      </c>
      <c r="FE487" s="50" t="s">
        <v>246</v>
      </c>
      <c r="FF487" s="50" t="s">
        <v>238</v>
      </c>
      <c r="FG487" s="50">
        <v>1.4E-3</v>
      </c>
      <c r="FH487" s="50" t="s">
        <v>237</v>
      </c>
      <c r="FI487" s="50" t="s">
        <v>241</v>
      </c>
      <c r="FJ487" s="50">
        <v>16.77</v>
      </c>
      <c r="FK487" s="50">
        <v>7.84</v>
      </c>
      <c r="FL487" s="50" t="s">
        <v>232</v>
      </c>
      <c r="FM487" s="50">
        <v>1.2507999999999999</v>
      </c>
      <c r="FN487" s="50" t="s">
        <v>242</v>
      </c>
      <c r="FO487" s="50" t="s">
        <v>227</v>
      </c>
      <c r="FP487" s="50" t="s">
        <v>247</v>
      </c>
      <c r="FQ487" s="50">
        <v>1.2999999999999999E-3</v>
      </c>
      <c r="FR487" s="50" t="s">
        <v>233</v>
      </c>
      <c r="FS487" s="50">
        <v>3.6299999999999999E-4</v>
      </c>
      <c r="FT487" s="50" t="s">
        <v>236</v>
      </c>
      <c r="FU487" s="50" t="s">
        <v>238</v>
      </c>
      <c r="FV487" s="50" t="s">
        <v>233</v>
      </c>
      <c r="FW487" s="50">
        <v>7.4999999999999997E-3</v>
      </c>
      <c r="FX487" s="50" t="s">
        <v>244</v>
      </c>
      <c r="FY487" s="50">
        <v>3.8590000000000004</v>
      </c>
      <c r="FZ487" s="50">
        <v>1.002991452991453</v>
      </c>
      <c r="GA487" s="50">
        <v>0.20613043478260867</v>
      </c>
      <c r="GB487" s="50">
        <v>2.89002557544757E-2</v>
      </c>
      <c r="GC487" s="50">
        <v>5.0970221435285383</v>
      </c>
      <c r="GD487" s="50">
        <v>1.3721311475409836</v>
      </c>
      <c r="GE487" s="50">
        <v>8.3333333333333329E-2</v>
      </c>
      <c r="GF487" s="50">
        <v>3.7904166666666668</v>
      </c>
      <c r="GG487" s="50">
        <v>7.7433004231311706E-2</v>
      </c>
      <c r="GH487" s="50">
        <v>5.3233141517722951</v>
      </c>
      <c r="GI487" s="70">
        <v>-2.1716382449749307</v>
      </c>
      <c r="GJ487" s="50">
        <v>75.710873748108014</v>
      </c>
      <c r="GK487" s="50">
        <v>19.677988926630551</v>
      </c>
      <c r="GL487" s="50">
        <v>4.6111373252614243</v>
      </c>
      <c r="GM487" s="50">
        <v>27.341322329995272</v>
      </c>
      <c r="GN487" s="50">
        <v>71.204076231434144</v>
      </c>
      <c r="GO487" s="50">
        <v>1.4546014385705919</v>
      </c>
      <c r="GP487" s="71"/>
      <c r="GQ487" s="71"/>
      <c r="GR487" s="71"/>
      <c r="GS487" s="71"/>
      <c r="GT487" s="71"/>
      <c r="GU487" s="71"/>
      <c r="GV487" s="71"/>
      <c r="GW487" s="71"/>
      <c r="GX487" s="71"/>
      <c r="GY487" s="71"/>
      <c r="GZ487" s="71"/>
      <c r="HA487" s="71"/>
      <c r="HB487" s="71"/>
      <c r="HC487" s="71"/>
      <c r="HD487" s="71"/>
      <c r="HE487" s="71"/>
      <c r="HF487" s="71"/>
      <c r="HG487" s="71"/>
      <c r="HH487" s="71"/>
      <c r="HI487" s="71"/>
      <c r="HJ487" s="71"/>
      <c r="HK487" s="71"/>
      <c r="HL487" s="71"/>
      <c r="HM487" s="71"/>
      <c r="HN487" s="71"/>
      <c r="HO487" s="71"/>
      <c r="HP487" s="71"/>
      <c r="HQ487" s="71"/>
      <c r="HR487" s="71"/>
      <c r="HS487" s="71"/>
      <c r="HT487" s="71"/>
      <c r="HU487" s="71"/>
      <c r="HV487" s="71"/>
      <c r="HW487" s="71"/>
      <c r="HX487" s="71"/>
      <c r="HY487" s="71"/>
      <c r="HZ487" s="71"/>
      <c r="IA487" s="71"/>
      <c r="IB487" s="71"/>
      <c r="IC487" s="71"/>
      <c r="ID487" s="71"/>
      <c r="IE487" s="71"/>
      <c r="IF487" s="71"/>
      <c r="IG487" s="71"/>
      <c r="IH487" s="71"/>
      <c r="II487" s="71"/>
      <c r="IJ487" s="71"/>
      <c r="IK487" s="71"/>
      <c r="IL487" s="71"/>
      <c r="IM487" s="71"/>
      <c r="IN487" s="71"/>
      <c r="IO487" s="71"/>
      <c r="IP487" s="71"/>
      <c r="IQ487" s="71"/>
      <c r="IR487" s="71"/>
      <c r="IS487" s="71"/>
      <c r="IT487" s="71"/>
      <c r="IU487" s="71"/>
      <c r="IV487" s="71"/>
      <c r="IW487" s="71"/>
      <c r="IX487" s="71"/>
      <c r="IY487" s="71"/>
      <c r="IZ487" s="71"/>
      <c r="JA487" s="71"/>
      <c r="JB487" s="71"/>
      <c r="JC487" s="71"/>
      <c r="JD487" s="71"/>
      <c r="JE487" s="71"/>
      <c r="JF487" s="71"/>
      <c r="JG487" s="71"/>
      <c r="JH487" s="71"/>
      <c r="JI487" s="71"/>
      <c r="JJ487" s="71"/>
      <c r="JK487" s="71"/>
      <c r="JL487" s="71"/>
      <c r="JM487" s="71"/>
      <c r="JN487" s="71"/>
      <c r="JO487" s="71"/>
      <c r="JP487" s="71"/>
      <c r="JQ487" s="71"/>
      <c r="JR487" s="71"/>
      <c r="JS487" s="71"/>
      <c r="JT487" s="71"/>
      <c r="JU487" s="71"/>
      <c r="JV487" s="71"/>
      <c r="JW487" s="71"/>
      <c r="JX487" s="71"/>
      <c r="JY487" s="71"/>
      <c r="JZ487" s="71"/>
      <c r="KA487" s="71"/>
      <c r="KB487" s="71"/>
      <c r="KC487" s="71"/>
      <c r="KD487" s="71"/>
      <c r="KE487" s="71"/>
      <c r="KF487" s="71"/>
      <c r="KG487" s="71"/>
      <c r="KH487" s="71"/>
      <c r="KI487" s="71"/>
      <c r="KJ487" s="71"/>
      <c r="KK487" s="71"/>
      <c r="KL487" s="71"/>
      <c r="KM487" s="71"/>
      <c r="KN487" s="71"/>
      <c r="KO487" s="71"/>
      <c r="KP487" s="71"/>
      <c r="KQ487" s="71"/>
      <c r="KR487" s="71"/>
      <c r="KS487" s="71"/>
      <c r="KT487" s="71"/>
      <c r="KU487" s="71"/>
      <c r="KV487" s="71"/>
      <c r="KW487" s="71"/>
      <c r="KX487" s="71"/>
      <c r="KY487" s="71"/>
      <c r="KZ487" s="71"/>
      <c r="LA487" s="71"/>
      <c r="LB487" s="71"/>
      <c r="LC487" s="71"/>
      <c r="LD487" s="71"/>
      <c r="LE487" s="71"/>
      <c r="LF487" s="71"/>
      <c r="LG487" s="71"/>
      <c r="LH487" s="71"/>
      <c r="LI487" s="71"/>
      <c r="LJ487" s="71"/>
      <c r="LK487" s="71"/>
      <c r="LL487" s="71"/>
      <c r="LM487" s="71"/>
      <c r="LN487" s="71"/>
      <c r="LO487" s="71"/>
      <c r="LP487" s="71"/>
      <c r="LQ487" s="71"/>
      <c r="LR487" s="71"/>
      <c r="LS487" s="71"/>
      <c r="LT487" s="71"/>
      <c r="LU487" s="71"/>
      <c r="LV487" s="71"/>
      <c r="LW487" s="71"/>
      <c r="LX487" s="71"/>
      <c r="LY487" s="71"/>
      <c r="LZ487" s="71"/>
      <c r="MA487" s="71"/>
      <c r="MB487" s="71"/>
      <c r="MC487" s="71"/>
      <c r="MD487" s="71"/>
      <c r="ME487" s="71"/>
      <c r="MF487" s="71"/>
      <c r="MG487" s="71"/>
      <c r="MH487" s="71"/>
      <c r="MI487" s="71"/>
      <c r="MJ487" s="71"/>
      <c r="MK487" s="71"/>
      <c r="ML487" s="71"/>
      <c r="MM487" s="71"/>
      <c r="MN487" s="71"/>
      <c r="MO487" s="71"/>
      <c r="MP487" s="71"/>
      <c r="MQ487" s="71"/>
      <c r="MR487" s="71"/>
      <c r="MS487" s="71"/>
      <c r="MT487" s="71"/>
      <c r="MU487" s="71"/>
      <c r="MV487" s="71"/>
      <c r="MW487" s="71"/>
      <c r="MX487" s="71"/>
      <c r="MY487" s="71"/>
      <c r="MZ487" s="71"/>
      <c r="NA487" s="71"/>
      <c r="NB487" s="71"/>
      <c r="NC487" s="71"/>
      <c r="ND487" s="71"/>
      <c r="NE487" s="71"/>
      <c r="NF487" s="71"/>
      <c r="NG487" s="71"/>
      <c r="NH487" s="71"/>
      <c r="NI487" s="71"/>
      <c r="NJ487" s="71"/>
      <c r="NK487" s="71"/>
      <c r="NL487" s="71"/>
      <c r="NM487" s="71"/>
      <c r="NN487" s="71"/>
      <c r="NO487" s="71"/>
      <c r="NP487" s="71"/>
      <c r="NQ487" s="71"/>
      <c r="NR487" s="71"/>
      <c r="NS487" s="71"/>
      <c r="NT487" s="71"/>
      <c r="NU487" s="71"/>
      <c r="NV487" s="71"/>
      <c r="NW487" s="71"/>
      <c r="NX487" s="71"/>
      <c r="NY487" s="71"/>
      <c r="NZ487" s="71"/>
      <c r="OA487" s="71"/>
      <c r="OB487" s="71"/>
      <c r="OC487" s="71"/>
      <c r="OD487" s="71"/>
      <c r="OE487" s="71"/>
      <c r="OF487" s="71"/>
      <c r="OG487" s="71"/>
      <c r="OH487" s="71"/>
      <c r="OI487" s="71"/>
      <c r="OJ487" s="71"/>
      <c r="OK487" s="71"/>
      <c r="OL487" s="71"/>
      <c r="OM487" s="71"/>
      <c r="ON487" s="71"/>
      <c r="OO487" s="71"/>
      <c r="OP487" s="71"/>
      <c r="OQ487" s="71"/>
      <c r="OR487" s="71"/>
      <c r="OS487" s="71"/>
      <c r="OT487" s="71"/>
      <c r="OU487" s="71"/>
      <c r="OV487" s="71"/>
      <c r="OW487" s="71"/>
      <c r="OX487" s="71"/>
      <c r="OY487" s="71"/>
      <c r="OZ487" s="71"/>
      <c r="PA487" s="71"/>
      <c r="PB487" s="71"/>
      <c r="PC487" s="71"/>
      <c r="PD487" s="71"/>
      <c r="PE487" s="71"/>
      <c r="PF487" s="71"/>
      <c r="PG487" s="71"/>
      <c r="PH487" s="71"/>
      <c r="PI487" s="71"/>
      <c r="PJ487" s="71"/>
      <c r="PK487" s="71"/>
      <c r="PL487" s="71"/>
      <c r="PM487" s="71"/>
      <c r="PN487" s="71"/>
      <c r="PO487" s="71"/>
      <c r="PP487" s="71"/>
      <c r="PQ487" s="71"/>
      <c r="PR487" s="71"/>
      <c r="PS487" s="71"/>
      <c r="PT487" s="71"/>
      <c r="PU487" s="71"/>
      <c r="PV487" s="71"/>
      <c r="PW487" s="71"/>
      <c r="PX487" s="71"/>
      <c r="PY487" s="71"/>
      <c r="PZ487" s="71"/>
      <c r="QA487" s="71"/>
      <c r="QB487" s="71"/>
      <c r="QC487" s="71"/>
      <c r="QD487" s="71"/>
      <c r="QE487" s="71"/>
      <c r="QF487" s="71"/>
      <c r="QG487" s="71"/>
      <c r="QH487" s="71"/>
      <c r="QI487" s="71"/>
      <c r="QJ487" s="71"/>
      <c r="QK487" s="71"/>
      <c r="QL487" s="71"/>
      <c r="QM487" s="71"/>
      <c r="QN487" s="71"/>
      <c r="QO487" s="71"/>
      <c r="QP487" s="71"/>
      <c r="QQ487" s="71"/>
      <c r="QR487" s="71"/>
      <c r="QS487" s="71"/>
      <c r="QT487" s="71"/>
      <c r="QU487" s="71"/>
      <c r="QV487" s="71"/>
      <c r="QW487" s="71"/>
      <c r="QX487" s="71"/>
      <c r="QY487" s="71"/>
      <c r="QZ487" s="71"/>
      <c r="RA487" s="71"/>
      <c r="RB487" s="71"/>
      <c r="RC487" s="71"/>
      <c r="RD487" s="71"/>
      <c r="RE487" s="71"/>
      <c r="RF487" s="71"/>
      <c r="RG487" s="71"/>
      <c r="RH487" s="71"/>
      <c r="RI487" s="71"/>
      <c r="RJ487" s="71"/>
      <c r="RK487" s="71"/>
      <c r="RL487" s="71"/>
      <c r="RM487" s="71"/>
      <c r="RN487" s="71"/>
      <c r="RO487" s="71"/>
      <c r="RP487" s="71"/>
      <c r="RQ487" s="71"/>
      <c r="RR487" s="71"/>
      <c r="RS487" s="71"/>
      <c r="RT487" s="71"/>
      <c r="RU487" s="71"/>
      <c r="RV487" s="71"/>
      <c r="RW487" s="71"/>
      <c r="RX487" s="71"/>
      <c r="RY487" s="71"/>
      <c r="RZ487" s="71"/>
      <c r="SA487" s="71"/>
      <c r="SB487" s="71"/>
      <c r="SC487" s="71"/>
      <c r="SD487" s="71"/>
      <c r="SE487" s="71"/>
      <c r="SF487" s="71"/>
      <c r="SG487" s="71"/>
      <c r="SH487" s="71"/>
      <c r="SI487" s="71"/>
      <c r="SJ487" s="71"/>
      <c r="SK487" s="71"/>
      <c r="SL487" s="71"/>
      <c r="SM487" s="71"/>
      <c r="SN487" s="71"/>
      <c r="SO487" s="71"/>
      <c r="SP487" s="71"/>
      <c r="SQ487" s="71"/>
      <c r="SR487" s="71"/>
      <c r="SS487" s="71"/>
      <c r="ST487" s="71"/>
      <c r="SU487" s="71"/>
      <c r="SV487" s="71"/>
      <c r="SW487" s="71"/>
      <c r="SX487" s="71"/>
      <c r="SY487" s="71"/>
      <c r="SZ487" s="71"/>
      <c r="TA487" s="71"/>
      <c r="TB487" s="71"/>
      <c r="TC487" s="71"/>
      <c r="TD487" s="71"/>
      <c r="TE487" s="71"/>
      <c r="TF487" s="71"/>
      <c r="TG487" s="71"/>
      <c r="TH487" s="71"/>
      <c r="TI487" s="71"/>
      <c r="TJ487" s="71"/>
      <c r="TK487" s="71"/>
      <c r="TL487" s="71"/>
      <c r="TM487" s="71"/>
      <c r="TN487" s="71"/>
      <c r="TO487" s="71"/>
      <c r="TP487" s="71"/>
      <c r="TQ487" s="71"/>
      <c r="TR487" s="71"/>
      <c r="TS487" s="71"/>
      <c r="TT487" s="71"/>
      <c r="TU487" s="71"/>
      <c r="TV487" s="71"/>
      <c r="TW487" s="71"/>
      <c r="TX487" s="71"/>
      <c r="TY487" s="71"/>
      <c r="TZ487" s="71"/>
      <c r="UA487" s="71"/>
      <c r="UB487" s="71"/>
      <c r="UC487" s="71"/>
      <c r="UD487" s="71"/>
      <c r="UE487" s="71"/>
      <c r="UF487" s="71"/>
      <c r="UG487" s="71"/>
      <c r="UH487" s="71"/>
      <c r="UI487" s="71"/>
      <c r="UJ487" s="71"/>
      <c r="UK487" s="71"/>
      <c r="UL487" s="71"/>
      <c r="UM487" s="71"/>
      <c r="UN487" s="71"/>
      <c r="UO487" s="71"/>
      <c r="UP487" s="71"/>
      <c r="UQ487" s="71"/>
      <c r="UR487" s="71"/>
      <c r="US487" s="71"/>
      <c r="UT487" s="71"/>
      <c r="UU487" s="71"/>
      <c r="UV487" s="71"/>
      <c r="UW487" s="71"/>
      <c r="UX487" s="71"/>
      <c r="UY487" s="71"/>
      <c r="UZ487" s="71"/>
      <c r="VA487" s="71"/>
      <c r="VB487" s="71"/>
      <c r="VC487" s="71"/>
      <c r="VD487" s="71"/>
      <c r="VE487" s="71"/>
      <c r="VF487" s="71"/>
      <c r="VG487" s="71"/>
      <c r="VH487" s="71"/>
      <c r="VI487" s="71"/>
      <c r="VJ487" s="71"/>
      <c r="VK487" s="71"/>
      <c r="VL487" s="71"/>
      <c r="VM487" s="71"/>
      <c r="VN487" s="71"/>
      <c r="VO487" s="71"/>
      <c r="VP487" s="71"/>
      <c r="VQ487" s="71"/>
      <c r="VR487" s="71"/>
      <c r="VS487" s="71"/>
      <c r="VT487" s="71"/>
      <c r="VU487" s="71"/>
      <c r="VV487" s="71"/>
      <c r="VW487" s="71"/>
      <c r="VX487" s="71"/>
      <c r="VY487" s="71"/>
      <c r="VZ487" s="71"/>
      <c r="WA487" s="71"/>
      <c r="WB487" s="71"/>
      <c r="WC487" s="71"/>
      <c r="WD487" s="71"/>
      <c r="WE487" s="71"/>
      <c r="WF487" s="71"/>
      <c r="WG487" s="71"/>
      <c r="WH487" s="71"/>
      <c r="WI487" s="71"/>
      <c r="WJ487" s="71"/>
      <c r="WK487" s="71"/>
      <c r="WL487" s="71"/>
      <c r="WM487" s="71"/>
      <c r="WN487" s="71"/>
      <c r="WO487" s="71"/>
      <c r="WP487" s="71"/>
      <c r="WQ487" s="71"/>
      <c r="WR487" s="71"/>
      <c r="WS487" s="71"/>
      <c r="WT487" s="71"/>
      <c r="WU487" s="71"/>
      <c r="WV487" s="71"/>
      <c r="WW487" s="71"/>
      <c r="WX487" s="71"/>
      <c r="WY487" s="71"/>
      <c r="WZ487" s="71"/>
      <c r="XA487" s="71"/>
      <c r="XB487" s="71"/>
      <c r="XC487" s="71"/>
      <c r="XD487" s="71"/>
      <c r="XE487" s="71"/>
      <c r="XF487" s="71"/>
      <c r="XG487" s="71"/>
      <c r="XH487" s="71"/>
      <c r="XI487" s="71"/>
      <c r="XJ487" s="71"/>
      <c r="XK487" s="71"/>
      <c r="XL487" s="71"/>
      <c r="XM487" s="71"/>
      <c r="XN487" s="71"/>
      <c r="XO487" s="71"/>
      <c r="XP487" s="71"/>
      <c r="XQ487" s="71"/>
      <c r="XR487" s="71"/>
      <c r="XS487" s="71"/>
      <c r="XT487" s="71"/>
      <c r="XU487" s="71"/>
      <c r="XV487" s="71"/>
      <c r="XW487" s="71"/>
      <c r="XX487" s="71"/>
      <c r="XY487" s="71"/>
      <c r="XZ487" s="71"/>
      <c r="YA487" s="71"/>
      <c r="YB487" s="71"/>
      <c r="YC487" s="71"/>
      <c r="YD487" s="71"/>
      <c r="YE487" s="71"/>
      <c r="YF487" s="71"/>
      <c r="YG487" s="71"/>
      <c r="YH487" s="71"/>
      <c r="YI487" s="71"/>
      <c r="YJ487" s="71"/>
      <c r="YK487" s="71"/>
      <c r="YL487" s="71"/>
      <c r="YM487" s="71"/>
      <c r="YN487" s="71"/>
      <c r="YO487" s="71"/>
      <c r="YP487" s="71"/>
      <c r="YQ487" s="71"/>
      <c r="YR487" s="71"/>
      <c r="YS487" s="71"/>
      <c r="YT487" s="71"/>
      <c r="YU487" s="71"/>
      <c r="YV487" s="71"/>
      <c r="YW487" s="71"/>
      <c r="YX487" s="71"/>
      <c r="YY487" s="71"/>
      <c r="YZ487" s="71"/>
      <c r="ZA487" s="71"/>
      <c r="ZB487" s="71"/>
      <c r="ZC487" s="71"/>
      <c r="ZD487" s="71"/>
      <c r="ZE487" s="71"/>
      <c r="ZF487" s="71"/>
      <c r="ZG487" s="71"/>
      <c r="ZH487" s="71"/>
      <c r="ZI487" s="71"/>
      <c r="ZJ487" s="71"/>
      <c r="ZK487" s="71"/>
      <c r="ZL487" s="71"/>
      <c r="ZM487" s="71"/>
      <c r="ZN487" s="71"/>
      <c r="ZO487" s="71"/>
      <c r="ZP487" s="71"/>
      <c r="ZQ487" s="71"/>
      <c r="ZR487" s="71"/>
      <c r="ZS487" s="71"/>
      <c r="ZT487" s="71"/>
      <c r="ZU487" s="71"/>
      <c r="ZV487" s="71"/>
      <c r="ZW487" s="71"/>
      <c r="ZX487" s="71"/>
      <c r="ZY487" s="71"/>
      <c r="ZZ487" s="71"/>
      <c r="AAA487" s="71"/>
      <c r="AAB487" s="71"/>
      <c r="AAC487" s="71"/>
      <c r="AAD487" s="71"/>
      <c r="AAE487" s="71"/>
      <c r="AAF487" s="71"/>
      <c r="AAG487" s="71"/>
      <c r="AAH487" s="71"/>
      <c r="AAI487" s="71"/>
      <c r="AAJ487" s="71"/>
      <c r="AAK487" s="71"/>
      <c r="AAL487" s="71"/>
      <c r="AAM487" s="71"/>
      <c r="AAN487" s="71"/>
      <c r="AAO487" s="71"/>
      <c r="AAP487" s="71"/>
      <c r="AAQ487" s="71"/>
      <c r="AAR487" s="71"/>
      <c r="AAS487" s="71"/>
      <c r="AAT487" s="71"/>
      <c r="AAU487" s="71"/>
      <c r="AAV487" s="71"/>
      <c r="AAW487" s="71"/>
      <c r="AAX487" s="71"/>
      <c r="AAY487" s="71"/>
      <c r="AAZ487" s="71"/>
      <c r="ABA487" s="71"/>
      <c r="ABB487" s="71"/>
      <c r="ABC487" s="71"/>
      <c r="ABD487" s="71"/>
      <c r="ABE487" s="71"/>
      <c r="ABF487" s="71"/>
      <c r="ABG487" s="71"/>
      <c r="ABH487" s="71"/>
      <c r="ABI487" s="71"/>
      <c r="ABJ487" s="71"/>
      <c r="ABK487" s="71"/>
      <c r="ABL487" s="71"/>
      <c r="ABM487" s="71"/>
      <c r="ABN487" s="71"/>
      <c r="ABO487" s="71"/>
      <c r="ABP487" s="71"/>
      <c r="ABQ487" s="71"/>
      <c r="ABR487" s="71"/>
      <c r="ABS487" s="71"/>
      <c r="ABT487" s="71"/>
      <c r="ABU487" s="71"/>
      <c r="ABV487" s="71"/>
      <c r="ABW487" s="71"/>
      <c r="ABX487" s="71"/>
      <c r="ABY487" s="71"/>
      <c r="ABZ487" s="71"/>
      <c r="ACA487" s="71"/>
      <c r="ACB487" s="71"/>
      <c r="ACC487" s="71"/>
      <c r="ACD487" s="71"/>
      <c r="ACE487" s="71"/>
      <c r="ACF487" s="71"/>
      <c r="ACG487" s="71"/>
      <c r="ACH487" s="71"/>
      <c r="ACI487" s="71"/>
      <c r="ACJ487" s="71"/>
      <c r="ACK487" s="71"/>
      <c r="ACL487" s="71"/>
      <c r="ACM487" s="71"/>
      <c r="ACN487" s="71"/>
      <c r="ACO487" s="71"/>
      <c r="ACP487" s="71"/>
      <c r="ACQ487" s="71"/>
      <c r="ACR487" s="71"/>
      <c r="ACS487" s="71"/>
      <c r="ACT487" s="71"/>
      <c r="ACU487" s="71"/>
      <c r="ACV487" s="71"/>
      <c r="ACW487" s="71"/>
      <c r="ACX487" s="71"/>
      <c r="ACY487" s="71"/>
      <c r="ACZ487" s="71"/>
      <c r="ADA487" s="71"/>
      <c r="ADB487" s="71"/>
      <c r="ADC487" s="71"/>
      <c r="ADD487" s="71"/>
      <c r="ADE487" s="71"/>
      <c r="ADF487" s="71"/>
      <c r="ADG487" s="71"/>
      <c r="ADH487" s="71"/>
      <c r="ADI487" s="71"/>
      <c r="ADJ487" s="71"/>
      <c r="ADK487" s="71"/>
      <c r="ADL487" s="71"/>
      <c r="ADM487" s="71"/>
      <c r="ADN487" s="71"/>
      <c r="ADO487" s="71"/>
      <c r="ADP487" s="71"/>
      <c r="ADQ487" s="71"/>
      <c r="ADR487" s="71"/>
      <c r="ADS487" s="71"/>
      <c r="ADT487" s="71"/>
      <c r="ADU487" s="71"/>
      <c r="ADV487" s="71"/>
      <c r="ADW487" s="71"/>
      <c r="ADX487" s="71"/>
      <c r="ADY487" s="71"/>
      <c r="ADZ487" s="71"/>
      <c r="AEA487" s="71"/>
      <c r="AEB487" s="71"/>
      <c r="AEC487" s="71"/>
      <c r="AED487" s="71"/>
      <c r="AEE487" s="71"/>
      <c r="AEF487" s="71"/>
      <c r="AEG487" s="71"/>
      <c r="AEH487" s="71"/>
      <c r="AEI487" s="71"/>
      <c r="AEJ487" s="71"/>
      <c r="AEK487" s="71"/>
      <c r="AEL487" s="71"/>
      <c r="AEM487" s="71"/>
      <c r="AEN487" s="71"/>
      <c r="AEO487" s="71"/>
      <c r="AEP487" s="71"/>
      <c r="AEQ487" s="71"/>
      <c r="AER487" s="71"/>
      <c r="AES487" s="71"/>
      <c r="AET487" s="71"/>
      <c r="AEU487" s="71"/>
      <c r="AEV487" s="71"/>
      <c r="AEW487" s="71"/>
      <c r="AEX487" s="71"/>
      <c r="AEY487" s="71"/>
      <c r="AEZ487" s="71"/>
      <c r="AFA487" s="71"/>
      <c r="AFB487" s="71"/>
      <c r="AFC487" s="71"/>
      <c r="AFD487" s="71"/>
      <c r="AFE487" s="71"/>
      <c r="AFF487" s="71"/>
      <c r="AFG487" s="71"/>
      <c r="AFH487" s="71"/>
      <c r="AFI487" s="71"/>
      <c r="AFJ487" s="71"/>
      <c r="AFK487" s="71"/>
      <c r="AFL487" s="71"/>
      <c r="AFM487" s="71"/>
      <c r="AFN487" s="71"/>
      <c r="AFO487" s="71"/>
      <c r="AFP487" s="71"/>
      <c r="AFQ487" s="71"/>
      <c r="AFR487" s="71"/>
      <c r="AFS487" s="71"/>
      <c r="AFT487" s="71"/>
      <c r="AFU487" s="71"/>
      <c r="AFV487" s="71"/>
      <c r="AFW487" s="71"/>
      <c r="AFX487" s="71"/>
      <c r="AFY487" s="71"/>
      <c r="AFZ487" s="71"/>
      <c r="AGA487" s="71"/>
      <c r="AGB487" s="71"/>
      <c r="AGC487" s="71"/>
      <c r="AGD487" s="71"/>
      <c r="AGE487" s="71"/>
      <c r="AGF487" s="71"/>
      <c r="AGG487" s="71"/>
      <c r="AGH487" s="71"/>
      <c r="AGI487" s="71"/>
      <c r="AGJ487" s="71"/>
      <c r="AGK487" s="71"/>
      <c r="AGL487" s="71"/>
      <c r="AGM487" s="71"/>
      <c r="AGN487" s="71"/>
      <c r="AGO487" s="71"/>
      <c r="AGP487" s="71"/>
      <c r="AGQ487" s="71"/>
      <c r="AGR487" s="71"/>
      <c r="AGS487" s="71"/>
      <c r="AGT487" s="71"/>
      <c r="AGU487" s="71"/>
      <c r="AGV487" s="71"/>
      <c r="AGW487" s="71"/>
      <c r="AGX487" s="71"/>
      <c r="AGY487" s="71"/>
      <c r="AGZ487" s="71"/>
      <c r="AHA487" s="71"/>
      <c r="AHB487" s="71"/>
      <c r="AHC487" s="71"/>
      <c r="AHD487" s="71"/>
      <c r="AHE487" s="71"/>
      <c r="AHF487" s="71"/>
      <c r="AHG487" s="71"/>
      <c r="AHH487" s="71"/>
      <c r="AHI487" s="71"/>
      <c r="AHJ487" s="71"/>
      <c r="AHK487" s="71"/>
      <c r="AHL487" s="71"/>
      <c r="AHM487" s="71"/>
      <c r="AHN487" s="71"/>
      <c r="AHO487" s="71"/>
      <c r="AHP487" s="71"/>
      <c r="AHQ487" s="71"/>
      <c r="AHR487" s="71"/>
      <c r="AHS487" s="71"/>
      <c r="AHT487" s="71"/>
      <c r="AHU487" s="71"/>
      <c r="AHV487" s="71"/>
      <c r="AHW487" s="71"/>
      <c r="AHX487" s="71"/>
      <c r="AHY487" s="71"/>
      <c r="AHZ487" s="71"/>
      <c r="AIA487" s="71"/>
      <c r="AIB487" s="71"/>
      <c r="AIC487" s="71"/>
      <c r="AID487" s="71"/>
      <c r="AIE487" s="71"/>
      <c r="AIF487" s="71"/>
      <c r="AIG487" s="71"/>
      <c r="AIH487" s="71"/>
      <c r="AII487" s="71"/>
      <c r="AIJ487" s="71"/>
      <c r="AIK487" s="71"/>
      <c r="AIL487" s="71"/>
      <c r="AIM487" s="71"/>
      <c r="AIN487" s="71"/>
      <c r="AIO487" s="71"/>
      <c r="AIP487" s="71"/>
      <c r="AIQ487" s="71"/>
      <c r="AIR487" s="71"/>
      <c r="AIS487" s="71"/>
      <c r="AIT487" s="71"/>
      <c r="AIU487" s="71"/>
      <c r="AIV487" s="71"/>
      <c r="AIW487" s="71"/>
      <c r="AIX487" s="71"/>
      <c r="AIY487" s="71"/>
      <c r="AIZ487" s="71"/>
      <c r="AJA487" s="71"/>
      <c r="AJB487" s="71"/>
      <c r="AJC487" s="71"/>
      <c r="AJD487" s="71"/>
      <c r="AJE487" s="71"/>
      <c r="AJF487" s="71"/>
      <c r="AJG487" s="71"/>
      <c r="AJH487" s="71"/>
      <c r="AJI487" s="71"/>
      <c r="AJJ487" s="71"/>
      <c r="AJK487" s="71"/>
      <c r="AJL487" s="71"/>
      <c r="AJM487" s="71"/>
      <c r="AJN487" s="71"/>
      <c r="AJO487" s="71"/>
      <c r="AJP487" s="71"/>
      <c r="AJQ487" s="71"/>
      <c r="AJR487" s="71"/>
      <c r="AJS487" s="71"/>
      <c r="AJT487" s="71"/>
      <c r="AJU487" s="71"/>
      <c r="AJV487" s="71"/>
      <c r="AJW487" s="71"/>
      <c r="AJX487" s="71"/>
      <c r="AJY487" s="71"/>
      <c r="AJZ487" s="71"/>
      <c r="AKA487" s="71"/>
      <c r="AKB487" s="71"/>
      <c r="AKC487" s="71"/>
      <c r="AKD487" s="71"/>
      <c r="AKE487" s="71"/>
      <c r="AKF487" s="71"/>
      <c r="AKG487" s="71"/>
      <c r="AKH487" s="71"/>
      <c r="AKI487" s="71"/>
      <c r="AKJ487" s="71"/>
      <c r="AKK487" s="71"/>
      <c r="AKL487" s="71"/>
      <c r="AKM487" s="71"/>
      <c r="AKN487" s="71"/>
      <c r="AKO487" s="71"/>
      <c r="AKP487" s="71"/>
      <c r="AKQ487" s="71"/>
      <c r="AKR487" s="71"/>
      <c r="AKS487" s="71"/>
      <c r="AKT487" s="71"/>
      <c r="AKU487" s="71"/>
      <c r="AKV487" s="71"/>
      <c r="AKW487" s="71"/>
      <c r="AKX487" s="71"/>
      <c r="AKY487" s="71"/>
      <c r="AKZ487" s="71"/>
      <c r="ALA487" s="71"/>
      <c r="ALB487" s="71"/>
      <c r="ALC487" s="71"/>
      <c r="ALD487" s="71"/>
      <c r="ALE487" s="71"/>
      <c r="ALF487" s="71"/>
      <c r="ALG487" s="71"/>
      <c r="ALH487" s="71"/>
      <c r="ALI487" s="71"/>
      <c r="ALJ487" s="71"/>
      <c r="ALK487" s="71"/>
      <c r="ALL487" s="71"/>
      <c r="ALM487" s="71"/>
      <c r="ALN487" s="71"/>
      <c r="ALO487" s="71"/>
      <c r="ALP487" s="71"/>
      <c r="ALQ487" s="71"/>
      <c r="ALR487" s="71"/>
      <c r="ALS487" s="71"/>
      <c r="ALT487" s="71"/>
      <c r="ALU487" s="71"/>
      <c r="ALV487" s="71"/>
      <c r="ALW487" s="71"/>
      <c r="ALX487" s="71"/>
      <c r="ALY487" s="71"/>
      <c r="ALZ487" s="71"/>
      <c r="AMA487" s="71"/>
      <c r="AMB487" s="71"/>
      <c r="AMC487" s="71"/>
      <c r="AMD487" s="71"/>
      <c r="AME487" s="71"/>
      <c r="AMF487" s="71"/>
      <c r="AMG487" s="71"/>
      <c r="AMH487" s="71"/>
      <c r="AMI487" s="71"/>
      <c r="AMJ487" s="71"/>
      <c r="AMK487" s="71"/>
      <c r="AML487" s="71"/>
      <c r="AMM487" s="71"/>
      <c r="AMN487" s="71"/>
      <c r="AMO487" s="71"/>
      <c r="AMP487" s="71"/>
      <c r="AMQ487" s="71"/>
      <c r="AMR487" s="71"/>
      <c r="AMS487" s="71"/>
      <c r="AMT487" s="71"/>
      <c r="AMU487" s="71"/>
      <c r="AMV487" s="71"/>
      <c r="AMW487" s="71"/>
      <c r="AMX487" s="71"/>
      <c r="AMY487" s="71"/>
      <c r="AMZ487" s="71"/>
      <c r="ANA487" s="71"/>
      <c r="ANB487" s="71"/>
      <c r="ANC487" s="71"/>
      <c r="AND487" s="71"/>
      <c r="ANE487" s="71"/>
      <c r="ANF487" s="71"/>
      <c r="ANG487" s="71"/>
      <c r="ANH487" s="71"/>
      <c r="ANI487" s="71"/>
      <c r="ANJ487" s="71"/>
      <c r="ANK487" s="71"/>
      <c r="ANL487" s="71"/>
      <c r="ANM487" s="71"/>
      <c r="ANN487" s="71"/>
      <c r="ANO487" s="71"/>
      <c r="ANP487" s="71"/>
      <c r="ANQ487" s="71"/>
      <c r="ANR487" s="71"/>
      <c r="ANS487" s="71"/>
      <c r="ANT487" s="71"/>
      <c r="ANU487" s="71"/>
      <c r="ANV487" s="71"/>
      <c r="ANW487" s="71"/>
      <c r="ANX487" s="71"/>
      <c r="ANY487" s="71"/>
      <c r="ANZ487" s="71"/>
      <c r="AOA487" s="71"/>
      <c r="AOB487" s="71"/>
      <c r="AOC487" s="71"/>
      <c r="AOD487" s="71"/>
      <c r="AOE487" s="71"/>
      <c r="AOF487" s="71"/>
      <c r="AOG487" s="71"/>
      <c r="AOH487" s="71"/>
      <c r="AOI487" s="71"/>
      <c r="AOJ487" s="71"/>
      <c r="AOK487" s="71"/>
      <c r="AOL487" s="71"/>
      <c r="AOM487" s="71"/>
      <c r="AON487" s="71"/>
      <c r="AOO487" s="71"/>
      <c r="AOP487" s="71"/>
      <c r="AOQ487" s="71"/>
      <c r="AOR487" s="71"/>
      <c r="AOS487" s="71"/>
      <c r="AOT487" s="71"/>
      <c r="AOU487" s="71"/>
      <c r="AOV487" s="71"/>
      <c r="AOW487" s="71"/>
      <c r="AOX487" s="71"/>
      <c r="AOY487" s="71"/>
      <c r="AOZ487" s="71"/>
      <c r="APA487" s="71"/>
      <c r="APB487" s="71"/>
      <c r="APC487" s="71"/>
      <c r="APD487" s="71"/>
      <c r="APE487" s="71"/>
      <c r="APF487" s="71"/>
      <c r="APG487" s="71"/>
      <c r="APH487" s="71"/>
      <c r="API487" s="71"/>
      <c r="APJ487" s="71"/>
      <c r="APK487" s="71"/>
      <c r="APL487" s="71"/>
      <c r="APM487" s="71"/>
      <c r="APN487" s="71"/>
      <c r="APO487" s="71"/>
      <c r="APP487" s="71"/>
      <c r="APQ487" s="71"/>
      <c r="APR487" s="71"/>
      <c r="APS487" s="71"/>
      <c r="APT487" s="71"/>
      <c r="APU487" s="71"/>
      <c r="APV487" s="71"/>
      <c r="APW487" s="71"/>
      <c r="APX487" s="71"/>
      <c r="APY487" s="71"/>
      <c r="APZ487" s="71"/>
      <c r="AQA487" s="71"/>
      <c r="AQB487" s="71"/>
      <c r="AQC487" s="71"/>
      <c r="AQD487" s="71"/>
      <c r="AQE487" s="71"/>
      <c r="AQF487" s="71"/>
      <c r="AQG487" s="71"/>
      <c r="AQH487" s="71"/>
      <c r="AQI487" s="71"/>
      <c r="AQJ487" s="71"/>
      <c r="AQK487" s="71"/>
      <c r="AQL487" s="71"/>
      <c r="AQM487" s="71"/>
      <c r="AQN487" s="71"/>
      <c r="AQO487" s="71"/>
      <c r="AQP487" s="71"/>
      <c r="AQQ487" s="71"/>
      <c r="AQR487" s="71"/>
      <c r="AQS487" s="71"/>
      <c r="AQT487" s="71"/>
      <c r="AQU487" s="71"/>
      <c r="AQV487" s="71"/>
      <c r="AQW487" s="71"/>
      <c r="AQX487" s="71"/>
      <c r="AQY487" s="71"/>
      <c r="AQZ487" s="71"/>
      <c r="ARA487" s="71"/>
      <c r="ARB487" s="71"/>
      <c r="ARC487" s="71"/>
      <c r="ARD487" s="71"/>
      <c r="ARE487" s="71"/>
      <c r="ARF487" s="71"/>
      <c r="ARG487" s="71"/>
      <c r="ARH487" s="71"/>
      <c r="ARI487" s="71"/>
      <c r="ARJ487" s="71"/>
      <c r="ARK487" s="71"/>
      <c r="ARL487" s="71"/>
      <c r="ARM487" s="71"/>
      <c r="ARN487" s="71"/>
      <c r="ARO487" s="71"/>
      <c r="ARP487" s="71"/>
      <c r="ARQ487" s="71"/>
      <c r="ARR487" s="71"/>
      <c r="ARS487" s="71"/>
      <c r="ART487" s="71"/>
      <c r="ARU487" s="71"/>
      <c r="ARV487" s="71"/>
      <c r="ARW487" s="71"/>
      <c r="ARX487" s="71"/>
      <c r="ARY487" s="71"/>
      <c r="ARZ487" s="71"/>
      <c r="ASA487" s="71"/>
      <c r="ASB487" s="71"/>
      <c r="ASC487" s="71"/>
      <c r="ASD487" s="71"/>
      <c r="ASE487" s="71"/>
      <c r="ASF487" s="71"/>
      <c r="ASG487" s="71"/>
      <c r="ASH487" s="71"/>
      <c r="ASI487" s="71"/>
      <c r="ASJ487" s="71"/>
      <c r="ASK487" s="71"/>
      <c r="ASL487" s="71"/>
      <c r="ASM487" s="71"/>
      <c r="ASN487" s="71"/>
      <c r="ASO487" s="71"/>
      <c r="ASP487" s="71"/>
      <c r="ASQ487" s="71"/>
      <c r="ASR487" s="71"/>
      <c r="ASS487" s="71"/>
      <c r="AST487" s="71"/>
      <c r="ASU487" s="71"/>
      <c r="ASV487" s="71"/>
      <c r="ASW487" s="71"/>
      <c r="ASX487" s="71"/>
      <c r="ASY487" s="71"/>
      <c r="ASZ487" s="71"/>
      <c r="ATA487" s="71"/>
      <c r="ATB487" s="71"/>
      <c r="ATC487" s="71"/>
      <c r="ATD487" s="71"/>
      <c r="ATE487" s="71"/>
      <c r="ATF487" s="71"/>
      <c r="ATG487" s="71"/>
      <c r="ATH487" s="71"/>
      <c r="ATI487" s="71"/>
      <c r="ATJ487" s="71"/>
      <c r="ATK487" s="71"/>
      <c r="ATL487" s="71"/>
      <c r="ATM487" s="71"/>
      <c r="ATN487" s="71"/>
      <c r="ATO487" s="71"/>
      <c r="ATP487" s="71"/>
      <c r="ATQ487" s="71"/>
      <c r="ATR487" s="71"/>
      <c r="ATS487" s="71"/>
      <c r="ATT487" s="71"/>
      <c r="ATU487" s="71"/>
      <c r="ATV487" s="71"/>
      <c r="ATW487" s="71"/>
      <c r="ATX487" s="71"/>
      <c r="ATY487" s="71"/>
      <c r="ATZ487" s="71"/>
      <c r="AUA487" s="71"/>
      <c r="AUB487" s="71"/>
      <c r="AUC487" s="71"/>
      <c r="AUD487" s="71"/>
      <c r="AUE487" s="71"/>
      <c r="AUF487" s="71"/>
      <c r="AUG487" s="71"/>
      <c r="AUH487" s="71"/>
      <c r="AUI487" s="71"/>
      <c r="AUJ487" s="71"/>
      <c r="AUK487" s="71"/>
      <c r="AUL487" s="71"/>
      <c r="AUM487" s="71"/>
      <c r="AUN487" s="71"/>
      <c r="AUO487" s="71"/>
      <c r="AUP487" s="71"/>
      <c r="AUQ487" s="71"/>
      <c r="AUR487" s="71"/>
      <c r="AUS487" s="71"/>
      <c r="AUT487" s="71"/>
      <c r="AUU487" s="71"/>
      <c r="AUV487" s="71"/>
      <c r="AUW487" s="71"/>
      <c r="AUX487" s="71"/>
      <c r="AUY487" s="71"/>
      <c r="AUZ487" s="71"/>
      <c r="AVA487" s="71"/>
      <c r="AVB487" s="71"/>
      <c r="AVC487" s="71"/>
      <c r="AVD487" s="71"/>
      <c r="AVE487" s="71"/>
      <c r="AVF487" s="71"/>
      <c r="AVG487" s="71"/>
      <c r="AVH487" s="71"/>
      <c r="AVI487" s="71"/>
      <c r="AVJ487" s="71"/>
      <c r="AVK487" s="71"/>
      <c r="AVL487" s="71"/>
      <c r="AVM487" s="71"/>
      <c r="AVN487" s="71"/>
      <c r="AVO487" s="71"/>
      <c r="AVP487" s="71"/>
      <c r="AVQ487" s="71"/>
      <c r="AVR487" s="71"/>
      <c r="AVS487" s="71"/>
      <c r="AVT487" s="71"/>
      <c r="AVU487" s="71"/>
      <c r="AVV487" s="71"/>
      <c r="AVW487" s="71"/>
      <c r="AVX487" s="71"/>
      <c r="AVY487" s="71"/>
      <c r="AVZ487" s="71"/>
      <c r="AWA487" s="71"/>
      <c r="AWB487" s="71"/>
      <c r="AWC487" s="71"/>
      <c r="AWD487" s="71"/>
      <c r="AWE487" s="71"/>
      <c r="AWF487" s="71"/>
      <c r="AWG487" s="71"/>
      <c r="AWH487" s="71"/>
      <c r="AWI487" s="71"/>
      <c r="AWJ487" s="71"/>
      <c r="AWK487" s="71"/>
      <c r="AWL487" s="71"/>
      <c r="AWM487" s="71"/>
      <c r="AWN487" s="71"/>
      <c r="AWO487" s="71"/>
      <c r="AWP487" s="71"/>
      <c r="AWQ487" s="71"/>
      <c r="AWR487" s="71"/>
      <c r="AWS487" s="71"/>
      <c r="AWT487" s="71"/>
      <c r="AWU487" s="71"/>
      <c r="AWV487" s="71"/>
      <c r="AWW487" s="71"/>
      <c r="AWX487" s="71"/>
      <c r="AWY487" s="71"/>
      <c r="AWZ487" s="71"/>
      <c r="AXA487" s="71"/>
      <c r="AXB487" s="71"/>
      <c r="AXC487" s="71"/>
      <c r="AXD487" s="71"/>
      <c r="AXE487" s="71"/>
      <c r="AXF487" s="71"/>
      <c r="AXG487" s="71"/>
      <c r="AXH487" s="71"/>
      <c r="AXI487" s="71"/>
      <c r="AXJ487" s="71"/>
      <c r="AXK487" s="71"/>
      <c r="AXL487" s="71"/>
      <c r="AXM487" s="71"/>
      <c r="AXN487" s="71"/>
      <c r="AXO487" s="71"/>
      <c r="AXP487" s="71"/>
      <c r="AXQ487" s="71"/>
      <c r="AXR487" s="71"/>
      <c r="AXS487" s="71"/>
      <c r="AXT487" s="71"/>
      <c r="AXU487" s="71"/>
      <c r="AXV487" s="71"/>
      <c r="AXW487" s="71"/>
      <c r="AXX487" s="71"/>
      <c r="AXY487" s="71"/>
      <c r="AXZ487" s="71"/>
      <c r="AYA487" s="71"/>
      <c r="AYB487" s="71"/>
      <c r="AYC487" s="71"/>
      <c r="AYD487" s="71"/>
      <c r="AYE487" s="71"/>
      <c r="AYF487" s="71"/>
      <c r="AYG487" s="71"/>
      <c r="AYH487" s="71"/>
      <c r="AYI487" s="71"/>
      <c r="AYJ487" s="71"/>
      <c r="AYK487" s="71"/>
      <c r="AYL487" s="71"/>
      <c r="AYM487" s="71"/>
      <c r="AYN487" s="71"/>
      <c r="AYO487" s="71"/>
      <c r="AYP487" s="71"/>
      <c r="AYQ487" s="71"/>
      <c r="AYR487" s="71"/>
      <c r="AYS487" s="71"/>
      <c r="AYT487" s="71"/>
      <c r="AYU487" s="71"/>
      <c r="AYV487" s="71"/>
      <c r="AYW487" s="71"/>
      <c r="AYX487" s="71"/>
      <c r="AYY487" s="71"/>
      <c r="AYZ487" s="71"/>
      <c r="AZA487" s="71"/>
      <c r="AZB487" s="71"/>
      <c r="AZC487" s="71"/>
      <c r="AZD487" s="71"/>
      <c r="AZE487" s="71"/>
      <c r="AZF487" s="71"/>
      <c r="AZG487" s="71"/>
      <c r="AZH487" s="71"/>
      <c r="AZI487" s="71"/>
      <c r="AZJ487" s="71"/>
      <c r="AZK487" s="71"/>
      <c r="AZL487" s="71"/>
      <c r="AZM487" s="71"/>
      <c r="AZN487" s="71"/>
      <c r="AZO487" s="71"/>
      <c r="AZP487" s="71"/>
      <c r="AZQ487" s="71"/>
      <c r="AZR487" s="71"/>
      <c r="AZS487" s="71"/>
      <c r="AZT487" s="71"/>
      <c r="AZU487" s="71"/>
      <c r="AZV487" s="71"/>
      <c r="AZW487" s="71"/>
      <c r="AZX487" s="71"/>
      <c r="AZY487" s="71"/>
      <c r="AZZ487" s="71"/>
      <c r="BAA487" s="71"/>
      <c r="BAB487" s="71"/>
      <c r="BAC487" s="71"/>
      <c r="BAD487" s="71"/>
      <c r="BAE487" s="71"/>
      <c r="BAF487" s="71"/>
      <c r="BAG487" s="71"/>
      <c r="BAH487" s="71"/>
      <c r="BAI487" s="71"/>
      <c r="BAJ487" s="71"/>
      <c r="BAK487" s="71"/>
      <c r="BAL487" s="71"/>
      <c r="BAM487" s="71"/>
      <c r="BAN487" s="71"/>
      <c r="BAO487" s="71"/>
      <c r="BAP487" s="71"/>
      <c r="BAQ487" s="71"/>
      <c r="BAR487" s="71"/>
      <c r="BAS487" s="71"/>
      <c r="BAT487" s="71"/>
      <c r="BAU487" s="71"/>
      <c r="BAV487" s="71"/>
      <c r="BAW487" s="71"/>
      <c r="BAX487" s="71"/>
      <c r="BAY487" s="71"/>
      <c r="BAZ487" s="71"/>
      <c r="BBA487" s="71"/>
      <c r="BBB487" s="71"/>
      <c r="BBC487" s="71"/>
      <c r="BBD487" s="71"/>
      <c r="BBE487" s="71"/>
      <c r="BBF487" s="71"/>
      <c r="BBG487" s="71"/>
      <c r="BBH487" s="71"/>
      <c r="BBI487" s="71"/>
      <c r="BBJ487" s="71"/>
      <c r="BBK487" s="71"/>
      <c r="BBL487" s="71"/>
      <c r="BBM487" s="71"/>
      <c r="BBN487" s="71"/>
      <c r="BBO487" s="71"/>
      <c r="BBP487" s="71"/>
      <c r="BBQ487" s="71"/>
      <c r="BBR487" s="71"/>
      <c r="BBS487" s="71"/>
      <c r="BBT487" s="71"/>
      <c r="BBU487" s="71"/>
      <c r="BBV487" s="71"/>
      <c r="BBW487" s="71"/>
      <c r="BBX487" s="71"/>
      <c r="BBY487" s="71"/>
      <c r="BBZ487" s="71"/>
      <c r="BCA487" s="71"/>
      <c r="BCB487" s="71"/>
      <c r="BCC487" s="71"/>
      <c r="BCD487" s="71"/>
      <c r="BCE487" s="71"/>
      <c r="BCF487" s="71"/>
      <c r="BCG487" s="71"/>
      <c r="BCH487" s="71"/>
      <c r="BCI487" s="71"/>
      <c r="BCJ487" s="71"/>
      <c r="BCK487" s="71"/>
      <c r="BCL487" s="71"/>
      <c r="BCM487" s="71"/>
      <c r="BCN487" s="71"/>
      <c r="BCO487" s="71"/>
      <c r="BCP487" s="71"/>
      <c r="BCQ487" s="71"/>
      <c r="BCR487" s="71"/>
      <c r="BCS487" s="71"/>
      <c r="BCT487" s="71"/>
      <c r="BCU487" s="71"/>
      <c r="BCV487" s="71"/>
      <c r="BCW487" s="71"/>
      <c r="BCX487" s="71"/>
      <c r="BCY487" s="71"/>
      <c r="BCZ487" s="71"/>
      <c r="BDA487" s="71"/>
      <c r="BDB487" s="71"/>
      <c r="BDC487" s="71"/>
      <c r="BDD487" s="71"/>
      <c r="BDE487" s="71"/>
      <c r="BDF487" s="71"/>
      <c r="BDG487" s="71"/>
      <c r="BDH487" s="71"/>
      <c r="BDI487" s="71"/>
      <c r="BDJ487" s="71"/>
      <c r="BDK487" s="71"/>
      <c r="BDL487" s="71"/>
      <c r="BDM487" s="71"/>
      <c r="BDN487" s="71"/>
      <c r="BDO487" s="71"/>
      <c r="BDP487" s="71"/>
      <c r="BDQ487" s="71"/>
      <c r="BDR487" s="71"/>
      <c r="BDS487" s="71"/>
      <c r="BDT487" s="71"/>
      <c r="BDU487" s="71"/>
      <c r="BDV487" s="71"/>
      <c r="BDW487" s="71"/>
      <c r="BDX487" s="71"/>
      <c r="BDY487" s="71"/>
      <c r="BDZ487" s="71"/>
      <c r="BEA487" s="71"/>
      <c r="BEB487" s="71"/>
      <c r="BEC487" s="71"/>
      <c r="BED487" s="71"/>
      <c r="BEE487" s="71"/>
      <c r="BEF487" s="71"/>
      <c r="BEG487" s="71"/>
      <c r="BEH487" s="71"/>
      <c r="BEI487" s="71"/>
      <c r="BEJ487" s="71"/>
      <c r="BEK487" s="71"/>
      <c r="BEL487" s="71"/>
      <c r="BEM487" s="71"/>
      <c r="BEN487" s="71"/>
      <c r="BEO487" s="71"/>
      <c r="BEP487" s="71"/>
      <c r="BEQ487" s="71"/>
      <c r="BER487" s="71"/>
      <c r="BES487" s="71"/>
      <c r="BET487" s="71"/>
      <c r="BEU487" s="71"/>
      <c r="BEV487" s="71"/>
      <c r="BEW487" s="71"/>
      <c r="BEX487" s="71"/>
      <c r="BEY487" s="71"/>
      <c r="BEZ487" s="71"/>
      <c r="BFA487" s="71"/>
      <c r="BFB487" s="71"/>
      <c r="BFC487" s="71"/>
      <c r="BFD487" s="71"/>
      <c r="BFE487" s="71"/>
      <c r="BFF487" s="71"/>
      <c r="BFG487" s="71"/>
      <c r="BFH487" s="71"/>
      <c r="BFI487" s="71"/>
      <c r="BFJ487" s="71"/>
      <c r="BFK487" s="71"/>
      <c r="BFL487" s="71"/>
      <c r="BFM487" s="71"/>
      <c r="BFN487" s="71"/>
      <c r="BFO487" s="71"/>
      <c r="BFP487" s="71"/>
      <c r="BFQ487" s="71"/>
      <c r="BFR487" s="71"/>
      <c r="BFS487" s="71"/>
      <c r="BFT487" s="71"/>
      <c r="BFU487" s="71"/>
      <c r="BFV487" s="71"/>
      <c r="BFW487" s="71"/>
      <c r="BFX487" s="71"/>
      <c r="BFY487" s="71"/>
      <c r="BFZ487" s="71"/>
      <c r="BGA487" s="71"/>
      <c r="BGB487" s="71"/>
      <c r="BGC487" s="71"/>
      <c r="BGD487" s="71"/>
      <c r="BGE487" s="71"/>
      <c r="BGF487" s="71"/>
      <c r="BGG487" s="71"/>
      <c r="BGH487" s="71"/>
      <c r="BGI487" s="71"/>
      <c r="BGJ487" s="71"/>
      <c r="BGK487" s="71"/>
      <c r="BGL487" s="71"/>
      <c r="BGM487" s="71"/>
      <c r="BGN487" s="71"/>
      <c r="BGO487" s="71"/>
      <c r="BGP487" s="71"/>
      <c r="BGQ487" s="71"/>
      <c r="BGR487" s="71"/>
      <c r="BGS487" s="71"/>
      <c r="BGT487" s="71"/>
      <c r="BGU487" s="71"/>
      <c r="BGV487" s="71"/>
      <c r="BGW487" s="71"/>
      <c r="BGX487" s="71"/>
      <c r="BGY487" s="71"/>
      <c r="BGZ487" s="71"/>
      <c r="BHA487" s="71"/>
      <c r="BHB487" s="71"/>
      <c r="BHC487" s="71"/>
      <c r="BHD487" s="71"/>
      <c r="BHE487" s="71"/>
      <c r="BHF487" s="71"/>
      <c r="BHG487" s="71"/>
      <c r="BHH487" s="71"/>
      <c r="BHI487" s="71"/>
      <c r="BHJ487" s="71"/>
      <c r="BHK487" s="71"/>
      <c r="BHL487" s="71"/>
      <c r="BHM487" s="71"/>
      <c r="BHN487" s="71"/>
      <c r="BHO487" s="71"/>
      <c r="BHP487" s="71"/>
      <c r="BHQ487" s="71"/>
      <c r="BHR487" s="71"/>
      <c r="BHS487" s="71"/>
      <c r="BHT487" s="71"/>
      <c r="BHU487" s="71"/>
      <c r="BHV487" s="71"/>
      <c r="BHW487" s="71"/>
      <c r="BHX487" s="71"/>
      <c r="BHY487" s="71"/>
      <c r="BHZ487" s="71"/>
      <c r="BIA487" s="71"/>
      <c r="BIB487" s="71"/>
      <c r="BIC487" s="71"/>
      <c r="BID487" s="71"/>
      <c r="BIE487" s="71"/>
      <c r="BIF487" s="71"/>
      <c r="BIG487" s="71"/>
      <c r="BIH487" s="71"/>
      <c r="BII487" s="71"/>
      <c r="BIJ487" s="71"/>
      <c r="BIK487" s="71"/>
      <c r="BIL487" s="71"/>
      <c r="BIM487" s="71"/>
      <c r="BIN487" s="71"/>
      <c r="BIO487" s="71"/>
      <c r="BIP487" s="71"/>
      <c r="BIQ487" s="71"/>
      <c r="BIR487" s="71"/>
      <c r="BIS487" s="71"/>
      <c r="BIT487" s="71"/>
      <c r="BIU487" s="71"/>
      <c r="BIV487" s="71"/>
      <c r="BIW487" s="71"/>
      <c r="BIX487" s="71"/>
      <c r="BIY487" s="71"/>
      <c r="BIZ487" s="71"/>
      <c r="BJA487" s="71"/>
      <c r="BJB487" s="71"/>
      <c r="BJC487" s="71"/>
      <c r="BJD487" s="71"/>
      <c r="BJE487" s="71"/>
      <c r="BJF487" s="71"/>
      <c r="BJG487" s="71"/>
      <c r="BJH487" s="71"/>
      <c r="BJI487" s="71"/>
      <c r="BJJ487" s="71"/>
      <c r="BJK487" s="71"/>
      <c r="BJL487" s="71"/>
      <c r="BJM487" s="71"/>
      <c r="BJN487" s="71"/>
      <c r="BJO487" s="71"/>
      <c r="BJP487" s="71"/>
      <c r="BJQ487" s="71"/>
      <c r="BJR487" s="71"/>
      <c r="BJS487" s="71"/>
      <c r="BJT487" s="71"/>
      <c r="BJU487" s="71"/>
      <c r="BJV487" s="71"/>
      <c r="BJW487" s="71"/>
      <c r="BJX487" s="71"/>
      <c r="BJY487" s="71"/>
      <c r="BJZ487" s="71"/>
      <c r="BKA487" s="71"/>
      <c r="BKB487" s="71"/>
      <c r="BKC487" s="71"/>
      <c r="BKD487" s="71"/>
      <c r="BKE487" s="71"/>
      <c r="BKF487" s="71"/>
      <c r="BKG487" s="71"/>
      <c r="BKH487" s="71"/>
      <c r="BKI487" s="71"/>
      <c r="BKJ487" s="71"/>
      <c r="BKK487" s="71"/>
      <c r="BKL487" s="71"/>
      <c r="BKM487" s="71"/>
      <c r="BKN487" s="71"/>
      <c r="BKO487" s="71"/>
      <c r="BKP487" s="71"/>
      <c r="BKQ487" s="71"/>
      <c r="BKR487" s="71"/>
      <c r="BKS487" s="71"/>
      <c r="BKT487" s="71"/>
      <c r="BKU487" s="71"/>
      <c r="BKV487" s="71"/>
      <c r="BKW487" s="71"/>
      <c r="BKX487" s="71"/>
      <c r="BKY487" s="71"/>
      <c r="BKZ487" s="71"/>
      <c r="BLA487" s="71"/>
      <c r="BLB487" s="71"/>
      <c r="BLC487" s="71"/>
      <c r="BLD487" s="71"/>
      <c r="BLE487" s="71"/>
      <c r="BLF487" s="71"/>
      <c r="BLG487" s="71"/>
      <c r="BLH487" s="71"/>
      <c r="BLI487" s="71"/>
      <c r="BLJ487" s="71"/>
      <c r="BLK487" s="71"/>
      <c r="BLL487" s="71"/>
      <c r="BLM487" s="71"/>
      <c r="BLN487" s="71"/>
      <c r="BLO487" s="71"/>
      <c r="BLP487" s="71"/>
      <c r="BLQ487" s="71"/>
      <c r="BLR487" s="71"/>
      <c r="BLS487" s="71"/>
      <c r="BLT487" s="71"/>
      <c r="BLU487" s="71"/>
      <c r="BLV487" s="71"/>
      <c r="BLW487" s="71"/>
      <c r="BLX487" s="71"/>
      <c r="BLY487" s="71"/>
      <c r="BLZ487" s="71"/>
      <c r="BMA487" s="71"/>
      <c r="BMB487" s="71"/>
      <c r="BMC487" s="71"/>
      <c r="BMD487" s="71"/>
      <c r="BME487" s="71"/>
      <c r="BMF487" s="71"/>
      <c r="BMG487" s="71"/>
      <c r="BMH487" s="71"/>
      <c r="BMI487" s="71"/>
      <c r="BMJ487" s="71"/>
      <c r="BMK487" s="71"/>
      <c r="BML487" s="71"/>
      <c r="BMM487" s="71"/>
      <c r="BMN487" s="71"/>
      <c r="BMO487" s="71"/>
      <c r="BMP487" s="71"/>
      <c r="BMQ487" s="71"/>
      <c r="BMR487" s="71"/>
      <c r="BMS487" s="71"/>
      <c r="BMT487" s="71"/>
      <c r="BMU487" s="71"/>
      <c r="BMV487" s="71"/>
      <c r="BMW487" s="71"/>
      <c r="BMX487" s="71"/>
      <c r="BMY487" s="71"/>
      <c r="BMZ487" s="71"/>
      <c r="BNA487" s="71"/>
      <c r="BNB487" s="71"/>
      <c r="BNC487" s="71"/>
      <c r="BND487" s="71"/>
      <c r="BNE487" s="71"/>
      <c r="BNF487" s="71"/>
      <c r="BNG487" s="71"/>
      <c r="BNH487" s="71"/>
      <c r="BNI487" s="71"/>
      <c r="BNJ487" s="71"/>
      <c r="BNK487" s="71"/>
      <c r="BNL487" s="71"/>
      <c r="BNM487" s="71"/>
      <c r="BNN487" s="71"/>
      <c r="BNO487" s="71"/>
      <c r="BNP487" s="71"/>
      <c r="BNQ487" s="71"/>
      <c r="BNR487" s="71"/>
      <c r="BNS487" s="71"/>
      <c r="BNT487" s="71"/>
      <c r="BNU487" s="71"/>
      <c r="BNV487" s="71"/>
      <c r="BNW487" s="71"/>
      <c r="BNX487" s="71"/>
      <c r="BNY487" s="71"/>
      <c r="BNZ487" s="71"/>
      <c r="BOA487" s="71"/>
      <c r="BOB487" s="71"/>
      <c r="BOC487" s="71"/>
      <c r="BOD487" s="71"/>
      <c r="BOE487" s="71"/>
      <c r="BOF487" s="71"/>
      <c r="BOG487" s="71"/>
      <c r="BOH487" s="71"/>
      <c r="BOI487" s="71"/>
      <c r="BOJ487" s="71"/>
      <c r="BOK487" s="71"/>
      <c r="BOL487" s="71"/>
      <c r="BOM487" s="71"/>
      <c r="BON487" s="71"/>
      <c r="BOO487" s="71"/>
      <c r="BOP487" s="71"/>
      <c r="BOQ487" s="71"/>
      <c r="BOR487" s="71"/>
      <c r="BOS487" s="71"/>
      <c r="BOT487" s="71"/>
      <c r="BOU487" s="71"/>
      <c r="BOV487" s="71"/>
      <c r="BOW487" s="71"/>
      <c r="BOX487" s="71"/>
      <c r="BOY487" s="71"/>
      <c r="BOZ487" s="71"/>
      <c r="BPA487" s="71"/>
      <c r="BPB487" s="71"/>
      <c r="BPC487" s="71"/>
      <c r="BPD487" s="71"/>
      <c r="BPE487" s="71"/>
      <c r="BPF487" s="71"/>
      <c r="BPG487" s="71"/>
      <c r="BPH487" s="71"/>
      <c r="BPI487" s="71"/>
      <c r="BPJ487" s="71"/>
      <c r="BPK487" s="71"/>
      <c r="BPL487" s="71"/>
      <c r="BPM487" s="71"/>
      <c r="BPN487" s="71"/>
      <c r="BPO487" s="71"/>
      <c r="BPP487" s="71"/>
      <c r="BPQ487" s="71"/>
      <c r="BPR487" s="71"/>
      <c r="BPS487" s="71"/>
      <c r="BPT487" s="71"/>
      <c r="BPU487" s="71"/>
      <c r="BPV487" s="71"/>
      <c r="BPW487" s="71"/>
      <c r="BPX487" s="71"/>
      <c r="BPY487" s="71"/>
      <c r="BPZ487" s="71"/>
      <c r="BQA487" s="71"/>
      <c r="BQB487" s="71"/>
      <c r="BQC487" s="71"/>
      <c r="BQD487" s="71"/>
      <c r="BQE487" s="71"/>
      <c r="BQF487" s="71"/>
      <c r="BQG487" s="71"/>
      <c r="BQH487" s="71"/>
      <c r="BQI487" s="71"/>
      <c r="BQJ487" s="71"/>
      <c r="BQK487" s="71"/>
      <c r="BQL487" s="71"/>
      <c r="BQM487" s="71"/>
      <c r="BQN487" s="71"/>
      <c r="BQO487" s="71"/>
      <c r="BQP487" s="71"/>
      <c r="BQQ487" s="71"/>
      <c r="BQR487" s="71"/>
      <c r="BQS487" s="71"/>
      <c r="BQT487" s="71"/>
      <c r="BQU487" s="71"/>
      <c r="BQV487" s="71"/>
      <c r="BQW487" s="71"/>
      <c r="BQX487" s="71"/>
      <c r="BQY487" s="71"/>
      <c r="BQZ487" s="71"/>
      <c r="BRA487" s="71"/>
      <c r="BRB487" s="71"/>
      <c r="BRC487" s="71"/>
      <c r="BRD487" s="71"/>
      <c r="BRE487" s="71"/>
      <c r="BRF487" s="71"/>
      <c r="BRG487" s="71"/>
      <c r="BRH487" s="71"/>
      <c r="BRI487" s="71"/>
      <c r="BRJ487" s="71"/>
      <c r="BRK487" s="71"/>
      <c r="BRL487" s="71"/>
      <c r="BRM487" s="71"/>
      <c r="BRN487" s="71"/>
      <c r="BRO487" s="71"/>
      <c r="BRP487" s="71"/>
      <c r="BRQ487" s="71"/>
      <c r="BRR487" s="71"/>
      <c r="BRS487" s="71"/>
      <c r="BRT487" s="71"/>
      <c r="BRU487" s="71"/>
      <c r="BRV487" s="71"/>
      <c r="BRW487" s="71"/>
      <c r="BRX487" s="71"/>
      <c r="BRY487" s="71"/>
      <c r="BRZ487" s="71"/>
      <c r="BSA487" s="71"/>
      <c r="BSB487" s="71"/>
      <c r="BSC487" s="71"/>
      <c r="BSD487" s="71"/>
      <c r="BSE487" s="71"/>
      <c r="BSF487" s="71"/>
      <c r="BSG487" s="71"/>
      <c r="BSH487" s="71"/>
      <c r="BSI487" s="71"/>
      <c r="BSJ487" s="71"/>
      <c r="BSK487" s="71"/>
      <c r="BSL487" s="71"/>
      <c r="BSM487" s="71"/>
      <c r="BSN487" s="71"/>
      <c r="BSO487" s="71"/>
      <c r="BSP487" s="71"/>
      <c r="BSQ487" s="71"/>
      <c r="BSR487" s="71"/>
      <c r="BSS487" s="71"/>
      <c r="BST487" s="71"/>
      <c r="BSU487" s="71"/>
      <c r="BSV487" s="71"/>
      <c r="BSW487" s="71"/>
      <c r="BSX487" s="71"/>
      <c r="BSY487" s="71"/>
      <c r="BSZ487" s="71"/>
      <c r="BTA487" s="71"/>
      <c r="BTB487" s="71"/>
      <c r="BTC487" s="71"/>
      <c r="BTD487" s="71"/>
      <c r="BTE487" s="71"/>
      <c r="BTF487" s="71"/>
      <c r="BTG487" s="71"/>
      <c r="BTH487" s="71"/>
      <c r="BTI487" s="71"/>
      <c r="BTJ487" s="71"/>
      <c r="BTK487" s="71"/>
      <c r="BTL487" s="71"/>
      <c r="BTM487" s="71"/>
      <c r="BTN487" s="71"/>
      <c r="BTO487" s="71"/>
      <c r="BTP487" s="71"/>
      <c r="BTQ487" s="71"/>
      <c r="BTR487" s="71"/>
      <c r="BTS487" s="71"/>
      <c r="BTT487" s="71"/>
      <c r="BTU487" s="71"/>
      <c r="BTV487" s="71"/>
      <c r="BTW487" s="71"/>
      <c r="BTX487" s="71"/>
      <c r="BTY487" s="71"/>
      <c r="BTZ487" s="71"/>
      <c r="BUA487" s="71"/>
      <c r="BUB487" s="71"/>
      <c r="BUC487" s="71"/>
      <c r="BUD487" s="71"/>
      <c r="BUE487" s="71"/>
      <c r="BUF487" s="71"/>
      <c r="BUG487" s="71"/>
      <c r="BUH487" s="71"/>
      <c r="BUI487" s="71"/>
      <c r="BUJ487" s="71"/>
      <c r="BUK487" s="71"/>
      <c r="BUL487" s="71"/>
      <c r="BUM487" s="71"/>
      <c r="BUN487" s="71"/>
      <c r="BUO487" s="71"/>
      <c r="BUP487" s="71"/>
      <c r="BUQ487" s="71"/>
      <c r="BUR487" s="71"/>
      <c r="BUS487" s="71"/>
      <c r="BUT487" s="71"/>
      <c r="BUU487" s="71"/>
      <c r="BUV487" s="71"/>
      <c r="BUW487" s="71"/>
      <c r="BUX487" s="71"/>
      <c r="BUY487" s="71"/>
      <c r="BUZ487" s="71"/>
      <c r="BVA487" s="71"/>
      <c r="BVB487" s="71"/>
      <c r="BVC487" s="71"/>
      <c r="BVD487" s="71"/>
      <c r="BVE487" s="71"/>
      <c r="BVF487" s="71"/>
      <c r="BVG487" s="71"/>
      <c r="BVH487" s="71"/>
      <c r="BVI487" s="71"/>
      <c r="BVJ487" s="71"/>
      <c r="BVK487" s="71"/>
      <c r="BVL487" s="71"/>
      <c r="BVM487" s="71"/>
      <c r="BVN487" s="71"/>
      <c r="BVO487" s="71"/>
      <c r="BVP487" s="71"/>
      <c r="BVQ487" s="71"/>
      <c r="BVR487" s="71"/>
      <c r="BVS487" s="71"/>
      <c r="BVT487" s="71"/>
      <c r="BVU487" s="71"/>
      <c r="BVV487" s="71"/>
      <c r="BVW487" s="71"/>
      <c r="BVX487" s="71"/>
      <c r="BVY487" s="71"/>
      <c r="BVZ487" s="71"/>
      <c r="BWA487" s="71"/>
      <c r="BWB487" s="71"/>
      <c r="BWC487" s="71"/>
      <c r="BWD487" s="71"/>
      <c r="BWE487" s="71"/>
      <c r="BWF487" s="71"/>
      <c r="BWG487" s="71"/>
      <c r="BWH487" s="71"/>
      <c r="BWI487" s="71"/>
      <c r="BWJ487" s="71"/>
      <c r="BWK487" s="71"/>
      <c r="BWL487" s="71"/>
      <c r="BWM487" s="71"/>
      <c r="BWN487" s="71"/>
      <c r="BWO487" s="71"/>
      <c r="BWP487" s="71"/>
      <c r="BWQ487" s="71"/>
      <c r="BWR487" s="71"/>
      <c r="BWS487" s="71"/>
      <c r="BWT487" s="71"/>
      <c r="BWU487" s="71"/>
      <c r="BWV487" s="71"/>
      <c r="BWW487" s="71"/>
      <c r="BWX487" s="71"/>
      <c r="BWY487" s="71"/>
      <c r="BWZ487" s="71"/>
      <c r="BXA487" s="71"/>
      <c r="BXB487" s="71"/>
      <c r="BXC487" s="71"/>
      <c r="BXD487" s="71"/>
      <c r="BXE487" s="71"/>
      <c r="BXF487" s="71"/>
      <c r="BXG487" s="71"/>
      <c r="BXH487" s="71"/>
      <c r="BXI487" s="71"/>
      <c r="BXJ487" s="71"/>
      <c r="BXK487" s="71"/>
      <c r="BXL487" s="71"/>
      <c r="BXM487" s="71"/>
      <c r="BXN487" s="71"/>
      <c r="BXO487" s="71"/>
      <c r="BXP487" s="71"/>
      <c r="BXQ487" s="71"/>
      <c r="BXR487" s="71"/>
      <c r="BXS487" s="71"/>
      <c r="BXT487" s="71"/>
      <c r="BXU487" s="71"/>
      <c r="BXV487" s="71"/>
      <c r="BXW487" s="71"/>
      <c r="BXX487" s="71"/>
      <c r="BXY487" s="71"/>
      <c r="BXZ487" s="71"/>
      <c r="BYA487" s="71"/>
      <c r="BYB487" s="71"/>
      <c r="BYC487" s="71"/>
      <c r="BYD487" s="71"/>
      <c r="BYE487" s="71"/>
      <c r="BYF487" s="71"/>
      <c r="BYG487" s="71"/>
      <c r="BYH487" s="71"/>
      <c r="BYI487" s="71"/>
      <c r="BYJ487" s="71"/>
      <c r="BYK487" s="71"/>
      <c r="BYL487" s="71"/>
      <c r="BYM487" s="71"/>
      <c r="BYN487" s="71"/>
      <c r="BYO487" s="71"/>
      <c r="BYP487" s="71"/>
      <c r="BYQ487" s="71"/>
      <c r="BYR487" s="71"/>
      <c r="BYS487" s="71"/>
      <c r="BYT487" s="71"/>
      <c r="BYU487" s="71"/>
      <c r="BYV487" s="71"/>
      <c r="BYW487" s="71"/>
      <c r="BYX487" s="71"/>
      <c r="BYY487" s="71"/>
      <c r="BYZ487" s="71"/>
      <c r="BZA487" s="71"/>
      <c r="BZB487" s="71"/>
      <c r="BZC487" s="71"/>
      <c r="BZD487" s="71"/>
      <c r="BZE487" s="71"/>
      <c r="BZF487" s="71"/>
      <c r="BZG487" s="71"/>
      <c r="BZH487" s="71"/>
      <c r="BZI487" s="71"/>
      <c r="BZJ487" s="71"/>
      <c r="BZK487" s="71"/>
      <c r="BZL487" s="71"/>
      <c r="BZM487" s="71"/>
      <c r="BZN487" s="71"/>
      <c r="BZO487" s="71"/>
      <c r="BZP487" s="71"/>
      <c r="BZQ487" s="71"/>
      <c r="BZR487" s="71"/>
      <c r="BZS487" s="71"/>
      <c r="BZT487" s="71"/>
      <c r="BZU487" s="71"/>
      <c r="BZV487" s="71"/>
      <c r="BZW487" s="71"/>
      <c r="BZX487" s="71"/>
      <c r="BZY487" s="71"/>
      <c r="BZZ487" s="71"/>
      <c r="CAA487" s="71"/>
      <c r="CAB487" s="71"/>
      <c r="CAC487" s="71"/>
      <c r="CAD487" s="71"/>
      <c r="CAE487" s="71"/>
      <c r="CAF487" s="71"/>
      <c r="CAG487" s="71"/>
      <c r="CAH487" s="71"/>
      <c r="CAI487" s="71"/>
      <c r="CAJ487" s="71"/>
      <c r="CAK487" s="71"/>
      <c r="CAL487" s="71"/>
      <c r="CAM487" s="71"/>
      <c r="CAN487" s="71"/>
      <c r="CAO487" s="71"/>
      <c r="CAP487" s="71"/>
      <c r="CAQ487" s="71"/>
      <c r="CAR487" s="71"/>
      <c r="CAS487" s="71"/>
      <c r="CAT487" s="71"/>
      <c r="CAU487" s="71"/>
      <c r="CAV487" s="71"/>
      <c r="CAW487" s="71"/>
      <c r="CAX487" s="71"/>
      <c r="CAY487" s="71"/>
      <c r="CAZ487" s="71"/>
      <c r="CBA487" s="71"/>
      <c r="CBB487" s="71"/>
      <c r="CBC487" s="71"/>
      <c r="CBD487" s="71"/>
      <c r="CBE487" s="71"/>
      <c r="CBF487" s="71"/>
      <c r="CBG487" s="71"/>
      <c r="CBH487" s="71"/>
      <c r="CBI487" s="71"/>
      <c r="CBJ487" s="71"/>
      <c r="CBK487" s="71"/>
      <c r="CBL487" s="71"/>
      <c r="CBM487" s="71"/>
      <c r="CBN487" s="71"/>
      <c r="CBO487" s="71"/>
      <c r="CBP487" s="71"/>
      <c r="CBQ487" s="71"/>
      <c r="CBR487" s="71"/>
      <c r="CBS487" s="71"/>
      <c r="CBT487" s="71"/>
      <c r="CBU487" s="71"/>
      <c r="CBV487" s="71"/>
      <c r="CBW487" s="71"/>
      <c r="CBX487" s="71"/>
      <c r="CBY487" s="71"/>
      <c r="CBZ487" s="71"/>
      <c r="CCA487" s="71"/>
      <c r="CCB487" s="71"/>
      <c r="CCC487" s="71"/>
      <c r="CCD487" s="71"/>
      <c r="CCE487" s="71"/>
      <c r="CCF487" s="71"/>
      <c r="CCG487" s="71"/>
      <c r="CCH487" s="71"/>
      <c r="CCI487" s="71"/>
      <c r="CCJ487" s="71"/>
      <c r="CCK487" s="71"/>
      <c r="CCL487" s="71"/>
      <c r="CCM487" s="71"/>
      <c r="CCN487" s="71"/>
      <c r="CCO487" s="71"/>
      <c r="CCP487" s="71"/>
      <c r="CCQ487" s="71"/>
      <c r="CCR487" s="71"/>
      <c r="CCS487" s="71"/>
      <c r="CCT487" s="71"/>
      <c r="CCU487" s="71"/>
      <c r="CCV487" s="71"/>
      <c r="CCW487" s="71"/>
      <c r="CCX487" s="71"/>
      <c r="CCY487" s="71"/>
      <c r="CCZ487" s="71"/>
      <c r="CDA487" s="71"/>
      <c r="CDB487" s="71"/>
      <c r="CDC487" s="71"/>
      <c r="CDD487" s="71"/>
      <c r="CDE487" s="71"/>
      <c r="CDF487" s="71"/>
      <c r="CDG487" s="71"/>
      <c r="CDH487" s="71"/>
      <c r="CDI487" s="71"/>
      <c r="CDJ487" s="71"/>
      <c r="CDK487" s="71"/>
      <c r="CDL487" s="71"/>
      <c r="CDM487" s="71"/>
    </row>
    <row r="488" spans="1:2145" s="71" customFormat="1">
      <c r="A488" s="63">
        <v>161</v>
      </c>
      <c r="B488" s="63">
        <v>51</v>
      </c>
      <c r="C488" s="64" t="s">
        <v>197</v>
      </c>
      <c r="D488" s="64" t="s">
        <v>1704</v>
      </c>
      <c r="E488" s="63">
        <v>194</v>
      </c>
      <c r="F488" s="63">
        <v>4</v>
      </c>
      <c r="G488" s="64" t="s">
        <v>1112</v>
      </c>
      <c r="H488" s="64" t="s">
        <v>1113</v>
      </c>
      <c r="I488" s="64" t="s">
        <v>1109</v>
      </c>
      <c r="J488" s="64" t="s">
        <v>1109</v>
      </c>
      <c r="K488" s="73">
        <v>44802</v>
      </c>
      <c r="L488" s="68">
        <v>0.53819444444444442</v>
      </c>
      <c r="M488" s="74">
        <v>8412442</v>
      </c>
      <c r="N488" s="74">
        <v>325289</v>
      </c>
      <c r="O488" s="74">
        <v>422</v>
      </c>
      <c r="P488" s="66" t="s">
        <v>203</v>
      </c>
      <c r="Q488" s="66" t="s">
        <v>2065</v>
      </c>
      <c r="R488" s="66" t="s">
        <v>486</v>
      </c>
      <c r="S488" s="66" t="s">
        <v>205</v>
      </c>
      <c r="T488" s="66" t="s">
        <v>1707</v>
      </c>
      <c r="U488" s="66" t="s">
        <v>207</v>
      </c>
      <c r="V488" s="66" t="s">
        <v>487</v>
      </c>
      <c r="W488" s="66"/>
      <c r="X488" s="66" t="s">
        <v>208</v>
      </c>
      <c r="Y488" s="66" t="s">
        <v>252</v>
      </c>
      <c r="Z488" s="66"/>
      <c r="AA488" s="66" t="s">
        <v>223</v>
      </c>
      <c r="AB488" s="66" t="s">
        <v>211</v>
      </c>
      <c r="AC488" s="66" t="s">
        <v>212</v>
      </c>
      <c r="AD488" s="66" t="s">
        <v>213</v>
      </c>
      <c r="AE488" s="66" t="s">
        <v>211</v>
      </c>
      <c r="AF488" s="66"/>
      <c r="AG488" s="66"/>
      <c r="AH488" s="66"/>
      <c r="AI488" s="66" t="s">
        <v>1728</v>
      </c>
      <c r="AJ488" s="66" t="s">
        <v>1729</v>
      </c>
      <c r="AK488" s="66"/>
      <c r="AL488" s="66" t="s">
        <v>1464</v>
      </c>
      <c r="AM488" s="66" t="s">
        <v>351</v>
      </c>
      <c r="AN488" s="66" t="s">
        <v>218</v>
      </c>
      <c r="AO488" s="66" t="s">
        <v>219</v>
      </c>
      <c r="AP488" s="66" t="s">
        <v>220</v>
      </c>
      <c r="AQ488" s="66">
        <v>13.9</v>
      </c>
      <c r="AR488" s="66"/>
      <c r="AS488" s="66">
        <v>8.83</v>
      </c>
      <c r="AT488" s="66">
        <v>-107</v>
      </c>
      <c r="AU488" s="66"/>
      <c r="AV488" s="66">
        <v>118.8</v>
      </c>
      <c r="AW488" s="66">
        <v>992.6</v>
      </c>
      <c r="AX488" s="66">
        <v>486.9</v>
      </c>
      <c r="AY488" s="66">
        <v>0.53200000000000003</v>
      </c>
      <c r="AZ488" s="66">
        <v>1.0069999999999999</v>
      </c>
      <c r="BA488" s="66">
        <v>8.15</v>
      </c>
      <c r="BB488" s="66">
        <v>131.19999999999999</v>
      </c>
      <c r="BC488" s="66">
        <v>0.13</v>
      </c>
      <c r="BD488" s="66" t="s">
        <v>221</v>
      </c>
      <c r="BE488" s="66" t="s">
        <v>221</v>
      </c>
      <c r="BF488" s="66" t="s">
        <v>221</v>
      </c>
      <c r="BG488" s="66" t="s">
        <v>221</v>
      </c>
      <c r="BH488" s="66" t="s">
        <v>221</v>
      </c>
      <c r="BI488" s="66" t="s">
        <v>222</v>
      </c>
      <c r="BJ488" s="66" t="s">
        <v>221</v>
      </c>
      <c r="BK488" s="66" t="s">
        <v>223</v>
      </c>
      <c r="BL488" s="66" t="s">
        <v>221</v>
      </c>
      <c r="BM488" s="66" t="s">
        <v>223</v>
      </c>
      <c r="BN488" s="66" t="s">
        <v>221</v>
      </c>
      <c r="BO488" s="66" t="s">
        <v>1730</v>
      </c>
      <c r="BP488" s="66" t="s">
        <v>1813</v>
      </c>
      <c r="BQ488" s="66" t="s">
        <v>1731</v>
      </c>
      <c r="BR488" s="50">
        <v>75.3</v>
      </c>
      <c r="BS488" s="50">
        <v>2.4</v>
      </c>
      <c r="BT488" s="50">
        <v>86.9</v>
      </c>
      <c r="BU488" s="50">
        <v>0.09</v>
      </c>
      <c r="BV488" s="50">
        <v>2.89</v>
      </c>
      <c r="BW488" s="50" t="s">
        <v>265</v>
      </c>
      <c r="BX488" s="50" t="s">
        <v>266</v>
      </c>
      <c r="BY488" s="50">
        <v>177.37</v>
      </c>
      <c r="BZ488" s="50" t="s">
        <v>226</v>
      </c>
      <c r="CA488" s="50" t="s">
        <v>227</v>
      </c>
      <c r="CB488" s="50" t="s">
        <v>228</v>
      </c>
      <c r="CC488" s="50" t="s">
        <v>229</v>
      </c>
      <c r="CD488" s="50" t="s">
        <v>230</v>
      </c>
      <c r="CE488" s="50" t="s">
        <v>231</v>
      </c>
      <c r="CF488" s="50">
        <v>4.0000000000000001E-3</v>
      </c>
      <c r="CG488" s="50">
        <v>5.9999999999999995E-4</v>
      </c>
      <c r="CH488" s="50" t="s">
        <v>264</v>
      </c>
      <c r="CI488" s="50">
        <v>5.7500000000000002E-2</v>
      </c>
      <c r="CJ488" s="50" t="s">
        <v>233</v>
      </c>
      <c r="CK488" s="50" t="s">
        <v>234</v>
      </c>
      <c r="CL488" s="50">
        <v>71.959999999999994</v>
      </c>
      <c r="CM488" s="50" t="s">
        <v>234</v>
      </c>
      <c r="CN488" s="50" t="s">
        <v>235</v>
      </c>
      <c r="CO488" s="50">
        <v>1.0000000000000001E-5</v>
      </c>
      <c r="CP488" s="50" t="s">
        <v>236</v>
      </c>
      <c r="CQ488" s="50">
        <v>8.9999999999999998E-4</v>
      </c>
      <c r="CR488" s="50">
        <v>3.0000000000000001E-5</v>
      </c>
      <c r="CS488" s="50">
        <v>5.0000000000000001E-4</v>
      </c>
      <c r="CT488" s="50">
        <v>1.6000000000000001E-4</v>
      </c>
      <c r="CU488" s="50" t="s">
        <v>238</v>
      </c>
      <c r="CV488" s="50" t="s">
        <v>239</v>
      </c>
      <c r="CW488" s="50" t="s">
        <v>232</v>
      </c>
      <c r="CX488" s="50">
        <v>1.08</v>
      </c>
      <c r="CY488" s="50" t="s">
        <v>240</v>
      </c>
      <c r="CZ488" s="50">
        <v>6.3E-3</v>
      </c>
      <c r="DA488" s="50" t="s">
        <v>233</v>
      </c>
      <c r="DB488" s="50">
        <v>10.612</v>
      </c>
      <c r="DC488" s="50">
        <v>1.17E-3</v>
      </c>
      <c r="DD488" s="50">
        <v>1.17E-3</v>
      </c>
      <c r="DE488" s="50">
        <v>4.4649999999999999</v>
      </c>
      <c r="DF488" s="50" t="s">
        <v>240</v>
      </c>
      <c r="DG488" s="50" t="s">
        <v>238</v>
      </c>
      <c r="DH488" s="50" t="s">
        <v>246</v>
      </c>
      <c r="DI488" s="50" t="s">
        <v>238</v>
      </c>
      <c r="DJ488" s="50">
        <v>1.1999999999999999E-3</v>
      </c>
      <c r="DK488" s="50" t="s">
        <v>237</v>
      </c>
      <c r="DL488" s="50" t="s">
        <v>241</v>
      </c>
      <c r="DM488" s="50">
        <v>12.83</v>
      </c>
      <c r="DN488" s="50">
        <v>6</v>
      </c>
      <c r="DO488" s="50" t="s">
        <v>232</v>
      </c>
      <c r="DP488" s="50">
        <v>1.1537999999999999</v>
      </c>
      <c r="DQ488" s="50" t="s">
        <v>242</v>
      </c>
      <c r="DR488" s="50" t="s">
        <v>227</v>
      </c>
      <c r="DS488" s="50" t="s">
        <v>247</v>
      </c>
      <c r="DT488" s="50">
        <v>6.9999999999999999E-4</v>
      </c>
      <c r="DU488" s="50" t="s">
        <v>233</v>
      </c>
      <c r="DV488" s="50">
        <v>3.9199999999999999E-4</v>
      </c>
      <c r="DW488" s="50" t="s">
        <v>236</v>
      </c>
      <c r="DX488" s="50" t="s">
        <v>238</v>
      </c>
      <c r="DY488" s="50" t="s">
        <v>233</v>
      </c>
      <c r="DZ488" s="50">
        <v>6.1000000000000004E-3</v>
      </c>
      <c r="EA488" s="50" t="s">
        <v>244</v>
      </c>
      <c r="EB488" s="50" t="s">
        <v>245</v>
      </c>
      <c r="EC488" s="50">
        <v>7.0000000000000001E-3</v>
      </c>
      <c r="ED488" s="50">
        <v>8.3000000000000001E-4</v>
      </c>
      <c r="EE488" s="50">
        <v>1.4999999999999999E-2</v>
      </c>
      <c r="EF488" s="50">
        <v>6.0400000000000002E-2</v>
      </c>
      <c r="EG488" s="50" t="s">
        <v>233</v>
      </c>
      <c r="EH488" s="50" t="s">
        <v>234</v>
      </c>
      <c r="EI488" s="50">
        <v>74.787999999999997</v>
      </c>
      <c r="EJ488" s="50">
        <v>4.0000000000000003E-5</v>
      </c>
      <c r="EK488" s="50" t="s">
        <v>235</v>
      </c>
      <c r="EL488" s="50">
        <v>4.0000000000000003E-5</v>
      </c>
      <c r="EM488" s="50">
        <v>2.0000000000000001E-4</v>
      </c>
      <c r="EN488" s="50">
        <v>1.1999999999999999E-3</v>
      </c>
      <c r="EO488" s="50">
        <v>9.7999999999999997E-4</v>
      </c>
      <c r="EP488" s="50">
        <v>4.1000000000000003E-3</v>
      </c>
      <c r="EQ488" s="50">
        <v>2.4000000000000001E-4</v>
      </c>
      <c r="ER488" s="50" t="s">
        <v>238</v>
      </c>
      <c r="ES488" s="50" t="s">
        <v>239</v>
      </c>
      <c r="ET488" s="50" t="s">
        <v>232</v>
      </c>
      <c r="EU488" s="50">
        <v>1.21</v>
      </c>
      <c r="EV488" s="50" t="s">
        <v>240</v>
      </c>
      <c r="EW488" s="50">
        <v>6.7999999999999996E-3</v>
      </c>
      <c r="EX488" s="50" t="s">
        <v>233</v>
      </c>
      <c r="EY488" s="50">
        <v>12.500999999999999</v>
      </c>
      <c r="EZ488" s="50">
        <v>1.24E-3</v>
      </c>
      <c r="FA488" s="50">
        <v>1.3500000000000001E-3</v>
      </c>
      <c r="FB488" s="50">
        <v>4.9809999999999999</v>
      </c>
      <c r="FC488" s="50" t="s">
        <v>240</v>
      </c>
      <c r="FD488" s="50" t="s">
        <v>238</v>
      </c>
      <c r="FE488" s="50" t="s">
        <v>246</v>
      </c>
      <c r="FF488" s="50" t="s">
        <v>238</v>
      </c>
      <c r="FG488" s="50">
        <v>1.4E-3</v>
      </c>
      <c r="FH488" s="50" t="s">
        <v>237</v>
      </c>
      <c r="FI488" s="50">
        <v>4.0000000000000002E-4</v>
      </c>
      <c r="FJ488" s="50">
        <v>15.48</v>
      </c>
      <c r="FK488" s="50">
        <v>7.24</v>
      </c>
      <c r="FL488" s="50" t="s">
        <v>232</v>
      </c>
      <c r="FM488" s="50">
        <v>1.2681</v>
      </c>
      <c r="FN488" s="50" t="s">
        <v>242</v>
      </c>
      <c r="FO488" s="50" t="s">
        <v>227</v>
      </c>
      <c r="FP488" s="50" t="s">
        <v>247</v>
      </c>
      <c r="FQ488" s="50">
        <v>1.1999999999999999E-3</v>
      </c>
      <c r="FR488" s="50" t="s">
        <v>233</v>
      </c>
      <c r="FS488" s="50">
        <v>4.0099999999999999E-4</v>
      </c>
      <c r="FT488" s="50" t="s">
        <v>236</v>
      </c>
      <c r="FU488" s="50" t="s">
        <v>238</v>
      </c>
      <c r="FV488" s="50" t="s">
        <v>233</v>
      </c>
      <c r="FW488" s="50">
        <v>7.1999999999999998E-3</v>
      </c>
      <c r="FX488" s="50" t="s">
        <v>244</v>
      </c>
      <c r="FY488" s="50">
        <v>3.5979999999999999</v>
      </c>
      <c r="FZ488" s="50">
        <v>0.90700854700854705</v>
      </c>
      <c r="GA488" s="50">
        <v>0.19413043478260869</v>
      </c>
      <c r="GB488" s="50">
        <v>2.7621483375959079E-2</v>
      </c>
      <c r="GC488" s="50">
        <v>4.7267604651671142</v>
      </c>
      <c r="GD488" s="50">
        <v>1.4245901639344263</v>
      </c>
      <c r="GE488" s="50">
        <v>0.08</v>
      </c>
      <c r="GF488" s="50">
        <v>3.6952083333333334</v>
      </c>
      <c r="GG488" s="50">
        <v>8.1523272214386461E-2</v>
      </c>
      <c r="GH488" s="50">
        <v>5.2813217694821466</v>
      </c>
      <c r="GI488" s="70">
        <v>-5.5411345681700146</v>
      </c>
      <c r="GJ488" s="50">
        <v>76.119787040505187</v>
      </c>
      <c r="GK488" s="50">
        <v>19.18879862207022</v>
      </c>
      <c r="GL488" s="50">
        <v>4.6914143374246011</v>
      </c>
      <c r="GM488" s="50">
        <v>28.48889406111601</v>
      </c>
      <c r="GN488" s="50">
        <v>69.96749099223436</v>
      </c>
      <c r="GO488" s="50">
        <v>1.5436149466496174</v>
      </c>
    </row>
    <row r="489" spans="1:2145" s="71" customFormat="1">
      <c r="A489" s="63">
        <v>162</v>
      </c>
      <c r="B489" s="63">
        <v>50</v>
      </c>
      <c r="C489" s="64" t="s">
        <v>197</v>
      </c>
      <c r="D489" s="64" t="s">
        <v>1704</v>
      </c>
      <c r="E489" s="63">
        <v>194</v>
      </c>
      <c r="F489" s="63">
        <v>4</v>
      </c>
      <c r="G489" s="64" t="s">
        <v>1118</v>
      </c>
      <c r="H489" s="64" t="s">
        <v>1119</v>
      </c>
      <c r="I489" s="64" t="s">
        <v>2066</v>
      </c>
      <c r="J489" s="64" t="s">
        <v>2066</v>
      </c>
      <c r="K489" s="73">
        <v>44802</v>
      </c>
      <c r="L489" s="68">
        <v>0.52152777777777781</v>
      </c>
      <c r="M489" s="74">
        <v>8414156</v>
      </c>
      <c r="N489" s="74">
        <v>323557</v>
      </c>
      <c r="O489" s="74">
        <v>4249</v>
      </c>
      <c r="P489" s="66" t="s">
        <v>203</v>
      </c>
      <c r="Q489" s="66" t="s">
        <v>2067</v>
      </c>
      <c r="R489" s="66" t="s">
        <v>486</v>
      </c>
      <c r="S489" s="66" t="s">
        <v>205</v>
      </c>
      <c r="T489" s="66" t="s">
        <v>1707</v>
      </c>
      <c r="U489" s="66" t="s">
        <v>207</v>
      </c>
      <c r="V489" s="66" t="s">
        <v>487</v>
      </c>
      <c r="W489" s="66"/>
      <c r="X489" s="66" t="s">
        <v>208</v>
      </c>
      <c r="Y489" s="66" t="s">
        <v>252</v>
      </c>
      <c r="Z489" s="66"/>
      <c r="AA489" s="66" t="s">
        <v>223</v>
      </c>
      <c r="AB489" s="66" t="s">
        <v>211</v>
      </c>
      <c r="AC489" s="66" t="s">
        <v>212</v>
      </c>
      <c r="AD489" s="66" t="s">
        <v>213</v>
      </c>
      <c r="AE489" s="66" t="s">
        <v>211</v>
      </c>
      <c r="AF489" s="66"/>
      <c r="AG489" s="66"/>
      <c r="AH489" s="66"/>
      <c r="AI489" s="66" t="s">
        <v>1728</v>
      </c>
      <c r="AJ489" s="66" t="s">
        <v>2068</v>
      </c>
      <c r="AK489" s="66"/>
      <c r="AL489" s="66" t="s">
        <v>1464</v>
      </c>
      <c r="AM489" s="66" t="s">
        <v>351</v>
      </c>
      <c r="AN489" s="66" t="s">
        <v>218</v>
      </c>
      <c r="AO489" s="66" t="s">
        <v>219</v>
      </c>
      <c r="AP489" s="66" t="s">
        <v>220</v>
      </c>
      <c r="AQ489" s="66">
        <v>14.7</v>
      </c>
      <c r="AR489" s="66"/>
      <c r="AS489" s="66">
        <v>8.94</v>
      </c>
      <c r="AT489" s="66">
        <v>-113.7</v>
      </c>
      <c r="AU489" s="66"/>
      <c r="AV489" s="66">
        <v>120.3</v>
      </c>
      <c r="AW489" s="66">
        <v>508.4</v>
      </c>
      <c r="AX489" s="66">
        <v>249.6</v>
      </c>
      <c r="AY489" s="66">
        <v>0.29099999999999998</v>
      </c>
      <c r="AZ489" s="66">
        <v>1.9670000000000001</v>
      </c>
      <c r="BA489" s="66">
        <v>7.51</v>
      </c>
      <c r="BB489" s="66">
        <v>122.5</v>
      </c>
      <c r="BC489" s="66">
        <v>0.38</v>
      </c>
      <c r="BD489" s="66" t="s">
        <v>221</v>
      </c>
      <c r="BE489" s="66" t="s">
        <v>221</v>
      </c>
      <c r="BF489" s="66" t="s">
        <v>221</v>
      </c>
      <c r="BG489" s="66" t="s">
        <v>221</v>
      </c>
      <c r="BH489" s="66" t="s">
        <v>221</v>
      </c>
      <c r="BI489" s="66" t="s">
        <v>222</v>
      </c>
      <c r="BJ489" s="66" t="s">
        <v>221</v>
      </c>
      <c r="BK489" s="66" t="s">
        <v>223</v>
      </c>
      <c r="BL489" s="66" t="s">
        <v>221</v>
      </c>
      <c r="BM489" s="66" t="s">
        <v>223</v>
      </c>
      <c r="BN489" s="66" t="s">
        <v>221</v>
      </c>
      <c r="BO489" s="66" t="s">
        <v>1730</v>
      </c>
      <c r="BP489" s="66" t="s">
        <v>1813</v>
      </c>
      <c r="BQ489" s="66" t="s">
        <v>1731</v>
      </c>
      <c r="BR489" s="50">
        <v>69.5</v>
      </c>
      <c r="BS489" s="50">
        <v>1.9</v>
      </c>
      <c r="BT489" s="50">
        <v>80.900000000000006</v>
      </c>
      <c r="BU489" s="50">
        <v>8.2000000000000003E-2</v>
      </c>
      <c r="BV489" s="50">
        <v>3.2029999999999998</v>
      </c>
      <c r="BW489" s="50" t="s">
        <v>265</v>
      </c>
      <c r="BX489" s="50" t="s">
        <v>266</v>
      </c>
      <c r="BY489" s="50">
        <v>168.15</v>
      </c>
      <c r="BZ489" s="50" t="s">
        <v>226</v>
      </c>
      <c r="CA489" s="50" t="s">
        <v>227</v>
      </c>
      <c r="CB489" s="50" t="s">
        <v>228</v>
      </c>
      <c r="CC489" s="50" t="s">
        <v>229</v>
      </c>
      <c r="CD489" s="50" t="s">
        <v>230</v>
      </c>
      <c r="CE489" s="50" t="s">
        <v>231</v>
      </c>
      <c r="CF489" s="50" t="s">
        <v>227</v>
      </c>
      <c r="CG489" s="50">
        <v>4.0999999999999999E-4</v>
      </c>
      <c r="CH489" s="50" t="s">
        <v>264</v>
      </c>
      <c r="CI489" s="50">
        <v>5.6300000000000003E-2</v>
      </c>
      <c r="CJ489" s="50" t="s">
        <v>233</v>
      </c>
      <c r="CK489" s="50" t="s">
        <v>234</v>
      </c>
      <c r="CL489" s="50">
        <v>66.236000000000004</v>
      </c>
      <c r="CM489" s="50" t="s">
        <v>234</v>
      </c>
      <c r="CN489" s="50" t="s">
        <v>235</v>
      </c>
      <c r="CO489" s="50">
        <v>3.0000000000000001E-5</v>
      </c>
      <c r="CP489" s="50">
        <v>1E-4</v>
      </c>
      <c r="CQ489" s="50">
        <v>8.9999999999999998E-4</v>
      </c>
      <c r="CR489" s="50">
        <v>1E-4</v>
      </c>
      <c r="CS489" s="50">
        <v>5.0000000000000001E-4</v>
      </c>
      <c r="CT489" s="50">
        <v>1.9000000000000001E-4</v>
      </c>
      <c r="CU489" s="50" t="s">
        <v>238</v>
      </c>
      <c r="CV489" s="50" t="s">
        <v>239</v>
      </c>
      <c r="CW489" s="50" t="s">
        <v>232</v>
      </c>
      <c r="CX489" s="50">
        <v>1.0900000000000001</v>
      </c>
      <c r="CY489" s="50" t="s">
        <v>240</v>
      </c>
      <c r="CZ489" s="50">
        <v>5.7999999999999996E-3</v>
      </c>
      <c r="DA489" s="50" t="s">
        <v>233</v>
      </c>
      <c r="DB489" s="50">
        <v>10.23</v>
      </c>
      <c r="DC489" s="50">
        <v>1.72E-3</v>
      </c>
      <c r="DD489" s="50">
        <v>1.2800000000000001E-3</v>
      </c>
      <c r="DE489" s="50">
        <v>4.4039999999999999</v>
      </c>
      <c r="DF489" s="50" t="s">
        <v>240</v>
      </c>
      <c r="DG489" s="50" t="s">
        <v>238</v>
      </c>
      <c r="DH489" s="50" t="s">
        <v>246</v>
      </c>
      <c r="DI489" s="50" t="s">
        <v>238</v>
      </c>
      <c r="DJ489" s="50">
        <v>1.1999999999999999E-3</v>
      </c>
      <c r="DK489" s="50" t="s">
        <v>237</v>
      </c>
      <c r="DL489" s="50" t="s">
        <v>241</v>
      </c>
      <c r="DM489" s="50">
        <v>13.06</v>
      </c>
      <c r="DN489" s="50">
        <v>6.11</v>
      </c>
      <c r="DO489" s="50" t="s">
        <v>232</v>
      </c>
      <c r="DP489" s="50">
        <v>1.0463</v>
      </c>
      <c r="DQ489" s="50" t="s">
        <v>242</v>
      </c>
      <c r="DR489" s="50" t="s">
        <v>227</v>
      </c>
      <c r="DS489" s="50" t="s">
        <v>247</v>
      </c>
      <c r="DT489" s="50">
        <v>8.9999999999999998E-4</v>
      </c>
      <c r="DU489" s="50" t="s">
        <v>233</v>
      </c>
      <c r="DV489" s="50">
        <v>3.6200000000000002E-4</v>
      </c>
      <c r="DW489" s="50" t="s">
        <v>236</v>
      </c>
      <c r="DX489" s="50" t="s">
        <v>238</v>
      </c>
      <c r="DY489" s="50" t="s">
        <v>233</v>
      </c>
      <c r="DZ489" s="50">
        <v>9.4000000000000004E-3</v>
      </c>
      <c r="EA489" s="50" t="s">
        <v>244</v>
      </c>
      <c r="EB489" s="50" t="s">
        <v>245</v>
      </c>
      <c r="EC489" s="50">
        <v>2E-3</v>
      </c>
      <c r="ED489" s="50">
        <v>5.1000000000000004E-4</v>
      </c>
      <c r="EE489" s="50">
        <v>1.4999999999999999E-2</v>
      </c>
      <c r="EF489" s="50">
        <v>6.0999999999999999E-2</v>
      </c>
      <c r="EG489" s="50" t="s">
        <v>233</v>
      </c>
      <c r="EH489" s="50" t="s">
        <v>234</v>
      </c>
      <c r="EI489" s="50">
        <v>69.269000000000005</v>
      </c>
      <c r="EJ489" s="50" t="s">
        <v>234</v>
      </c>
      <c r="EK489" s="50" t="s">
        <v>235</v>
      </c>
      <c r="EL489" s="50">
        <v>2.0000000000000002E-5</v>
      </c>
      <c r="EM489" s="50">
        <v>2.9999999999999997E-4</v>
      </c>
      <c r="EN489" s="50">
        <v>1.2999999999999999E-3</v>
      </c>
      <c r="EO489" s="50">
        <v>3.5E-4</v>
      </c>
      <c r="EP489" s="50">
        <v>6.3E-3</v>
      </c>
      <c r="EQ489" s="50">
        <v>2.4000000000000001E-4</v>
      </c>
      <c r="ER489" s="50" t="s">
        <v>238</v>
      </c>
      <c r="ES489" s="50" t="s">
        <v>239</v>
      </c>
      <c r="ET489" s="50" t="s">
        <v>232</v>
      </c>
      <c r="EU489" s="50">
        <v>1.1599999999999999</v>
      </c>
      <c r="EV489" s="50" t="s">
        <v>240</v>
      </c>
      <c r="EW489" s="50">
        <v>6.7000000000000002E-3</v>
      </c>
      <c r="EX489" s="50" t="s">
        <v>233</v>
      </c>
      <c r="EY489" s="50">
        <v>11.913</v>
      </c>
      <c r="EZ489" s="50">
        <v>2.16E-3</v>
      </c>
      <c r="FA489" s="50">
        <v>1.41E-3</v>
      </c>
      <c r="FB489" s="50">
        <v>4.9889999999999999</v>
      </c>
      <c r="FC489" s="50" t="s">
        <v>240</v>
      </c>
      <c r="FD489" s="50">
        <v>2.9999999999999997E-4</v>
      </c>
      <c r="FE489" s="50" t="s">
        <v>246</v>
      </c>
      <c r="FF489" s="50" t="s">
        <v>238</v>
      </c>
      <c r="FG489" s="50">
        <v>1.4E-3</v>
      </c>
      <c r="FH489" s="50" t="s">
        <v>237</v>
      </c>
      <c r="FI489" s="50">
        <v>4.0000000000000002E-4</v>
      </c>
      <c r="FJ489" s="50">
        <v>15.44</v>
      </c>
      <c r="FK489" s="50">
        <v>7.22</v>
      </c>
      <c r="FL489" s="50">
        <v>1.8000000000000001E-4</v>
      </c>
      <c r="FM489" s="50">
        <v>1.2325999999999999</v>
      </c>
      <c r="FN489" s="50" t="s">
        <v>242</v>
      </c>
      <c r="FO489" s="50" t="s">
        <v>227</v>
      </c>
      <c r="FP489" s="50" t="s">
        <v>247</v>
      </c>
      <c r="FQ489" s="50">
        <v>1.1000000000000001E-3</v>
      </c>
      <c r="FR489" s="50" t="s">
        <v>233</v>
      </c>
      <c r="FS489" s="50">
        <v>3.8000000000000002E-4</v>
      </c>
      <c r="FT489" s="50" t="s">
        <v>236</v>
      </c>
      <c r="FU489" s="50" t="s">
        <v>238</v>
      </c>
      <c r="FV489" s="50" t="s">
        <v>233</v>
      </c>
      <c r="FW489" s="50">
        <v>1.03E-2</v>
      </c>
      <c r="FX489" s="50" t="s">
        <v>244</v>
      </c>
      <c r="FY489" s="50">
        <v>3.3118000000000003</v>
      </c>
      <c r="FZ489" s="50">
        <v>0.87435897435897447</v>
      </c>
      <c r="GA489" s="50">
        <v>0.19147826086956521</v>
      </c>
      <c r="GB489" s="50">
        <v>2.7877237851662406E-2</v>
      </c>
      <c r="GC489" s="50">
        <v>4.4055144730802018</v>
      </c>
      <c r="GD489" s="50">
        <v>1.3262295081967215</v>
      </c>
      <c r="GE489" s="50">
        <v>6.3333333333333325E-2</v>
      </c>
      <c r="GF489" s="50">
        <v>3.5031250000000003</v>
      </c>
      <c r="GG489" s="50">
        <v>9.0352609308885737E-2</v>
      </c>
      <c r="GH489" s="50">
        <v>4.9830404508389403</v>
      </c>
      <c r="GI489" s="70">
        <v>-6.1513830662840396</v>
      </c>
      <c r="GJ489" s="50">
        <v>75.173967086856265</v>
      </c>
      <c r="GK489" s="50">
        <v>19.846920937423441</v>
      </c>
      <c r="GL489" s="50">
        <v>4.9791119757203042</v>
      </c>
      <c r="GM489" s="50">
        <v>27.885843095977865</v>
      </c>
      <c r="GN489" s="50">
        <v>70.300954498778296</v>
      </c>
      <c r="GO489" s="50">
        <v>1.8132024052438516</v>
      </c>
    </row>
    <row r="490" spans="1:2145" s="71" customFormat="1">
      <c r="A490" s="63">
        <v>163</v>
      </c>
      <c r="B490" s="63">
        <v>34</v>
      </c>
      <c r="C490" s="64" t="s">
        <v>197</v>
      </c>
      <c r="D490" s="64" t="s">
        <v>1704</v>
      </c>
      <c r="E490" s="65">
        <v>194</v>
      </c>
      <c r="F490" s="65">
        <v>4</v>
      </c>
      <c r="G490" s="66" t="s">
        <v>1122</v>
      </c>
      <c r="H490" s="66" t="s">
        <v>1123</v>
      </c>
      <c r="I490" s="64" t="s">
        <v>1124</v>
      </c>
      <c r="J490" s="64" t="s">
        <v>2069</v>
      </c>
      <c r="K490" s="67">
        <v>44802</v>
      </c>
      <c r="L490" s="68">
        <v>0.56666666666666665</v>
      </c>
      <c r="M490" s="63">
        <v>8415550</v>
      </c>
      <c r="N490" s="63">
        <v>322857</v>
      </c>
      <c r="O490" s="63">
        <v>4240</v>
      </c>
      <c r="P490" s="64" t="s">
        <v>203</v>
      </c>
      <c r="Q490" s="64" t="s">
        <v>2070</v>
      </c>
      <c r="R490" s="66" t="s">
        <v>486</v>
      </c>
      <c r="S490" s="66" t="s">
        <v>205</v>
      </c>
      <c r="T490" s="66" t="s">
        <v>1707</v>
      </c>
      <c r="U490" s="66" t="s">
        <v>207</v>
      </c>
      <c r="V490" s="66" t="s">
        <v>487</v>
      </c>
      <c r="W490" s="64"/>
      <c r="X490" s="64" t="s">
        <v>208</v>
      </c>
      <c r="Y490" s="64" t="s">
        <v>252</v>
      </c>
      <c r="Z490" s="69"/>
      <c r="AA490" s="66" t="s">
        <v>210</v>
      </c>
      <c r="AB490" s="66" t="s">
        <v>211</v>
      </c>
      <c r="AC490" s="66" t="s">
        <v>212</v>
      </c>
      <c r="AD490" s="66" t="s">
        <v>213</v>
      </c>
      <c r="AE490" s="69" t="s">
        <v>211</v>
      </c>
      <c r="AF490" s="69"/>
      <c r="AG490" s="69"/>
      <c r="AH490" s="69"/>
      <c r="AI490" s="66" t="s">
        <v>1708</v>
      </c>
      <c r="AJ490" s="66" t="s">
        <v>2071</v>
      </c>
      <c r="AK490" s="66"/>
      <c r="AL490" s="66" t="s">
        <v>256</v>
      </c>
      <c r="AM490" s="66" t="s">
        <v>275</v>
      </c>
      <c r="AN490" s="66" t="s">
        <v>218</v>
      </c>
      <c r="AO490" s="66" t="s">
        <v>219</v>
      </c>
      <c r="AP490" s="66" t="s">
        <v>220</v>
      </c>
      <c r="AQ490" s="66">
        <v>14.8</v>
      </c>
      <c r="AR490" s="66"/>
      <c r="AS490" s="66">
        <v>9.1300000000000008</v>
      </c>
      <c r="AT490" s="66"/>
      <c r="AU490" s="66">
        <v>-121</v>
      </c>
      <c r="AV490" s="66">
        <v>77.3</v>
      </c>
      <c r="AW490" s="66">
        <v>544.4</v>
      </c>
      <c r="AX490" s="66">
        <v>267.3</v>
      </c>
      <c r="AY490" s="66">
        <v>0.309</v>
      </c>
      <c r="AZ490" s="66">
        <v>1.837</v>
      </c>
      <c r="BA490" s="66">
        <v>8.11</v>
      </c>
      <c r="BB490" s="66">
        <v>131</v>
      </c>
      <c r="BC490" s="66">
        <v>0.2</v>
      </c>
      <c r="BD490" s="66" t="s">
        <v>221</v>
      </c>
      <c r="BE490" s="66" t="s">
        <v>211</v>
      </c>
      <c r="BF490" s="66" t="s">
        <v>221</v>
      </c>
      <c r="BG490" s="66" t="s">
        <v>211</v>
      </c>
      <c r="BH490" s="66" t="s">
        <v>221</v>
      </c>
      <c r="BI490" s="66" t="s">
        <v>222</v>
      </c>
      <c r="BJ490" s="66" t="s">
        <v>221</v>
      </c>
      <c r="BK490" s="66" t="s">
        <v>223</v>
      </c>
      <c r="BL490" s="66" t="s">
        <v>221</v>
      </c>
      <c r="BM490" s="66" t="s">
        <v>223</v>
      </c>
      <c r="BN490" s="66" t="s">
        <v>221</v>
      </c>
      <c r="BO490" s="66" t="s">
        <v>1710</v>
      </c>
      <c r="BP490" s="66" t="s">
        <v>1711</v>
      </c>
      <c r="BQ490" s="66" t="s">
        <v>1712</v>
      </c>
      <c r="BR490" s="50">
        <v>72.900000000000006</v>
      </c>
      <c r="BS490" s="50">
        <v>5.5</v>
      </c>
      <c r="BT490" s="50">
        <v>77.8</v>
      </c>
      <c r="BU490" s="50">
        <v>8.1000000000000003E-2</v>
      </c>
      <c r="BV490" s="50">
        <v>3.9929999999999999</v>
      </c>
      <c r="BW490" s="50" t="s">
        <v>265</v>
      </c>
      <c r="BX490" s="50" t="s">
        <v>266</v>
      </c>
      <c r="BY490" s="50">
        <v>180.99</v>
      </c>
      <c r="BZ490" s="50" t="s">
        <v>226</v>
      </c>
      <c r="CA490" s="50" t="s">
        <v>227</v>
      </c>
      <c r="CB490" s="50" t="s">
        <v>228</v>
      </c>
      <c r="CC490" s="50" t="s">
        <v>229</v>
      </c>
      <c r="CD490" s="50" t="s">
        <v>230</v>
      </c>
      <c r="CE490" s="50" t="s">
        <v>231</v>
      </c>
      <c r="CF490" s="50" t="s">
        <v>227</v>
      </c>
      <c r="CG490" s="50" t="s">
        <v>232</v>
      </c>
      <c r="CH490" s="50" t="s">
        <v>264</v>
      </c>
      <c r="CI490" s="50">
        <v>6.0499999999999998E-2</v>
      </c>
      <c r="CJ490" s="50" t="s">
        <v>233</v>
      </c>
      <c r="CK490" s="50" t="s">
        <v>234</v>
      </c>
      <c r="CL490" s="50">
        <v>77.224999999999994</v>
      </c>
      <c r="CM490" s="50" t="s">
        <v>234</v>
      </c>
      <c r="CN490" s="50" t="s">
        <v>235</v>
      </c>
      <c r="CO490" s="50">
        <v>4.0000000000000003E-5</v>
      </c>
      <c r="CP490" s="50">
        <v>2.9999999999999997E-4</v>
      </c>
      <c r="CQ490" s="50">
        <v>1E-3</v>
      </c>
      <c r="CR490" s="50" t="s">
        <v>232</v>
      </c>
      <c r="CS490" s="50" t="s">
        <v>241</v>
      </c>
      <c r="CT490" s="50">
        <v>1.4999999999999999E-4</v>
      </c>
      <c r="CU490" s="50" t="s">
        <v>238</v>
      </c>
      <c r="CV490" s="50" t="s">
        <v>239</v>
      </c>
      <c r="CW490" s="50" t="s">
        <v>232</v>
      </c>
      <c r="CX490" s="50">
        <v>1.05</v>
      </c>
      <c r="CY490" s="50" t="s">
        <v>240</v>
      </c>
      <c r="CZ490" s="50">
        <v>6.7999999999999996E-3</v>
      </c>
      <c r="DA490" s="50" t="s">
        <v>233</v>
      </c>
      <c r="DB490" s="50">
        <v>11.925000000000001</v>
      </c>
      <c r="DC490" s="50">
        <v>8.8999999999999995E-4</v>
      </c>
      <c r="DD490" s="50">
        <v>1.5E-3</v>
      </c>
      <c r="DE490" s="50">
        <v>4.9279999999999999</v>
      </c>
      <c r="DF490" s="50" t="s">
        <v>240</v>
      </c>
      <c r="DG490" s="50" t="s">
        <v>238</v>
      </c>
      <c r="DH490" s="50" t="s">
        <v>246</v>
      </c>
      <c r="DI490" s="50" t="s">
        <v>238</v>
      </c>
      <c r="DJ490" s="50">
        <v>1.2999999999999999E-3</v>
      </c>
      <c r="DK490" s="50" t="s">
        <v>237</v>
      </c>
      <c r="DL490" s="50" t="s">
        <v>241</v>
      </c>
      <c r="DM490" s="50">
        <v>14.23</v>
      </c>
      <c r="DN490" s="50">
        <v>6.65</v>
      </c>
      <c r="DO490" s="50" t="s">
        <v>232</v>
      </c>
      <c r="DP490" s="50">
        <v>1.252</v>
      </c>
      <c r="DQ490" s="50" t="s">
        <v>242</v>
      </c>
      <c r="DR490" s="50" t="s">
        <v>227</v>
      </c>
      <c r="DS490" s="50" t="s">
        <v>247</v>
      </c>
      <c r="DT490" s="50">
        <v>1E-3</v>
      </c>
      <c r="DU490" s="50" t="s">
        <v>233</v>
      </c>
      <c r="DV490" s="50">
        <v>4.5100000000000001E-4</v>
      </c>
      <c r="DW490" s="50" t="s">
        <v>236</v>
      </c>
      <c r="DX490" s="50" t="s">
        <v>238</v>
      </c>
      <c r="DY490" s="50" t="s">
        <v>233</v>
      </c>
      <c r="DZ490" s="50">
        <v>0.01</v>
      </c>
      <c r="EA490" s="50" t="s">
        <v>244</v>
      </c>
      <c r="EB490" s="50" t="s">
        <v>245</v>
      </c>
      <c r="EC490" s="50">
        <v>2E-3</v>
      </c>
      <c r="ED490" s="50" t="s">
        <v>232</v>
      </c>
      <c r="EE490" s="50">
        <v>1.4E-2</v>
      </c>
      <c r="EF490" s="50">
        <v>6.0900000000000003E-2</v>
      </c>
      <c r="EG490" s="50" t="s">
        <v>233</v>
      </c>
      <c r="EH490" s="50" t="s">
        <v>234</v>
      </c>
      <c r="EI490" s="50">
        <v>82.084000000000003</v>
      </c>
      <c r="EJ490" s="50">
        <v>4.0000000000000003E-5</v>
      </c>
      <c r="EK490" s="50" t="s">
        <v>235</v>
      </c>
      <c r="EL490" s="50">
        <v>6.0000000000000002E-5</v>
      </c>
      <c r="EM490" s="50">
        <v>4.0000000000000002E-4</v>
      </c>
      <c r="EN490" s="50">
        <v>1.6000000000000001E-3</v>
      </c>
      <c r="EO490" s="50">
        <v>3.5E-4</v>
      </c>
      <c r="EP490" s="50">
        <v>1.35E-2</v>
      </c>
      <c r="EQ490" s="50">
        <v>2.1000000000000001E-4</v>
      </c>
      <c r="ER490" s="50" t="s">
        <v>238</v>
      </c>
      <c r="ES490" s="50" t="s">
        <v>239</v>
      </c>
      <c r="ET490" s="50" t="s">
        <v>232</v>
      </c>
      <c r="EU490" s="50">
        <v>1.1399999999999999</v>
      </c>
      <c r="EV490" s="50" t="s">
        <v>240</v>
      </c>
      <c r="EW490" s="50">
        <v>7.1000000000000004E-3</v>
      </c>
      <c r="EX490" s="50" t="s">
        <v>233</v>
      </c>
      <c r="EY490" s="50">
        <v>12.894</v>
      </c>
      <c r="EZ490" s="50">
        <v>9.3999999999999997E-4</v>
      </c>
      <c r="FA490" s="50">
        <v>1.6100000000000001E-3</v>
      </c>
      <c r="FB490" s="50">
        <v>5.0339999999999998</v>
      </c>
      <c r="FC490" s="50" t="s">
        <v>240</v>
      </c>
      <c r="FD490" s="50">
        <v>4.0000000000000002E-4</v>
      </c>
      <c r="FE490" s="50" t="s">
        <v>246</v>
      </c>
      <c r="FF490" s="50">
        <v>5.9999999999999995E-4</v>
      </c>
      <c r="FG490" s="50">
        <v>1.6000000000000001E-3</v>
      </c>
      <c r="FH490" s="50">
        <v>1.1E-4</v>
      </c>
      <c r="FI490" s="50" t="s">
        <v>241</v>
      </c>
      <c r="FJ490" s="50">
        <v>15.92</v>
      </c>
      <c r="FK490" s="50">
        <v>7.44</v>
      </c>
      <c r="FL490" s="50" t="s">
        <v>232</v>
      </c>
      <c r="FM490" s="50">
        <v>1.2875000000000001</v>
      </c>
      <c r="FN490" s="50" t="s">
        <v>242</v>
      </c>
      <c r="FO490" s="50" t="s">
        <v>227</v>
      </c>
      <c r="FP490" s="50" t="s">
        <v>247</v>
      </c>
      <c r="FQ490" s="50">
        <v>1.1000000000000001E-3</v>
      </c>
      <c r="FR490" s="50" t="s">
        <v>233</v>
      </c>
      <c r="FS490" s="50">
        <v>4.6900000000000002E-4</v>
      </c>
      <c r="FT490" s="50" t="s">
        <v>236</v>
      </c>
      <c r="FU490" s="50" t="s">
        <v>238</v>
      </c>
      <c r="FV490" s="50" t="s">
        <v>233</v>
      </c>
      <c r="FW490" s="50">
        <v>1.03E-2</v>
      </c>
      <c r="FX490" s="50" t="s">
        <v>244</v>
      </c>
      <c r="FY490" s="50">
        <v>3.8612499999999996</v>
      </c>
      <c r="FZ490" s="50">
        <v>1.0192307692307694</v>
      </c>
      <c r="GA490" s="50">
        <v>0.21426086956521739</v>
      </c>
      <c r="GB490" s="50">
        <v>2.6854219948849106E-2</v>
      </c>
      <c r="GC490" s="50">
        <v>5.1215958587448362</v>
      </c>
      <c r="GD490" s="50">
        <v>1.2754098360655737</v>
      </c>
      <c r="GE490" s="50">
        <v>0.18333333333333332</v>
      </c>
      <c r="GF490" s="50">
        <v>3.7706250000000003</v>
      </c>
      <c r="GG490" s="50">
        <v>0.11263751763046544</v>
      </c>
      <c r="GH490" s="50">
        <v>5.3420056870293724</v>
      </c>
      <c r="GI490" s="70">
        <v>-2.1064432482480191</v>
      </c>
      <c r="GJ490" s="50">
        <v>75.391540185802299</v>
      </c>
      <c r="GK490" s="50">
        <v>19.900648105423826</v>
      </c>
      <c r="GL490" s="50">
        <v>4.7078117087738587</v>
      </c>
      <c r="GM490" s="50">
        <v>27.307031382254053</v>
      </c>
      <c r="GN490" s="50">
        <v>70.584443763421021</v>
      </c>
      <c r="GO490" s="50">
        <v>2.1085248543249282</v>
      </c>
    </row>
    <row r="491" spans="1:2145" s="71" customFormat="1">
      <c r="A491" s="63">
        <v>164</v>
      </c>
      <c r="B491" s="63">
        <v>49</v>
      </c>
      <c r="C491" s="64" t="s">
        <v>197</v>
      </c>
      <c r="D491" s="64" t="s">
        <v>1704</v>
      </c>
      <c r="E491" s="63">
        <v>194</v>
      </c>
      <c r="F491" s="63">
        <v>4</v>
      </c>
      <c r="G491" s="64" t="s">
        <v>1128</v>
      </c>
      <c r="H491" s="64" t="s">
        <v>1129</v>
      </c>
      <c r="I491" s="64" t="s">
        <v>2072</v>
      </c>
      <c r="J491" s="64" t="s">
        <v>2073</v>
      </c>
      <c r="K491" s="73">
        <v>44802</v>
      </c>
      <c r="L491" s="68">
        <v>0.50624999999999998</v>
      </c>
      <c r="M491" s="74">
        <v>8415954</v>
      </c>
      <c r="N491" s="74">
        <v>323649</v>
      </c>
      <c r="O491" s="74">
        <v>4288</v>
      </c>
      <c r="P491" s="66" t="s">
        <v>203</v>
      </c>
      <c r="Q491" s="66" t="s">
        <v>2074</v>
      </c>
      <c r="R491" s="66" t="s">
        <v>486</v>
      </c>
      <c r="S491" s="66" t="s">
        <v>205</v>
      </c>
      <c r="T491" s="66" t="s">
        <v>1707</v>
      </c>
      <c r="U491" s="66" t="s">
        <v>207</v>
      </c>
      <c r="V491" s="66" t="s">
        <v>487</v>
      </c>
      <c r="W491" s="66"/>
      <c r="X491" s="66" t="s">
        <v>208</v>
      </c>
      <c r="Y491" s="66" t="s">
        <v>209</v>
      </c>
      <c r="Z491" s="66"/>
      <c r="AA491" s="66" t="s">
        <v>223</v>
      </c>
      <c r="AB491" s="66" t="s">
        <v>211</v>
      </c>
      <c r="AC491" s="66" t="s">
        <v>212</v>
      </c>
      <c r="AD491" s="66" t="s">
        <v>213</v>
      </c>
      <c r="AE491" s="66" t="s">
        <v>211</v>
      </c>
      <c r="AF491" s="66"/>
      <c r="AG491" s="66"/>
      <c r="AH491" s="66"/>
      <c r="AI491" s="66" t="s">
        <v>1728</v>
      </c>
      <c r="AJ491" s="66" t="s">
        <v>1729</v>
      </c>
      <c r="AK491" s="66"/>
      <c r="AL491" s="66" t="s">
        <v>1464</v>
      </c>
      <c r="AM491" s="66" t="s">
        <v>351</v>
      </c>
      <c r="AN491" s="66" t="s">
        <v>218</v>
      </c>
      <c r="AO491" s="66" t="s">
        <v>383</v>
      </c>
      <c r="AP491" s="66" t="s">
        <v>220</v>
      </c>
      <c r="AQ491" s="66">
        <v>15.6</v>
      </c>
      <c r="AR491" s="66"/>
      <c r="AS491" s="66">
        <v>9.18</v>
      </c>
      <c r="AT491" s="66">
        <v>-127.9</v>
      </c>
      <c r="AU491" s="66"/>
      <c r="AV491" s="66">
        <v>113</v>
      </c>
      <c r="AW491" s="66">
        <v>358.7</v>
      </c>
      <c r="AX491" s="66">
        <v>176.3</v>
      </c>
      <c r="AY491" s="66">
        <v>0.22</v>
      </c>
      <c r="AZ491" s="66">
        <v>2.7879999999999998</v>
      </c>
      <c r="BA491" s="66">
        <v>6.93</v>
      </c>
      <c r="BB491" s="66">
        <v>117.1</v>
      </c>
      <c r="BC491" s="66">
        <v>1.72</v>
      </c>
      <c r="BD491" s="66" t="s">
        <v>221</v>
      </c>
      <c r="BE491" s="66" t="s">
        <v>221</v>
      </c>
      <c r="BF491" s="66" t="s">
        <v>221</v>
      </c>
      <c r="BG491" s="66" t="s">
        <v>221</v>
      </c>
      <c r="BH491" s="66" t="s">
        <v>221</v>
      </c>
      <c r="BI491" s="66" t="s">
        <v>222</v>
      </c>
      <c r="BJ491" s="66" t="s">
        <v>221</v>
      </c>
      <c r="BK491" s="66" t="s">
        <v>223</v>
      </c>
      <c r="BL491" s="66" t="s">
        <v>221</v>
      </c>
      <c r="BM491" s="66" t="s">
        <v>223</v>
      </c>
      <c r="BN491" s="66" t="s">
        <v>221</v>
      </c>
      <c r="BO491" s="66" t="s">
        <v>1730</v>
      </c>
      <c r="BP491" s="66" t="s">
        <v>1797</v>
      </c>
      <c r="BQ491" s="66" t="s">
        <v>1731</v>
      </c>
      <c r="BR491" s="50">
        <v>62.8</v>
      </c>
      <c r="BS491" s="50">
        <v>6.2</v>
      </c>
      <c r="BT491" s="50">
        <v>64.099999999999994</v>
      </c>
      <c r="BU491" s="50">
        <v>7.0999999999999994E-2</v>
      </c>
      <c r="BV491" s="50">
        <v>0.39400000000000002</v>
      </c>
      <c r="BW491" s="50" t="s">
        <v>265</v>
      </c>
      <c r="BX491" s="50" t="s">
        <v>266</v>
      </c>
      <c r="BY491" s="50">
        <v>107.06</v>
      </c>
      <c r="BZ491" s="50" t="s">
        <v>226</v>
      </c>
      <c r="CA491" s="50" t="s">
        <v>227</v>
      </c>
      <c r="CB491" s="50" t="s">
        <v>228</v>
      </c>
      <c r="CC491" s="50" t="s">
        <v>229</v>
      </c>
      <c r="CD491" s="50" t="s">
        <v>230</v>
      </c>
      <c r="CE491" s="50" t="s">
        <v>231</v>
      </c>
      <c r="CF491" s="50" t="s">
        <v>227</v>
      </c>
      <c r="CG491" s="50" t="s">
        <v>232</v>
      </c>
      <c r="CH491" s="50" t="s">
        <v>264</v>
      </c>
      <c r="CI491" s="50">
        <v>5.5E-2</v>
      </c>
      <c r="CJ491" s="50" t="s">
        <v>233</v>
      </c>
      <c r="CK491" s="50" t="s">
        <v>234</v>
      </c>
      <c r="CL491" s="50">
        <v>48.100999999999999</v>
      </c>
      <c r="CM491" s="50" t="s">
        <v>234</v>
      </c>
      <c r="CN491" s="50" t="s">
        <v>235</v>
      </c>
      <c r="CO491" s="50" t="s">
        <v>234</v>
      </c>
      <c r="CP491" s="50">
        <v>2.0000000000000001E-4</v>
      </c>
      <c r="CQ491" s="50" t="s">
        <v>236</v>
      </c>
      <c r="CR491" s="50">
        <v>2.5000000000000001E-4</v>
      </c>
      <c r="CS491" s="50">
        <v>1.8200000000000001E-2</v>
      </c>
      <c r="CT491" s="50">
        <v>1.4999999999999999E-4</v>
      </c>
      <c r="CU491" s="50" t="s">
        <v>238</v>
      </c>
      <c r="CV491" s="50" t="s">
        <v>239</v>
      </c>
      <c r="CW491" s="50" t="s">
        <v>232</v>
      </c>
      <c r="CX491" s="50">
        <v>1.31</v>
      </c>
      <c r="CY491" s="50" t="s">
        <v>240</v>
      </c>
      <c r="CZ491" s="50">
        <v>3.8999999999999998E-3</v>
      </c>
      <c r="DA491" s="50" t="s">
        <v>233</v>
      </c>
      <c r="DB491" s="50">
        <v>7.3259999999999996</v>
      </c>
      <c r="DC491" s="50">
        <v>4.0600000000000002E-3</v>
      </c>
      <c r="DD491" s="50">
        <v>7.2000000000000005E-4</v>
      </c>
      <c r="DE491" s="50">
        <v>4.3979999999999997</v>
      </c>
      <c r="DF491" s="50" t="s">
        <v>240</v>
      </c>
      <c r="DG491" s="50" t="s">
        <v>238</v>
      </c>
      <c r="DH491" s="50" t="s">
        <v>246</v>
      </c>
      <c r="DI491" s="50" t="s">
        <v>238</v>
      </c>
      <c r="DJ491" s="50">
        <v>8.0000000000000004E-4</v>
      </c>
      <c r="DK491" s="50" t="s">
        <v>237</v>
      </c>
      <c r="DL491" s="50" t="s">
        <v>241</v>
      </c>
      <c r="DM491" s="50">
        <v>15.07</v>
      </c>
      <c r="DN491" s="50">
        <v>7.05</v>
      </c>
      <c r="DO491" s="50" t="s">
        <v>232</v>
      </c>
      <c r="DP491" s="50">
        <v>0.9153</v>
      </c>
      <c r="DQ491" s="50" t="s">
        <v>242</v>
      </c>
      <c r="DR491" s="50" t="s">
        <v>227</v>
      </c>
      <c r="DS491" s="50" t="s">
        <v>247</v>
      </c>
      <c r="DT491" s="50">
        <v>1.1999999999999999E-3</v>
      </c>
      <c r="DU491" s="50" t="s">
        <v>233</v>
      </c>
      <c r="DV491" s="50">
        <v>1E-4</v>
      </c>
      <c r="DW491" s="50" t="s">
        <v>236</v>
      </c>
      <c r="DX491" s="50" t="s">
        <v>238</v>
      </c>
      <c r="DY491" s="50" t="s">
        <v>233</v>
      </c>
      <c r="DZ491" s="50">
        <v>5.0000000000000001E-3</v>
      </c>
      <c r="EA491" s="50" t="s">
        <v>244</v>
      </c>
      <c r="EB491" s="50" t="s">
        <v>245</v>
      </c>
      <c r="EC491" s="50">
        <v>0.02</v>
      </c>
      <c r="ED491" s="50" t="s">
        <v>232</v>
      </c>
      <c r="EE491" s="50">
        <v>1.2E-2</v>
      </c>
      <c r="EF491" s="50">
        <v>5.5899999999999998E-2</v>
      </c>
      <c r="EG491" s="50" t="s">
        <v>233</v>
      </c>
      <c r="EH491" s="50" t="s">
        <v>234</v>
      </c>
      <c r="EI491" s="50">
        <v>48.478000000000002</v>
      </c>
      <c r="EJ491" s="50">
        <v>4.0000000000000003E-5</v>
      </c>
      <c r="EK491" s="50" t="s">
        <v>235</v>
      </c>
      <c r="EL491" s="50" t="s">
        <v>234</v>
      </c>
      <c r="EM491" s="50">
        <v>2.9999999999999997E-4</v>
      </c>
      <c r="EN491" s="50">
        <v>1E-4</v>
      </c>
      <c r="EO491" s="50">
        <v>4.2999999999999999E-4</v>
      </c>
      <c r="EP491" s="50">
        <v>2.24E-2</v>
      </c>
      <c r="EQ491" s="50">
        <v>1.6000000000000001E-4</v>
      </c>
      <c r="ER491" s="50" t="s">
        <v>238</v>
      </c>
      <c r="ES491" s="50" t="s">
        <v>239</v>
      </c>
      <c r="ET491" s="50" t="s">
        <v>232</v>
      </c>
      <c r="EU491" s="50">
        <v>1.34</v>
      </c>
      <c r="EV491" s="50" t="s">
        <v>240</v>
      </c>
      <c r="EW491" s="50">
        <v>4.1999999999999997E-3</v>
      </c>
      <c r="EX491" s="50" t="s">
        <v>233</v>
      </c>
      <c r="EY491" s="50">
        <v>8.0609999999999999</v>
      </c>
      <c r="EZ491" s="50">
        <v>8.4700000000000001E-3</v>
      </c>
      <c r="FA491" s="50">
        <v>7.6999999999999996E-4</v>
      </c>
      <c r="FB491" s="50">
        <v>4.5439999999999996</v>
      </c>
      <c r="FC491" s="50" t="s">
        <v>240</v>
      </c>
      <c r="FD491" s="50" t="s">
        <v>238</v>
      </c>
      <c r="FE491" s="50" t="s">
        <v>246</v>
      </c>
      <c r="FF491" s="50" t="s">
        <v>238</v>
      </c>
      <c r="FG491" s="50">
        <v>8.9999999999999998E-4</v>
      </c>
      <c r="FH491" s="50" t="s">
        <v>237</v>
      </c>
      <c r="FI491" s="50" t="s">
        <v>241</v>
      </c>
      <c r="FJ491" s="50">
        <v>16.3</v>
      </c>
      <c r="FK491" s="50">
        <v>7.62</v>
      </c>
      <c r="FL491" s="50" t="s">
        <v>232</v>
      </c>
      <c r="FM491" s="50">
        <v>0.94950000000000001</v>
      </c>
      <c r="FN491" s="50" t="s">
        <v>242</v>
      </c>
      <c r="FO491" s="50" t="s">
        <v>227</v>
      </c>
      <c r="FP491" s="50" t="s">
        <v>247</v>
      </c>
      <c r="FQ491" s="50">
        <v>1.4E-3</v>
      </c>
      <c r="FR491" s="50" t="s">
        <v>233</v>
      </c>
      <c r="FS491" s="50">
        <v>1.03E-4</v>
      </c>
      <c r="FT491" s="50" t="s">
        <v>236</v>
      </c>
      <c r="FU491" s="50" t="s">
        <v>238</v>
      </c>
      <c r="FV491" s="50" t="s">
        <v>233</v>
      </c>
      <c r="FW491" s="50">
        <v>5.5999999999999999E-3</v>
      </c>
      <c r="FX491" s="50" t="s">
        <v>244</v>
      </c>
      <c r="FY491" s="50">
        <v>2.4050500000000001</v>
      </c>
      <c r="FZ491" s="50">
        <v>0.62615384615384617</v>
      </c>
      <c r="GA491" s="50">
        <v>0.19121739130434781</v>
      </c>
      <c r="GB491" s="50">
        <v>3.3503836317135549E-2</v>
      </c>
      <c r="GC491" s="50">
        <v>3.2559250737753298</v>
      </c>
      <c r="GD491" s="50">
        <v>1.0508196721311474</v>
      </c>
      <c r="GE491" s="50">
        <v>0.20666666666666667</v>
      </c>
      <c r="GF491" s="50">
        <v>2.2304166666666667</v>
      </c>
      <c r="GG491" s="50">
        <v>1.1114245416078984E-2</v>
      </c>
      <c r="GH491" s="50">
        <v>3.4990172508805597</v>
      </c>
      <c r="GI491" s="70">
        <v>-3.5987306097038143</v>
      </c>
      <c r="GJ491" s="50">
        <v>73.866871795402901</v>
      </c>
      <c r="GK491" s="50">
        <v>19.231211774409925</v>
      </c>
      <c r="GL491" s="50">
        <v>6.9019164301871747</v>
      </c>
      <c r="GM491" s="50">
        <v>35.938272052855865</v>
      </c>
      <c r="GN491" s="50">
        <v>63.744088889683582</v>
      </c>
      <c r="GO491" s="50">
        <v>0.31763905746054788</v>
      </c>
    </row>
    <row r="492" spans="1:2145" s="71" customFormat="1">
      <c r="A492" s="63">
        <v>165</v>
      </c>
      <c r="B492" s="63">
        <v>33</v>
      </c>
      <c r="C492" s="64" t="s">
        <v>197</v>
      </c>
      <c r="D492" s="64" t="s">
        <v>1704</v>
      </c>
      <c r="E492" s="65">
        <v>194</v>
      </c>
      <c r="F492" s="65">
        <v>4</v>
      </c>
      <c r="G492" s="66" t="s">
        <v>1134</v>
      </c>
      <c r="H492" s="66" t="s">
        <v>1135</v>
      </c>
      <c r="I492" s="64" t="s">
        <v>1124</v>
      </c>
      <c r="J492" s="64" t="s">
        <v>2069</v>
      </c>
      <c r="K492" s="67">
        <v>44802</v>
      </c>
      <c r="L492" s="68">
        <v>0.53749999999999998</v>
      </c>
      <c r="M492" s="63">
        <v>8415175</v>
      </c>
      <c r="N492" s="63">
        <v>322065</v>
      </c>
      <c r="O492" s="63">
        <v>4259</v>
      </c>
      <c r="P492" s="64" t="s">
        <v>203</v>
      </c>
      <c r="Q492" s="64" t="s">
        <v>2056</v>
      </c>
      <c r="R492" s="66" t="s">
        <v>486</v>
      </c>
      <c r="S492" s="66" t="s">
        <v>205</v>
      </c>
      <c r="T492" s="66" t="s">
        <v>1707</v>
      </c>
      <c r="U492" s="66" t="s">
        <v>207</v>
      </c>
      <c r="V492" s="66" t="s">
        <v>487</v>
      </c>
      <c r="W492" s="64"/>
      <c r="X492" s="64" t="s">
        <v>208</v>
      </c>
      <c r="Y492" s="64" t="s">
        <v>252</v>
      </c>
      <c r="Z492" s="69"/>
      <c r="AA492" s="66" t="s">
        <v>210</v>
      </c>
      <c r="AB492" s="66" t="s">
        <v>211</v>
      </c>
      <c r="AC492" s="66" t="s">
        <v>212</v>
      </c>
      <c r="AD492" s="66" t="s">
        <v>213</v>
      </c>
      <c r="AE492" s="69" t="s">
        <v>211</v>
      </c>
      <c r="AF492" s="69"/>
      <c r="AG492" s="69"/>
      <c r="AH492" s="69"/>
      <c r="AI492" s="66" t="s">
        <v>1708</v>
      </c>
      <c r="AJ492" s="66" t="s">
        <v>2075</v>
      </c>
      <c r="AK492" s="66"/>
      <c r="AL492" s="66" t="s">
        <v>509</v>
      </c>
      <c r="AM492" s="66" t="s">
        <v>351</v>
      </c>
      <c r="AN492" s="66" t="s">
        <v>218</v>
      </c>
      <c r="AO492" s="66" t="s">
        <v>219</v>
      </c>
      <c r="AP492" s="66" t="s">
        <v>220</v>
      </c>
      <c r="AQ492" s="66">
        <v>13.9</v>
      </c>
      <c r="AR492" s="66"/>
      <c r="AS492" s="66">
        <v>9.5</v>
      </c>
      <c r="AT492" s="66"/>
      <c r="AU492" s="66">
        <v>-114.6</v>
      </c>
      <c r="AV492" s="66">
        <v>83.7</v>
      </c>
      <c r="AW492" s="66">
        <v>558.6</v>
      </c>
      <c r="AX492" s="66">
        <v>274.2</v>
      </c>
      <c r="AY492" s="66">
        <v>0.315</v>
      </c>
      <c r="AZ492" s="66">
        <v>1.79</v>
      </c>
      <c r="BA492" s="66">
        <v>7.5</v>
      </c>
      <c r="BB492" s="66">
        <v>116.3</v>
      </c>
      <c r="BC492" s="66">
        <v>0.48</v>
      </c>
      <c r="BD492" s="66" t="s">
        <v>221</v>
      </c>
      <c r="BE492" s="66" t="s">
        <v>211</v>
      </c>
      <c r="BF492" s="66" t="s">
        <v>221</v>
      </c>
      <c r="BG492" s="66" t="s">
        <v>211</v>
      </c>
      <c r="BH492" s="66" t="s">
        <v>221</v>
      </c>
      <c r="BI492" s="66" t="s">
        <v>222</v>
      </c>
      <c r="BJ492" s="66" t="s">
        <v>221</v>
      </c>
      <c r="BK492" s="66" t="s">
        <v>210</v>
      </c>
      <c r="BL492" s="66" t="s">
        <v>221</v>
      </c>
      <c r="BM492" s="66" t="s">
        <v>223</v>
      </c>
      <c r="BN492" s="66" t="s">
        <v>221</v>
      </c>
      <c r="BO492" s="66" t="s">
        <v>1710</v>
      </c>
      <c r="BP492" s="66" t="s">
        <v>1711</v>
      </c>
      <c r="BQ492" s="66" t="s">
        <v>1712</v>
      </c>
      <c r="BR492" s="50">
        <v>79.5</v>
      </c>
      <c r="BS492" s="50">
        <v>3.4</v>
      </c>
      <c r="BT492" s="50">
        <v>89.9</v>
      </c>
      <c r="BU492" s="50">
        <v>8.2000000000000003E-2</v>
      </c>
      <c r="BV492" s="50">
        <v>4.1239999999999997</v>
      </c>
      <c r="BW492" s="50" t="s">
        <v>265</v>
      </c>
      <c r="BX492" s="50" t="s">
        <v>266</v>
      </c>
      <c r="BY492" s="50">
        <v>190.37</v>
      </c>
      <c r="BZ492" s="50" t="s">
        <v>226</v>
      </c>
      <c r="CA492" s="50" t="s">
        <v>227</v>
      </c>
      <c r="CB492" s="50" t="s">
        <v>228</v>
      </c>
      <c r="CC492" s="50" t="s">
        <v>229</v>
      </c>
      <c r="CD492" s="50" t="s">
        <v>230</v>
      </c>
      <c r="CE492" s="50" t="s">
        <v>231</v>
      </c>
      <c r="CF492" s="50" t="s">
        <v>227</v>
      </c>
      <c r="CG492" s="50">
        <v>5.0000000000000001E-4</v>
      </c>
      <c r="CH492" s="50" t="s">
        <v>264</v>
      </c>
      <c r="CI492" s="50">
        <v>5.9499999999999997E-2</v>
      </c>
      <c r="CJ492" s="50" t="s">
        <v>233</v>
      </c>
      <c r="CK492" s="50" t="s">
        <v>234</v>
      </c>
      <c r="CL492" s="50">
        <v>78.171000000000006</v>
      </c>
      <c r="CM492" s="50" t="s">
        <v>234</v>
      </c>
      <c r="CN492" s="50" t="s">
        <v>235</v>
      </c>
      <c r="CO492" s="50" t="s">
        <v>234</v>
      </c>
      <c r="CP492" s="50">
        <v>2.0000000000000001E-4</v>
      </c>
      <c r="CQ492" s="50">
        <v>1E-3</v>
      </c>
      <c r="CR492" s="50" t="s">
        <v>232</v>
      </c>
      <c r="CS492" s="50">
        <v>5.7000000000000002E-3</v>
      </c>
      <c r="CT492" s="50">
        <v>1.2E-4</v>
      </c>
      <c r="CU492" s="50" t="s">
        <v>238</v>
      </c>
      <c r="CV492" s="50" t="s">
        <v>239</v>
      </c>
      <c r="CW492" s="50" t="s">
        <v>232</v>
      </c>
      <c r="CX492" s="50">
        <v>1.05</v>
      </c>
      <c r="CY492" s="50" t="s">
        <v>240</v>
      </c>
      <c r="CZ492" s="50">
        <v>6.4999999999999997E-3</v>
      </c>
      <c r="DA492" s="50" t="s">
        <v>233</v>
      </c>
      <c r="DB492" s="50">
        <v>11.776</v>
      </c>
      <c r="DC492" s="50">
        <v>1.1000000000000001E-3</v>
      </c>
      <c r="DD492" s="50">
        <v>1.5499999999999999E-3</v>
      </c>
      <c r="DE492" s="50">
        <v>4.8339999999999996</v>
      </c>
      <c r="DF492" s="50" t="s">
        <v>240</v>
      </c>
      <c r="DG492" s="50" t="s">
        <v>238</v>
      </c>
      <c r="DH492" s="50" t="s">
        <v>246</v>
      </c>
      <c r="DI492" s="50" t="s">
        <v>238</v>
      </c>
      <c r="DJ492" s="50">
        <v>1.2999999999999999E-3</v>
      </c>
      <c r="DK492" s="50" t="s">
        <v>237</v>
      </c>
      <c r="DL492" s="50" t="s">
        <v>241</v>
      </c>
      <c r="DM492" s="50">
        <v>13.55</v>
      </c>
      <c r="DN492" s="50">
        <v>6.33</v>
      </c>
      <c r="DO492" s="50" t="s">
        <v>232</v>
      </c>
      <c r="DP492" s="50">
        <v>1.2822</v>
      </c>
      <c r="DQ492" s="50" t="s">
        <v>242</v>
      </c>
      <c r="DR492" s="50" t="s">
        <v>227</v>
      </c>
      <c r="DS492" s="50" t="s">
        <v>247</v>
      </c>
      <c r="DT492" s="50">
        <v>1.1000000000000001E-3</v>
      </c>
      <c r="DU492" s="50" t="s">
        <v>233</v>
      </c>
      <c r="DV492" s="50">
        <v>4.6200000000000001E-4</v>
      </c>
      <c r="DW492" s="50" t="s">
        <v>236</v>
      </c>
      <c r="DX492" s="50" t="s">
        <v>238</v>
      </c>
      <c r="DY492" s="50" t="s">
        <v>233</v>
      </c>
      <c r="DZ492" s="50">
        <v>9.4000000000000004E-3</v>
      </c>
      <c r="EA492" s="50" t="s">
        <v>244</v>
      </c>
      <c r="EB492" s="50" t="s">
        <v>245</v>
      </c>
      <c r="EC492" s="50">
        <v>7.0000000000000001E-3</v>
      </c>
      <c r="ED492" s="50">
        <v>6.8000000000000005E-4</v>
      </c>
      <c r="EE492" s="50">
        <v>1.2E-2</v>
      </c>
      <c r="EF492" s="50">
        <v>6.13E-2</v>
      </c>
      <c r="EG492" s="50" t="s">
        <v>233</v>
      </c>
      <c r="EH492" s="50" t="s">
        <v>234</v>
      </c>
      <c r="EI492" s="50">
        <v>85.52</v>
      </c>
      <c r="EJ492" s="50">
        <v>1.0000000000000001E-5</v>
      </c>
      <c r="EK492" s="50" t="s">
        <v>235</v>
      </c>
      <c r="EL492" s="50">
        <v>4.0000000000000003E-5</v>
      </c>
      <c r="EM492" s="50" t="s">
        <v>236</v>
      </c>
      <c r="EN492" s="50">
        <v>1.5E-3</v>
      </c>
      <c r="EO492" s="50">
        <v>2.7E-4</v>
      </c>
      <c r="EP492" s="50">
        <v>1.23E-2</v>
      </c>
      <c r="EQ492" s="50">
        <v>1.8000000000000001E-4</v>
      </c>
      <c r="ER492" s="50" t="s">
        <v>238</v>
      </c>
      <c r="ES492" s="50" t="s">
        <v>239</v>
      </c>
      <c r="ET492" s="50" t="s">
        <v>232</v>
      </c>
      <c r="EU492" s="50">
        <v>1.1100000000000001</v>
      </c>
      <c r="EV492" s="50" t="s">
        <v>240</v>
      </c>
      <c r="EW492" s="50">
        <v>7.0000000000000001E-3</v>
      </c>
      <c r="EX492" s="50" t="s">
        <v>233</v>
      </c>
      <c r="EY492" s="50">
        <v>13.170999999999999</v>
      </c>
      <c r="EZ492" s="50">
        <v>1.1900000000000001E-3</v>
      </c>
      <c r="FA492" s="50">
        <v>1.6100000000000001E-3</v>
      </c>
      <c r="FB492" s="50">
        <v>5.2549999999999999</v>
      </c>
      <c r="FC492" s="50" t="s">
        <v>240</v>
      </c>
      <c r="FD492" s="50" t="s">
        <v>238</v>
      </c>
      <c r="FE492" s="50" t="s">
        <v>246</v>
      </c>
      <c r="FF492" s="50">
        <v>3.3E-3</v>
      </c>
      <c r="FG492" s="50">
        <v>1.5E-3</v>
      </c>
      <c r="FH492" s="50">
        <v>8.0000000000000007E-5</v>
      </c>
      <c r="FI492" s="50">
        <v>4.0000000000000002E-4</v>
      </c>
      <c r="FJ492" s="50">
        <v>16.72</v>
      </c>
      <c r="FK492" s="50">
        <v>7.81</v>
      </c>
      <c r="FL492" s="50" t="s">
        <v>232</v>
      </c>
      <c r="FM492" s="50">
        <v>1.3522000000000001</v>
      </c>
      <c r="FN492" s="50" t="s">
        <v>242</v>
      </c>
      <c r="FO492" s="50" t="s">
        <v>227</v>
      </c>
      <c r="FP492" s="50" t="s">
        <v>247</v>
      </c>
      <c r="FQ492" s="50">
        <v>1.1999999999999999E-3</v>
      </c>
      <c r="FR492" s="50" t="s">
        <v>233</v>
      </c>
      <c r="FS492" s="50">
        <v>5.0299999999999997E-4</v>
      </c>
      <c r="FT492" s="50" t="s">
        <v>236</v>
      </c>
      <c r="FU492" s="50" t="s">
        <v>238</v>
      </c>
      <c r="FV492" s="50" t="s">
        <v>233</v>
      </c>
      <c r="FW492" s="50">
        <v>1.4800000000000001E-2</v>
      </c>
      <c r="FX492" s="50" t="s">
        <v>244</v>
      </c>
      <c r="FY492" s="50">
        <v>3.9085500000000004</v>
      </c>
      <c r="FZ492" s="50">
        <v>1.0064957264957266</v>
      </c>
      <c r="GA492" s="50">
        <v>0.21017391304347824</v>
      </c>
      <c r="GB492" s="50">
        <v>2.6854219948849106E-2</v>
      </c>
      <c r="GC492" s="50">
        <v>5.1520738594880546</v>
      </c>
      <c r="GD492" s="50">
        <v>1.4737704918032788</v>
      </c>
      <c r="GE492" s="50">
        <v>0.11333333333333333</v>
      </c>
      <c r="GF492" s="50">
        <v>3.9660416666666669</v>
      </c>
      <c r="GG492" s="50">
        <v>0.11633286318758813</v>
      </c>
      <c r="GH492" s="50">
        <v>5.6694783549908667</v>
      </c>
      <c r="GI492" s="70">
        <v>-4.781241038698127</v>
      </c>
      <c r="GJ492" s="50">
        <v>75.863625145862727</v>
      </c>
      <c r="GK492" s="50">
        <v>19.535739470080866</v>
      </c>
      <c r="GL492" s="50">
        <v>4.6006353840563934</v>
      </c>
      <c r="GM492" s="50">
        <v>27.993824577167274</v>
      </c>
      <c r="GN492" s="50">
        <v>69.954260662717644</v>
      </c>
      <c r="GO492" s="50">
        <v>2.0519147601150962</v>
      </c>
    </row>
    <row r="493" spans="1:2145" s="71" customFormat="1">
      <c r="A493" s="63">
        <v>166</v>
      </c>
      <c r="B493" s="63">
        <v>29</v>
      </c>
      <c r="C493" s="64" t="s">
        <v>197</v>
      </c>
      <c r="D493" s="64" t="s">
        <v>1704</v>
      </c>
      <c r="E493" s="65">
        <v>194</v>
      </c>
      <c r="F493" s="65">
        <v>4</v>
      </c>
      <c r="G493" s="66" t="s">
        <v>1139</v>
      </c>
      <c r="H493" s="66" t="s">
        <v>1140</v>
      </c>
      <c r="I493" s="64" t="s">
        <v>1124</v>
      </c>
      <c r="J493" s="64" t="s">
        <v>1125</v>
      </c>
      <c r="K493" s="67">
        <v>44802</v>
      </c>
      <c r="L493" s="68">
        <v>0.3666666666666667</v>
      </c>
      <c r="M493" s="63">
        <v>8426902</v>
      </c>
      <c r="N493" s="63">
        <v>317284</v>
      </c>
      <c r="O493" s="63">
        <v>4496</v>
      </c>
      <c r="P493" s="64" t="s">
        <v>203</v>
      </c>
      <c r="Q493" s="64" t="s">
        <v>2076</v>
      </c>
      <c r="R493" s="66" t="s">
        <v>486</v>
      </c>
      <c r="S493" s="66" t="s">
        <v>205</v>
      </c>
      <c r="T493" s="66" t="s">
        <v>1707</v>
      </c>
      <c r="U493" s="66" t="s">
        <v>207</v>
      </c>
      <c r="V493" s="66" t="s">
        <v>487</v>
      </c>
      <c r="W493" s="64"/>
      <c r="X493" s="64" t="s">
        <v>208</v>
      </c>
      <c r="Y493" s="64" t="s">
        <v>252</v>
      </c>
      <c r="Z493" s="69"/>
      <c r="AA493" s="66" t="s">
        <v>210</v>
      </c>
      <c r="AB493" s="66" t="s">
        <v>211</v>
      </c>
      <c r="AC493" s="66" t="s">
        <v>212</v>
      </c>
      <c r="AD493" s="66" t="s">
        <v>213</v>
      </c>
      <c r="AE493" s="69" t="s">
        <v>211</v>
      </c>
      <c r="AF493" s="69"/>
      <c r="AG493" s="69"/>
      <c r="AH493" s="69"/>
      <c r="AI493" s="66" t="s">
        <v>1708</v>
      </c>
      <c r="AJ493" s="66" t="s">
        <v>2077</v>
      </c>
      <c r="AK493" s="66"/>
      <c r="AL493" s="66" t="s">
        <v>256</v>
      </c>
      <c r="AM493" s="66" t="s">
        <v>275</v>
      </c>
      <c r="AN493" s="66" t="s">
        <v>218</v>
      </c>
      <c r="AO493" s="66" t="s">
        <v>219</v>
      </c>
      <c r="AP493" s="66" t="s">
        <v>220</v>
      </c>
      <c r="AQ493" s="66">
        <v>9.4</v>
      </c>
      <c r="AR493" s="66"/>
      <c r="AS493" s="66">
        <v>8.4600000000000009</v>
      </c>
      <c r="AT493" s="66"/>
      <c r="AU493" s="66">
        <v>-109.8</v>
      </c>
      <c r="AV493" s="66">
        <v>89.3</v>
      </c>
      <c r="AW493" s="66">
        <v>1130</v>
      </c>
      <c r="AX493" s="66">
        <v>554.29999999999995</v>
      </c>
      <c r="AY493" s="66">
        <v>0.59</v>
      </c>
      <c r="AZ493" s="66">
        <v>0.88479999999999992</v>
      </c>
      <c r="BA493" s="66">
        <v>9.06</v>
      </c>
      <c r="BB493" s="66">
        <v>129.9</v>
      </c>
      <c r="BC493" s="66">
        <v>0.31</v>
      </c>
      <c r="BD493" s="66" t="s">
        <v>221</v>
      </c>
      <c r="BE493" s="66" t="s">
        <v>211</v>
      </c>
      <c r="BF493" s="66" t="s">
        <v>221</v>
      </c>
      <c r="BG493" s="66" t="s">
        <v>211</v>
      </c>
      <c r="BH493" s="66" t="s">
        <v>221</v>
      </c>
      <c r="BI493" s="66" t="s">
        <v>222</v>
      </c>
      <c r="BJ493" s="66" t="s">
        <v>221</v>
      </c>
      <c r="BK493" s="66" t="s">
        <v>210</v>
      </c>
      <c r="BL493" s="66" t="s">
        <v>221</v>
      </c>
      <c r="BM493" s="66" t="s">
        <v>223</v>
      </c>
      <c r="BN493" s="66" t="s">
        <v>221</v>
      </c>
      <c r="BO493" s="66" t="s">
        <v>1710</v>
      </c>
      <c r="BP493" s="66" t="s">
        <v>1711</v>
      </c>
      <c r="BQ493" s="66" t="s">
        <v>1712</v>
      </c>
      <c r="BR493" s="50">
        <v>128.4</v>
      </c>
      <c r="BS493" s="50" t="s">
        <v>225</v>
      </c>
      <c r="BT493" s="50">
        <v>156.69999999999999</v>
      </c>
      <c r="BU493" s="50">
        <v>7.0999999999999994E-2</v>
      </c>
      <c r="BV493" s="50">
        <v>0.38300000000000001</v>
      </c>
      <c r="BW493" s="50" t="s">
        <v>265</v>
      </c>
      <c r="BX493" s="50" t="s">
        <v>266</v>
      </c>
      <c r="BY493" s="50">
        <v>493.51</v>
      </c>
      <c r="BZ493" s="50" t="s">
        <v>226</v>
      </c>
      <c r="CA493" s="50" t="s">
        <v>227</v>
      </c>
      <c r="CB493" s="50" t="s">
        <v>228</v>
      </c>
      <c r="CC493" s="50" t="s">
        <v>229</v>
      </c>
      <c r="CD493" s="50" t="s">
        <v>230</v>
      </c>
      <c r="CE493" s="50" t="s">
        <v>231</v>
      </c>
      <c r="CF493" s="50">
        <v>1E-3</v>
      </c>
      <c r="CG493" s="50">
        <v>5.0000000000000001E-4</v>
      </c>
      <c r="CH493" s="50">
        <v>3.6999999999999998E-2</v>
      </c>
      <c r="CI493" s="50">
        <v>6.0600000000000001E-2</v>
      </c>
      <c r="CJ493" s="50" t="s">
        <v>233</v>
      </c>
      <c r="CK493" s="50" t="s">
        <v>234</v>
      </c>
      <c r="CL493" s="50">
        <v>194.322</v>
      </c>
      <c r="CM493" s="50" t="s">
        <v>234</v>
      </c>
      <c r="CN493" s="50" t="s">
        <v>235</v>
      </c>
      <c r="CO493" s="50" t="s">
        <v>234</v>
      </c>
      <c r="CP493" s="50" t="s">
        <v>236</v>
      </c>
      <c r="CQ493" s="50">
        <v>1.6999999999999999E-3</v>
      </c>
      <c r="CR493" s="50" t="s">
        <v>232</v>
      </c>
      <c r="CS493" s="50">
        <v>2.6200000000000001E-2</v>
      </c>
      <c r="CT493" s="50">
        <v>2.2000000000000001E-4</v>
      </c>
      <c r="CU493" s="50">
        <v>5.0000000000000001E-4</v>
      </c>
      <c r="CV493" s="50" t="s">
        <v>239</v>
      </c>
      <c r="CW493" s="50" t="s">
        <v>232</v>
      </c>
      <c r="CX493" s="50">
        <v>1.17</v>
      </c>
      <c r="CY493" s="50" t="s">
        <v>240</v>
      </c>
      <c r="CZ493" s="50">
        <v>1.7500000000000002E-2</v>
      </c>
      <c r="DA493" s="50" t="s">
        <v>233</v>
      </c>
      <c r="DB493" s="50">
        <v>22.457999999999998</v>
      </c>
      <c r="DC493" s="50">
        <v>9.0100000000000006E-3</v>
      </c>
      <c r="DD493" s="50">
        <v>6.7000000000000002E-4</v>
      </c>
      <c r="DE493" s="50">
        <v>4.0860000000000003</v>
      </c>
      <c r="DF493" s="50" t="s">
        <v>240</v>
      </c>
      <c r="DG493" s="50">
        <v>4.0000000000000002E-4</v>
      </c>
      <c r="DH493" s="50" t="s">
        <v>246</v>
      </c>
      <c r="DI493" s="50">
        <v>4.0000000000000002E-4</v>
      </c>
      <c r="DJ493" s="50">
        <v>2.0999999999999999E-3</v>
      </c>
      <c r="DK493" s="50" t="s">
        <v>237</v>
      </c>
      <c r="DL493" s="50" t="s">
        <v>241</v>
      </c>
      <c r="DM493" s="50">
        <v>14.72</v>
      </c>
      <c r="DN493" s="50">
        <v>6.88</v>
      </c>
      <c r="DO493" s="50" t="s">
        <v>232</v>
      </c>
      <c r="DP493" s="50">
        <v>3.2774999999999999</v>
      </c>
      <c r="DQ493" s="50" t="s">
        <v>242</v>
      </c>
      <c r="DR493" s="50" t="s">
        <v>227</v>
      </c>
      <c r="DS493" s="50" t="s">
        <v>247</v>
      </c>
      <c r="DT493" s="50">
        <v>1E-3</v>
      </c>
      <c r="DU493" s="50" t="s">
        <v>233</v>
      </c>
      <c r="DV493" s="50">
        <v>9.8700000000000003E-4</v>
      </c>
      <c r="DW493" s="50" t="s">
        <v>236</v>
      </c>
      <c r="DX493" s="50" t="s">
        <v>238</v>
      </c>
      <c r="DY493" s="50" t="s">
        <v>233</v>
      </c>
      <c r="DZ493" s="50">
        <v>7.1999999999999998E-3</v>
      </c>
      <c r="EA493" s="50" t="s">
        <v>244</v>
      </c>
      <c r="EB493" s="50" t="s">
        <v>245</v>
      </c>
      <c r="EC493" s="50">
        <v>6.0000000000000001E-3</v>
      </c>
      <c r="ED493" s="50">
        <v>7.2000000000000005E-4</v>
      </c>
      <c r="EE493" s="50">
        <v>0.05</v>
      </c>
      <c r="EF493" s="50">
        <v>6.3799999999999996E-2</v>
      </c>
      <c r="EG493" s="50" t="s">
        <v>233</v>
      </c>
      <c r="EH493" s="50" t="s">
        <v>234</v>
      </c>
      <c r="EI493" s="50">
        <v>207.512</v>
      </c>
      <c r="EJ493" s="50">
        <v>1.0000000000000001E-5</v>
      </c>
      <c r="EK493" s="50" t="s">
        <v>235</v>
      </c>
      <c r="EL493" s="50">
        <v>2.0000000000000002E-5</v>
      </c>
      <c r="EM493" s="50">
        <v>2.0000000000000001E-4</v>
      </c>
      <c r="EN493" s="50">
        <v>2.5000000000000001E-3</v>
      </c>
      <c r="EO493" s="50">
        <v>5.0000000000000002E-5</v>
      </c>
      <c r="EP493" s="50">
        <v>3.2599999999999997E-2</v>
      </c>
      <c r="EQ493" s="50">
        <v>2.5000000000000001E-4</v>
      </c>
      <c r="ER493" s="50" t="s">
        <v>238</v>
      </c>
      <c r="ES493" s="50" t="s">
        <v>239</v>
      </c>
      <c r="ET493" s="50" t="s">
        <v>232</v>
      </c>
      <c r="EU493" s="50">
        <v>1.31</v>
      </c>
      <c r="EV493" s="50" t="s">
        <v>240</v>
      </c>
      <c r="EW493" s="50">
        <v>1.8700000000000001E-2</v>
      </c>
      <c r="EX493" s="50" t="s">
        <v>233</v>
      </c>
      <c r="EY493" s="50">
        <v>23.969000000000001</v>
      </c>
      <c r="EZ493" s="50">
        <v>9.0799999999999995E-3</v>
      </c>
      <c r="FA493" s="50">
        <v>9.1E-4</v>
      </c>
      <c r="FB493" s="50">
        <v>4.1269999999999998</v>
      </c>
      <c r="FC493" s="50" t="s">
        <v>240</v>
      </c>
      <c r="FD493" s="50">
        <v>4.0000000000000002E-4</v>
      </c>
      <c r="FE493" s="50" t="s">
        <v>246</v>
      </c>
      <c r="FF493" s="50" t="s">
        <v>238</v>
      </c>
      <c r="FG493" s="50">
        <v>2.5000000000000001E-3</v>
      </c>
      <c r="FH493" s="50" t="s">
        <v>237</v>
      </c>
      <c r="FI493" s="50" t="s">
        <v>241</v>
      </c>
      <c r="FJ493" s="50">
        <v>17.84</v>
      </c>
      <c r="FK493" s="50">
        <v>8.34</v>
      </c>
      <c r="FL493" s="50" t="s">
        <v>232</v>
      </c>
      <c r="FM493" s="50">
        <v>3.3189000000000002</v>
      </c>
      <c r="FN493" s="50" t="s">
        <v>242</v>
      </c>
      <c r="FO493" s="50" t="s">
        <v>227</v>
      </c>
      <c r="FP493" s="50" t="s">
        <v>247</v>
      </c>
      <c r="FQ493" s="50">
        <v>1.1999999999999999E-3</v>
      </c>
      <c r="FR493" s="50" t="s">
        <v>233</v>
      </c>
      <c r="FS493" s="50">
        <v>1.0319999999999999E-3</v>
      </c>
      <c r="FT493" s="50" t="s">
        <v>236</v>
      </c>
      <c r="FU493" s="50" t="s">
        <v>238</v>
      </c>
      <c r="FV493" s="50" t="s">
        <v>233</v>
      </c>
      <c r="FW493" s="50">
        <v>8.9999999999999993E-3</v>
      </c>
      <c r="FX493" s="50" t="s">
        <v>244</v>
      </c>
      <c r="FY493" s="50">
        <v>9.7161000000000008</v>
      </c>
      <c r="FZ493" s="50">
        <v>1.9194871794871795</v>
      </c>
      <c r="GA493" s="50">
        <v>0.1776521739130435</v>
      </c>
      <c r="GB493" s="50">
        <v>2.9923273657289001E-2</v>
      </c>
      <c r="GC493" s="50">
        <v>11.843162627057513</v>
      </c>
      <c r="GD493" s="50">
        <v>2.5688524590163935</v>
      </c>
      <c r="GE493" s="50" t="e">
        <v>#VALUE!</v>
      </c>
      <c r="GF493" s="50">
        <v>10.281458333333333</v>
      </c>
      <c r="GG493" s="50">
        <v>1.0803949224259519E-2</v>
      </c>
      <c r="GH493" s="50" t="e">
        <v>#VALUE!</v>
      </c>
      <c r="GI493" s="70" t="e">
        <v>#VALUE!</v>
      </c>
      <c r="GJ493" s="50">
        <v>82.039741460630523</v>
      </c>
      <c r="GK493" s="50">
        <v>16.207555700550948</v>
      </c>
      <c r="GL493" s="50">
        <v>1.7527028388185324</v>
      </c>
      <c r="GM493" s="50" t="e">
        <v>#VALUE!</v>
      </c>
      <c r="GN493" s="50" t="e">
        <v>#VALUE!</v>
      </c>
      <c r="GO493" s="50" t="e">
        <v>#VALUE!</v>
      </c>
    </row>
    <row r="494" spans="1:2145" s="71" customFormat="1">
      <c r="A494" s="63">
        <v>167</v>
      </c>
      <c r="B494" s="63">
        <v>30</v>
      </c>
      <c r="C494" s="64" t="s">
        <v>197</v>
      </c>
      <c r="D494" s="64" t="s">
        <v>1704</v>
      </c>
      <c r="E494" s="65">
        <v>194</v>
      </c>
      <c r="F494" s="65">
        <v>4</v>
      </c>
      <c r="G494" s="66" t="s">
        <v>1143</v>
      </c>
      <c r="H494" s="66" t="s">
        <v>1144</v>
      </c>
      <c r="I494" s="64" t="s">
        <v>1145</v>
      </c>
      <c r="J494" s="64" t="s">
        <v>1146</v>
      </c>
      <c r="K494" s="67">
        <v>44802</v>
      </c>
      <c r="L494" s="68">
        <v>0.3923611111111111</v>
      </c>
      <c r="M494" s="63">
        <v>8428243</v>
      </c>
      <c r="N494" s="63">
        <v>317289</v>
      </c>
      <c r="O494" s="63">
        <v>4532</v>
      </c>
      <c r="P494" s="64" t="s">
        <v>203</v>
      </c>
      <c r="Q494" s="64" t="s">
        <v>2078</v>
      </c>
      <c r="R494" s="66" t="s">
        <v>486</v>
      </c>
      <c r="S494" s="66" t="s">
        <v>205</v>
      </c>
      <c r="T494" s="66" t="s">
        <v>1707</v>
      </c>
      <c r="U494" s="66" t="s">
        <v>207</v>
      </c>
      <c r="V494" s="66" t="s">
        <v>487</v>
      </c>
      <c r="W494" s="64"/>
      <c r="X494" s="64" t="s">
        <v>208</v>
      </c>
      <c r="Y494" s="64" t="s">
        <v>209</v>
      </c>
      <c r="Z494" s="69"/>
      <c r="AA494" s="66" t="s">
        <v>210</v>
      </c>
      <c r="AB494" s="66" t="s">
        <v>211</v>
      </c>
      <c r="AC494" s="66" t="s">
        <v>212</v>
      </c>
      <c r="AD494" s="66" t="s">
        <v>213</v>
      </c>
      <c r="AE494" s="69" t="s">
        <v>211</v>
      </c>
      <c r="AF494" s="69"/>
      <c r="AG494" s="69"/>
      <c r="AH494" s="69"/>
      <c r="AI494" s="66" t="s">
        <v>1708</v>
      </c>
      <c r="AJ494" s="66" t="s">
        <v>2079</v>
      </c>
      <c r="AK494" s="66"/>
      <c r="AL494" s="66" t="s">
        <v>256</v>
      </c>
      <c r="AM494" s="66" t="s">
        <v>275</v>
      </c>
      <c r="AN494" s="66" t="s">
        <v>218</v>
      </c>
      <c r="AO494" s="66" t="s">
        <v>219</v>
      </c>
      <c r="AP494" s="66" t="s">
        <v>220</v>
      </c>
      <c r="AQ494" s="66">
        <v>9.4</v>
      </c>
      <c r="AR494" s="66"/>
      <c r="AS494" s="66">
        <v>8.59</v>
      </c>
      <c r="AT494" s="66"/>
      <c r="AU494" s="66">
        <v>-116.2</v>
      </c>
      <c r="AV494" s="66">
        <v>82.2</v>
      </c>
      <c r="AW494" s="66">
        <v>1531</v>
      </c>
      <c r="AX494" s="66">
        <v>750.9</v>
      </c>
      <c r="AY494" s="66">
        <v>0.78600000000000003</v>
      </c>
      <c r="AZ494" s="66">
        <v>0.65300000000000002</v>
      </c>
      <c r="BA494" s="66">
        <v>8.11</v>
      </c>
      <c r="BB494" s="66">
        <v>118.2</v>
      </c>
      <c r="BC494" s="66">
        <v>0.38</v>
      </c>
      <c r="BD494" s="66" t="s">
        <v>221</v>
      </c>
      <c r="BE494" s="66" t="s">
        <v>211</v>
      </c>
      <c r="BF494" s="66" t="s">
        <v>221</v>
      </c>
      <c r="BG494" s="66" t="s">
        <v>211</v>
      </c>
      <c r="BH494" s="66" t="s">
        <v>221</v>
      </c>
      <c r="BI494" s="66" t="s">
        <v>222</v>
      </c>
      <c r="BJ494" s="66" t="s">
        <v>221</v>
      </c>
      <c r="BK494" s="66" t="s">
        <v>210</v>
      </c>
      <c r="BL494" s="66" t="s">
        <v>221</v>
      </c>
      <c r="BM494" s="66" t="s">
        <v>2080</v>
      </c>
      <c r="BN494" s="66" t="s">
        <v>211</v>
      </c>
      <c r="BO494" s="66" t="s">
        <v>1710</v>
      </c>
      <c r="BP494" s="66" t="s">
        <v>1711</v>
      </c>
      <c r="BQ494" s="66" t="s">
        <v>1712</v>
      </c>
      <c r="BR494" s="50">
        <v>117.4</v>
      </c>
      <c r="BS494" s="50" t="s">
        <v>225</v>
      </c>
      <c r="BT494" s="50">
        <v>143.30000000000001</v>
      </c>
      <c r="BU494" s="50">
        <v>0.127</v>
      </c>
      <c r="BV494" s="50">
        <v>0.24099999999999999</v>
      </c>
      <c r="BW494" s="50" t="s">
        <v>265</v>
      </c>
      <c r="BX494" s="50" t="s">
        <v>266</v>
      </c>
      <c r="BY494" s="50">
        <v>730.11</v>
      </c>
      <c r="BZ494" s="50" t="s">
        <v>226</v>
      </c>
      <c r="CA494" s="50" t="s">
        <v>227</v>
      </c>
      <c r="CB494" s="50" t="s">
        <v>228</v>
      </c>
      <c r="CC494" s="50" t="s">
        <v>229</v>
      </c>
      <c r="CD494" s="50" t="s">
        <v>230</v>
      </c>
      <c r="CE494" s="50" t="s">
        <v>231</v>
      </c>
      <c r="CF494" s="50" t="s">
        <v>227</v>
      </c>
      <c r="CG494" s="50">
        <v>1E-4</v>
      </c>
      <c r="CH494" s="50">
        <v>2.4E-2</v>
      </c>
      <c r="CI494" s="50">
        <v>4.65E-2</v>
      </c>
      <c r="CJ494" s="50" t="s">
        <v>233</v>
      </c>
      <c r="CK494" s="50" t="s">
        <v>234</v>
      </c>
      <c r="CL494" s="50">
        <v>266.98599999999999</v>
      </c>
      <c r="CM494" s="50" t="s">
        <v>234</v>
      </c>
      <c r="CN494" s="50" t="s">
        <v>235</v>
      </c>
      <c r="CO494" s="50">
        <v>3.0000000000000001E-5</v>
      </c>
      <c r="CP494" s="50" t="s">
        <v>236</v>
      </c>
      <c r="CQ494" s="50">
        <v>2.0000000000000001E-4</v>
      </c>
      <c r="CR494" s="50" t="s">
        <v>232</v>
      </c>
      <c r="CS494" s="50">
        <v>1.2699999999999999E-2</v>
      </c>
      <c r="CT494" s="50">
        <v>3.5E-4</v>
      </c>
      <c r="CU494" s="50" t="s">
        <v>238</v>
      </c>
      <c r="CV494" s="50" t="s">
        <v>239</v>
      </c>
      <c r="CW494" s="50" t="s">
        <v>232</v>
      </c>
      <c r="CX494" s="50">
        <v>1.17</v>
      </c>
      <c r="CY494" s="50" t="s">
        <v>240</v>
      </c>
      <c r="CZ494" s="50">
        <v>1.2200000000000001E-2</v>
      </c>
      <c r="DA494" s="50" t="s">
        <v>233</v>
      </c>
      <c r="DB494" s="50">
        <v>29.437000000000001</v>
      </c>
      <c r="DC494" s="50">
        <v>6.0499999999999998E-3</v>
      </c>
      <c r="DD494" s="50">
        <v>1E-3</v>
      </c>
      <c r="DE494" s="50">
        <v>4.1559999999999997</v>
      </c>
      <c r="DF494" s="50" t="s">
        <v>240</v>
      </c>
      <c r="DG494" s="50">
        <v>2.9999999999999997E-4</v>
      </c>
      <c r="DH494" s="50" t="s">
        <v>246</v>
      </c>
      <c r="DI494" s="50">
        <v>2.9999999999999997E-4</v>
      </c>
      <c r="DJ494" s="50">
        <v>1E-3</v>
      </c>
      <c r="DK494" s="50">
        <v>8.0000000000000007E-5</v>
      </c>
      <c r="DL494" s="50" t="s">
        <v>241</v>
      </c>
      <c r="DM494" s="50">
        <v>13.85</v>
      </c>
      <c r="DN494" s="50">
        <v>6.47</v>
      </c>
      <c r="DO494" s="50" t="s">
        <v>232</v>
      </c>
      <c r="DP494" s="50">
        <v>4.7895000000000003</v>
      </c>
      <c r="DQ494" s="50" t="s">
        <v>242</v>
      </c>
      <c r="DR494" s="50" t="s">
        <v>227</v>
      </c>
      <c r="DS494" s="50" t="s">
        <v>247</v>
      </c>
      <c r="DT494" s="50">
        <v>1E-3</v>
      </c>
      <c r="DU494" s="50" t="s">
        <v>233</v>
      </c>
      <c r="DV494" s="50">
        <v>7.0200000000000004E-4</v>
      </c>
      <c r="DW494" s="50" t="s">
        <v>236</v>
      </c>
      <c r="DX494" s="50" t="s">
        <v>238</v>
      </c>
      <c r="DY494" s="50" t="s">
        <v>233</v>
      </c>
      <c r="DZ494" s="50">
        <v>3.3E-3</v>
      </c>
      <c r="EA494" s="50" t="s">
        <v>244</v>
      </c>
      <c r="EB494" s="50" t="s">
        <v>245</v>
      </c>
      <c r="EC494" s="50">
        <v>3.0000000000000001E-3</v>
      </c>
      <c r="ED494" s="50">
        <v>4.0999999999999999E-4</v>
      </c>
      <c r="EE494" s="50">
        <v>3.7999999999999999E-2</v>
      </c>
      <c r="EF494" s="50">
        <v>4.7199999999999999E-2</v>
      </c>
      <c r="EG494" s="50" t="s">
        <v>233</v>
      </c>
      <c r="EH494" s="50" t="s">
        <v>234</v>
      </c>
      <c r="EI494" s="50">
        <v>295.22000000000003</v>
      </c>
      <c r="EJ494" s="50">
        <v>2.0000000000000002E-5</v>
      </c>
      <c r="EK494" s="50" t="s">
        <v>235</v>
      </c>
      <c r="EL494" s="50">
        <v>5.0000000000000002E-5</v>
      </c>
      <c r="EM494" s="50">
        <v>2.9999999999999997E-4</v>
      </c>
      <c r="EN494" s="50">
        <v>2.9999999999999997E-4</v>
      </c>
      <c r="EO494" s="50">
        <v>5.9000000000000003E-4</v>
      </c>
      <c r="EP494" s="50">
        <v>4.6399999999999997E-2</v>
      </c>
      <c r="EQ494" s="50">
        <v>3.8000000000000002E-4</v>
      </c>
      <c r="ER494" s="50" t="s">
        <v>238</v>
      </c>
      <c r="ES494" s="50" t="s">
        <v>239</v>
      </c>
      <c r="ET494" s="50" t="s">
        <v>232</v>
      </c>
      <c r="EU494" s="50">
        <v>1.19</v>
      </c>
      <c r="EV494" s="50" t="s">
        <v>240</v>
      </c>
      <c r="EW494" s="50">
        <v>1.3100000000000001E-2</v>
      </c>
      <c r="EX494" s="50" t="s">
        <v>233</v>
      </c>
      <c r="EY494" s="50">
        <v>32.433</v>
      </c>
      <c r="EZ494" s="50">
        <v>6.1799999999999997E-3</v>
      </c>
      <c r="FA494" s="50">
        <v>1.06E-3</v>
      </c>
      <c r="FB494" s="50">
        <v>4.226</v>
      </c>
      <c r="FC494" s="50" t="s">
        <v>240</v>
      </c>
      <c r="FD494" s="50">
        <v>2.9999999999999997E-4</v>
      </c>
      <c r="FE494" s="50" t="s">
        <v>246</v>
      </c>
      <c r="FF494" s="50" t="s">
        <v>238</v>
      </c>
      <c r="FG494" s="50">
        <v>1.1000000000000001E-3</v>
      </c>
      <c r="FH494" s="50">
        <v>5.0000000000000002E-5</v>
      </c>
      <c r="FI494" s="50">
        <v>6.9999999999999999E-4</v>
      </c>
      <c r="FJ494" s="50">
        <v>15.93</v>
      </c>
      <c r="FK494" s="50">
        <v>7.45</v>
      </c>
      <c r="FL494" s="50" t="s">
        <v>232</v>
      </c>
      <c r="FM494" s="50">
        <v>5.0071000000000003</v>
      </c>
      <c r="FN494" s="50" t="s">
        <v>242</v>
      </c>
      <c r="FO494" s="50" t="s">
        <v>227</v>
      </c>
      <c r="FP494" s="50" t="s">
        <v>247</v>
      </c>
      <c r="FQ494" s="50">
        <v>1.1999999999999999E-3</v>
      </c>
      <c r="FR494" s="50" t="s">
        <v>233</v>
      </c>
      <c r="FS494" s="50">
        <v>7.67E-4</v>
      </c>
      <c r="FT494" s="50" t="s">
        <v>236</v>
      </c>
      <c r="FU494" s="50" t="s">
        <v>238</v>
      </c>
      <c r="FV494" s="50" t="s">
        <v>233</v>
      </c>
      <c r="FW494" s="50">
        <v>4.4999999999999997E-3</v>
      </c>
      <c r="FX494" s="50" t="s">
        <v>244</v>
      </c>
      <c r="FY494" s="50">
        <v>13.349299999999999</v>
      </c>
      <c r="FZ494" s="50">
        <v>2.5159829059829062</v>
      </c>
      <c r="GA494" s="50">
        <v>0.18069565217391304</v>
      </c>
      <c r="GB494" s="50">
        <v>2.9923273657289001E-2</v>
      </c>
      <c r="GC494" s="50">
        <v>16.075901831814107</v>
      </c>
      <c r="GD494" s="50">
        <v>2.3491803278688526</v>
      </c>
      <c r="GE494" s="50" t="e">
        <v>#VALUE!</v>
      </c>
      <c r="GF494" s="50">
        <v>15.210625</v>
      </c>
      <c r="GG494" s="50">
        <v>6.7983074753173479E-3</v>
      </c>
      <c r="GH494" s="50" t="e">
        <v>#VALUE!</v>
      </c>
      <c r="GI494" s="70" t="e">
        <v>#VALUE!</v>
      </c>
      <c r="GJ494" s="50">
        <v>83.039198296059638</v>
      </c>
      <c r="GK494" s="50">
        <v>15.650648606249835</v>
      </c>
      <c r="GL494" s="50">
        <v>1.3101530976905353</v>
      </c>
      <c r="GM494" s="50" t="e">
        <v>#VALUE!</v>
      </c>
      <c r="GN494" s="50" t="e">
        <v>#VALUE!</v>
      </c>
      <c r="GO494" s="50" t="e">
        <v>#VALUE!</v>
      </c>
    </row>
    <row r="495" spans="1:2145" s="71" customFormat="1" ht="16.5" customHeight="1">
      <c r="A495" s="63">
        <v>168</v>
      </c>
      <c r="B495" s="63">
        <v>31</v>
      </c>
      <c r="C495" s="64" t="s">
        <v>197</v>
      </c>
      <c r="D495" s="64" t="s">
        <v>1704</v>
      </c>
      <c r="E495" s="65">
        <v>194</v>
      </c>
      <c r="F495" s="65">
        <v>4</v>
      </c>
      <c r="G495" s="66" t="s">
        <v>1149</v>
      </c>
      <c r="H495" s="66" t="s">
        <v>1150</v>
      </c>
      <c r="I495" s="64" t="s">
        <v>1151</v>
      </c>
      <c r="J495" s="64" t="s">
        <v>1152</v>
      </c>
      <c r="K495" s="67">
        <v>44802</v>
      </c>
      <c r="L495" s="68">
        <v>0.40833333333333338</v>
      </c>
      <c r="M495" s="63">
        <v>8428404</v>
      </c>
      <c r="N495" s="63">
        <v>317691</v>
      </c>
      <c r="O495" s="63">
        <v>4524</v>
      </c>
      <c r="P495" s="64" t="s">
        <v>203</v>
      </c>
      <c r="Q495" s="64" t="s">
        <v>2081</v>
      </c>
      <c r="R495" s="66" t="s">
        <v>486</v>
      </c>
      <c r="S495" s="66" t="s">
        <v>205</v>
      </c>
      <c r="T495" s="66" t="s">
        <v>1707</v>
      </c>
      <c r="U495" s="66" t="s">
        <v>207</v>
      </c>
      <c r="V495" s="66" t="s">
        <v>487</v>
      </c>
      <c r="W495" s="64"/>
      <c r="X495" s="64" t="s">
        <v>208</v>
      </c>
      <c r="Y495" s="64" t="s">
        <v>252</v>
      </c>
      <c r="Z495" s="69"/>
      <c r="AA495" s="66" t="s">
        <v>210</v>
      </c>
      <c r="AB495" s="66" t="s">
        <v>211</v>
      </c>
      <c r="AC495" s="66" t="s">
        <v>1723</v>
      </c>
      <c r="AD495" s="66" t="s">
        <v>213</v>
      </c>
      <c r="AE495" s="69" t="s">
        <v>211</v>
      </c>
      <c r="AF495" s="69"/>
      <c r="AG495" s="69"/>
      <c r="AH495" s="69"/>
      <c r="AI495" s="66" t="s">
        <v>1708</v>
      </c>
      <c r="AJ495" s="66" t="s">
        <v>2082</v>
      </c>
      <c r="AK495" s="66"/>
      <c r="AL495" s="66" t="s">
        <v>256</v>
      </c>
      <c r="AM495" s="66" t="s">
        <v>1753</v>
      </c>
      <c r="AN495" s="66" t="s">
        <v>218</v>
      </c>
      <c r="AO495" s="66" t="s">
        <v>219</v>
      </c>
      <c r="AP495" s="66" t="s">
        <v>220</v>
      </c>
      <c r="AQ495" s="66">
        <v>10.1</v>
      </c>
      <c r="AR495" s="66"/>
      <c r="AS495" s="66">
        <v>8.61</v>
      </c>
      <c r="AT495" s="66"/>
      <c r="AU495" s="66">
        <v>-118.4</v>
      </c>
      <c r="AV495" s="66">
        <v>79.900000000000006</v>
      </c>
      <c r="AW495" s="66">
        <v>923.9</v>
      </c>
      <c r="AX495" s="66">
        <v>453.2</v>
      </c>
      <c r="AY495" s="66">
        <v>0.49099999999999999</v>
      </c>
      <c r="AZ495" s="66">
        <v>1.0820000000000001</v>
      </c>
      <c r="BA495" s="66">
        <v>8.44</v>
      </c>
      <c r="BB495" s="66">
        <v>124.7</v>
      </c>
      <c r="BC495" s="66">
        <v>0.49</v>
      </c>
      <c r="BD495" s="66" t="s">
        <v>221</v>
      </c>
      <c r="BE495" s="66" t="s">
        <v>211</v>
      </c>
      <c r="BF495" s="66" t="s">
        <v>221</v>
      </c>
      <c r="BG495" s="66" t="s">
        <v>211</v>
      </c>
      <c r="BH495" s="66" t="s">
        <v>221</v>
      </c>
      <c r="BI495" s="66" t="s">
        <v>222</v>
      </c>
      <c r="BJ495" s="66" t="s">
        <v>221</v>
      </c>
      <c r="BK495" s="66" t="s">
        <v>210</v>
      </c>
      <c r="BL495" s="66" t="s">
        <v>221</v>
      </c>
      <c r="BM495" s="66" t="s">
        <v>223</v>
      </c>
      <c r="BN495" s="66" t="s">
        <v>221</v>
      </c>
      <c r="BO495" s="66" t="s">
        <v>1710</v>
      </c>
      <c r="BP495" s="66" t="s">
        <v>2083</v>
      </c>
      <c r="BQ495" s="66" t="s">
        <v>1712</v>
      </c>
      <c r="BR495" s="50">
        <v>133</v>
      </c>
      <c r="BS495" s="50" t="s">
        <v>225</v>
      </c>
      <c r="BT495" s="50">
        <v>162.30000000000001</v>
      </c>
      <c r="BU495" s="50">
        <v>6.2E-2</v>
      </c>
      <c r="BV495" s="50">
        <v>0.46500000000000002</v>
      </c>
      <c r="BW495" s="50" t="s">
        <v>265</v>
      </c>
      <c r="BX495" s="50" t="s">
        <v>266</v>
      </c>
      <c r="BY495" s="50">
        <v>365.41</v>
      </c>
      <c r="BZ495" s="50" t="s">
        <v>226</v>
      </c>
      <c r="CA495" s="50" t="s">
        <v>227</v>
      </c>
      <c r="CB495" s="50" t="s">
        <v>228</v>
      </c>
      <c r="CC495" s="50" t="s">
        <v>229</v>
      </c>
      <c r="CD495" s="50" t="s">
        <v>230</v>
      </c>
      <c r="CE495" s="50" t="s">
        <v>231</v>
      </c>
      <c r="CF495" s="50">
        <v>1E-3</v>
      </c>
      <c r="CG495" s="50">
        <v>2.7999999999999998E-4</v>
      </c>
      <c r="CH495" s="50">
        <v>6.7000000000000004E-2</v>
      </c>
      <c r="CI495" s="50">
        <v>0.1071</v>
      </c>
      <c r="CJ495" s="50" t="s">
        <v>233</v>
      </c>
      <c r="CK495" s="50" t="s">
        <v>234</v>
      </c>
      <c r="CL495" s="50">
        <v>155.239</v>
      </c>
      <c r="CM495" s="50" t="s">
        <v>234</v>
      </c>
      <c r="CN495" s="50" t="s">
        <v>235</v>
      </c>
      <c r="CO495" s="50">
        <v>1.0000000000000001E-5</v>
      </c>
      <c r="CP495" s="50">
        <v>2.9999999999999997E-4</v>
      </c>
      <c r="CQ495" s="50">
        <v>4.1999999999999997E-3</v>
      </c>
      <c r="CR495" s="50" t="s">
        <v>232</v>
      </c>
      <c r="CS495" s="50">
        <v>8.6999999999999994E-3</v>
      </c>
      <c r="CT495" s="50">
        <v>2.5000000000000001E-4</v>
      </c>
      <c r="CU495" s="50">
        <v>4.0000000000000002E-4</v>
      </c>
      <c r="CV495" s="50" t="s">
        <v>239</v>
      </c>
      <c r="CW495" s="50" t="s">
        <v>232</v>
      </c>
      <c r="CX495" s="50">
        <v>1.41</v>
      </c>
      <c r="CY495" s="50" t="s">
        <v>240</v>
      </c>
      <c r="CZ495" s="50">
        <v>2.5899999999999999E-2</v>
      </c>
      <c r="DA495" s="50" t="s">
        <v>233</v>
      </c>
      <c r="DB495" s="50">
        <v>18.137</v>
      </c>
      <c r="DC495" s="50">
        <v>1.2710000000000001E-2</v>
      </c>
      <c r="DD495" s="50">
        <v>7.7999999999999999E-4</v>
      </c>
      <c r="DE495" s="50">
        <v>4.8360000000000003</v>
      </c>
      <c r="DF495" s="50" t="s">
        <v>240</v>
      </c>
      <c r="DG495" s="50" t="s">
        <v>238</v>
      </c>
      <c r="DH495" s="50" t="s">
        <v>246</v>
      </c>
      <c r="DI495" s="50" t="s">
        <v>238</v>
      </c>
      <c r="DJ495" s="50">
        <v>3.3999999999999998E-3</v>
      </c>
      <c r="DK495" s="50" t="s">
        <v>237</v>
      </c>
      <c r="DL495" s="50" t="s">
        <v>241</v>
      </c>
      <c r="DM495" s="50">
        <v>16.22</v>
      </c>
      <c r="DN495" s="50">
        <v>7.58</v>
      </c>
      <c r="DO495" s="50" t="s">
        <v>232</v>
      </c>
      <c r="DP495" s="50">
        <v>2.4805999999999999</v>
      </c>
      <c r="DQ495" s="50" t="s">
        <v>242</v>
      </c>
      <c r="DR495" s="50" t="s">
        <v>227</v>
      </c>
      <c r="DS495" s="50" t="s">
        <v>247</v>
      </c>
      <c r="DT495" s="50">
        <v>1.1999999999999999E-3</v>
      </c>
      <c r="DU495" s="50" t="s">
        <v>233</v>
      </c>
      <c r="DV495" s="50">
        <v>1.3879999999999999E-3</v>
      </c>
      <c r="DW495" s="50" t="s">
        <v>236</v>
      </c>
      <c r="DX495" s="50" t="s">
        <v>238</v>
      </c>
      <c r="DY495" s="50" t="s">
        <v>233</v>
      </c>
      <c r="DZ495" s="50" t="s">
        <v>243</v>
      </c>
      <c r="EA495" s="50" t="s">
        <v>244</v>
      </c>
      <c r="EB495" s="50" t="s">
        <v>245</v>
      </c>
      <c r="EC495" s="50">
        <v>4.0000000000000001E-3</v>
      </c>
      <c r="ED495" s="50">
        <v>3.8000000000000002E-4</v>
      </c>
      <c r="EE495" s="50">
        <v>7.5999999999999998E-2</v>
      </c>
      <c r="EF495" s="50">
        <v>0.1094</v>
      </c>
      <c r="EG495" s="50" t="s">
        <v>233</v>
      </c>
      <c r="EH495" s="50" t="s">
        <v>234</v>
      </c>
      <c r="EI495" s="50">
        <v>164.55500000000001</v>
      </c>
      <c r="EJ495" s="50" t="s">
        <v>234</v>
      </c>
      <c r="EK495" s="50" t="s">
        <v>235</v>
      </c>
      <c r="EL495" s="50">
        <v>6.9999999999999994E-5</v>
      </c>
      <c r="EM495" s="50">
        <v>4.0000000000000002E-4</v>
      </c>
      <c r="EN495" s="50">
        <v>5.7000000000000002E-3</v>
      </c>
      <c r="EO495" s="50">
        <v>1.25E-3</v>
      </c>
      <c r="EP495" s="50">
        <v>1.9300000000000001E-2</v>
      </c>
      <c r="EQ495" s="50">
        <v>2.7999999999999998E-4</v>
      </c>
      <c r="ER495" s="50" t="s">
        <v>238</v>
      </c>
      <c r="ES495" s="50" t="s">
        <v>239</v>
      </c>
      <c r="ET495" s="50" t="s">
        <v>232</v>
      </c>
      <c r="EU495" s="50">
        <v>1.43</v>
      </c>
      <c r="EV495" s="50" t="s">
        <v>240</v>
      </c>
      <c r="EW495" s="50">
        <v>2.75E-2</v>
      </c>
      <c r="EX495" s="50" t="s">
        <v>233</v>
      </c>
      <c r="EY495" s="50">
        <v>19.849</v>
      </c>
      <c r="EZ495" s="50">
        <v>1.473E-2</v>
      </c>
      <c r="FA495" s="50">
        <v>8.8000000000000003E-4</v>
      </c>
      <c r="FB495" s="50">
        <v>4.952</v>
      </c>
      <c r="FC495" s="50" t="s">
        <v>240</v>
      </c>
      <c r="FD495" s="50">
        <v>5.0000000000000001E-4</v>
      </c>
      <c r="FE495" s="50" t="s">
        <v>246</v>
      </c>
      <c r="FF495" s="50" t="s">
        <v>238</v>
      </c>
      <c r="FG495" s="50">
        <v>3.8E-3</v>
      </c>
      <c r="FH495" s="50" t="s">
        <v>237</v>
      </c>
      <c r="FI495" s="50" t="s">
        <v>241</v>
      </c>
      <c r="FJ495" s="50">
        <v>18.010000000000002</v>
      </c>
      <c r="FK495" s="50">
        <v>8.42</v>
      </c>
      <c r="FL495" s="50" t="s">
        <v>232</v>
      </c>
      <c r="FM495" s="50">
        <v>2.5594999999999999</v>
      </c>
      <c r="FN495" s="50" t="s">
        <v>242</v>
      </c>
      <c r="FO495" s="50" t="s">
        <v>227</v>
      </c>
      <c r="FP495" s="50" t="s">
        <v>247</v>
      </c>
      <c r="FQ495" s="50">
        <v>1.6999999999999999E-3</v>
      </c>
      <c r="FR495" s="50" t="s">
        <v>233</v>
      </c>
      <c r="FS495" s="50">
        <v>1.4829999999999999E-3</v>
      </c>
      <c r="FT495" s="50" t="s">
        <v>236</v>
      </c>
      <c r="FU495" s="50" t="s">
        <v>238</v>
      </c>
      <c r="FV495" s="50" t="s">
        <v>233</v>
      </c>
      <c r="FW495" s="50">
        <v>8.0000000000000004E-4</v>
      </c>
      <c r="FX495" s="50" t="s">
        <v>244</v>
      </c>
      <c r="FY495" s="50">
        <v>7.7619500000000006</v>
      </c>
      <c r="FZ495" s="50">
        <v>1.5501709401709403</v>
      </c>
      <c r="GA495" s="50">
        <v>0.21026086956521742</v>
      </c>
      <c r="GB495" s="50">
        <v>3.6061381074168793E-2</v>
      </c>
      <c r="GC495" s="50">
        <v>9.558443190810328</v>
      </c>
      <c r="GD495" s="50">
        <v>2.6606557377049183</v>
      </c>
      <c r="GE495" s="50" t="e">
        <v>#VALUE!</v>
      </c>
      <c r="GF495" s="50">
        <v>7.6127083333333339</v>
      </c>
      <c r="GG495" s="50">
        <v>1.311706629055007E-2</v>
      </c>
      <c r="GH495" s="50" t="e">
        <v>#VALUE!</v>
      </c>
      <c r="GI495" s="70" t="e">
        <v>#VALUE!</v>
      </c>
      <c r="GJ495" s="50">
        <v>81.205169555880076</v>
      </c>
      <c r="GK495" s="50">
        <v>16.217818207689977</v>
      </c>
      <c r="GL495" s="50">
        <v>2.5770122364299364</v>
      </c>
      <c r="GM495" s="50" t="e">
        <v>#VALUE!</v>
      </c>
      <c r="GN495" s="50" t="e">
        <v>#VALUE!</v>
      </c>
      <c r="GO495" s="50" t="e">
        <v>#VALUE!</v>
      </c>
    </row>
    <row r="496" spans="1:2145" s="71" customFormat="1" ht="16.5" customHeight="1">
      <c r="A496" s="63">
        <v>169</v>
      </c>
      <c r="B496" s="63">
        <v>46</v>
      </c>
      <c r="C496" s="64" t="s">
        <v>197</v>
      </c>
      <c r="D496" s="64" t="s">
        <v>1704</v>
      </c>
      <c r="E496" s="63">
        <v>194</v>
      </c>
      <c r="F496" s="63">
        <v>4</v>
      </c>
      <c r="G496" s="64" t="s">
        <v>1155</v>
      </c>
      <c r="H496" s="64" t="s">
        <v>1156</v>
      </c>
      <c r="I496" s="64" t="s">
        <v>1152</v>
      </c>
      <c r="J496" s="64" t="s">
        <v>1152</v>
      </c>
      <c r="K496" s="73">
        <v>44802</v>
      </c>
      <c r="L496" s="68">
        <v>0.43194444444444446</v>
      </c>
      <c r="M496" s="74">
        <v>8431026</v>
      </c>
      <c r="N496" s="74">
        <v>319275</v>
      </c>
      <c r="O496" s="74">
        <v>4542</v>
      </c>
      <c r="P496" s="66" t="s">
        <v>203</v>
      </c>
      <c r="Q496" s="66" t="s">
        <v>1157</v>
      </c>
      <c r="R496" s="66" t="s">
        <v>486</v>
      </c>
      <c r="S496" s="66" t="s">
        <v>205</v>
      </c>
      <c r="T496" s="66" t="s">
        <v>1707</v>
      </c>
      <c r="U496" s="66" t="s">
        <v>207</v>
      </c>
      <c r="V496" s="66" t="s">
        <v>487</v>
      </c>
      <c r="W496" s="66"/>
      <c r="X496" s="66" t="s">
        <v>208</v>
      </c>
      <c r="Y496" s="66" t="s">
        <v>252</v>
      </c>
      <c r="Z496" s="66"/>
      <c r="AA496" s="66" t="s">
        <v>223</v>
      </c>
      <c r="AB496" s="66" t="s">
        <v>211</v>
      </c>
      <c r="AC496" s="66" t="s">
        <v>212</v>
      </c>
      <c r="AD496" s="66" t="s">
        <v>213</v>
      </c>
      <c r="AE496" s="66" t="s">
        <v>211</v>
      </c>
      <c r="AF496" s="66"/>
      <c r="AG496" s="66"/>
      <c r="AH496" s="66"/>
      <c r="AI496" s="66" t="s">
        <v>303</v>
      </c>
      <c r="AJ496" s="66" t="s">
        <v>1729</v>
      </c>
      <c r="AK496" s="66"/>
      <c r="AL496" s="66" t="s">
        <v>1464</v>
      </c>
      <c r="AM496" s="66" t="s">
        <v>351</v>
      </c>
      <c r="AN496" s="66" t="s">
        <v>218</v>
      </c>
      <c r="AO496" s="66" t="s">
        <v>219</v>
      </c>
      <c r="AP496" s="66" t="s">
        <v>220</v>
      </c>
      <c r="AQ496" s="66">
        <v>10</v>
      </c>
      <c r="AR496" s="66"/>
      <c r="AS496" s="66">
        <v>8.5299999999999994</v>
      </c>
      <c r="AT496" s="66">
        <v>-89.2</v>
      </c>
      <c r="AU496" s="66"/>
      <c r="AV496" s="66">
        <v>93.8</v>
      </c>
      <c r="AW496" s="66">
        <v>1444</v>
      </c>
      <c r="AX496" s="66">
        <v>708.1</v>
      </c>
      <c r="AY496" s="66">
        <v>0.749</v>
      </c>
      <c r="AZ496" s="66">
        <v>0.6925</v>
      </c>
      <c r="BA496" s="66">
        <v>7.53</v>
      </c>
      <c r="BB496" s="66">
        <v>119.4</v>
      </c>
      <c r="BC496" s="66">
        <v>0.67</v>
      </c>
      <c r="BD496" s="66" t="s">
        <v>221</v>
      </c>
      <c r="BE496" s="66" t="s">
        <v>221</v>
      </c>
      <c r="BF496" s="66" t="s">
        <v>221</v>
      </c>
      <c r="BG496" s="66" t="s">
        <v>221</v>
      </c>
      <c r="BH496" s="66" t="s">
        <v>221</v>
      </c>
      <c r="BI496" s="66" t="s">
        <v>222</v>
      </c>
      <c r="BJ496" s="66" t="s">
        <v>221</v>
      </c>
      <c r="BK496" s="66" t="s">
        <v>223</v>
      </c>
      <c r="BL496" s="66" t="s">
        <v>221</v>
      </c>
      <c r="BM496" s="66" t="s">
        <v>223</v>
      </c>
      <c r="BN496" s="66" t="s">
        <v>221</v>
      </c>
      <c r="BO496" s="66" t="s">
        <v>1730</v>
      </c>
      <c r="BP496" s="66" t="s">
        <v>1711</v>
      </c>
      <c r="BQ496" s="66" t="s">
        <v>1731</v>
      </c>
      <c r="BR496" s="50">
        <v>121.8</v>
      </c>
      <c r="BS496" s="50">
        <v>0.4</v>
      </c>
      <c r="BT496" s="50">
        <v>147.69999999999999</v>
      </c>
      <c r="BU496" s="50">
        <v>7.0000000000000007E-2</v>
      </c>
      <c r="BV496" s="50">
        <v>8.39</v>
      </c>
      <c r="BW496" s="50">
        <v>1.9390000000000001</v>
      </c>
      <c r="BX496" s="50">
        <v>0.438</v>
      </c>
      <c r="BY496" s="50">
        <v>702.86</v>
      </c>
      <c r="BZ496" s="50" t="s">
        <v>226</v>
      </c>
      <c r="CA496" s="50" t="s">
        <v>227</v>
      </c>
      <c r="CB496" s="50" t="s">
        <v>228</v>
      </c>
      <c r="CC496" s="50" t="s">
        <v>229</v>
      </c>
      <c r="CD496" s="50" t="s">
        <v>230</v>
      </c>
      <c r="CE496" s="50" t="s">
        <v>231</v>
      </c>
      <c r="CF496" s="50">
        <v>5.0000000000000001E-3</v>
      </c>
      <c r="CG496" s="50">
        <v>5.9999999999999995E-4</v>
      </c>
      <c r="CH496" s="50">
        <v>0.105</v>
      </c>
      <c r="CI496" s="50">
        <v>5.6099999999999997E-2</v>
      </c>
      <c r="CJ496" s="50" t="s">
        <v>233</v>
      </c>
      <c r="CK496" s="50" t="s">
        <v>234</v>
      </c>
      <c r="CL496" s="50">
        <v>288.45699999999999</v>
      </c>
      <c r="CM496" s="50" t="s">
        <v>234</v>
      </c>
      <c r="CN496" s="50" t="s">
        <v>235</v>
      </c>
      <c r="CO496" s="50">
        <v>3.0000000000000001E-5</v>
      </c>
      <c r="CP496" s="50" t="s">
        <v>236</v>
      </c>
      <c r="CQ496" s="50">
        <v>1.4200000000000001E-2</v>
      </c>
      <c r="CR496" s="50" t="s">
        <v>232</v>
      </c>
      <c r="CS496" s="50">
        <v>5.0000000000000001E-3</v>
      </c>
      <c r="CT496" s="50">
        <v>2.5000000000000001E-4</v>
      </c>
      <c r="CU496" s="50" t="s">
        <v>238</v>
      </c>
      <c r="CV496" s="50" t="s">
        <v>239</v>
      </c>
      <c r="CW496" s="50" t="s">
        <v>232</v>
      </c>
      <c r="CX496" s="50">
        <v>1.78</v>
      </c>
      <c r="CY496" s="50" t="s">
        <v>240</v>
      </c>
      <c r="CZ496" s="50">
        <v>3.0499999999999999E-2</v>
      </c>
      <c r="DA496" s="50" t="s">
        <v>233</v>
      </c>
      <c r="DB496" s="50">
        <v>23.77</v>
      </c>
      <c r="DC496" s="50">
        <v>3.8700000000000002E-3</v>
      </c>
      <c r="DD496" s="50">
        <v>7.7999999999999999E-4</v>
      </c>
      <c r="DE496" s="50">
        <v>5.9950000000000001</v>
      </c>
      <c r="DF496" s="50" t="s">
        <v>240</v>
      </c>
      <c r="DG496" s="50">
        <v>4.0000000000000002E-4</v>
      </c>
      <c r="DH496" s="50" t="s">
        <v>246</v>
      </c>
      <c r="DI496" s="50" t="s">
        <v>238</v>
      </c>
      <c r="DJ496" s="50">
        <v>4.5999999999999999E-3</v>
      </c>
      <c r="DK496" s="50" t="s">
        <v>237</v>
      </c>
      <c r="DL496" s="50" t="s">
        <v>241</v>
      </c>
      <c r="DM496" s="50">
        <v>17.88</v>
      </c>
      <c r="DN496" s="50">
        <v>8.36</v>
      </c>
      <c r="DO496" s="50" t="s">
        <v>232</v>
      </c>
      <c r="DP496" s="50">
        <v>4.8714000000000004</v>
      </c>
      <c r="DQ496" s="50" t="s">
        <v>242</v>
      </c>
      <c r="DR496" s="50" t="s">
        <v>227</v>
      </c>
      <c r="DS496" s="50" t="s">
        <v>247</v>
      </c>
      <c r="DT496" s="50">
        <v>1.9E-3</v>
      </c>
      <c r="DU496" s="50" t="s">
        <v>233</v>
      </c>
      <c r="DV496" s="50">
        <v>1E-3</v>
      </c>
      <c r="DW496" s="50" t="s">
        <v>236</v>
      </c>
      <c r="DX496" s="50" t="s">
        <v>238</v>
      </c>
      <c r="DY496" s="50" t="s">
        <v>233</v>
      </c>
      <c r="DZ496" s="50">
        <v>4.8999999999999998E-3</v>
      </c>
      <c r="EA496" s="50" t="s">
        <v>244</v>
      </c>
      <c r="EB496" s="50" t="s">
        <v>245</v>
      </c>
      <c r="EC496" s="50">
        <v>7.0000000000000001E-3</v>
      </c>
      <c r="ED496" s="50">
        <v>7.7999999999999999E-4</v>
      </c>
      <c r="EE496" s="50">
        <v>0.124</v>
      </c>
      <c r="EF496" s="50">
        <v>5.9900000000000002E-2</v>
      </c>
      <c r="EG496" s="50" t="s">
        <v>233</v>
      </c>
      <c r="EH496" s="50" t="s">
        <v>234</v>
      </c>
      <c r="EI496" s="50">
        <v>291.07400000000001</v>
      </c>
      <c r="EJ496" s="50" t="s">
        <v>234</v>
      </c>
      <c r="EK496" s="50" t="s">
        <v>235</v>
      </c>
      <c r="EL496" s="50">
        <v>6.9999999999999994E-5</v>
      </c>
      <c r="EM496" s="50" t="s">
        <v>236</v>
      </c>
      <c r="EN496" s="50">
        <v>1.6500000000000001E-2</v>
      </c>
      <c r="EO496" s="50">
        <v>5.2999999999999998E-4</v>
      </c>
      <c r="EP496" s="50">
        <v>1.4800000000000001E-2</v>
      </c>
      <c r="EQ496" s="50">
        <v>2.7999999999999998E-4</v>
      </c>
      <c r="ER496" s="50" t="s">
        <v>238</v>
      </c>
      <c r="ES496" s="50" t="s">
        <v>239</v>
      </c>
      <c r="ET496" s="50" t="s">
        <v>232</v>
      </c>
      <c r="EU496" s="50">
        <v>1.8</v>
      </c>
      <c r="EV496" s="50" t="s">
        <v>240</v>
      </c>
      <c r="EW496" s="50">
        <v>3.0599999999999999E-2</v>
      </c>
      <c r="EX496" s="50" t="s">
        <v>233</v>
      </c>
      <c r="EY496" s="50">
        <v>23.812999999999999</v>
      </c>
      <c r="EZ496" s="50">
        <v>4.4999999999999997E-3</v>
      </c>
      <c r="FA496" s="50">
        <v>8.0999999999999996E-4</v>
      </c>
      <c r="FB496" s="50">
        <v>6.0419999999999998</v>
      </c>
      <c r="FC496" s="50" t="s">
        <v>240</v>
      </c>
      <c r="FD496" s="50">
        <v>4.0000000000000002E-4</v>
      </c>
      <c r="FE496" s="50" t="s">
        <v>246</v>
      </c>
      <c r="FF496" s="50" t="s">
        <v>238</v>
      </c>
      <c r="FG496" s="50">
        <v>4.7000000000000002E-3</v>
      </c>
      <c r="FH496" s="50" t="s">
        <v>237</v>
      </c>
      <c r="FI496" s="50" t="s">
        <v>241</v>
      </c>
      <c r="FJ496" s="50">
        <v>23.06</v>
      </c>
      <c r="FK496" s="50">
        <v>10.78</v>
      </c>
      <c r="FL496" s="50" t="s">
        <v>232</v>
      </c>
      <c r="FM496" s="50">
        <v>4.9034000000000004</v>
      </c>
      <c r="FN496" s="50" t="s">
        <v>242</v>
      </c>
      <c r="FO496" s="50" t="s">
        <v>227</v>
      </c>
      <c r="FP496" s="50" t="s">
        <v>247</v>
      </c>
      <c r="FQ496" s="50">
        <v>2.0999999999999999E-3</v>
      </c>
      <c r="FR496" s="50" t="s">
        <v>233</v>
      </c>
      <c r="FS496" s="50">
        <v>1.047E-3</v>
      </c>
      <c r="FT496" s="50" t="s">
        <v>236</v>
      </c>
      <c r="FU496" s="50" t="s">
        <v>238</v>
      </c>
      <c r="FV496" s="50" t="s">
        <v>233</v>
      </c>
      <c r="FW496" s="50">
        <v>5.0000000000000001E-3</v>
      </c>
      <c r="FX496" s="50" t="s">
        <v>244</v>
      </c>
      <c r="FY496" s="50">
        <v>14.42285</v>
      </c>
      <c r="FZ496" s="50">
        <v>2.0316239316239315</v>
      </c>
      <c r="GA496" s="50">
        <v>0.26065217391304346</v>
      </c>
      <c r="GB496" s="50">
        <v>4.5524296675191818E-2</v>
      </c>
      <c r="GC496" s="50">
        <v>16.760650402212168</v>
      </c>
      <c r="GD496" s="50">
        <v>2.4213114754098357</v>
      </c>
      <c r="GE496" s="50">
        <v>1.3333333333333334E-2</v>
      </c>
      <c r="GF496" s="50">
        <v>14.642916666666666</v>
      </c>
      <c r="GG496" s="50">
        <v>0.23667136812411849</v>
      </c>
      <c r="GH496" s="50">
        <v>17.314232843533954</v>
      </c>
      <c r="GI496" s="70">
        <v>-1.6246055410649001</v>
      </c>
      <c r="GJ496" s="50">
        <v>86.051851532541889</v>
      </c>
      <c r="GK496" s="50">
        <v>12.121390774643125</v>
      </c>
      <c r="GL496" s="50">
        <v>1.8267576928149776</v>
      </c>
      <c r="GM496" s="50">
        <v>14.061522856627132</v>
      </c>
      <c r="GN496" s="50">
        <v>84.571559127062926</v>
      </c>
      <c r="GO496" s="50">
        <v>1.3669180163099401</v>
      </c>
    </row>
    <row r="497" spans="1:2145" s="71" customFormat="1">
      <c r="A497" s="76">
        <v>170</v>
      </c>
      <c r="B497" s="76">
        <v>61</v>
      </c>
      <c r="C497" s="77" t="s">
        <v>197</v>
      </c>
      <c r="D497" s="77" t="s">
        <v>1704</v>
      </c>
      <c r="E497" s="76">
        <v>194</v>
      </c>
      <c r="F497" s="76">
        <v>4</v>
      </c>
      <c r="G497" s="81" t="s">
        <v>1159</v>
      </c>
      <c r="H497" s="81" t="s">
        <v>1160</v>
      </c>
      <c r="I497" s="81"/>
      <c r="J497" s="81"/>
      <c r="K497" s="78">
        <v>44806</v>
      </c>
      <c r="L497" s="79">
        <v>0.30555555555555552</v>
      </c>
      <c r="M497" s="80"/>
      <c r="N497" s="80"/>
      <c r="O497" s="80"/>
      <c r="P497" s="81"/>
      <c r="Q497" s="81"/>
      <c r="R497" s="81"/>
      <c r="S497" s="81"/>
      <c r="T497" s="81"/>
      <c r="U497" s="81"/>
      <c r="V497" s="81"/>
      <c r="W497" s="81"/>
      <c r="X497" s="81"/>
      <c r="Y497" s="81"/>
      <c r="Z497" s="81"/>
      <c r="AA497" s="81"/>
      <c r="AB497" s="84"/>
      <c r="AC497" s="81" t="s">
        <v>212</v>
      </c>
      <c r="AD497" s="81" t="s">
        <v>33</v>
      </c>
      <c r="AE497" s="81"/>
      <c r="AF497" s="81"/>
      <c r="AG497" s="81"/>
      <c r="AH497" s="81" t="s">
        <v>799</v>
      </c>
      <c r="AI497" s="81"/>
      <c r="AJ497" s="81"/>
      <c r="AK497" s="81"/>
      <c r="AL497" s="81"/>
      <c r="AM497" s="81"/>
      <c r="AN497" s="81"/>
      <c r="AO497" s="81"/>
      <c r="AP497" s="81"/>
      <c r="AQ497" s="81"/>
      <c r="AR497" s="81"/>
      <c r="AS497" s="81"/>
      <c r="AT497" s="81"/>
      <c r="AU497" s="81"/>
      <c r="AV497" s="81"/>
      <c r="AW497" s="81"/>
      <c r="AX497" s="81"/>
      <c r="AY497" s="81"/>
      <c r="AZ497" s="81"/>
      <c r="BA497" s="81"/>
      <c r="BB497" s="81"/>
      <c r="BC497" s="81"/>
      <c r="BD497" s="81"/>
      <c r="BE497" s="81"/>
      <c r="BF497" s="81"/>
      <c r="BG497" s="81"/>
      <c r="BH497" s="81"/>
      <c r="BI497" s="81"/>
      <c r="BJ497" s="81"/>
      <c r="BK497" s="81"/>
      <c r="BL497" s="81"/>
      <c r="BM497" s="81"/>
      <c r="BN497" s="81"/>
      <c r="BO497" s="81"/>
      <c r="BP497" s="81" t="s">
        <v>2084</v>
      </c>
      <c r="BQ497" s="81" t="s">
        <v>1747</v>
      </c>
      <c r="BR497" s="82">
        <v>167.4</v>
      </c>
      <c r="BS497" s="82" t="s">
        <v>225</v>
      </c>
      <c r="BT497" s="82">
        <v>204.3</v>
      </c>
      <c r="BU497" s="82">
        <v>0.15</v>
      </c>
      <c r="BV497" s="82">
        <v>56.201000000000001</v>
      </c>
      <c r="BW497" s="82" t="s">
        <v>265</v>
      </c>
      <c r="BX497" s="82" t="s">
        <v>266</v>
      </c>
      <c r="BY497" s="82">
        <v>186.78</v>
      </c>
      <c r="BZ497" s="82" t="s">
        <v>226</v>
      </c>
      <c r="CA497" s="82" t="s">
        <v>227</v>
      </c>
      <c r="CB497" s="82" t="s">
        <v>228</v>
      </c>
      <c r="CC497" s="82" t="s">
        <v>229</v>
      </c>
      <c r="CD497" s="82" t="s">
        <v>230</v>
      </c>
      <c r="CE497" s="82" t="s">
        <v>231</v>
      </c>
      <c r="CF497" s="82">
        <v>3.0000000000000001E-3</v>
      </c>
      <c r="CG497" s="82">
        <v>7.5799999999999999E-3</v>
      </c>
      <c r="CH497" s="82">
        <v>0.66100000000000003</v>
      </c>
      <c r="CI497" s="82">
        <v>0.05</v>
      </c>
      <c r="CJ497" s="82" t="s">
        <v>233</v>
      </c>
      <c r="CK497" s="82" t="s">
        <v>234</v>
      </c>
      <c r="CL497" s="82">
        <v>81.944000000000003</v>
      </c>
      <c r="CM497" s="82" t="s">
        <v>234</v>
      </c>
      <c r="CN497" s="82" t="s">
        <v>235</v>
      </c>
      <c r="CO497" s="82">
        <v>2.0000000000000002E-5</v>
      </c>
      <c r="CP497" s="82" t="s">
        <v>236</v>
      </c>
      <c r="CQ497" s="82">
        <v>1.15E-2</v>
      </c>
      <c r="CR497" s="82" t="s">
        <v>232</v>
      </c>
      <c r="CS497" s="82">
        <v>4.4699999999999997E-2</v>
      </c>
      <c r="CT497" s="82">
        <v>4.4999999999999999E-4</v>
      </c>
      <c r="CU497" s="82" t="s">
        <v>238</v>
      </c>
      <c r="CV497" s="82" t="s">
        <v>239</v>
      </c>
      <c r="CW497" s="82" t="s">
        <v>232</v>
      </c>
      <c r="CX497" s="82">
        <v>5.37</v>
      </c>
      <c r="CY497" s="82" t="s">
        <v>240</v>
      </c>
      <c r="CZ497" s="82">
        <v>0.18759999999999999</v>
      </c>
      <c r="DA497" s="82" t="s">
        <v>233</v>
      </c>
      <c r="DB497" s="82">
        <v>21.625</v>
      </c>
      <c r="DC497" s="82">
        <v>5.416E-2</v>
      </c>
      <c r="DD497" s="82">
        <v>8.0000000000000004E-4</v>
      </c>
      <c r="DE497" s="82">
        <v>71.843000000000004</v>
      </c>
      <c r="DF497" s="82" t="s">
        <v>240</v>
      </c>
      <c r="DG497" s="82" t="s">
        <v>238</v>
      </c>
      <c r="DH497" s="82" t="s">
        <v>246</v>
      </c>
      <c r="DI497" s="82" t="s">
        <v>238</v>
      </c>
      <c r="DJ497" s="82">
        <v>1.23E-2</v>
      </c>
      <c r="DK497" s="82">
        <v>3.5E-4</v>
      </c>
      <c r="DL497" s="82">
        <v>4.0000000000000002E-4</v>
      </c>
      <c r="DM497" s="82">
        <v>10.98</v>
      </c>
      <c r="DN497" s="82">
        <v>5.13</v>
      </c>
      <c r="DO497" s="82" t="s">
        <v>232</v>
      </c>
      <c r="DP497" s="82">
        <v>1.0277000000000001</v>
      </c>
      <c r="DQ497" s="82" t="s">
        <v>242</v>
      </c>
      <c r="DR497" s="82" t="s">
        <v>227</v>
      </c>
      <c r="DS497" s="82" t="s">
        <v>247</v>
      </c>
      <c r="DT497" s="82">
        <v>1E-3</v>
      </c>
      <c r="DU497" s="82" t="s">
        <v>233</v>
      </c>
      <c r="DV497" s="82">
        <v>8.5599999999999999E-4</v>
      </c>
      <c r="DW497" s="82" t="s">
        <v>236</v>
      </c>
      <c r="DX497" s="82" t="s">
        <v>238</v>
      </c>
      <c r="DY497" s="82" t="s">
        <v>233</v>
      </c>
      <c r="DZ497" s="82" t="s">
        <v>243</v>
      </c>
      <c r="EA497" s="82" t="s">
        <v>244</v>
      </c>
      <c r="EB497" s="82" t="s">
        <v>245</v>
      </c>
      <c r="EC497" s="82">
        <v>7.0000000000000001E-3</v>
      </c>
      <c r="ED497" s="82">
        <v>9.1500000000000001E-3</v>
      </c>
      <c r="EE497" s="82">
        <v>0.66700000000000004</v>
      </c>
      <c r="EF497" s="82">
        <v>5.04E-2</v>
      </c>
      <c r="EG497" s="82" t="s">
        <v>233</v>
      </c>
      <c r="EH497" s="82" t="s">
        <v>234</v>
      </c>
      <c r="EI497" s="82">
        <v>87.08</v>
      </c>
      <c r="EJ497" s="82" t="s">
        <v>234</v>
      </c>
      <c r="EK497" s="82" t="s">
        <v>235</v>
      </c>
      <c r="EL497" s="82">
        <v>3.0000000000000001E-5</v>
      </c>
      <c r="EM497" s="82">
        <v>2.0000000000000001E-4</v>
      </c>
      <c r="EN497" s="82">
        <v>1.23E-2</v>
      </c>
      <c r="EO497" s="82">
        <v>1.3999999999999999E-4</v>
      </c>
      <c r="EP497" s="82">
        <v>8.6599999999999996E-2</v>
      </c>
      <c r="EQ497" s="82">
        <v>4.6999999999999999E-4</v>
      </c>
      <c r="ER497" s="82" t="s">
        <v>238</v>
      </c>
      <c r="ES497" s="82" t="s">
        <v>239</v>
      </c>
      <c r="ET497" s="82" t="s">
        <v>232</v>
      </c>
      <c r="EU497" s="82">
        <v>5.51</v>
      </c>
      <c r="EV497" s="82" t="s">
        <v>240</v>
      </c>
      <c r="EW497" s="82">
        <v>0.19670000000000001</v>
      </c>
      <c r="EX497" s="82" t="s">
        <v>233</v>
      </c>
      <c r="EY497" s="82">
        <v>22.564</v>
      </c>
      <c r="EZ497" s="82">
        <v>5.6399999999999999E-2</v>
      </c>
      <c r="FA497" s="82">
        <v>8.4999999999999995E-4</v>
      </c>
      <c r="FB497" s="82">
        <v>73.242999999999995</v>
      </c>
      <c r="FC497" s="82" t="s">
        <v>240</v>
      </c>
      <c r="FD497" s="82" t="s">
        <v>238</v>
      </c>
      <c r="FE497" s="82" t="s">
        <v>246</v>
      </c>
      <c r="FF497" s="82" t="s">
        <v>238</v>
      </c>
      <c r="FG497" s="82">
        <v>1.35E-2</v>
      </c>
      <c r="FH497" s="82">
        <v>3.8000000000000002E-4</v>
      </c>
      <c r="FI497" s="82" t="s">
        <v>241</v>
      </c>
      <c r="FJ497" s="82">
        <v>11.7</v>
      </c>
      <c r="FK497" s="82">
        <v>5.47</v>
      </c>
      <c r="FL497" s="82" t="s">
        <v>232</v>
      </c>
      <c r="FM497" s="82">
        <v>1.0701000000000001</v>
      </c>
      <c r="FN497" s="82" t="s">
        <v>242</v>
      </c>
      <c r="FO497" s="82" t="s">
        <v>227</v>
      </c>
      <c r="FP497" s="82" t="s">
        <v>247</v>
      </c>
      <c r="FQ497" s="82">
        <v>1.1000000000000001E-3</v>
      </c>
      <c r="FR497" s="82" t="s">
        <v>233</v>
      </c>
      <c r="FS497" s="82">
        <v>9.0899999999999998E-4</v>
      </c>
      <c r="FT497" s="82" t="s">
        <v>236</v>
      </c>
      <c r="FU497" s="82" t="s">
        <v>238</v>
      </c>
      <c r="FV497" s="82" t="s">
        <v>233</v>
      </c>
      <c r="FW497" s="82" t="s">
        <v>243</v>
      </c>
      <c r="FX497" s="82" t="s">
        <v>244</v>
      </c>
      <c r="FY497" s="82">
        <v>4.0972</v>
      </c>
      <c r="FZ497" s="82">
        <v>1.8482905982905984</v>
      </c>
      <c r="GA497" s="82">
        <v>3.123608695652174</v>
      </c>
      <c r="GB497" s="82">
        <v>0.13734015345268541</v>
      </c>
      <c r="GC497" s="82">
        <v>9.2064394473954589</v>
      </c>
      <c r="GD497" s="82">
        <v>3.3491803278688526</v>
      </c>
      <c r="GE497" s="82" t="e">
        <v>#VALUE!</v>
      </c>
      <c r="GF497" s="82">
        <v>3.8912499999999999</v>
      </c>
      <c r="GG497" s="82">
        <v>1.5853596614950634</v>
      </c>
      <c r="GH497" s="82" t="e">
        <v>#VALUE!</v>
      </c>
      <c r="GI497" s="83" t="e">
        <v>#VALUE!</v>
      </c>
      <c r="GJ497" s="82">
        <v>44.50363273892075</v>
      </c>
      <c r="GK497" s="82">
        <v>20.076063160481521</v>
      </c>
      <c r="GL497" s="82">
        <v>35.420304100597718</v>
      </c>
      <c r="GM497" s="82" t="e">
        <v>#VALUE!</v>
      </c>
      <c r="GN497" s="82" t="e">
        <v>#VALUE!</v>
      </c>
      <c r="GO497" s="82" t="e">
        <v>#VALUE!</v>
      </c>
    </row>
    <row r="498" spans="1:2145" s="71" customFormat="1">
      <c r="A498" s="63">
        <v>171</v>
      </c>
      <c r="B498" s="63">
        <v>45</v>
      </c>
      <c r="C498" s="64" t="s">
        <v>197</v>
      </c>
      <c r="D498" s="64" t="s">
        <v>1704</v>
      </c>
      <c r="E498" s="63">
        <v>194</v>
      </c>
      <c r="F498" s="63">
        <v>4</v>
      </c>
      <c r="G498" s="64" t="s">
        <v>1164</v>
      </c>
      <c r="H498" s="64" t="s">
        <v>1165</v>
      </c>
      <c r="I498" s="64" t="s">
        <v>2085</v>
      </c>
      <c r="J498" s="64" t="s">
        <v>2086</v>
      </c>
      <c r="K498" s="73">
        <v>44802</v>
      </c>
      <c r="L498" s="68">
        <v>0.41388888888888892</v>
      </c>
      <c r="M498" s="74">
        <v>8431953</v>
      </c>
      <c r="N498" s="74">
        <v>319699</v>
      </c>
      <c r="O498" s="74">
        <v>4562</v>
      </c>
      <c r="P498" s="66" t="s">
        <v>203</v>
      </c>
      <c r="Q498" s="66" t="s">
        <v>1727</v>
      </c>
      <c r="R498" s="66" t="s">
        <v>486</v>
      </c>
      <c r="S498" s="66" t="s">
        <v>205</v>
      </c>
      <c r="T498" s="66" t="s">
        <v>1707</v>
      </c>
      <c r="U498" s="66" t="s">
        <v>207</v>
      </c>
      <c r="V498" s="66" t="s">
        <v>487</v>
      </c>
      <c r="W498" s="66"/>
      <c r="X498" s="66" t="s">
        <v>208</v>
      </c>
      <c r="Y498" s="66" t="s">
        <v>209</v>
      </c>
      <c r="Z498" s="66"/>
      <c r="AA498" s="66" t="s">
        <v>223</v>
      </c>
      <c r="AB498" s="66" t="s">
        <v>211</v>
      </c>
      <c r="AC498" s="66" t="s">
        <v>212</v>
      </c>
      <c r="AD498" s="66" t="s">
        <v>213</v>
      </c>
      <c r="AE498" s="66" t="s">
        <v>211</v>
      </c>
      <c r="AF498" s="66"/>
      <c r="AG498" s="66"/>
      <c r="AH498" s="66"/>
      <c r="AI498" s="66" t="s">
        <v>1728</v>
      </c>
      <c r="AJ498" s="66" t="s">
        <v>1729</v>
      </c>
      <c r="AK498" s="66"/>
      <c r="AL498" s="66" t="s">
        <v>1464</v>
      </c>
      <c r="AM498" s="66" t="s">
        <v>351</v>
      </c>
      <c r="AN498" s="66" t="s">
        <v>218</v>
      </c>
      <c r="AO498" s="66" t="s">
        <v>219</v>
      </c>
      <c r="AP498" s="66" t="s">
        <v>220</v>
      </c>
      <c r="AQ498" s="66">
        <v>7.2</v>
      </c>
      <c r="AR498" s="66"/>
      <c r="AS498" s="66">
        <v>8.5500000000000007</v>
      </c>
      <c r="AT498" s="66">
        <v>-89.2</v>
      </c>
      <c r="AU498" s="66"/>
      <c r="AV498" s="66">
        <v>102.5</v>
      </c>
      <c r="AW498" s="66">
        <v>1016</v>
      </c>
      <c r="AX498" s="66">
        <v>498.1</v>
      </c>
      <c r="AY498" s="66">
        <v>0.52600000000000002</v>
      </c>
      <c r="AZ498" s="66">
        <v>0.98460000000000003</v>
      </c>
      <c r="BA498" s="66">
        <v>8.31</v>
      </c>
      <c r="BB498" s="66">
        <v>119.5</v>
      </c>
      <c r="BC498" s="66">
        <v>0.24</v>
      </c>
      <c r="BD498" s="66" t="s">
        <v>221</v>
      </c>
      <c r="BE498" s="66" t="s">
        <v>221</v>
      </c>
      <c r="BF498" s="66" t="s">
        <v>221</v>
      </c>
      <c r="BG498" s="66" t="s">
        <v>221</v>
      </c>
      <c r="BH498" s="66" t="s">
        <v>221</v>
      </c>
      <c r="BI498" s="66" t="s">
        <v>222</v>
      </c>
      <c r="BJ498" s="66" t="s">
        <v>221</v>
      </c>
      <c r="BK498" s="66" t="s">
        <v>223</v>
      </c>
      <c r="BL498" s="66" t="s">
        <v>221</v>
      </c>
      <c r="BM498" s="66" t="s">
        <v>223</v>
      </c>
      <c r="BN498" s="66" t="s">
        <v>221</v>
      </c>
      <c r="BO498" s="66" t="s">
        <v>1730</v>
      </c>
      <c r="BP498" s="66" t="s">
        <v>2087</v>
      </c>
      <c r="BQ498" s="66" t="s">
        <v>1731</v>
      </c>
      <c r="BR498" s="50">
        <v>94.8</v>
      </c>
      <c r="BS498" s="50" t="s">
        <v>225</v>
      </c>
      <c r="BT498" s="50">
        <v>115.6</v>
      </c>
      <c r="BU498" s="50">
        <v>4.3999999999999997E-2</v>
      </c>
      <c r="BV498" s="50">
        <v>2.3079999999999998</v>
      </c>
      <c r="BW498" s="50" t="s">
        <v>265</v>
      </c>
      <c r="BX498" s="50" t="s">
        <v>266</v>
      </c>
      <c r="BY498" s="50">
        <v>419.35</v>
      </c>
      <c r="BZ498" s="50" t="s">
        <v>226</v>
      </c>
      <c r="CA498" s="50" t="s">
        <v>227</v>
      </c>
      <c r="CB498" s="50" t="s">
        <v>228</v>
      </c>
      <c r="CC498" s="50" t="s">
        <v>229</v>
      </c>
      <c r="CD498" s="50" t="s">
        <v>230</v>
      </c>
      <c r="CE498" s="50" t="s">
        <v>231</v>
      </c>
      <c r="CF498" s="50">
        <v>1E-3</v>
      </c>
      <c r="CG498" s="50">
        <v>1.6100000000000001E-3</v>
      </c>
      <c r="CH498" s="50">
        <v>6.3E-2</v>
      </c>
      <c r="CI498" s="50">
        <v>7.4399999999999994E-2</v>
      </c>
      <c r="CJ498" s="50" t="s">
        <v>233</v>
      </c>
      <c r="CK498" s="50" t="s">
        <v>234</v>
      </c>
      <c r="CL498" s="50">
        <v>167.44399999999999</v>
      </c>
      <c r="CM498" s="50">
        <v>5.0000000000000002E-5</v>
      </c>
      <c r="CN498" s="50" t="s">
        <v>235</v>
      </c>
      <c r="CO498" s="50">
        <v>2.0000000000000002E-5</v>
      </c>
      <c r="CP498" s="50">
        <v>2.0000000000000001E-4</v>
      </c>
      <c r="CQ498" s="50">
        <v>3.8999999999999998E-3</v>
      </c>
      <c r="CR498" s="50" t="s">
        <v>232</v>
      </c>
      <c r="CS498" s="50">
        <v>7.7000000000000002E-3</v>
      </c>
      <c r="CT498" s="50">
        <v>3.5E-4</v>
      </c>
      <c r="CU498" s="50">
        <v>2.0000000000000001E-4</v>
      </c>
      <c r="CV498" s="50" t="s">
        <v>239</v>
      </c>
      <c r="CW498" s="50" t="s">
        <v>232</v>
      </c>
      <c r="CX498" s="50">
        <v>2.66</v>
      </c>
      <c r="CY498" s="50" t="s">
        <v>240</v>
      </c>
      <c r="CZ498" s="50">
        <v>3.8300000000000001E-2</v>
      </c>
      <c r="DA498" s="50" t="s">
        <v>233</v>
      </c>
      <c r="DB498" s="50">
        <v>14.494999999999999</v>
      </c>
      <c r="DC498" s="50">
        <v>4.6800000000000001E-3</v>
      </c>
      <c r="DD498" s="50">
        <v>2.2499999999999998E-3</v>
      </c>
      <c r="DE498" s="50">
        <v>8.1039999999999992</v>
      </c>
      <c r="DF498" s="50" t="s">
        <v>240</v>
      </c>
      <c r="DG498" s="50" t="s">
        <v>238</v>
      </c>
      <c r="DH498" s="50">
        <v>1.6E-2</v>
      </c>
      <c r="DI498" s="50" t="s">
        <v>238</v>
      </c>
      <c r="DJ498" s="50">
        <v>6.0000000000000001E-3</v>
      </c>
      <c r="DK498" s="50">
        <v>1.2999999999999999E-4</v>
      </c>
      <c r="DL498" s="50" t="s">
        <v>241</v>
      </c>
      <c r="DM498" s="50">
        <v>17.579999999999998</v>
      </c>
      <c r="DN498" s="50">
        <v>8.2200000000000006</v>
      </c>
      <c r="DO498" s="50" t="s">
        <v>232</v>
      </c>
      <c r="DP498" s="50">
        <v>3.1619999999999999</v>
      </c>
      <c r="DQ498" s="50" t="s">
        <v>242</v>
      </c>
      <c r="DR498" s="50" t="s">
        <v>227</v>
      </c>
      <c r="DS498" s="50" t="s">
        <v>247</v>
      </c>
      <c r="DT498" s="50">
        <v>1.6000000000000001E-3</v>
      </c>
      <c r="DU498" s="50" t="s">
        <v>233</v>
      </c>
      <c r="DV498" s="50">
        <v>2.7720000000000002E-3</v>
      </c>
      <c r="DW498" s="50" t="s">
        <v>236</v>
      </c>
      <c r="DX498" s="50" t="s">
        <v>238</v>
      </c>
      <c r="DY498" s="50" t="s">
        <v>233</v>
      </c>
      <c r="DZ498" s="50">
        <v>5.0000000000000001E-3</v>
      </c>
      <c r="EA498" s="50" t="s">
        <v>244</v>
      </c>
      <c r="EB498" s="50" t="s">
        <v>245</v>
      </c>
      <c r="EC498" s="50">
        <v>7.0000000000000001E-3</v>
      </c>
      <c r="ED498" s="50">
        <v>2.47E-3</v>
      </c>
      <c r="EE498" s="50">
        <v>7.4999999999999997E-2</v>
      </c>
      <c r="EF498" s="50">
        <v>7.8E-2</v>
      </c>
      <c r="EG498" s="50" t="s">
        <v>233</v>
      </c>
      <c r="EH498" s="50" t="s">
        <v>234</v>
      </c>
      <c r="EI498" s="50">
        <v>180.602</v>
      </c>
      <c r="EJ498" s="50">
        <v>8.0000000000000007E-5</v>
      </c>
      <c r="EK498" s="50" t="s">
        <v>235</v>
      </c>
      <c r="EL498" s="50">
        <v>2.0000000000000002E-5</v>
      </c>
      <c r="EM498" s="50">
        <v>5.9999999999999995E-4</v>
      </c>
      <c r="EN498" s="50">
        <v>4.1999999999999997E-3</v>
      </c>
      <c r="EO498" s="50">
        <v>1.14E-3</v>
      </c>
      <c r="EP498" s="50">
        <v>1.8800000000000001E-2</v>
      </c>
      <c r="EQ498" s="50">
        <v>3.8999999999999999E-4</v>
      </c>
      <c r="ER498" s="50" t="s">
        <v>238</v>
      </c>
      <c r="ES498" s="50" t="s">
        <v>239</v>
      </c>
      <c r="ET498" s="50" t="s">
        <v>232</v>
      </c>
      <c r="EU498" s="50">
        <v>2.67</v>
      </c>
      <c r="EV498" s="50" t="s">
        <v>240</v>
      </c>
      <c r="EW498" s="50">
        <v>0.04</v>
      </c>
      <c r="EX498" s="50" t="s">
        <v>233</v>
      </c>
      <c r="EY498" s="50">
        <v>14.993</v>
      </c>
      <c r="EZ498" s="50">
        <v>5.5300000000000002E-3</v>
      </c>
      <c r="FA498" s="50">
        <v>2.4199999999999998E-3</v>
      </c>
      <c r="FB498" s="50">
        <v>8.1129999999999995</v>
      </c>
      <c r="FC498" s="50" t="s">
        <v>240</v>
      </c>
      <c r="FD498" s="50">
        <v>5.9999999999999995E-4</v>
      </c>
      <c r="FE498" s="50">
        <v>1.9E-2</v>
      </c>
      <c r="FF498" s="50" t="s">
        <v>238</v>
      </c>
      <c r="FG498" s="50">
        <v>6.1000000000000004E-3</v>
      </c>
      <c r="FH498" s="50">
        <v>5.0000000000000002E-5</v>
      </c>
      <c r="FI498" s="50" t="s">
        <v>241</v>
      </c>
      <c r="FJ498" s="50">
        <v>19.87</v>
      </c>
      <c r="FK498" s="50">
        <v>9.2899999999999991</v>
      </c>
      <c r="FL498" s="50">
        <v>1E-4</v>
      </c>
      <c r="FM498" s="50">
        <v>3.1692</v>
      </c>
      <c r="FN498" s="50" t="s">
        <v>242</v>
      </c>
      <c r="FO498" s="50" t="s">
        <v>227</v>
      </c>
      <c r="FP498" s="50" t="s">
        <v>247</v>
      </c>
      <c r="FQ498" s="50">
        <v>1.8E-3</v>
      </c>
      <c r="FR498" s="50" t="s">
        <v>233</v>
      </c>
      <c r="FS498" s="50">
        <v>2.8649999999999999E-3</v>
      </c>
      <c r="FT498" s="50" t="s">
        <v>236</v>
      </c>
      <c r="FU498" s="50" t="s">
        <v>238</v>
      </c>
      <c r="FV498" s="50" t="s">
        <v>233</v>
      </c>
      <c r="FW498" s="50">
        <v>5.4999999999999997E-3</v>
      </c>
      <c r="FX498" s="50" t="s">
        <v>244</v>
      </c>
      <c r="FY498" s="50">
        <v>8.3721999999999994</v>
      </c>
      <c r="FZ498" s="50">
        <v>1.2388888888888889</v>
      </c>
      <c r="GA498" s="50">
        <v>0.35234782608695647</v>
      </c>
      <c r="GB498" s="50">
        <v>6.8030690537084396E-2</v>
      </c>
      <c r="GC498" s="50">
        <v>10.031467405512929</v>
      </c>
      <c r="GD498" s="50">
        <v>1.8950819672131147</v>
      </c>
      <c r="GE498" s="50" t="e">
        <v>#VALUE!</v>
      </c>
      <c r="GF498" s="50">
        <v>8.7364583333333332</v>
      </c>
      <c r="GG498" s="50">
        <v>6.5105782792665712E-2</v>
      </c>
      <c r="GH498" s="50" t="e">
        <v>#VALUE!</v>
      </c>
      <c r="GI498" s="70" t="e">
        <v>#VALUE!</v>
      </c>
      <c r="GJ498" s="50">
        <v>83.45937500030098</v>
      </c>
      <c r="GK498" s="50">
        <v>12.350026559504553</v>
      </c>
      <c r="GL498" s="50">
        <v>4.1905984401944636</v>
      </c>
      <c r="GM498" s="50" t="e">
        <v>#VALUE!</v>
      </c>
      <c r="GN498" s="50" t="e">
        <v>#VALUE!</v>
      </c>
      <c r="GO498" s="50" t="e">
        <v>#VALUE!</v>
      </c>
    </row>
    <row r="499" spans="1:2145" s="71" customFormat="1">
      <c r="A499" s="63">
        <v>172</v>
      </c>
      <c r="B499" s="63">
        <v>9</v>
      </c>
      <c r="C499" s="64" t="s">
        <v>197</v>
      </c>
      <c r="D499" s="64" t="s">
        <v>1704</v>
      </c>
      <c r="E499" s="65">
        <v>194</v>
      </c>
      <c r="F499" s="65">
        <v>4</v>
      </c>
      <c r="G499" s="66" t="s">
        <v>1169</v>
      </c>
      <c r="H499" s="66" t="s">
        <v>1170</v>
      </c>
      <c r="I499" s="64" t="s">
        <v>2088</v>
      </c>
      <c r="J499" s="64" t="s">
        <v>2089</v>
      </c>
      <c r="K499" s="67">
        <v>44798</v>
      </c>
      <c r="L499" s="68">
        <v>0.42222222222222222</v>
      </c>
      <c r="M499" s="63">
        <v>8438601</v>
      </c>
      <c r="N499" s="63">
        <v>313764</v>
      </c>
      <c r="O499" s="63">
        <v>4504</v>
      </c>
      <c r="P499" s="64" t="s">
        <v>203</v>
      </c>
      <c r="Q499" s="64" t="s">
        <v>500</v>
      </c>
      <c r="R499" s="66" t="s">
        <v>486</v>
      </c>
      <c r="S499" s="66" t="s">
        <v>205</v>
      </c>
      <c r="T499" s="66" t="s">
        <v>1707</v>
      </c>
      <c r="U499" s="66" t="s">
        <v>207</v>
      </c>
      <c r="V499" s="66" t="s">
        <v>487</v>
      </c>
      <c r="W499" s="64"/>
      <c r="X499" s="64" t="s">
        <v>208</v>
      </c>
      <c r="Y499" s="64" t="s">
        <v>209</v>
      </c>
      <c r="Z499" s="69"/>
      <c r="AA499" s="66" t="s">
        <v>210</v>
      </c>
      <c r="AB499" s="66" t="s">
        <v>211</v>
      </c>
      <c r="AC499" s="66" t="s">
        <v>1723</v>
      </c>
      <c r="AD499" s="66" t="s">
        <v>213</v>
      </c>
      <c r="AE499" s="69" t="s">
        <v>211</v>
      </c>
      <c r="AF499" s="69"/>
      <c r="AG499" s="69"/>
      <c r="AH499" s="69"/>
      <c r="AI499" s="69" t="s">
        <v>2090</v>
      </c>
      <c r="AJ499" s="66" t="s">
        <v>2091</v>
      </c>
      <c r="AK499" s="66"/>
      <c r="AL499" s="66" t="s">
        <v>256</v>
      </c>
      <c r="AM499" s="66" t="s">
        <v>1753</v>
      </c>
      <c r="AN499" s="66" t="s">
        <v>218</v>
      </c>
      <c r="AO499" s="66" t="s">
        <v>219</v>
      </c>
      <c r="AP499" s="66" t="s">
        <v>220</v>
      </c>
      <c r="AQ499" s="66">
        <v>9.6999999999999993</v>
      </c>
      <c r="AR499" s="66"/>
      <c r="AS499" s="66">
        <v>8.18</v>
      </c>
      <c r="AT499" s="66"/>
      <c r="AU499" s="66">
        <v>-221.6</v>
      </c>
      <c r="AV499" s="66">
        <v>-23.2</v>
      </c>
      <c r="AW499" s="66">
        <v>93.94</v>
      </c>
      <c r="AX499" s="66">
        <v>46.53</v>
      </c>
      <c r="AY499" s="66">
        <v>9.2999999999999999E-2</v>
      </c>
      <c r="AZ499" s="66">
        <v>10.65</v>
      </c>
      <c r="BA499" s="66">
        <v>7.79</v>
      </c>
      <c r="BB499" s="66">
        <v>119.3</v>
      </c>
      <c r="BC499" s="66">
        <v>1.82</v>
      </c>
      <c r="BD499" s="66" t="s">
        <v>221</v>
      </c>
      <c r="BE499" s="66" t="s">
        <v>211</v>
      </c>
      <c r="BF499" s="66" t="s">
        <v>221</v>
      </c>
      <c r="BG499" s="66" t="s">
        <v>211</v>
      </c>
      <c r="BH499" s="66" t="s">
        <v>221</v>
      </c>
      <c r="BI499" s="66" t="s">
        <v>222</v>
      </c>
      <c r="BJ499" s="66" t="s">
        <v>221</v>
      </c>
      <c r="BK499" s="66" t="s">
        <v>210</v>
      </c>
      <c r="BL499" s="66" t="s">
        <v>221</v>
      </c>
      <c r="BM499" s="66" t="s">
        <v>223</v>
      </c>
      <c r="BN499" s="66" t="s">
        <v>221</v>
      </c>
      <c r="BO499" s="66" t="s">
        <v>1710</v>
      </c>
      <c r="BP499" s="66" t="s">
        <v>2092</v>
      </c>
      <c r="BQ499" s="66" t="s">
        <v>1712</v>
      </c>
      <c r="BR499" s="50">
        <v>32.799999999999997</v>
      </c>
      <c r="BS499" s="50" t="s">
        <v>225</v>
      </c>
      <c r="BT499" s="50">
        <v>40</v>
      </c>
      <c r="BU499" s="50">
        <v>0.151</v>
      </c>
      <c r="BV499" s="50">
        <v>0.45800000000000002</v>
      </c>
      <c r="BW499" s="50">
        <v>3.5999999999999997E-2</v>
      </c>
      <c r="BX499" s="50">
        <v>8.0000000000000002E-3</v>
      </c>
      <c r="BY499" s="50">
        <v>9.73</v>
      </c>
      <c r="BZ499" s="50" t="s">
        <v>226</v>
      </c>
      <c r="CA499" s="50" t="s">
        <v>227</v>
      </c>
      <c r="CB499" s="50">
        <v>0.114</v>
      </c>
      <c r="CC499" s="50">
        <v>3.6999999999999998E-2</v>
      </c>
      <c r="CD499" s="50" t="s">
        <v>230</v>
      </c>
      <c r="CE499" s="50" t="s">
        <v>231</v>
      </c>
      <c r="CF499" s="50">
        <v>1.2999999999999999E-2</v>
      </c>
      <c r="CG499" s="50">
        <v>1.66E-2</v>
      </c>
      <c r="CH499" s="50">
        <v>0.09</v>
      </c>
      <c r="CI499" s="50">
        <v>4.0000000000000001E-3</v>
      </c>
      <c r="CJ499" s="50">
        <v>2.9E-4</v>
      </c>
      <c r="CK499" s="50" t="s">
        <v>234</v>
      </c>
      <c r="CL499" s="50">
        <v>4.0010000000000003</v>
      </c>
      <c r="CM499" s="50" t="s">
        <v>234</v>
      </c>
      <c r="CN499" s="50" t="s">
        <v>235</v>
      </c>
      <c r="CO499" s="50">
        <v>5.0000000000000002E-5</v>
      </c>
      <c r="CP499" s="50">
        <v>2.0000000000000001E-4</v>
      </c>
      <c r="CQ499" s="50">
        <v>2.5999999999999999E-3</v>
      </c>
      <c r="CR499" s="50" t="s">
        <v>232</v>
      </c>
      <c r="CS499" s="50">
        <v>3.4000000000000002E-2</v>
      </c>
      <c r="CT499" s="50">
        <v>8.0000000000000007E-5</v>
      </c>
      <c r="CU499" s="50" t="s">
        <v>238</v>
      </c>
      <c r="CV499" s="50" t="s">
        <v>239</v>
      </c>
      <c r="CW499" s="50" t="s">
        <v>232</v>
      </c>
      <c r="CX499" s="50">
        <v>1.0900000000000001</v>
      </c>
      <c r="CY499" s="50" t="s">
        <v>240</v>
      </c>
      <c r="CZ499" s="50">
        <v>0.15590000000000001</v>
      </c>
      <c r="DA499" s="50" t="s">
        <v>233</v>
      </c>
      <c r="DB499" s="50">
        <v>0.70199999999999996</v>
      </c>
      <c r="DC499" s="50">
        <v>5.2199999999999998E-3</v>
      </c>
      <c r="DD499" s="50" t="s">
        <v>233</v>
      </c>
      <c r="DE499" s="50">
        <v>10.204000000000001</v>
      </c>
      <c r="DF499" s="50" t="s">
        <v>240</v>
      </c>
      <c r="DG499" s="50">
        <v>5.9999999999999995E-4</v>
      </c>
      <c r="DH499" s="50">
        <v>7.9000000000000001E-2</v>
      </c>
      <c r="DI499" s="50" t="s">
        <v>238</v>
      </c>
      <c r="DJ499" s="50">
        <v>6.7999999999999996E-3</v>
      </c>
      <c r="DK499" s="50">
        <v>1.8000000000000001E-4</v>
      </c>
      <c r="DL499" s="50" t="s">
        <v>241</v>
      </c>
      <c r="DM499" s="50">
        <v>26.31</v>
      </c>
      <c r="DN499" s="50">
        <v>12.3</v>
      </c>
      <c r="DO499" s="50" t="s">
        <v>232</v>
      </c>
      <c r="DP499" s="50">
        <v>3.6799999999999999E-2</v>
      </c>
      <c r="DQ499" s="50" t="s">
        <v>242</v>
      </c>
      <c r="DR499" s="50" t="s">
        <v>227</v>
      </c>
      <c r="DS499" s="50" t="s">
        <v>247</v>
      </c>
      <c r="DT499" s="50">
        <v>2E-3</v>
      </c>
      <c r="DU499" s="50" t="s">
        <v>233</v>
      </c>
      <c r="DV499" s="50">
        <v>3.6099999999999999E-4</v>
      </c>
      <c r="DW499" s="50" t="s">
        <v>236</v>
      </c>
      <c r="DX499" s="50" t="s">
        <v>238</v>
      </c>
      <c r="DY499" s="50" t="s">
        <v>233</v>
      </c>
      <c r="DZ499" s="50">
        <v>2.2200000000000001E-2</v>
      </c>
      <c r="EA499" s="50" t="s">
        <v>244</v>
      </c>
      <c r="EB499" s="50" t="s">
        <v>245</v>
      </c>
      <c r="EC499" s="50">
        <v>3.6999999999999998E-2</v>
      </c>
      <c r="ED499" s="50">
        <v>1.7229999999999999E-2</v>
      </c>
      <c r="EE499" s="50">
        <v>9.2999999999999999E-2</v>
      </c>
      <c r="EF499" s="50">
        <v>4.1000000000000003E-3</v>
      </c>
      <c r="EG499" s="50">
        <v>3.4000000000000002E-4</v>
      </c>
      <c r="EH499" s="50" t="s">
        <v>234</v>
      </c>
      <c r="EI499" s="50">
        <v>4.4009999999999998</v>
      </c>
      <c r="EJ499" s="50">
        <v>2.0000000000000002E-5</v>
      </c>
      <c r="EK499" s="50">
        <v>1.2E-4</v>
      </c>
      <c r="EL499" s="50">
        <v>1E-4</v>
      </c>
      <c r="EM499" s="50">
        <v>2.0000000000000001E-4</v>
      </c>
      <c r="EN499" s="50">
        <v>4.7999999999999996E-3</v>
      </c>
      <c r="EO499" s="50" t="s">
        <v>232</v>
      </c>
      <c r="EP499" s="50">
        <v>7.6799999999999993E-2</v>
      </c>
      <c r="EQ499" s="50">
        <v>6.0000000000000002E-5</v>
      </c>
      <c r="ER499" s="50" t="s">
        <v>238</v>
      </c>
      <c r="ES499" s="50" t="s">
        <v>239</v>
      </c>
      <c r="ET499" s="50" t="s">
        <v>232</v>
      </c>
      <c r="EU499" s="50">
        <v>1.1299999999999999</v>
      </c>
      <c r="EV499" s="50" t="s">
        <v>240</v>
      </c>
      <c r="EW499" s="50">
        <v>0.16270000000000001</v>
      </c>
      <c r="EX499" s="50" t="s">
        <v>233</v>
      </c>
      <c r="EY499" s="50">
        <v>0.73099999999999998</v>
      </c>
      <c r="EZ499" s="50">
        <v>8.8900000000000003E-3</v>
      </c>
      <c r="FA499" s="50">
        <v>8.0000000000000007E-5</v>
      </c>
      <c r="FB499" s="50">
        <v>11.055</v>
      </c>
      <c r="FC499" s="50" t="s">
        <v>240</v>
      </c>
      <c r="FD499" s="50">
        <v>1E-3</v>
      </c>
      <c r="FE499" s="50">
        <v>8.4000000000000005E-2</v>
      </c>
      <c r="FF499" s="50">
        <v>2.9999999999999997E-4</v>
      </c>
      <c r="FG499" s="50">
        <v>8.8999999999999999E-3</v>
      </c>
      <c r="FH499" s="50">
        <v>2.0000000000000001E-4</v>
      </c>
      <c r="FI499" s="50" t="s">
        <v>241</v>
      </c>
      <c r="FJ499" s="50">
        <v>26.63</v>
      </c>
      <c r="FK499" s="50">
        <v>12.45</v>
      </c>
      <c r="FL499" s="50" t="s">
        <v>232</v>
      </c>
      <c r="FM499" s="50">
        <v>3.8300000000000001E-2</v>
      </c>
      <c r="FN499" s="50" t="s">
        <v>242</v>
      </c>
      <c r="FO499" s="50" t="s">
        <v>227</v>
      </c>
      <c r="FP499" s="50" t="s">
        <v>247</v>
      </c>
      <c r="FQ499" s="50">
        <v>3.0000000000000001E-3</v>
      </c>
      <c r="FR499" s="50">
        <v>3.0000000000000001E-5</v>
      </c>
      <c r="FS499" s="50">
        <v>4.15E-4</v>
      </c>
      <c r="FT499" s="50">
        <v>1E-3</v>
      </c>
      <c r="FU499" s="50">
        <v>2.0000000000000001E-4</v>
      </c>
      <c r="FV499" s="50" t="s">
        <v>233</v>
      </c>
      <c r="FW499" s="50">
        <v>4.2700000000000002E-2</v>
      </c>
      <c r="FX499" s="50" t="s">
        <v>244</v>
      </c>
      <c r="FY499" s="50">
        <v>0.20005000000000001</v>
      </c>
      <c r="FZ499" s="50">
        <v>0.06</v>
      </c>
      <c r="GA499" s="50">
        <v>0.44365217391304351</v>
      </c>
      <c r="GB499" s="50">
        <v>2.7877237851662406E-2</v>
      </c>
      <c r="GC499" s="50">
        <v>0.73157941176470598</v>
      </c>
      <c r="GD499" s="50">
        <v>0.65573770491803274</v>
      </c>
      <c r="GE499" s="50" t="e">
        <v>#VALUE!</v>
      </c>
      <c r="GF499" s="50">
        <v>0.20270833333333335</v>
      </c>
      <c r="GG499" s="50">
        <v>1.2919605077574047E-2</v>
      </c>
      <c r="GH499" s="50" t="e">
        <v>#VALUE!</v>
      </c>
      <c r="GI499" s="70" t="e">
        <v>#VALUE!</v>
      </c>
      <c r="GJ499" s="50">
        <v>27.344946670579766</v>
      </c>
      <c r="GK499" s="50">
        <v>8.2014336427632379</v>
      </c>
      <c r="GL499" s="50">
        <v>64.453619686656992</v>
      </c>
      <c r="GM499" s="50" t="e">
        <v>#VALUE!</v>
      </c>
      <c r="GN499" s="50" t="e">
        <v>#VALUE!</v>
      </c>
      <c r="GO499" s="50" t="e">
        <v>#VALUE!</v>
      </c>
    </row>
    <row r="500" spans="1:2145" s="71" customFormat="1">
      <c r="A500" s="63">
        <v>173</v>
      </c>
      <c r="B500" s="63">
        <v>43</v>
      </c>
      <c r="C500" s="64" t="s">
        <v>197</v>
      </c>
      <c r="D500" s="64" t="s">
        <v>1704</v>
      </c>
      <c r="E500" s="63">
        <v>194</v>
      </c>
      <c r="F500" s="63">
        <v>4</v>
      </c>
      <c r="G500" s="64" t="s">
        <v>1175</v>
      </c>
      <c r="H500" s="64" t="s">
        <v>1176</v>
      </c>
      <c r="I500" s="64" t="s">
        <v>2085</v>
      </c>
      <c r="J500" s="64" t="s">
        <v>2086</v>
      </c>
      <c r="K500" s="73">
        <v>44802</v>
      </c>
      <c r="L500" s="68">
        <v>0.36944444444444446</v>
      </c>
      <c r="M500" s="74">
        <v>8432248</v>
      </c>
      <c r="N500" s="74">
        <v>320088</v>
      </c>
      <c r="O500" s="74">
        <v>4573</v>
      </c>
      <c r="P500" s="66" t="s">
        <v>203</v>
      </c>
      <c r="Q500" s="66" t="s">
        <v>2093</v>
      </c>
      <c r="R500" s="66" t="s">
        <v>486</v>
      </c>
      <c r="S500" s="66" t="s">
        <v>205</v>
      </c>
      <c r="T500" s="66" t="s">
        <v>1707</v>
      </c>
      <c r="U500" s="66" t="s">
        <v>207</v>
      </c>
      <c r="V500" s="66" t="s">
        <v>487</v>
      </c>
      <c r="W500" s="66"/>
      <c r="X500" s="66" t="s">
        <v>208</v>
      </c>
      <c r="Y500" s="66" t="s">
        <v>209</v>
      </c>
      <c r="Z500" s="66"/>
      <c r="AA500" s="66" t="s">
        <v>223</v>
      </c>
      <c r="AB500" s="66" t="s">
        <v>211</v>
      </c>
      <c r="AC500" s="66" t="s">
        <v>212</v>
      </c>
      <c r="AD500" s="66" t="s">
        <v>213</v>
      </c>
      <c r="AE500" s="66" t="s">
        <v>211</v>
      </c>
      <c r="AF500" s="66"/>
      <c r="AG500" s="66"/>
      <c r="AH500" s="66"/>
      <c r="AI500" s="66" t="s">
        <v>1728</v>
      </c>
      <c r="AJ500" s="66" t="s">
        <v>2094</v>
      </c>
      <c r="AK500" s="66"/>
      <c r="AL500" s="66" t="s">
        <v>331</v>
      </c>
      <c r="AM500" s="66" t="s">
        <v>275</v>
      </c>
      <c r="AN500" s="66" t="s">
        <v>218</v>
      </c>
      <c r="AO500" s="66" t="s">
        <v>219</v>
      </c>
      <c r="AP500" s="66" t="s">
        <v>220</v>
      </c>
      <c r="AQ500" s="66">
        <v>4</v>
      </c>
      <c r="AR500" s="66"/>
      <c r="AS500" s="66">
        <v>8.4</v>
      </c>
      <c r="AT500" s="66">
        <v>-80.7</v>
      </c>
      <c r="AU500" s="66">
        <v>-81</v>
      </c>
      <c r="AV500" s="66">
        <v>83.5</v>
      </c>
      <c r="AW500" s="66">
        <v>1726</v>
      </c>
      <c r="AX500" s="66">
        <v>846.3</v>
      </c>
      <c r="AY500" s="66">
        <v>0.85899999999999999</v>
      </c>
      <c r="AZ500" s="66">
        <v>0.57929999999999993</v>
      </c>
      <c r="BA500" s="66">
        <v>7.56</v>
      </c>
      <c r="BB500" s="66">
        <v>105.4</v>
      </c>
      <c r="BC500" s="66">
        <v>0.18</v>
      </c>
      <c r="BD500" s="66" t="s">
        <v>221</v>
      </c>
      <c r="BE500" s="66" t="s">
        <v>221</v>
      </c>
      <c r="BF500" s="66" t="s">
        <v>221</v>
      </c>
      <c r="BG500" s="66" t="s">
        <v>221</v>
      </c>
      <c r="BH500" s="66" t="s">
        <v>221</v>
      </c>
      <c r="BI500" s="66" t="s">
        <v>222</v>
      </c>
      <c r="BJ500" s="66" t="s">
        <v>221</v>
      </c>
      <c r="BK500" s="66" t="s">
        <v>223</v>
      </c>
      <c r="BL500" s="66" t="s">
        <v>221</v>
      </c>
      <c r="BM500" s="66" t="s">
        <v>223</v>
      </c>
      <c r="BN500" s="66" t="s">
        <v>221</v>
      </c>
      <c r="BO500" s="66" t="s">
        <v>1730</v>
      </c>
      <c r="BP500" s="66" t="s">
        <v>2095</v>
      </c>
      <c r="BQ500" s="66" t="s">
        <v>1731</v>
      </c>
      <c r="BR500" s="50">
        <v>137.80000000000001</v>
      </c>
      <c r="BS500" s="50" t="s">
        <v>225</v>
      </c>
      <c r="BT500" s="50">
        <v>168.1</v>
      </c>
      <c r="BU500" s="50">
        <v>0.10199999999999999</v>
      </c>
      <c r="BV500" s="50">
        <v>11.257999999999999</v>
      </c>
      <c r="BW500" s="50">
        <v>3.1160000000000001</v>
      </c>
      <c r="BX500" s="50">
        <v>0.70399999999999996</v>
      </c>
      <c r="BY500" s="50">
        <v>817.8</v>
      </c>
      <c r="BZ500" s="50" t="s">
        <v>226</v>
      </c>
      <c r="CA500" s="50" t="s">
        <v>227</v>
      </c>
      <c r="CB500" s="50" t="s">
        <v>228</v>
      </c>
      <c r="CC500" s="50" t="s">
        <v>229</v>
      </c>
      <c r="CD500" s="50" t="s">
        <v>230</v>
      </c>
      <c r="CE500" s="50" t="s">
        <v>231</v>
      </c>
      <c r="CF500" s="50" t="s">
        <v>227</v>
      </c>
      <c r="CG500" s="50">
        <v>1E-3</v>
      </c>
      <c r="CH500" s="50">
        <v>0.16500000000000001</v>
      </c>
      <c r="CI500" s="50">
        <v>4.5100000000000001E-2</v>
      </c>
      <c r="CJ500" s="50" t="s">
        <v>233</v>
      </c>
      <c r="CK500" s="50" t="s">
        <v>234</v>
      </c>
      <c r="CL500" s="50">
        <v>321.37099999999998</v>
      </c>
      <c r="CM500" s="50" t="s">
        <v>234</v>
      </c>
      <c r="CN500" s="50" t="s">
        <v>235</v>
      </c>
      <c r="CO500" s="50">
        <v>5.0000000000000002E-5</v>
      </c>
      <c r="CP500" s="50">
        <v>1E-4</v>
      </c>
      <c r="CQ500" s="50">
        <v>2.1999999999999999E-2</v>
      </c>
      <c r="CR500" s="50" t="s">
        <v>232</v>
      </c>
      <c r="CS500" s="50">
        <v>2.5000000000000001E-3</v>
      </c>
      <c r="CT500" s="50">
        <v>5.4000000000000001E-4</v>
      </c>
      <c r="CU500" s="50" t="s">
        <v>238</v>
      </c>
      <c r="CV500" s="50" t="s">
        <v>239</v>
      </c>
      <c r="CW500" s="50" t="s">
        <v>232</v>
      </c>
      <c r="CX500" s="50">
        <v>1.49</v>
      </c>
      <c r="CY500" s="50" t="s">
        <v>240</v>
      </c>
      <c r="CZ500" s="50">
        <v>3.7100000000000001E-2</v>
      </c>
      <c r="DA500" s="50" t="s">
        <v>233</v>
      </c>
      <c r="DB500" s="50">
        <v>25.85</v>
      </c>
      <c r="DC500" s="50">
        <v>5.7299999999999999E-3</v>
      </c>
      <c r="DD500" s="50">
        <v>6.0999999999999997E-4</v>
      </c>
      <c r="DE500" s="50">
        <v>5.2439999999999998</v>
      </c>
      <c r="DF500" s="50" t="s">
        <v>240</v>
      </c>
      <c r="DG500" s="50" t="s">
        <v>238</v>
      </c>
      <c r="DH500" s="50" t="s">
        <v>246</v>
      </c>
      <c r="DI500" s="50" t="s">
        <v>238</v>
      </c>
      <c r="DJ500" s="50">
        <v>4.4000000000000003E-3</v>
      </c>
      <c r="DK500" s="50" t="s">
        <v>237</v>
      </c>
      <c r="DL500" s="50" t="s">
        <v>241</v>
      </c>
      <c r="DM500" s="50">
        <v>14.45</v>
      </c>
      <c r="DN500" s="50">
        <v>6.75</v>
      </c>
      <c r="DO500" s="50" t="s">
        <v>232</v>
      </c>
      <c r="DP500" s="50">
        <v>5.5838000000000001</v>
      </c>
      <c r="DQ500" s="50" t="s">
        <v>242</v>
      </c>
      <c r="DR500" s="50" t="s">
        <v>227</v>
      </c>
      <c r="DS500" s="50" t="s">
        <v>247</v>
      </c>
      <c r="DT500" s="50">
        <v>1.1999999999999999E-3</v>
      </c>
      <c r="DU500" s="50" t="s">
        <v>233</v>
      </c>
      <c r="DV500" s="50">
        <v>5.9999999999999995E-4</v>
      </c>
      <c r="DW500" s="50" t="s">
        <v>236</v>
      </c>
      <c r="DX500" s="50" t="s">
        <v>238</v>
      </c>
      <c r="DY500" s="50" t="s">
        <v>233</v>
      </c>
      <c r="DZ500" s="50">
        <v>1.1000000000000001E-3</v>
      </c>
      <c r="EA500" s="50" t="s">
        <v>244</v>
      </c>
      <c r="EB500" s="50" t="s">
        <v>245</v>
      </c>
      <c r="EC500" s="50">
        <v>3.0000000000000001E-3</v>
      </c>
      <c r="ED500" s="50">
        <v>1.1299999999999999E-3</v>
      </c>
      <c r="EE500" s="50">
        <v>0.183</v>
      </c>
      <c r="EF500" s="50">
        <v>4.5900000000000003E-2</v>
      </c>
      <c r="EG500" s="50" t="s">
        <v>233</v>
      </c>
      <c r="EH500" s="50" t="s">
        <v>234</v>
      </c>
      <c r="EI500" s="50">
        <v>337.52100000000002</v>
      </c>
      <c r="EJ500" s="50" t="s">
        <v>234</v>
      </c>
      <c r="EK500" s="50" t="s">
        <v>235</v>
      </c>
      <c r="EL500" s="50">
        <v>6.9999999999999994E-5</v>
      </c>
      <c r="EM500" s="50">
        <v>2.0000000000000001E-4</v>
      </c>
      <c r="EN500" s="50">
        <v>2.4299999999999999E-2</v>
      </c>
      <c r="EO500" s="50">
        <v>1.4999999999999999E-4</v>
      </c>
      <c r="EP500" s="50">
        <v>1.0500000000000001E-2</v>
      </c>
      <c r="EQ500" s="50">
        <v>5.4000000000000001E-4</v>
      </c>
      <c r="ER500" s="50" t="s">
        <v>238</v>
      </c>
      <c r="ES500" s="50" t="s">
        <v>239</v>
      </c>
      <c r="ET500" s="50" t="s">
        <v>232</v>
      </c>
      <c r="EU500" s="50">
        <v>1.55</v>
      </c>
      <c r="EV500" s="50" t="s">
        <v>240</v>
      </c>
      <c r="EW500" s="50">
        <v>3.9399999999999998E-2</v>
      </c>
      <c r="EX500" s="50" t="s">
        <v>233</v>
      </c>
      <c r="EY500" s="50">
        <v>26.856000000000002</v>
      </c>
      <c r="EZ500" s="50">
        <v>5.94E-3</v>
      </c>
      <c r="FA500" s="50">
        <v>7.9000000000000001E-4</v>
      </c>
      <c r="FB500" s="50">
        <v>5.4349999999999996</v>
      </c>
      <c r="FC500" s="50" t="s">
        <v>240</v>
      </c>
      <c r="FD500" s="50">
        <v>5.0000000000000001E-4</v>
      </c>
      <c r="FE500" s="50" t="s">
        <v>246</v>
      </c>
      <c r="FF500" s="50" t="s">
        <v>238</v>
      </c>
      <c r="FG500" s="50">
        <v>4.4999999999999997E-3</v>
      </c>
      <c r="FH500" s="50" t="s">
        <v>237</v>
      </c>
      <c r="FI500" s="50" t="s">
        <v>241</v>
      </c>
      <c r="FJ500" s="50">
        <v>18.32</v>
      </c>
      <c r="FK500" s="50">
        <v>8.57</v>
      </c>
      <c r="FL500" s="50" t="s">
        <v>232</v>
      </c>
      <c r="FM500" s="50">
        <v>5.9137000000000004</v>
      </c>
      <c r="FN500" s="50" t="s">
        <v>242</v>
      </c>
      <c r="FO500" s="50" t="s">
        <v>227</v>
      </c>
      <c r="FP500" s="50" t="s">
        <v>247</v>
      </c>
      <c r="FQ500" s="50">
        <v>1.5E-3</v>
      </c>
      <c r="FR500" s="50" t="s">
        <v>233</v>
      </c>
      <c r="FS500" s="50">
        <v>6.9899999999999997E-4</v>
      </c>
      <c r="FT500" s="50" t="s">
        <v>236</v>
      </c>
      <c r="FU500" s="50" t="s">
        <v>238</v>
      </c>
      <c r="FV500" s="50" t="s">
        <v>233</v>
      </c>
      <c r="FW500" s="50">
        <v>1.6999999999999999E-3</v>
      </c>
      <c r="FX500" s="50" t="s">
        <v>244</v>
      </c>
      <c r="FY500" s="50">
        <v>16.068549999999998</v>
      </c>
      <c r="FZ500" s="50">
        <v>2.2094017094017095</v>
      </c>
      <c r="GA500" s="50">
        <v>0.22799999999999998</v>
      </c>
      <c r="GB500" s="50">
        <v>3.8107416879795394E-2</v>
      </c>
      <c r="GC500" s="50">
        <v>18.544059126281507</v>
      </c>
      <c r="GD500" s="50">
        <v>2.7557377049180327</v>
      </c>
      <c r="GE500" s="50" t="e">
        <v>#VALUE!</v>
      </c>
      <c r="GF500" s="50">
        <v>17.037499999999998</v>
      </c>
      <c r="GG500" s="50">
        <v>0.31757404795486593</v>
      </c>
      <c r="GH500" s="50" t="e">
        <v>#VALUE!</v>
      </c>
      <c r="GI500" s="70" t="e">
        <v>#VALUE!</v>
      </c>
      <c r="GJ500" s="50">
        <v>86.65066202915034</v>
      </c>
      <c r="GK500" s="50">
        <v>11.914337062646885</v>
      </c>
      <c r="GL500" s="50">
        <v>1.4350009082027544</v>
      </c>
      <c r="GM500" s="50" t="e">
        <v>#VALUE!</v>
      </c>
      <c r="GN500" s="50" t="e">
        <v>#VALUE!</v>
      </c>
      <c r="GO500" s="50" t="e">
        <v>#VALUE!</v>
      </c>
    </row>
    <row r="501" spans="1:2145" s="71" customFormat="1">
      <c r="A501" s="63">
        <v>174</v>
      </c>
      <c r="B501" s="63">
        <v>61</v>
      </c>
      <c r="C501" s="64" t="s">
        <v>197</v>
      </c>
      <c r="D501" s="64" t="s">
        <v>1704</v>
      </c>
      <c r="E501" s="63">
        <v>194</v>
      </c>
      <c r="F501" s="63">
        <v>4</v>
      </c>
      <c r="G501" s="64" t="s">
        <v>1188</v>
      </c>
      <c r="H501" s="64" t="s">
        <v>1189</v>
      </c>
      <c r="I501" s="64" t="s">
        <v>1191</v>
      </c>
      <c r="J501" s="64" t="s">
        <v>1191</v>
      </c>
      <c r="K501" s="73">
        <v>44803</v>
      </c>
      <c r="L501" s="68">
        <v>0.42430555555555555</v>
      </c>
      <c r="M501" s="74">
        <v>8412384</v>
      </c>
      <c r="N501" s="74">
        <v>333991</v>
      </c>
      <c r="O501" s="74">
        <v>4194</v>
      </c>
      <c r="P501" s="66" t="s">
        <v>203</v>
      </c>
      <c r="Q501" s="66" t="s">
        <v>1192</v>
      </c>
      <c r="R501" s="66" t="s">
        <v>486</v>
      </c>
      <c r="S501" s="66" t="s">
        <v>205</v>
      </c>
      <c r="T501" s="66" t="s">
        <v>1707</v>
      </c>
      <c r="U501" s="66" t="s">
        <v>207</v>
      </c>
      <c r="V501" s="66" t="s">
        <v>487</v>
      </c>
      <c r="W501" s="66"/>
      <c r="X501" s="66" t="s">
        <v>208</v>
      </c>
      <c r="Y501" s="66" t="s">
        <v>252</v>
      </c>
      <c r="Z501" s="66"/>
      <c r="AA501" s="66" t="s">
        <v>223</v>
      </c>
      <c r="AB501" s="66" t="s">
        <v>211</v>
      </c>
      <c r="AC501" s="66" t="s">
        <v>212</v>
      </c>
      <c r="AD501" s="66" t="s">
        <v>213</v>
      </c>
      <c r="AE501" s="66" t="s">
        <v>211</v>
      </c>
      <c r="AF501" s="66"/>
      <c r="AG501" s="66"/>
      <c r="AH501" s="66"/>
      <c r="AI501" s="66" t="s">
        <v>1728</v>
      </c>
      <c r="AJ501" s="66" t="s">
        <v>1729</v>
      </c>
      <c r="AK501" s="66"/>
      <c r="AL501" s="66" t="s">
        <v>1464</v>
      </c>
      <c r="AM501" s="66" t="s">
        <v>351</v>
      </c>
      <c r="AN501" s="66" t="s">
        <v>218</v>
      </c>
      <c r="AO501" s="66" t="s">
        <v>219</v>
      </c>
      <c r="AP501" s="66" t="s">
        <v>220</v>
      </c>
      <c r="AQ501" s="66">
        <v>14.1</v>
      </c>
      <c r="AR501" s="66"/>
      <c r="AS501" s="66">
        <v>8.4700000000000006</v>
      </c>
      <c r="AT501" s="66">
        <v>-90.2</v>
      </c>
      <c r="AU501" s="66"/>
      <c r="AV501" s="66">
        <v>101</v>
      </c>
      <c r="AW501" s="66">
        <v>240.9</v>
      </c>
      <c r="AX501" s="66">
        <v>118.5</v>
      </c>
      <c r="AY501" s="66">
        <v>0.16300000000000001</v>
      </c>
      <c r="AZ501" s="66">
        <v>4.4509999999999996</v>
      </c>
      <c r="BA501" s="66">
        <v>6.85</v>
      </c>
      <c r="BB501" s="66">
        <v>109.9</v>
      </c>
      <c r="BC501" s="66">
        <v>0.15</v>
      </c>
      <c r="BD501" s="66" t="s">
        <v>221</v>
      </c>
      <c r="BE501" s="66" t="s">
        <v>221</v>
      </c>
      <c r="BF501" s="66" t="s">
        <v>221</v>
      </c>
      <c r="BG501" s="66" t="s">
        <v>221</v>
      </c>
      <c r="BH501" s="66" t="s">
        <v>221</v>
      </c>
      <c r="BI501" s="66" t="s">
        <v>222</v>
      </c>
      <c r="BJ501" s="66" t="s">
        <v>221</v>
      </c>
      <c r="BK501" s="66" t="s">
        <v>223</v>
      </c>
      <c r="BL501" s="66" t="s">
        <v>221</v>
      </c>
      <c r="BM501" s="66" t="s">
        <v>223</v>
      </c>
      <c r="BN501" s="66" t="s">
        <v>221</v>
      </c>
      <c r="BO501" s="66" t="s">
        <v>1730</v>
      </c>
      <c r="BP501" s="66" t="s">
        <v>1845</v>
      </c>
      <c r="BQ501" s="66" t="s">
        <v>1731</v>
      </c>
      <c r="BR501" s="50">
        <v>113.4</v>
      </c>
      <c r="BS501" s="50">
        <v>0.5</v>
      </c>
      <c r="BT501" s="50">
        <v>137.4</v>
      </c>
      <c r="BU501" s="50">
        <v>6.9000000000000006E-2</v>
      </c>
      <c r="BV501" s="50">
        <v>0.41899999999999998</v>
      </c>
      <c r="BW501" s="50">
        <v>0.67300000000000004</v>
      </c>
      <c r="BX501" s="50">
        <v>0.152</v>
      </c>
      <c r="BY501" s="50">
        <v>15.04</v>
      </c>
      <c r="BZ501" s="50" t="s">
        <v>226</v>
      </c>
      <c r="CA501" s="50" t="s">
        <v>227</v>
      </c>
      <c r="CB501" s="50" t="s">
        <v>228</v>
      </c>
      <c r="CC501" s="50" t="s">
        <v>229</v>
      </c>
      <c r="CD501" s="50" t="s">
        <v>230</v>
      </c>
      <c r="CE501" s="50" t="s">
        <v>231</v>
      </c>
      <c r="CF501" s="50" t="s">
        <v>227</v>
      </c>
      <c r="CG501" s="50">
        <v>5.9999999999999995E-4</v>
      </c>
      <c r="CH501" s="50">
        <v>5.0000000000000001E-3</v>
      </c>
      <c r="CI501" s="50">
        <v>7.22E-2</v>
      </c>
      <c r="CJ501" s="50" t="s">
        <v>233</v>
      </c>
      <c r="CK501" s="50" t="s">
        <v>234</v>
      </c>
      <c r="CL501" s="50">
        <v>27.350999999999999</v>
      </c>
      <c r="CM501" s="50" t="s">
        <v>234</v>
      </c>
      <c r="CN501" s="50" t="s">
        <v>235</v>
      </c>
      <c r="CO501" s="50">
        <v>2.0000000000000002E-5</v>
      </c>
      <c r="CP501" s="50">
        <v>2.0000000000000001E-4</v>
      </c>
      <c r="CQ501" s="50">
        <v>1.4E-3</v>
      </c>
      <c r="CR501" s="50">
        <v>5.1000000000000004E-4</v>
      </c>
      <c r="CS501" s="50">
        <v>2.2000000000000001E-3</v>
      </c>
      <c r="CT501" s="50">
        <v>2.5999999999999998E-4</v>
      </c>
      <c r="CU501" s="50" t="s">
        <v>238</v>
      </c>
      <c r="CV501" s="50" t="s">
        <v>239</v>
      </c>
      <c r="CW501" s="50" t="s">
        <v>232</v>
      </c>
      <c r="CX501" s="50">
        <v>1.17</v>
      </c>
      <c r="CY501" s="50" t="s">
        <v>240</v>
      </c>
      <c r="CZ501" s="50">
        <v>6.7999999999999996E-3</v>
      </c>
      <c r="DA501" s="50" t="s">
        <v>233</v>
      </c>
      <c r="DB501" s="50">
        <v>12.579000000000001</v>
      </c>
      <c r="DC501" s="50">
        <v>1.24E-3</v>
      </c>
      <c r="DD501" s="50">
        <v>4.4999999999999999E-4</v>
      </c>
      <c r="DE501" s="50">
        <v>2.827</v>
      </c>
      <c r="DF501" s="50" t="s">
        <v>240</v>
      </c>
      <c r="DG501" s="50" t="s">
        <v>238</v>
      </c>
      <c r="DH501" s="50" t="s">
        <v>246</v>
      </c>
      <c r="DI501" s="50" t="s">
        <v>238</v>
      </c>
      <c r="DJ501" s="50">
        <v>1.1000000000000001E-3</v>
      </c>
      <c r="DK501" s="50">
        <v>2.3000000000000001E-4</v>
      </c>
      <c r="DL501" s="50" t="s">
        <v>241</v>
      </c>
      <c r="DM501" s="50">
        <v>15.43</v>
      </c>
      <c r="DN501" s="50">
        <v>7.21</v>
      </c>
      <c r="DO501" s="50" t="s">
        <v>232</v>
      </c>
      <c r="DP501" s="50">
        <v>0.14680000000000001</v>
      </c>
      <c r="DQ501" s="50" t="s">
        <v>242</v>
      </c>
      <c r="DR501" s="50" t="s">
        <v>227</v>
      </c>
      <c r="DS501" s="50" t="s">
        <v>247</v>
      </c>
      <c r="DT501" s="50">
        <v>2.3999999999999998E-3</v>
      </c>
      <c r="DU501" s="50" t="s">
        <v>233</v>
      </c>
      <c r="DV501" s="50">
        <v>4.3899999999999999E-4</v>
      </c>
      <c r="DW501" s="50" t="s">
        <v>236</v>
      </c>
      <c r="DX501" s="50" t="s">
        <v>238</v>
      </c>
      <c r="DY501" s="50" t="s">
        <v>233</v>
      </c>
      <c r="DZ501" s="50">
        <v>5.5999999999999999E-3</v>
      </c>
      <c r="EA501" s="50" t="s">
        <v>244</v>
      </c>
      <c r="EB501" s="50" t="s">
        <v>245</v>
      </c>
      <c r="EC501" s="50">
        <v>7.0000000000000001E-3</v>
      </c>
      <c r="ED501" s="50">
        <v>8.4999999999999995E-4</v>
      </c>
      <c r="EE501" s="50">
        <v>2.7E-2</v>
      </c>
      <c r="EF501" s="50">
        <v>7.8299999999999995E-2</v>
      </c>
      <c r="EG501" s="50" t="s">
        <v>233</v>
      </c>
      <c r="EH501" s="50" t="s">
        <v>234</v>
      </c>
      <c r="EI501" s="50">
        <v>31.303999999999998</v>
      </c>
      <c r="EJ501" s="50" t="s">
        <v>234</v>
      </c>
      <c r="EK501" s="50" t="s">
        <v>235</v>
      </c>
      <c r="EL501" s="50">
        <v>4.0000000000000003E-5</v>
      </c>
      <c r="EM501" s="50" t="s">
        <v>236</v>
      </c>
      <c r="EN501" s="50">
        <v>1.6000000000000001E-3</v>
      </c>
      <c r="EO501" s="50">
        <v>8.1899999999999994E-3</v>
      </c>
      <c r="EP501" s="50">
        <v>5.7999999999999996E-3</v>
      </c>
      <c r="EQ501" s="50">
        <v>3.3E-4</v>
      </c>
      <c r="ER501" s="50" t="s">
        <v>238</v>
      </c>
      <c r="ES501" s="50" t="s">
        <v>239</v>
      </c>
      <c r="ET501" s="50" t="s">
        <v>232</v>
      </c>
      <c r="EU501" s="50">
        <v>1.3</v>
      </c>
      <c r="EV501" s="50" t="s">
        <v>240</v>
      </c>
      <c r="EW501" s="50">
        <v>7.1999999999999998E-3</v>
      </c>
      <c r="EX501" s="50" t="s">
        <v>233</v>
      </c>
      <c r="EY501" s="50">
        <v>14.063000000000001</v>
      </c>
      <c r="EZ501" s="50">
        <v>1.34E-3</v>
      </c>
      <c r="FA501" s="50">
        <v>4.6999999999999999E-4</v>
      </c>
      <c r="FB501" s="50">
        <v>2.9129999999999998</v>
      </c>
      <c r="FC501" s="50" t="s">
        <v>240</v>
      </c>
      <c r="FD501" s="50" t="s">
        <v>238</v>
      </c>
      <c r="FE501" s="50" t="s">
        <v>246</v>
      </c>
      <c r="FF501" s="50" t="s">
        <v>238</v>
      </c>
      <c r="FG501" s="50">
        <v>1.1000000000000001E-3</v>
      </c>
      <c r="FH501" s="50">
        <v>2.5999999999999998E-4</v>
      </c>
      <c r="FI501" s="50" t="s">
        <v>241</v>
      </c>
      <c r="FJ501" s="50">
        <v>15.63</v>
      </c>
      <c r="FK501" s="50">
        <v>7.31</v>
      </c>
      <c r="FL501" s="50">
        <v>3.0000000000000001E-5</v>
      </c>
      <c r="FM501" s="50">
        <v>0.15770000000000001</v>
      </c>
      <c r="FN501" s="50" t="s">
        <v>242</v>
      </c>
      <c r="FO501" s="50" t="s">
        <v>227</v>
      </c>
      <c r="FP501" s="50" t="s">
        <v>247</v>
      </c>
      <c r="FQ501" s="50">
        <v>2.5999999999999999E-3</v>
      </c>
      <c r="FR501" s="50" t="s">
        <v>233</v>
      </c>
      <c r="FS501" s="50">
        <v>4.9799999999999996E-4</v>
      </c>
      <c r="FT501" s="50" t="s">
        <v>236</v>
      </c>
      <c r="FU501" s="50" t="s">
        <v>238</v>
      </c>
      <c r="FV501" s="50" t="s">
        <v>233</v>
      </c>
      <c r="FW501" s="50">
        <v>8.0000000000000002E-3</v>
      </c>
      <c r="FX501" s="50" t="s">
        <v>244</v>
      </c>
      <c r="FY501" s="50">
        <v>1.36755</v>
      </c>
      <c r="FZ501" s="50">
        <v>1.0751282051282052</v>
      </c>
      <c r="GA501" s="50">
        <v>0.12291304347826086</v>
      </c>
      <c r="GB501" s="50">
        <v>2.9923273657289001E-2</v>
      </c>
      <c r="GC501" s="50">
        <v>2.595514522263755</v>
      </c>
      <c r="GD501" s="50">
        <v>2.2524590163934426</v>
      </c>
      <c r="GE501" s="50">
        <v>1.6666666666666666E-2</v>
      </c>
      <c r="GF501" s="50">
        <v>0.3133333333333333</v>
      </c>
      <c r="GG501" s="50">
        <v>1.1819464033850492E-2</v>
      </c>
      <c r="GH501" s="50">
        <v>2.5942784804272931</v>
      </c>
      <c r="GI501" s="70">
        <v>2.3816784904926731E-2</v>
      </c>
      <c r="GJ501" s="50">
        <v>52.688975086421429</v>
      </c>
      <c r="GK501" s="50">
        <v>41.422546316192452</v>
      </c>
      <c r="GL501" s="50">
        <v>5.888478597386122</v>
      </c>
      <c r="GM501" s="50">
        <v>87.466542245933852</v>
      </c>
      <c r="GN501" s="50">
        <v>12.077860403086929</v>
      </c>
      <c r="GO501" s="50">
        <v>0.45559735097921161</v>
      </c>
    </row>
    <row r="502" spans="1:2145" s="71" customFormat="1">
      <c r="A502" s="63">
        <v>175</v>
      </c>
      <c r="B502" s="63">
        <v>59</v>
      </c>
      <c r="C502" s="64" t="s">
        <v>197</v>
      </c>
      <c r="D502" s="64" t="s">
        <v>1704</v>
      </c>
      <c r="E502" s="63">
        <v>194</v>
      </c>
      <c r="F502" s="63">
        <v>4</v>
      </c>
      <c r="G502" s="64" t="s">
        <v>1194</v>
      </c>
      <c r="H502" s="64" t="s">
        <v>1195</v>
      </c>
      <c r="I502" s="64" t="s">
        <v>2096</v>
      </c>
      <c r="J502" s="64" t="s">
        <v>2097</v>
      </c>
      <c r="K502" s="73">
        <v>44803</v>
      </c>
      <c r="L502" s="68">
        <v>0.39444444444444443</v>
      </c>
      <c r="M502" s="74">
        <v>8414008</v>
      </c>
      <c r="N502" s="74">
        <v>334061</v>
      </c>
      <c r="O502" s="74">
        <v>4216</v>
      </c>
      <c r="P502" s="66" t="s">
        <v>203</v>
      </c>
      <c r="Q502" s="66" t="s">
        <v>2098</v>
      </c>
      <c r="R502" s="66" t="s">
        <v>486</v>
      </c>
      <c r="S502" s="66" t="s">
        <v>205</v>
      </c>
      <c r="T502" s="66" t="s">
        <v>1707</v>
      </c>
      <c r="U502" s="66" t="s">
        <v>207</v>
      </c>
      <c r="V502" s="66" t="s">
        <v>487</v>
      </c>
      <c r="W502" s="66"/>
      <c r="X502" s="66" t="s">
        <v>208</v>
      </c>
      <c r="Y502" s="66" t="s">
        <v>209</v>
      </c>
      <c r="Z502" s="66"/>
      <c r="AA502" s="66" t="s">
        <v>1715</v>
      </c>
      <c r="AB502" s="66" t="s">
        <v>221</v>
      </c>
      <c r="AC502" s="66" t="s">
        <v>1716</v>
      </c>
      <c r="AD502" s="66" t="s">
        <v>1716</v>
      </c>
      <c r="AE502" s="66"/>
      <c r="AF502" s="66"/>
      <c r="AG502" s="66"/>
      <c r="AH502" s="66"/>
      <c r="AI502" s="66"/>
      <c r="AJ502" s="66"/>
      <c r="AK502" s="66"/>
      <c r="AL502" s="66"/>
      <c r="AM502" s="66"/>
      <c r="AN502" s="66"/>
      <c r="AO502" s="66"/>
      <c r="AP502" s="66"/>
      <c r="AQ502" s="66"/>
      <c r="AR502" s="66"/>
      <c r="AS502" s="66"/>
      <c r="AT502" s="66"/>
      <c r="AU502" s="66"/>
      <c r="AV502" s="66"/>
      <c r="AW502" s="66"/>
      <c r="AX502" s="66"/>
      <c r="AY502" s="66"/>
      <c r="AZ502" s="66"/>
      <c r="BA502" s="66"/>
      <c r="BB502" s="66"/>
      <c r="BC502" s="66"/>
      <c r="BD502" s="66"/>
      <c r="BE502" s="66"/>
      <c r="BF502" s="66"/>
      <c r="BG502" s="66"/>
      <c r="BH502" s="66"/>
      <c r="BI502" s="66"/>
      <c r="BJ502" s="66"/>
      <c r="BK502" s="66"/>
      <c r="BL502" s="66"/>
      <c r="BM502" s="66"/>
      <c r="BN502" s="66"/>
      <c r="BO502" s="66" t="s">
        <v>1730</v>
      </c>
      <c r="BP502" s="66" t="s">
        <v>1715</v>
      </c>
      <c r="BQ502" s="66" t="s">
        <v>1731</v>
      </c>
      <c r="BR502" s="50" t="s">
        <v>1718</v>
      </c>
      <c r="BS502" s="50" t="s">
        <v>1718</v>
      </c>
      <c r="BT502" s="50" t="s">
        <v>1718</v>
      </c>
      <c r="BU502" s="50" t="s">
        <v>1718</v>
      </c>
      <c r="BV502" s="50" t="s">
        <v>1718</v>
      </c>
      <c r="BW502" s="50" t="s">
        <v>1718</v>
      </c>
      <c r="BX502" s="50" t="s">
        <v>1718</v>
      </c>
      <c r="BY502" s="50" t="s">
        <v>1718</v>
      </c>
      <c r="BZ502" s="50" t="s">
        <v>1718</v>
      </c>
      <c r="CA502" s="50" t="s">
        <v>1718</v>
      </c>
      <c r="CB502" s="50" t="s">
        <v>1718</v>
      </c>
      <c r="CC502" s="50" t="s">
        <v>1718</v>
      </c>
      <c r="CD502" s="50" t="s">
        <v>1718</v>
      </c>
      <c r="CE502" s="50" t="s">
        <v>1718</v>
      </c>
      <c r="CF502" s="50" t="s">
        <v>1718</v>
      </c>
      <c r="CG502" s="50" t="s">
        <v>1718</v>
      </c>
      <c r="CH502" s="50" t="s">
        <v>1718</v>
      </c>
      <c r="CI502" s="50" t="s">
        <v>1718</v>
      </c>
      <c r="CJ502" s="50" t="s">
        <v>1718</v>
      </c>
      <c r="CK502" s="50" t="s">
        <v>1718</v>
      </c>
      <c r="CL502" s="50" t="s">
        <v>1718</v>
      </c>
      <c r="CM502" s="50" t="s">
        <v>1718</v>
      </c>
      <c r="CN502" s="50" t="s">
        <v>1718</v>
      </c>
      <c r="CO502" s="50" t="s">
        <v>1718</v>
      </c>
      <c r="CP502" s="50" t="s">
        <v>1718</v>
      </c>
      <c r="CQ502" s="50" t="s">
        <v>1718</v>
      </c>
      <c r="CR502" s="50" t="s">
        <v>1718</v>
      </c>
      <c r="CS502" s="50" t="s">
        <v>1718</v>
      </c>
      <c r="CT502" s="50" t="s">
        <v>1718</v>
      </c>
      <c r="CU502" s="50" t="s">
        <v>1718</v>
      </c>
      <c r="CV502" s="50" t="s">
        <v>1718</v>
      </c>
      <c r="CW502" s="50" t="s">
        <v>1718</v>
      </c>
      <c r="CX502" s="50" t="s">
        <v>1718</v>
      </c>
      <c r="CY502" s="50" t="s">
        <v>1718</v>
      </c>
      <c r="CZ502" s="50" t="s">
        <v>1718</v>
      </c>
      <c r="DA502" s="50" t="s">
        <v>1718</v>
      </c>
      <c r="DB502" s="50" t="s">
        <v>1718</v>
      </c>
      <c r="DC502" s="50" t="s">
        <v>1718</v>
      </c>
      <c r="DD502" s="50" t="s">
        <v>1718</v>
      </c>
      <c r="DE502" s="50" t="s">
        <v>1718</v>
      </c>
      <c r="DF502" s="50" t="s">
        <v>1718</v>
      </c>
      <c r="DG502" s="50" t="s">
        <v>1718</v>
      </c>
      <c r="DH502" s="50" t="s">
        <v>1718</v>
      </c>
      <c r="DI502" s="50" t="s">
        <v>1718</v>
      </c>
      <c r="DJ502" s="50" t="s">
        <v>1718</v>
      </c>
      <c r="DK502" s="50" t="s">
        <v>1718</v>
      </c>
      <c r="DL502" s="50" t="s">
        <v>1718</v>
      </c>
      <c r="DM502" s="50" t="s">
        <v>1718</v>
      </c>
      <c r="DN502" s="50" t="s">
        <v>1718</v>
      </c>
      <c r="DO502" s="50" t="s">
        <v>1718</v>
      </c>
      <c r="DP502" s="50" t="s">
        <v>1718</v>
      </c>
      <c r="DQ502" s="50" t="s">
        <v>1718</v>
      </c>
      <c r="DR502" s="50" t="s">
        <v>1718</v>
      </c>
      <c r="DS502" s="50" t="s">
        <v>1718</v>
      </c>
      <c r="DT502" s="50" t="s">
        <v>1718</v>
      </c>
      <c r="DU502" s="50" t="s">
        <v>1718</v>
      </c>
      <c r="DV502" s="50" t="s">
        <v>1718</v>
      </c>
      <c r="DW502" s="50" t="s">
        <v>1718</v>
      </c>
      <c r="DX502" s="50" t="s">
        <v>1718</v>
      </c>
      <c r="DY502" s="50" t="s">
        <v>1718</v>
      </c>
      <c r="DZ502" s="50" t="s">
        <v>1718</v>
      </c>
      <c r="EA502" s="50" t="s">
        <v>1718</v>
      </c>
      <c r="EB502" s="50" t="s">
        <v>1718</v>
      </c>
      <c r="EC502" s="50" t="s">
        <v>1718</v>
      </c>
      <c r="ED502" s="50" t="s">
        <v>1718</v>
      </c>
      <c r="EE502" s="50" t="s">
        <v>1718</v>
      </c>
      <c r="EF502" s="50" t="s">
        <v>1718</v>
      </c>
      <c r="EG502" s="50" t="s">
        <v>1718</v>
      </c>
      <c r="EH502" s="50" t="s">
        <v>1718</v>
      </c>
      <c r="EI502" s="50" t="s">
        <v>1718</v>
      </c>
      <c r="EJ502" s="50" t="s">
        <v>1718</v>
      </c>
      <c r="EK502" s="50" t="s">
        <v>1718</v>
      </c>
      <c r="EL502" s="50" t="s">
        <v>1718</v>
      </c>
      <c r="EM502" s="50" t="s">
        <v>1718</v>
      </c>
      <c r="EN502" s="50" t="s">
        <v>1718</v>
      </c>
      <c r="EO502" s="50" t="s">
        <v>1718</v>
      </c>
      <c r="EP502" s="50" t="s">
        <v>1718</v>
      </c>
      <c r="EQ502" s="50" t="s">
        <v>1718</v>
      </c>
      <c r="ER502" s="50" t="s">
        <v>1718</v>
      </c>
      <c r="ES502" s="50" t="s">
        <v>1718</v>
      </c>
      <c r="ET502" s="50" t="s">
        <v>1718</v>
      </c>
      <c r="EU502" s="50" t="s">
        <v>1718</v>
      </c>
      <c r="EV502" s="50" t="s">
        <v>1718</v>
      </c>
      <c r="EW502" s="50" t="s">
        <v>1718</v>
      </c>
      <c r="EX502" s="50" t="s">
        <v>1718</v>
      </c>
      <c r="EY502" s="50" t="s">
        <v>1718</v>
      </c>
      <c r="EZ502" s="50" t="s">
        <v>1718</v>
      </c>
      <c r="FA502" s="50" t="s">
        <v>1718</v>
      </c>
      <c r="FB502" s="50" t="s">
        <v>1718</v>
      </c>
      <c r="FC502" s="50" t="s">
        <v>1718</v>
      </c>
      <c r="FD502" s="50" t="s">
        <v>1718</v>
      </c>
      <c r="FE502" s="50" t="s">
        <v>1718</v>
      </c>
      <c r="FF502" s="50" t="s">
        <v>1718</v>
      </c>
      <c r="FG502" s="50" t="s">
        <v>1718</v>
      </c>
      <c r="FH502" s="50" t="s">
        <v>1718</v>
      </c>
      <c r="FI502" s="50" t="s">
        <v>1718</v>
      </c>
      <c r="FJ502" s="50" t="s">
        <v>1718</v>
      </c>
      <c r="FK502" s="50" t="s">
        <v>1718</v>
      </c>
      <c r="FL502" s="50" t="s">
        <v>1718</v>
      </c>
      <c r="FM502" s="50" t="s">
        <v>1718</v>
      </c>
      <c r="FN502" s="50" t="s">
        <v>1718</v>
      </c>
      <c r="FO502" s="50" t="s">
        <v>1718</v>
      </c>
      <c r="FP502" s="50" t="s">
        <v>1718</v>
      </c>
      <c r="FQ502" s="50" t="s">
        <v>1718</v>
      </c>
      <c r="FR502" s="50" t="s">
        <v>1718</v>
      </c>
      <c r="FS502" s="50" t="s">
        <v>1718</v>
      </c>
      <c r="FT502" s="50" t="s">
        <v>1718</v>
      </c>
      <c r="FU502" s="50" t="s">
        <v>1718</v>
      </c>
      <c r="FV502" s="50" t="s">
        <v>1718</v>
      </c>
      <c r="FW502" s="50" t="s">
        <v>1718</v>
      </c>
      <c r="FX502" s="50" t="s">
        <v>1718</v>
      </c>
      <c r="FY502" s="72"/>
      <c r="FZ502" s="72"/>
      <c r="GA502" s="72"/>
      <c r="GB502" s="72"/>
      <c r="GC502" s="72"/>
      <c r="GD502" s="72"/>
      <c r="GE502" s="72"/>
      <c r="GF502" s="72"/>
      <c r="GG502" s="72"/>
      <c r="GH502" s="72"/>
      <c r="GI502" s="72"/>
      <c r="GJ502" s="72"/>
      <c r="GK502" s="72"/>
      <c r="GL502" s="72"/>
      <c r="GM502" s="72"/>
      <c r="GN502" s="72"/>
      <c r="GO502" s="72"/>
    </row>
    <row r="503" spans="1:2145" s="71" customFormat="1">
      <c r="A503" s="63">
        <v>176</v>
      </c>
      <c r="B503" s="63">
        <v>58</v>
      </c>
      <c r="C503" s="64" t="s">
        <v>197</v>
      </c>
      <c r="D503" s="64" t="s">
        <v>1704</v>
      </c>
      <c r="E503" s="63">
        <v>194</v>
      </c>
      <c r="F503" s="63">
        <v>4</v>
      </c>
      <c r="G503" s="64" t="s">
        <v>1198</v>
      </c>
      <c r="H503" s="64" t="s">
        <v>1199</v>
      </c>
      <c r="I503" s="64" t="s">
        <v>2096</v>
      </c>
      <c r="J503" s="64" t="s">
        <v>2097</v>
      </c>
      <c r="K503" s="73">
        <v>44803</v>
      </c>
      <c r="L503" s="68">
        <v>0.37152777777777773</v>
      </c>
      <c r="M503" s="74">
        <v>8416826</v>
      </c>
      <c r="N503" s="74">
        <v>336914</v>
      </c>
      <c r="O503" s="74">
        <v>4288</v>
      </c>
      <c r="P503" s="66" t="s">
        <v>203</v>
      </c>
      <c r="Q503" s="66" t="s">
        <v>1202</v>
      </c>
      <c r="R503" s="66" t="s">
        <v>486</v>
      </c>
      <c r="S503" s="66" t="s">
        <v>205</v>
      </c>
      <c r="T503" s="66" t="s">
        <v>1707</v>
      </c>
      <c r="U503" s="66" t="s">
        <v>207</v>
      </c>
      <c r="V503" s="66" t="s">
        <v>487</v>
      </c>
      <c r="W503" s="66"/>
      <c r="X503" s="66" t="s">
        <v>360</v>
      </c>
      <c r="Y503" s="66" t="s">
        <v>2099</v>
      </c>
      <c r="Z503" s="66"/>
      <c r="AA503" s="66" t="s">
        <v>223</v>
      </c>
      <c r="AB503" s="66" t="s">
        <v>211</v>
      </c>
      <c r="AC503" s="66" t="s">
        <v>212</v>
      </c>
      <c r="AD503" s="66" t="s">
        <v>213</v>
      </c>
      <c r="AE503" s="66" t="s">
        <v>211</v>
      </c>
      <c r="AF503" s="66"/>
      <c r="AG503" s="66"/>
      <c r="AH503" s="66"/>
      <c r="AI503" s="66" t="s">
        <v>1728</v>
      </c>
      <c r="AJ503" s="66" t="s">
        <v>1729</v>
      </c>
      <c r="AK503" s="66"/>
      <c r="AL503" s="66" t="s">
        <v>331</v>
      </c>
      <c r="AM503" s="66" t="s">
        <v>275</v>
      </c>
      <c r="AN503" s="66" t="s">
        <v>218</v>
      </c>
      <c r="AO503" s="66" t="s">
        <v>219</v>
      </c>
      <c r="AP503" s="66" t="s">
        <v>220</v>
      </c>
      <c r="AQ503" s="66">
        <v>10.199999999999999</v>
      </c>
      <c r="AR503" s="66"/>
      <c r="AS503" s="66">
        <v>8.09</v>
      </c>
      <c r="AT503" s="66">
        <v>-64.599999999999994</v>
      </c>
      <c r="AU503" s="66"/>
      <c r="AV503" s="66">
        <v>107.7</v>
      </c>
      <c r="AW503" s="66">
        <v>286.10000000000002</v>
      </c>
      <c r="AX503" s="66">
        <v>140.69999999999999</v>
      </c>
      <c r="AY503" s="66">
        <v>0.18099999999999999</v>
      </c>
      <c r="AZ503" s="66">
        <v>3.496</v>
      </c>
      <c r="BA503" s="66">
        <v>5.47</v>
      </c>
      <c r="BB503" s="66">
        <v>81.7</v>
      </c>
      <c r="BC503" s="66">
        <v>0.3</v>
      </c>
      <c r="BD503" s="66" t="s">
        <v>221</v>
      </c>
      <c r="BE503" s="66" t="s">
        <v>221</v>
      </c>
      <c r="BF503" s="66" t="s">
        <v>221</v>
      </c>
      <c r="BG503" s="66" t="s">
        <v>221</v>
      </c>
      <c r="BH503" s="66" t="s">
        <v>221</v>
      </c>
      <c r="BI503" s="66" t="s">
        <v>222</v>
      </c>
      <c r="BJ503" s="66" t="s">
        <v>221</v>
      </c>
      <c r="BK503" s="66" t="s">
        <v>223</v>
      </c>
      <c r="BL503" s="66" t="s">
        <v>221</v>
      </c>
      <c r="BM503" s="66" t="s">
        <v>223</v>
      </c>
      <c r="BN503" s="66" t="s">
        <v>221</v>
      </c>
      <c r="BO503" s="66" t="s">
        <v>1730</v>
      </c>
      <c r="BP503" s="66" t="s">
        <v>2100</v>
      </c>
      <c r="BQ503" s="66" t="s">
        <v>1731</v>
      </c>
      <c r="BR503" s="50">
        <v>141.4</v>
      </c>
      <c r="BS503" s="50" t="s">
        <v>225</v>
      </c>
      <c r="BT503" s="50">
        <v>172.6</v>
      </c>
      <c r="BU503" s="50">
        <v>4.2000000000000003E-2</v>
      </c>
      <c r="BV503" s="50">
        <v>0.28699999999999998</v>
      </c>
      <c r="BW503" s="50">
        <v>2.3620000000000001</v>
      </c>
      <c r="BX503" s="50">
        <v>0.53400000000000003</v>
      </c>
      <c r="BY503" s="50">
        <v>6.48</v>
      </c>
      <c r="BZ503" s="50" t="s">
        <v>226</v>
      </c>
      <c r="CA503" s="50" t="s">
        <v>227</v>
      </c>
      <c r="CB503" s="50" t="s">
        <v>228</v>
      </c>
      <c r="CC503" s="50" t="s">
        <v>229</v>
      </c>
      <c r="CD503" s="50" t="s">
        <v>230</v>
      </c>
      <c r="CE503" s="50" t="s">
        <v>231</v>
      </c>
      <c r="CF503" s="50">
        <v>2E-3</v>
      </c>
      <c r="CG503" s="50">
        <v>2.1000000000000001E-4</v>
      </c>
      <c r="CH503" s="50" t="s">
        <v>264</v>
      </c>
      <c r="CI503" s="50">
        <v>3.7499999999999999E-2</v>
      </c>
      <c r="CJ503" s="50" t="s">
        <v>233</v>
      </c>
      <c r="CK503" s="50" t="s">
        <v>234</v>
      </c>
      <c r="CL503" s="50">
        <v>31.818999999999999</v>
      </c>
      <c r="CM503" s="50" t="s">
        <v>234</v>
      </c>
      <c r="CN503" s="50" t="s">
        <v>235</v>
      </c>
      <c r="CO503" s="50">
        <v>3.0000000000000001E-5</v>
      </c>
      <c r="CP503" s="50">
        <v>2.0000000000000001E-4</v>
      </c>
      <c r="CQ503" s="50" t="s">
        <v>236</v>
      </c>
      <c r="CR503" s="50">
        <v>4.4999999999999999E-4</v>
      </c>
      <c r="CS503" s="50">
        <v>1.0999999999999999E-2</v>
      </c>
      <c r="CT503" s="50">
        <v>2.7999999999999998E-4</v>
      </c>
      <c r="CU503" s="50" t="s">
        <v>238</v>
      </c>
      <c r="CV503" s="50" t="s">
        <v>239</v>
      </c>
      <c r="CW503" s="50" t="s">
        <v>232</v>
      </c>
      <c r="CX503" s="50">
        <v>0.89</v>
      </c>
      <c r="CY503" s="50" t="s">
        <v>240</v>
      </c>
      <c r="CZ503" s="50">
        <v>2.8E-3</v>
      </c>
      <c r="DA503" s="50" t="s">
        <v>233</v>
      </c>
      <c r="DB503" s="50">
        <v>16.457000000000001</v>
      </c>
      <c r="DC503" s="50">
        <v>5.9999999999999995E-4</v>
      </c>
      <c r="DD503" s="50">
        <v>1.4999999999999999E-4</v>
      </c>
      <c r="DE503" s="50">
        <v>1.5760000000000001</v>
      </c>
      <c r="DF503" s="50" t="s">
        <v>240</v>
      </c>
      <c r="DG503" s="50">
        <v>2.9999999999999997E-4</v>
      </c>
      <c r="DH503" s="50" t="s">
        <v>246</v>
      </c>
      <c r="DI503" s="50">
        <v>2.9999999999999997E-4</v>
      </c>
      <c r="DJ503" s="50">
        <v>2.9999999999999997E-4</v>
      </c>
      <c r="DK503" s="50">
        <v>3.8999999999999999E-4</v>
      </c>
      <c r="DL503" s="50" t="s">
        <v>241</v>
      </c>
      <c r="DM503" s="50">
        <v>14.91</v>
      </c>
      <c r="DN503" s="50">
        <v>6.97</v>
      </c>
      <c r="DO503" s="50" t="s">
        <v>232</v>
      </c>
      <c r="DP503" s="50">
        <v>6.08E-2</v>
      </c>
      <c r="DQ503" s="50" t="s">
        <v>242</v>
      </c>
      <c r="DR503" s="50" t="s">
        <v>227</v>
      </c>
      <c r="DS503" s="50" t="s">
        <v>247</v>
      </c>
      <c r="DT503" s="50">
        <v>1E-3</v>
      </c>
      <c r="DU503" s="50" t="s">
        <v>233</v>
      </c>
      <c r="DV503" s="50">
        <v>1.163E-3</v>
      </c>
      <c r="DW503" s="50" t="s">
        <v>236</v>
      </c>
      <c r="DX503" s="50" t="s">
        <v>238</v>
      </c>
      <c r="DY503" s="50" t="s">
        <v>233</v>
      </c>
      <c r="DZ503" s="50">
        <v>1.1999999999999999E-3</v>
      </c>
      <c r="EA503" s="50" t="s">
        <v>244</v>
      </c>
      <c r="EB503" s="50" t="s">
        <v>245</v>
      </c>
      <c r="EC503" s="50">
        <v>5.0000000000000001E-3</v>
      </c>
      <c r="ED503" s="50">
        <v>7.9000000000000001E-4</v>
      </c>
      <c r="EE503" s="50">
        <v>7.0000000000000001E-3</v>
      </c>
      <c r="EF503" s="50">
        <v>3.7699999999999997E-2</v>
      </c>
      <c r="EG503" s="50" t="s">
        <v>233</v>
      </c>
      <c r="EH503" s="50" t="s">
        <v>234</v>
      </c>
      <c r="EI503" s="50">
        <v>34.488999999999997</v>
      </c>
      <c r="EJ503" s="50" t="s">
        <v>234</v>
      </c>
      <c r="EK503" s="50" t="s">
        <v>235</v>
      </c>
      <c r="EL503" s="50" t="s">
        <v>234</v>
      </c>
      <c r="EM503" s="50">
        <v>2.0000000000000001E-4</v>
      </c>
      <c r="EN503" s="50" t="s">
        <v>236</v>
      </c>
      <c r="EO503" s="50">
        <v>6.4000000000000005E-4</v>
      </c>
      <c r="EP503" s="50">
        <v>1.5900000000000001E-2</v>
      </c>
      <c r="EQ503" s="50">
        <v>3.4000000000000002E-4</v>
      </c>
      <c r="ER503" s="50" t="s">
        <v>238</v>
      </c>
      <c r="ES503" s="50" t="s">
        <v>239</v>
      </c>
      <c r="ET503" s="50" t="s">
        <v>232</v>
      </c>
      <c r="EU503" s="50">
        <v>1.03</v>
      </c>
      <c r="EV503" s="50" t="s">
        <v>240</v>
      </c>
      <c r="EW503" s="50">
        <v>2.8999999999999998E-3</v>
      </c>
      <c r="EX503" s="50" t="s">
        <v>233</v>
      </c>
      <c r="EY503" s="50">
        <v>17.494</v>
      </c>
      <c r="EZ503" s="50">
        <v>6.8999999999999997E-4</v>
      </c>
      <c r="FA503" s="50">
        <v>1.9000000000000001E-4</v>
      </c>
      <c r="FB503" s="50">
        <v>1.591</v>
      </c>
      <c r="FC503" s="50" t="s">
        <v>240</v>
      </c>
      <c r="FD503" s="50" t="s">
        <v>238</v>
      </c>
      <c r="FE503" s="50" t="s">
        <v>246</v>
      </c>
      <c r="FF503" s="50">
        <v>1.1000000000000001E-3</v>
      </c>
      <c r="FG503" s="50">
        <v>4.0000000000000002E-4</v>
      </c>
      <c r="FH503" s="50">
        <v>5.1999999999999995E-4</v>
      </c>
      <c r="FI503" s="50">
        <v>5.9999999999999995E-4</v>
      </c>
      <c r="FJ503" s="50">
        <v>16.71</v>
      </c>
      <c r="FK503" s="50">
        <v>7.81</v>
      </c>
      <c r="FL503" s="50" t="s">
        <v>232</v>
      </c>
      <c r="FM503" s="50">
        <v>6.3100000000000003E-2</v>
      </c>
      <c r="FN503" s="50" t="s">
        <v>242</v>
      </c>
      <c r="FO503" s="50" t="s">
        <v>227</v>
      </c>
      <c r="FP503" s="50" t="s">
        <v>247</v>
      </c>
      <c r="FQ503" s="50">
        <v>1.1000000000000001E-3</v>
      </c>
      <c r="FR503" s="50" t="s">
        <v>233</v>
      </c>
      <c r="FS503" s="50">
        <v>1.25E-3</v>
      </c>
      <c r="FT503" s="50" t="s">
        <v>236</v>
      </c>
      <c r="FU503" s="50" t="s">
        <v>238</v>
      </c>
      <c r="FV503" s="50" t="s">
        <v>233</v>
      </c>
      <c r="FW503" s="50">
        <v>2E-3</v>
      </c>
      <c r="FX503" s="50" t="s">
        <v>244</v>
      </c>
      <c r="FY503" s="50">
        <v>1.5909499999999999</v>
      </c>
      <c r="FZ503" s="50">
        <v>1.4065811965811967</v>
      </c>
      <c r="GA503" s="50">
        <v>6.8521739130434786E-2</v>
      </c>
      <c r="GB503" s="50">
        <v>2.2762148337595909E-2</v>
      </c>
      <c r="GC503" s="50">
        <v>3.088815084049227</v>
      </c>
      <c r="GD503" s="50">
        <v>2.8295081967213114</v>
      </c>
      <c r="GE503" s="50" t="e">
        <v>#VALUE!</v>
      </c>
      <c r="GF503" s="50">
        <v>0.13500000000000001</v>
      </c>
      <c r="GG503" s="50">
        <v>8.0959097320169246E-3</v>
      </c>
      <c r="GH503" s="50" t="e">
        <v>#VALUE!</v>
      </c>
      <c r="GI503" s="70" t="e">
        <v>#VALUE!</v>
      </c>
      <c r="GJ503" s="50">
        <v>51.506806225330017</v>
      </c>
      <c r="GK503" s="50">
        <v>45.537889394701615</v>
      </c>
      <c r="GL503" s="50">
        <v>2.9553043799683767</v>
      </c>
      <c r="GM503" s="50" t="e">
        <v>#VALUE!</v>
      </c>
      <c r="GN503" s="50" t="e">
        <v>#VALUE!</v>
      </c>
      <c r="GO503" s="50" t="e">
        <v>#VALUE!</v>
      </c>
    </row>
    <row r="504" spans="1:2145" s="71" customFormat="1">
      <c r="A504" s="63">
        <v>177</v>
      </c>
      <c r="B504" s="63">
        <v>60</v>
      </c>
      <c r="C504" s="64" t="s">
        <v>197</v>
      </c>
      <c r="D504" s="64" t="s">
        <v>1704</v>
      </c>
      <c r="E504" s="63">
        <v>194</v>
      </c>
      <c r="F504" s="63">
        <v>4</v>
      </c>
      <c r="G504" s="64" t="s">
        <v>1204</v>
      </c>
      <c r="H504" s="64" t="s">
        <v>1205</v>
      </c>
      <c r="I504" s="64" t="s">
        <v>1207</v>
      </c>
      <c r="J504" s="64" t="s">
        <v>1207</v>
      </c>
      <c r="K504" s="73">
        <v>44803</v>
      </c>
      <c r="L504" s="68">
        <v>0.40486111111111112</v>
      </c>
      <c r="M504" s="74">
        <v>8414724</v>
      </c>
      <c r="N504" s="74">
        <v>333134</v>
      </c>
      <c r="O504" s="74">
        <v>4227</v>
      </c>
      <c r="P504" s="66" t="s">
        <v>203</v>
      </c>
      <c r="Q504" s="66" t="s">
        <v>1208</v>
      </c>
      <c r="R504" s="66" t="s">
        <v>486</v>
      </c>
      <c r="S504" s="66" t="s">
        <v>205</v>
      </c>
      <c r="T504" s="66" t="s">
        <v>1707</v>
      </c>
      <c r="U504" s="66" t="s">
        <v>207</v>
      </c>
      <c r="V504" s="66" t="s">
        <v>487</v>
      </c>
      <c r="W504" s="66"/>
      <c r="X504" s="66" t="s">
        <v>208</v>
      </c>
      <c r="Y504" s="66" t="s">
        <v>252</v>
      </c>
      <c r="Z504" s="66"/>
      <c r="AA504" s="66" t="s">
        <v>223</v>
      </c>
      <c r="AB504" s="66" t="s">
        <v>211</v>
      </c>
      <c r="AC504" s="66" t="s">
        <v>212</v>
      </c>
      <c r="AD504" s="66" t="s">
        <v>213</v>
      </c>
      <c r="AE504" s="66" t="s">
        <v>211</v>
      </c>
      <c r="AF504" s="66"/>
      <c r="AG504" s="66"/>
      <c r="AH504" s="66"/>
      <c r="AI504" s="66" t="s">
        <v>1728</v>
      </c>
      <c r="AJ504" s="66" t="s">
        <v>2101</v>
      </c>
      <c r="AK504" s="66"/>
      <c r="AL504" s="66" t="s">
        <v>1464</v>
      </c>
      <c r="AM504" s="66" t="s">
        <v>351</v>
      </c>
      <c r="AN504" s="66" t="s">
        <v>218</v>
      </c>
      <c r="AO504" s="66" t="s">
        <v>219</v>
      </c>
      <c r="AP504" s="66" t="s">
        <v>220</v>
      </c>
      <c r="AQ504" s="66">
        <v>10.1</v>
      </c>
      <c r="AR504" s="66"/>
      <c r="AS504" s="66">
        <v>8.56</v>
      </c>
      <c r="AT504" s="66">
        <v>-95.5</v>
      </c>
      <c r="AU504" s="66"/>
      <c r="AV504" s="66">
        <v>93.6</v>
      </c>
      <c r="AW504" s="66">
        <v>237</v>
      </c>
      <c r="AX504" s="66">
        <v>116.6</v>
      </c>
      <c r="AY504" s="66">
        <v>0.158</v>
      </c>
      <c r="AZ504" s="66">
        <v>4.22</v>
      </c>
      <c r="BA504" s="66">
        <v>7.45</v>
      </c>
      <c r="BB504" s="66">
        <v>109.9</v>
      </c>
      <c r="BC504" s="66">
        <v>0.54</v>
      </c>
      <c r="BD504" s="66" t="s">
        <v>221</v>
      </c>
      <c r="BE504" s="66" t="s">
        <v>221</v>
      </c>
      <c r="BF504" s="66" t="s">
        <v>221</v>
      </c>
      <c r="BG504" s="66" t="s">
        <v>221</v>
      </c>
      <c r="BH504" s="66" t="s">
        <v>221</v>
      </c>
      <c r="BI504" s="66" t="s">
        <v>222</v>
      </c>
      <c r="BJ504" s="66" t="s">
        <v>221</v>
      </c>
      <c r="BK504" s="66" t="s">
        <v>223</v>
      </c>
      <c r="BL504" s="66" t="s">
        <v>221</v>
      </c>
      <c r="BM504" s="66" t="s">
        <v>223</v>
      </c>
      <c r="BN504" s="66" t="s">
        <v>221</v>
      </c>
      <c r="BO504" s="66" t="s">
        <v>1730</v>
      </c>
      <c r="BP504" s="66" t="s">
        <v>1845</v>
      </c>
      <c r="BQ504" s="66" t="s">
        <v>1731</v>
      </c>
      <c r="BR504" s="50">
        <v>110.6</v>
      </c>
      <c r="BS504" s="50">
        <v>1.7</v>
      </c>
      <c r="BT504" s="50">
        <v>131.5</v>
      </c>
      <c r="BU504" s="50">
        <v>0.09</v>
      </c>
      <c r="BV504" s="50">
        <v>0.313</v>
      </c>
      <c r="BW504" s="50">
        <v>0.74399999999999999</v>
      </c>
      <c r="BX504" s="50">
        <v>0.16800000000000001</v>
      </c>
      <c r="BY504" s="50">
        <v>13.61</v>
      </c>
      <c r="BZ504" s="50" t="s">
        <v>226</v>
      </c>
      <c r="CA504" s="50" t="s">
        <v>227</v>
      </c>
      <c r="CB504" s="50" t="s">
        <v>228</v>
      </c>
      <c r="CC504" s="50" t="s">
        <v>229</v>
      </c>
      <c r="CD504" s="50" t="s">
        <v>230</v>
      </c>
      <c r="CE504" s="50" t="s">
        <v>231</v>
      </c>
      <c r="CF504" s="50">
        <v>6.0000000000000001E-3</v>
      </c>
      <c r="CG504" s="50">
        <v>3.2000000000000002E-3</v>
      </c>
      <c r="CH504" s="50">
        <v>2.4E-2</v>
      </c>
      <c r="CI504" s="50">
        <v>8.7499999999999994E-2</v>
      </c>
      <c r="CJ504" s="50" t="s">
        <v>233</v>
      </c>
      <c r="CK504" s="50" t="s">
        <v>234</v>
      </c>
      <c r="CL504" s="50">
        <v>27.286000000000001</v>
      </c>
      <c r="CM504" s="50" t="s">
        <v>234</v>
      </c>
      <c r="CN504" s="50" t="s">
        <v>235</v>
      </c>
      <c r="CO504" s="50">
        <v>2.0000000000000002E-5</v>
      </c>
      <c r="CP504" s="50">
        <v>8.0000000000000004E-4</v>
      </c>
      <c r="CQ504" s="50">
        <v>1.4E-3</v>
      </c>
      <c r="CR504" s="50">
        <v>4.4999999999999999E-4</v>
      </c>
      <c r="CS504" s="50">
        <v>1.12E-2</v>
      </c>
      <c r="CT504" s="50">
        <v>1.4999999999999999E-4</v>
      </c>
      <c r="CU504" s="50" t="s">
        <v>238</v>
      </c>
      <c r="CV504" s="50" t="s">
        <v>239</v>
      </c>
      <c r="CW504" s="50" t="s">
        <v>232</v>
      </c>
      <c r="CX504" s="50">
        <v>0.94</v>
      </c>
      <c r="CY504" s="50" t="s">
        <v>240</v>
      </c>
      <c r="CZ504" s="50">
        <v>8.3000000000000001E-3</v>
      </c>
      <c r="DA504" s="50" t="s">
        <v>233</v>
      </c>
      <c r="DB504" s="50">
        <v>12.741</v>
      </c>
      <c r="DC504" s="50">
        <v>1.0499999999999999E-3</v>
      </c>
      <c r="DD504" s="50">
        <v>5.9999999999999995E-4</v>
      </c>
      <c r="DE504" s="50">
        <v>3.37</v>
      </c>
      <c r="DF504" s="50" t="s">
        <v>240</v>
      </c>
      <c r="DG504" s="50" t="s">
        <v>238</v>
      </c>
      <c r="DH504" s="50" t="s">
        <v>246</v>
      </c>
      <c r="DI504" s="50" t="s">
        <v>238</v>
      </c>
      <c r="DJ504" s="50">
        <v>1.1999999999999999E-3</v>
      </c>
      <c r="DK504" s="50">
        <v>2.9999999999999997E-4</v>
      </c>
      <c r="DL504" s="50" t="s">
        <v>241</v>
      </c>
      <c r="DM504" s="50">
        <v>14.91</v>
      </c>
      <c r="DN504" s="50">
        <v>6.97</v>
      </c>
      <c r="DO504" s="50" t="s">
        <v>232</v>
      </c>
      <c r="DP504" s="50">
        <v>0.16689999999999999</v>
      </c>
      <c r="DQ504" s="50" t="s">
        <v>242</v>
      </c>
      <c r="DR504" s="50" t="s">
        <v>227</v>
      </c>
      <c r="DS504" s="50" t="s">
        <v>247</v>
      </c>
      <c r="DT504" s="50">
        <v>1E-3</v>
      </c>
      <c r="DU504" s="50" t="s">
        <v>233</v>
      </c>
      <c r="DV504" s="50">
        <v>4.0000000000000002E-4</v>
      </c>
      <c r="DW504" s="50" t="s">
        <v>236</v>
      </c>
      <c r="DX504" s="50" t="s">
        <v>238</v>
      </c>
      <c r="DY504" s="50" t="s">
        <v>233</v>
      </c>
      <c r="DZ504" s="50">
        <v>5.4999999999999997E-3</v>
      </c>
      <c r="EA504" s="50" t="s">
        <v>244</v>
      </c>
      <c r="EB504" s="50" t="s">
        <v>245</v>
      </c>
      <c r="EC504" s="50">
        <v>1.4999999999999999E-2</v>
      </c>
      <c r="ED504" s="50">
        <v>3.3400000000000001E-3</v>
      </c>
      <c r="EE504" s="50">
        <v>3.6999999999999998E-2</v>
      </c>
      <c r="EF504" s="50">
        <v>8.7999999999999995E-2</v>
      </c>
      <c r="EG504" s="50" t="s">
        <v>233</v>
      </c>
      <c r="EH504" s="50" t="s">
        <v>234</v>
      </c>
      <c r="EI504" s="50">
        <v>27.303000000000001</v>
      </c>
      <c r="EJ504" s="50">
        <v>4.0000000000000003E-5</v>
      </c>
      <c r="EK504" s="50" t="s">
        <v>235</v>
      </c>
      <c r="EL504" s="50">
        <v>6.0000000000000002E-5</v>
      </c>
      <c r="EM504" s="50">
        <v>8.9999999999999998E-4</v>
      </c>
      <c r="EN504" s="50">
        <v>2.8999999999999998E-3</v>
      </c>
      <c r="EO504" s="50">
        <v>7.2000000000000005E-4</v>
      </c>
      <c r="EP504" s="50">
        <v>1.4999999999999999E-2</v>
      </c>
      <c r="EQ504" s="50">
        <v>1.9000000000000001E-4</v>
      </c>
      <c r="ER504" s="50" t="s">
        <v>238</v>
      </c>
      <c r="ES504" s="50" t="s">
        <v>239</v>
      </c>
      <c r="ET504" s="50" t="s">
        <v>232</v>
      </c>
      <c r="EU504" s="50">
        <v>0.99</v>
      </c>
      <c r="EV504" s="50" t="s">
        <v>240</v>
      </c>
      <c r="EW504" s="50">
        <v>8.6999999999999994E-3</v>
      </c>
      <c r="EX504" s="50" t="s">
        <v>233</v>
      </c>
      <c r="EY504" s="50">
        <v>13.693</v>
      </c>
      <c r="EZ504" s="50">
        <v>1.15E-3</v>
      </c>
      <c r="FA504" s="50">
        <v>7.5000000000000002E-4</v>
      </c>
      <c r="FB504" s="50">
        <v>3.375</v>
      </c>
      <c r="FC504" s="50" t="s">
        <v>240</v>
      </c>
      <c r="FD504" s="50">
        <v>2.0000000000000001E-4</v>
      </c>
      <c r="FE504" s="50" t="s">
        <v>246</v>
      </c>
      <c r="FF504" s="50" t="s">
        <v>238</v>
      </c>
      <c r="FG504" s="50">
        <v>1.1999999999999999E-3</v>
      </c>
      <c r="FH504" s="50">
        <v>3.5E-4</v>
      </c>
      <c r="FI504" s="50" t="s">
        <v>241</v>
      </c>
      <c r="FJ504" s="50">
        <v>18.309999999999999</v>
      </c>
      <c r="FK504" s="50">
        <v>8.56</v>
      </c>
      <c r="FL504" s="50" t="s">
        <v>232</v>
      </c>
      <c r="FM504" s="50">
        <v>0.1714</v>
      </c>
      <c r="FN504" s="50" t="s">
        <v>242</v>
      </c>
      <c r="FO504" s="50" t="s">
        <v>227</v>
      </c>
      <c r="FP504" s="50" t="s">
        <v>247</v>
      </c>
      <c r="FQ504" s="50">
        <v>1E-3</v>
      </c>
      <c r="FR504" s="50" t="s">
        <v>233</v>
      </c>
      <c r="FS504" s="50">
        <v>4.1399999999999998E-4</v>
      </c>
      <c r="FT504" s="50" t="s">
        <v>236</v>
      </c>
      <c r="FU504" s="50" t="s">
        <v>238</v>
      </c>
      <c r="FV504" s="50" t="s">
        <v>233</v>
      </c>
      <c r="FW504" s="50">
        <v>6.8999999999999999E-3</v>
      </c>
      <c r="FX504" s="50" t="s">
        <v>244</v>
      </c>
      <c r="FY504" s="50">
        <v>1.3643000000000001</v>
      </c>
      <c r="FZ504" s="50">
        <v>1.088974358974359</v>
      </c>
      <c r="GA504" s="50">
        <v>0.14652173913043479</v>
      </c>
      <c r="GB504" s="50">
        <v>2.4040920716112531E-2</v>
      </c>
      <c r="GC504" s="50">
        <v>2.6238370188209066</v>
      </c>
      <c r="GD504" s="50">
        <v>2.1557377049180326</v>
      </c>
      <c r="GE504" s="50">
        <v>5.6666666666666664E-2</v>
      </c>
      <c r="GF504" s="50">
        <v>0.28354166666666664</v>
      </c>
      <c r="GG504" s="50">
        <v>8.8293370944992934E-3</v>
      </c>
      <c r="GH504" s="50">
        <v>2.5047753753458655</v>
      </c>
      <c r="GI504" s="70">
        <v>2.3215176801128607</v>
      </c>
      <c r="GJ504" s="50">
        <v>51.996369828377752</v>
      </c>
      <c r="GK504" s="50">
        <v>41.503125047901015</v>
      </c>
      <c r="GL504" s="50">
        <v>6.5005051237212257</v>
      </c>
      <c r="GM504" s="50">
        <v>88.327456160782674</v>
      </c>
      <c r="GN504" s="50">
        <v>11.320043683658239</v>
      </c>
      <c r="GO504" s="50">
        <v>0.35250015555906355</v>
      </c>
    </row>
    <row r="505" spans="1:2145" s="71" customFormat="1">
      <c r="A505" s="76">
        <v>178</v>
      </c>
      <c r="B505" s="76">
        <v>107</v>
      </c>
      <c r="C505" s="77" t="s">
        <v>197</v>
      </c>
      <c r="D505" s="77" t="s">
        <v>1704</v>
      </c>
      <c r="E505" s="86">
        <v>194</v>
      </c>
      <c r="F505" s="86">
        <v>4</v>
      </c>
      <c r="G505" s="77" t="s">
        <v>1210</v>
      </c>
      <c r="H505" s="77" t="s">
        <v>1211</v>
      </c>
      <c r="I505" s="77"/>
      <c r="J505" s="77"/>
      <c r="K505" s="87">
        <v>44802</v>
      </c>
      <c r="L505" s="79">
        <v>0.42638888888888887</v>
      </c>
      <c r="M505" s="76"/>
      <c r="N505" s="76"/>
      <c r="O505" s="76"/>
      <c r="P505" s="77"/>
      <c r="Q505" s="84"/>
      <c r="R505" s="84"/>
      <c r="S505" s="84"/>
      <c r="T505" s="84"/>
      <c r="U505" s="84"/>
      <c r="V505" s="84"/>
      <c r="W505" s="84"/>
      <c r="X505" s="84"/>
      <c r="Y505" s="84"/>
      <c r="Z505" s="84"/>
      <c r="AA505" s="84"/>
      <c r="AB505" s="84"/>
      <c r="AC505" s="81" t="s">
        <v>212</v>
      </c>
      <c r="AD505" s="81" t="s">
        <v>396</v>
      </c>
      <c r="AE505" s="81" t="s">
        <v>465</v>
      </c>
      <c r="AF505" s="84"/>
      <c r="AG505" s="84" t="s">
        <v>211</v>
      </c>
      <c r="AH505" s="84"/>
      <c r="AI505" s="84"/>
      <c r="AJ505" s="84"/>
      <c r="AK505" s="84"/>
      <c r="AL505" s="81"/>
      <c r="AM505" s="81"/>
      <c r="AN505" s="81"/>
      <c r="AO505" s="81"/>
      <c r="AP505" s="81"/>
      <c r="AQ505" s="81"/>
      <c r="AR505" s="81"/>
      <c r="AS505" s="81"/>
      <c r="AT505" s="81"/>
      <c r="AU505" s="81"/>
      <c r="AV505" s="81"/>
      <c r="AW505" s="81"/>
      <c r="AX505" s="81"/>
      <c r="AY505" s="81"/>
      <c r="AZ505" s="81"/>
      <c r="BA505" s="81"/>
      <c r="BB505" s="81"/>
      <c r="BC505" s="81"/>
      <c r="BD505" s="81"/>
      <c r="BE505" s="81"/>
      <c r="BF505" s="81"/>
      <c r="BG505" s="81"/>
      <c r="BH505" s="81"/>
      <c r="BI505" s="81"/>
      <c r="BJ505" s="81"/>
      <c r="BK505" s="81"/>
      <c r="BL505" s="81"/>
      <c r="BM505" s="81"/>
      <c r="BN505" s="81"/>
      <c r="BO505" s="81"/>
      <c r="BP505" s="81" t="s">
        <v>465</v>
      </c>
      <c r="BQ505" s="81" t="s">
        <v>1712</v>
      </c>
      <c r="BR505" s="82">
        <v>2</v>
      </c>
      <c r="BS505" s="82" t="s">
        <v>225</v>
      </c>
      <c r="BT505" s="82">
        <v>2.4</v>
      </c>
      <c r="BU505" s="82" t="s">
        <v>264</v>
      </c>
      <c r="BV505" s="82" t="s">
        <v>399</v>
      </c>
      <c r="BW505" s="82" t="s">
        <v>265</v>
      </c>
      <c r="BX505" s="82" t="s">
        <v>266</v>
      </c>
      <c r="BY505" s="82">
        <v>0.01</v>
      </c>
      <c r="BZ505" s="82" t="s">
        <v>226</v>
      </c>
      <c r="CA505" s="82" t="s">
        <v>227</v>
      </c>
      <c r="CB505" s="82" t="s">
        <v>228</v>
      </c>
      <c r="CC505" s="82" t="s">
        <v>229</v>
      </c>
      <c r="CD505" s="82" t="s">
        <v>230</v>
      </c>
      <c r="CE505" s="82" t="s">
        <v>231</v>
      </c>
      <c r="CF505" s="82" t="s">
        <v>227</v>
      </c>
      <c r="CG505" s="82" t="s">
        <v>232</v>
      </c>
      <c r="CH505" s="82" t="s">
        <v>264</v>
      </c>
      <c r="CI505" s="82">
        <v>4.0000000000000001E-3</v>
      </c>
      <c r="CJ505" s="82" t="s">
        <v>233</v>
      </c>
      <c r="CK505" s="82" t="s">
        <v>234</v>
      </c>
      <c r="CL505" s="82">
        <v>2.9000000000000001E-2</v>
      </c>
      <c r="CM505" s="82" t="s">
        <v>234</v>
      </c>
      <c r="CN505" s="82" t="s">
        <v>235</v>
      </c>
      <c r="CO505" s="82" t="s">
        <v>234</v>
      </c>
      <c r="CP505" s="82">
        <v>1E-4</v>
      </c>
      <c r="CQ505" s="82" t="s">
        <v>236</v>
      </c>
      <c r="CR505" s="82">
        <v>1.9000000000000001E-4</v>
      </c>
      <c r="CS505" s="82">
        <v>3.7000000000000002E-3</v>
      </c>
      <c r="CT505" s="82">
        <v>2.4000000000000001E-4</v>
      </c>
      <c r="CU505" s="82" t="s">
        <v>238</v>
      </c>
      <c r="CV505" s="82" t="s">
        <v>239</v>
      </c>
      <c r="CW505" s="82" t="s">
        <v>232</v>
      </c>
      <c r="CX505" s="82" t="s">
        <v>355</v>
      </c>
      <c r="CY505" s="82" t="s">
        <v>240</v>
      </c>
      <c r="CZ505" s="82" t="s">
        <v>236</v>
      </c>
      <c r="DA505" s="82" t="s">
        <v>233</v>
      </c>
      <c r="DB505" s="82" t="s">
        <v>227</v>
      </c>
      <c r="DC505" s="82">
        <v>2.0000000000000001E-4</v>
      </c>
      <c r="DD505" s="82" t="s">
        <v>233</v>
      </c>
      <c r="DE505" s="82">
        <v>3.2000000000000001E-2</v>
      </c>
      <c r="DF505" s="82" t="s">
        <v>240</v>
      </c>
      <c r="DG505" s="82" t="s">
        <v>238</v>
      </c>
      <c r="DH505" s="82" t="s">
        <v>246</v>
      </c>
      <c r="DI505" s="82" t="s">
        <v>238</v>
      </c>
      <c r="DJ505" s="82" t="s">
        <v>259</v>
      </c>
      <c r="DK505" s="82" t="s">
        <v>237</v>
      </c>
      <c r="DL505" s="82" t="s">
        <v>241</v>
      </c>
      <c r="DM505" s="82">
        <v>0.79</v>
      </c>
      <c r="DN505" s="82">
        <v>0.37</v>
      </c>
      <c r="DO505" s="82" t="s">
        <v>232</v>
      </c>
      <c r="DP505" s="82" t="s">
        <v>238</v>
      </c>
      <c r="DQ505" s="82" t="s">
        <v>242</v>
      </c>
      <c r="DR505" s="82" t="s">
        <v>227</v>
      </c>
      <c r="DS505" s="82" t="s">
        <v>247</v>
      </c>
      <c r="DT505" s="82" t="s">
        <v>238</v>
      </c>
      <c r="DU505" s="82" t="s">
        <v>233</v>
      </c>
      <c r="DV505" s="82" t="s">
        <v>231</v>
      </c>
      <c r="DW505" s="82">
        <v>2.0000000000000001E-4</v>
      </c>
      <c r="DX505" s="82" t="s">
        <v>238</v>
      </c>
      <c r="DY505" s="82" t="s">
        <v>233</v>
      </c>
      <c r="DZ505" s="82">
        <v>5.7999999999999996E-3</v>
      </c>
      <c r="EA505" s="82" t="s">
        <v>244</v>
      </c>
      <c r="EB505" s="82">
        <v>1.053604</v>
      </c>
      <c r="EC505" s="82">
        <v>96.6</v>
      </c>
      <c r="ED505" s="82">
        <v>94.084379999999996</v>
      </c>
      <c r="EE505" s="82">
        <v>82.319000000000003</v>
      </c>
      <c r="EF505" s="82">
        <v>88.942099999999996</v>
      </c>
      <c r="EG505" s="82" t="s">
        <v>1846</v>
      </c>
      <c r="EH505" s="82" t="s">
        <v>234</v>
      </c>
      <c r="EI505" s="82">
        <v>103.054</v>
      </c>
      <c r="EJ505" s="82">
        <v>102.54711</v>
      </c>
      <c r="EK505" s="82">
        <v>2.3000000000000001E-4</v>
      </c>
      <c r="EL505" s="82" t="s">
        <v>1847</v>
      </c>
      <c r="EM505" s="82">
        <v>95.622100000000003</v>
      </c>
      <c r="EN505" s="82">
        <v>2.0000000000000001E-4</v>
      </c>
      <c r="EO505" s="82">
        <v>93.955619999999996</v>
      </c>
      <c r="EP505" s="82">
        <v>99.589299999999994</v>
      </c>
      <c r="EQ505" s="82">
        <v>5.1999999999999998E-3</v>
      </c>
      <c r="ER505" s="82" t="s">
        <v>238</v>
      </c>
      <c r="ES505" s="82">
        <v>1.83E-3</v>
      </c>
      <c r="ET505" s="82">
        <v>2.8999999999999998E-3</v>
      </c>
      <c r="EU505" s="82">
        <v>893.97</v>
      </c>
      <c r="EV505" s="82">
        <v>3.2000000000000002E-3</v>
      </c>
      <c r="EW505" s="82">
        <v>4.0000000000000002E-4</v>
      </c>
      <c r="EX505" s="82">
        <v>1.6000000000000001E-4</v>
      </c>
      <c r="EY505" s="82">
        <v>142.84899999999999</v>
      </c>
      <c r="EZ505" s="82">
        <v>100.83668</v>
      </c>
      <c r="FA505" s="82">
        <v>106.89928</v>
      </c>
      <c r="FB505" s="82">
        <v>100.629</v>
      </c>
      <c r="FC505" s="82">
        <v>3.0999999999999999E-3</v>
      </c>
      <c r="FD505" s="82">
        <v>95.424000000000007</v>
      </c>
      <c r="FE505" s="82">
        <v>2.7E-2</v>
      </c>
      <c r="FF505" s="82">
        <v>103.5765</v>
      </c>
      <c r="FG505" s="82">
        <v>5.2900000000000003E-2</v>
      </c>
      <c r="FH505" s="82" t="s">
        <v>1848</v>
      </c>
      <c r="FI505" s="82" t="s">
        <v>1849</v>
      </c>
      <c r="FJ505" s="82">
        <v>112.87</v>
      </c>
      <c r="FK505" s="82">
        <v>52.76</v>
      </c>
      <c r="FL505" s="82">
        <v>5.0000000000000002E-5</v>
      </c>
      <c r="FM505" s="82">
        <v>1.6999999999999999E-3</v>
      </c>
      <c r="FN505" s="82">
        <v>1.95E-2</v>
      </c>
      <c r="FO505" s="82" t="s">
        <v>227</v>
      </c>
      <c r="FP505" s="82">
        <v>2.2599999999999999E-3</v>
      </c>
      <c r="FQ505" s="82" t="s">
        <v>1998</v>
      </c>
      <c r="FR505" s="82" t="s">
        <v>1850</v>
      </c>
      <c r="FS505" s="82">
        <v>3.8999999999999999E-5</v>
      </c>
      <c r="FT505" s="82" t="s">
        <v>1851</v>
      </c>
      <c r="FU505" s="82">
        <v>7.0000000000000001E-3</v>
      </c>
      <c r="FV505" s="82">
        <v>8.0000000000000007E-5</v>
      </c>
      <c r="FW505" s="82">
        <v>97.420500000000004</v>
      </c>
      <c r="FX505" s="82">
        <v>1.64E-3</v>
      </c>
      <c r="FY505" s="82">
        <v>1.4500000000000001E-3</v>
      </c>
      <c r="FZ505" s="82" t="e">
        <v>#VALUE!</v>
      </c>
      <c r="GA505" s="82">
        <v>1.3913043478260871E-3</v>
      </c>
      <c r="GB505" s="82" t="e">
        <v>#VALUE!</v>
      </c>
      <c r="GC505" s="82" t="e">
        <v>#VALUE!</v>
      </c>
      <c r="GD505" s="82">
        <v>3.9344262295081964E-2</v>
      </c>
      <c r="GE505" s="82" t="e">
        <v>#VALUE!</v>
      </c>
      <c r="GF505" s="82">
        <v>2.0833333333333335E-4</v>
      </c>
      <c r="GG505" s="82" t="e">
        <v>#VALUE!</v>
      </c>
      <c r="GH505" s="82" t="e">
        <v>#VALUE!</v>
      </c>
      <c r="GI505" s="83" t="e">
        <v>#VALUE!</v>
      </c>
      <c r="GJ505" s="82" t="e">
        <v>#VALUE!</v>
      </c>
      <c r="GK505" s="82" t="e">
        <v>#VALUE!</v>
      </c>
      <c r="GL505" s="82" t="e">
        <v>#VALUE!</v>
      </c>
      <c r="GM505" s="82" t="e">
        <v>#VALUE!</v>
      </c>
      <c r="GN505" s="82" t="e">
        <v>#VALUE!</v>
      </c>
      <c r="GO505" s="82" t="e">
        <v>#VALUE!</v>
      </c>
    </row>
    <row r="506" spans="1:2145" s="71" customFormat="1">
      <c r="A506" s="63">
        <v>179</v>
      </c>
      <c r="B506" s="63">
        <v>42</v>
      </c>
      <c r="C506" s="64" t="s">
        <v>197</v>
      </c>
      <c r="D506" s="64" t="s">
        <v>1704</v>
      </c>
      <c r="E506" s="65">
        <v>194</v>
      </c>
      <c r="F506" s="65">
        <v>4</v>
      </c>
      <c r="G506" s="64" t="s">
        <v>1213</v>
      </c>
      <c r="H506" s="64" t="s">
        <v>1214</v>
      </c>
      <c r="I506" s="64" t="s">
        <v>1206</v>
      </c>
      <c r="J506" s="64" t="s">
        <v>1207</v>
      </c>
      <c r="K506" s="67">
        <v>44803</v>
      </c>
      <c r="L506" s="68">
        <v>0.44861111111111113</v>
      </c>
      <c r="M506" s="63">
        <v>8418128</v>
      </c>
      <c r="N506" s="63">
        <v>332332</v>
      </c>
      <c r="O506" s="63">
        <v>4282</v>
      </c>
      <c r="P506" s="64" t="s">
        <v>203</v>
      </c>
      <c r="Q506" s="64" t="s">
        <v>2102</v>
      </c>
      <c r="R506" s="64" t="s">
        <v>486</v>
      </c>
      <c r="S506" s="64" t="s">
        <v>205</v>
      </c>
      <c r="T506" s="64" t="s">
        <v>1707</v>
      </c>
      <c r="U506" s="64" t="s">
        <v>207</v>
      </c>
      <c r="V506" s="64" t="s">
        <v>487</v>
      </c>
      <c r="W506" s="64"/>
      <c r="X506" s="64" t="s">
        <v>208</v>
      </c>
      <c r="Y506" s="64" t="s">
        <v>252</v>
      </c>
      <c r="Z506" s="69"/>
      <c r="AA506" s="64" t="s">
        <v>210</v>
      </c>
      <c r="AB506" s="69" t="s">
        <v>211</v>
      </c>
      <c r="AC506" s="66" t="s">
        <v>212</v>
      </c>
      <c r="AD506" s="66" t="s">
        <v>213</v>
      </c>
      <c r="AE506" s="69"/>
      <c r="AF506" s="69"/>
      <c r="AG506" s="69"/>
      <c r="AH506" s="69"/>
      <c r="AI506" s="66" t="s">
        <v>1708</v>
      </c>
      <c r="AJ506" s="66" t="s">
        <v>2103</v>
      </c>
      <c r="AK506" s="66"/>
      <c r="AL506" s="66" t="s">
        <v>256</v>
      </c>
      <c r="AM506" s="66" t="s">
        <v>275</v>
      </c>
      <c r="AN506" s="66" t="s">
        <v>218</v>
      </c>
      <c r="AO506" s="66" t="s">
        <v>219</v>
      </c>
      <c r="AP506" s="66" t="s">
        <v>220</v>
      </c>
      <c r="AQ506" s="66">
        <v>17.5</v>
      </c>
      <c r="AR506" s="66"/>
      <c r="AS506" s="66">
        <v>8.76</v>
      </c>
      <c r="AT506" s="66"/>
      <c r="AU506" s="66">
        <v>-159.4</v>
      </c>
      <c r="AV506" s="66">
        <v>39</v>
      </c>
      <c r="AW506" s="66">
        <v>208.8</v>
      </c>
      <c r="AX506" s="66">
        <v>102.8</v>
      </c>
      <c r="AY506" s="66">
        <v>0.15</v>
      </c>
      <c r="AZ506" s="66">
        <v>4.7889999999999997</v>
      </c>
      <c r="BA506" s="66">
        <v>6.24</v>
      </c>
      <c r="BB506" s="66">
        <v>106.6</v>
      </c>
      <c r="BC506" s="66">
        <v>0.66</v>
      </c>
      <c r="BD506" s="66" t="s">
        <v>221</v>
      </c>
      <c r="BE506" s="66" t="s">
        <v>211</v>
      </c>
      <c r="BF506" s="66" t="s">
        <v>221</v>
      </c>
      <c r="BG506" s="66" t="s">
        <v>211</v>
      </c>
      <c r="BH506" s="66" t="s">
        <v>221</v>
      </c>
      <c r="BI506" s="66" t="s">
        <v>222</v>
      </c>
      <c r="BJ506" s="66" t="s">
        <v>221</v>
      </c>
      <c r="BK506" s="66" t="s">
        <v>210</v>
      </c>
      <c r="BL506" s="66" t="s">
        <v>221</v>
      </c>
      <c r="BM506" s="66" t="s">
        <v>223</v>
      </c>
      <c r="BN506" s="66" t="s">
        <v>221</v>
      </c>
      <c r="BO506" s="66" t="s">
        <v>1710</v>
      </c>
      <c r="BP506" s="66" t="s">
        <v>1711</v>
      </c>
      <c r="BQ506" s="66" t="s">
        <v>1712</v>
      </c>
      <c r="BR506" s="50">
        <v>103.5</v>
      </c>
      <c r="BS506" s="50">
        <v>0.8</v>
      </c>
      <c r="BT506" s="50">
        <v>124.6</v>
      </c>
      <c r="BU506" s="50">
        <v>0.06</v>
      </c>
      <c r="BV506" s="50">
        <v>0.28199999999999997</v>
      </c>
      <c r="BW506" s="50">
        <v>0.93799999999999994</v>
      </c>
      <c r="BX506" s="50">
        <v>0.21199999999999999</v>
      </c>
      <c r="BY506" s="50">
        <v>9.06</v>
      </c>
      <c r="BZ506" s="50" t="s">
        <v>226</v>
      </c>
      <c r="CA506" s="50" t="s">
        <v>227</v>
      </c>
      <c r="CB506" s="50" t="s">
        <v>228</v>
      </c>
      <c r="CC506" s="50" t="s">
        <v>229</v>
      </c>
      <c r="CD506" s="50" t="s">
        <v>230</v>
      </c>
      <c r="CE506" s="50" t="s">
        <v>231</v>
      </c>
      <c r="CF506" s="50" t="s">
        <v>227</v>
      </c>
      <c r="CG506" s="50">
        <v>3.5E-4</v>
      </c>
      <c r="CH506" s="50" t="s">
        <v>264</v>
      </c>
      <c r="CI506" s="50">
        <v>3.2800000000000003E-2</v>
      </c>
      <c r="CJ506" s="50" t="s">
        <v>233</v>
      </c>
      <c r="CK506" s="50" t="s">
        <v>234</v>
      </c>
      <c r="CL506" s="50">
        <v>24.048999999999999</v>
      </c>
      <c r="CM506" s="50" t="s">
        <v>234</v>
      </c>
      <c r="CN506" s="50" t="s">
        <v>235</v>
      </c>
      <c r="CO506" s="50">
        <v>6.9999999999999994E-5</v>
      </c>
      <c r="CP506" s="50">
        <v>2.9999999999999997E-4</v>
      </c>
      <c r="CQ506" s="50">
        <v>1.6999999999999999E-3</v>
      </c>
      <c r="CR506" s="50" t="s">
        <v>232</v>
      </c>
      <c r="CS506" s="50" t="s">
        <v>241</v>
      </c>
      <c r="CT506" s="50" t="s">
        <v>237</v>
      </c>
      <c r="CU506" s="50" t="s">
        <v>238</v>
      </c>
      <c r="CV506" s="50" t="s">
        <v>239</v>
      </c>
      <c r="CW506" s="50" t="s">
        <v>232</v>
      </c>
      <c r="CX506" s="50">
        <v>0.88</v>
      </c>
      <c r="CY506" s="50" t="s">
        <v>240</v>
      </c>
      <c r="CZ506" s="50">
        <v>7.1999999999999998E-3</v>
      </c>
      <c r="DA506" s="50" t="s">
        <v>233</v>
      </c>
      <c r="DB506" s="50">
        <v>13.122</v>
      </c>
      <c r="DC506" s="50">
        <v>8.8000000000000003E-4</v>
      </c>
      <c r="DD506" s="50">
        <v>4.4999999999999999E-4</v>
      </c>
      <c r="DE506" s="50">
        <v>2.3130000000000002</v>
      </c>
      <c r="DF506" s="50" t="s">
        <v>240</v>
      </c>
      <c r="DG506" s="50" t="s">
        <v>238</v>
      </c>
      <c r="DH506" s="50" t="s">
        <v>246</v>
      </c>
      <c r="DI506" s="50" t="s">
        <v>238</v>
      </c>
      <c r="DJ506" s="50">
        <v>8.9999999999999998E-4</v>
      </c>
      <c r="DK506" s="50">
        <v>1.1E-4</v>
      </c>
      <c r="DL506" s="50" t="s">
        <v>241</v>
      </c>
      <c r="DM506" s="50">
        <v>16.45</v>
      </c>
      <c r="DN506" s="50">
        <v>7.69</v>
      </c>
      <c r="DO506" s="50" t="s">
        <v>232</v>
      </c>
      <c r="DP506" s="50">
        <v>8.0100000000000005E-2</v>
      </c>
      <c r="DQ506" s="50" t="s">
        <v>242</v>
      </c>
      <c r="DR506" s="50" t="s">
        <v>227</v>
      </c>
      <c r="DS506" s="50" t="s">
        <v>247</v>
      </c>
      <c r="DT506" s="50">
        <v>1E-3</v>
      </c>
      <c r="DU506" s="50" t="s">
        <v>233</v>
      </c>
      <c r="DV506" s="50">
        <v>2.9500000000000001E-4</v>
      </c>
      <c r="DW506" s="50" t="s">
        <v>236</v>
      </c>
      <c r="DX506" s="50" t="s">
        <v>238</v>
      </c>
      <c r="DY506" s="50" t="s">
        <v>233</v>
      </c>
      <c r="DZ506" s="50">
        <v>5.4999999999999997E-3</v>
      </c>
      <c r="EA506" s="50" t="s">
        <v>244</v>
      </c>
      <c r="EB506" s="50">
        <v>4.0099999999999999E-4</v>
      </c>
      <c r="EC506" s="50">
        <v>1.2999999999999999E-2</v>
      </c>
      <c r="ED506" s="50">
        <v>6.0999999999999997E-4</v>
      </c>
      <c r="EE506" s="50">
        <v>6.0999999999999999E-2</v>
      </c>
      <c r="EF506" s="50">
        <v>3.49E-2</v>
      </c>
      <c r="EG506" s="50">
        <v>4.0000000000000003E-5</v>
      </c>
      <c r="EH506" s="50" t="s">
        <v>234</v>
      </c>
      <c r="EI506" s="50">
        <v>24.309000000000001</v>
      </c>
      <c r="EJ506" s="50">
        <v>5.0000000000000002E-5</v>
      </c>
      <c r="EK506" s="50" t="s">
        <v>235</v>
      </c>
      <c r="EL506" s="50">
        <v>6.9999999999999994E-5</v>
      </c>
      <c r="EM506" s="50">
        <v>2.0000000000000001E-4</v>
      </c>
      <c r="EN506" s="50">
        <v>3.3E-3</v>
      </c>
      <c r="EO506" s="50">
        <v>5.0000000000000001E-4</v>
      </c>
      <c r="EP506" s="50">
        <v>1.84E-2</v>
      </c>
      <c r="EQ506" s="50" t="s">
        <v>237</v>
      </c>
      <c r="ER506" s="50" t="s">
        <v>238</v>
      </c>
      <c r="ES506" s="50" t="s">
        <v>239</v>
      </c>
      <c r="ET506" s="50" t="s">
        <v>232</v>
      </c>
      <c r="EU506" s="50">
        <v>1.1000000000000001</v>
      </c>
      <c r="EV506" s="50" t="s">
        <v>240</v>
      </c>
      <c r="EW506" s="50">
        <v>7.9000000000000008E-3</v>
      </c>
      <c r="EX506" s="50" t="s">
        <v>233</v>
      </c>
      <c r="EY506" s="50">
        <v>13.281000000000001</v>
      </c>
      <c r="EZ506" s="50">
        <v>1.39E-3</v>
      </c>
      <c r="FA506" s="50">
        <v>9.3999999999999997E-4</v>
      </c>
      <c r="FB506" s="50">
        <v>2.3330000000000002</v>
      </c>
      <c r="FC506" s="50" t="s">
        <v>240</v>
      </c>
      <c r="FD506" s="50" t="s">
        <v>238</v>
      </c>
      <c r="FE506" s="50" t="s">
        <v>246</v>
      </c>
      <c r="FF506" s="50" t="s">
        <v>238</v>
      </c>
      <c r="FG506" s="50">
        <v>1.1000000000000001E-3</v>
      </c>
      <c r="FH506" s="50">
        <v>2.5000000000000001E-4</v>
      </c>
      <c r="FI506" s="50">
        <v>4.3E-3</v>
      </c>
      <c r="FJ506" s="50">
        <v>29.77</v>
      </c>
      <c r="FK506" s="50">
        <v>13.92</v>
      </c>
      <c r="FL506" s="50">
        <v>6.0000000000000002E-5</v>
      </c>
      <c r="FM506" s="50">
        <v>8.4699999999999998E-2</v>
      </c>
      <c r="FN506" s="50">
        <v>8.0000000000000004E-4</v>
      </c>
      <c r="FO506" s="50" t="s">
        <v>227</v>
      </c>
      <c r="FP506" s="50" t="s">
        <v>247</v>
      </c>
      <c r="FQ506" s="50">
        <v>1.6000000000000001E-3</v>
      </c>
      <c r="FR506" s="50">
        <v>1E-3</v>
      </c>
      <c r="FS506" s="50">
        <v>2.9999999999999997E-4</v>
      </c>
      <c r="FT506" s="50" t="s">
        <v>236</v>
      </c>
      <c r="FU506" s="50" t="s">
        <v>238</v>
      </c>
      <c r="FV506" s="50" t="s">
        <v>233</v>
      </c>
      <c r="FW506" s="50">
        <v>6.3E-3</v>
      </c>
      <c r="FX506" s="50" t="s">
        <v>244</v>
      </c>
      <c r="FY506" s="50">
        <v>1.20245</v>
      </c>
      <c r="FZ506" s="50">
        <v>1.1215384615384616</v>
      </c>
      <c r="GA506" s="50">
        <v>0.10056521739130435</v>
      </c>
      <c r="GB506" s="50">
        <v>2.2506393861892581E-2</v>
      </c>
      <c r="GC506" s="50">
        <v>2.4470600727916589</v>
      </c>
      <c r="GD506" s="50">
        <v>2.042622950819672</v>
      </c>
      <c r="GE506" s="50">
        <v>2.6666666666666668E-2</v>
      </c>
      <c r="GF506" s="50">
        <v>0.18875</v>
      </c>
      <c r="GG506" s="50">
        <v>7.9548660084626226E-3</v>
      </c>
      <c r="GH506" s="50">
        <v>2.2659944834948016</v>
      </c>
      <c r="GI506" s="70">
        <v>3.841788528743951</v>
      </c>
      <c r="GJ506" s="50">
        <v>49.138556644758587</v>
      </c>
      <c r="GK506" s="50">
        <v>45.832077193715406</v>
      </c>
      <c r="GL506" s="50">
        <v>5.0293661615259886</v>
      </c>
      <c r="GM506" s="50">
        <v>91.319269864016235</v>
      </c>
      <c r="GN506" s="50">
        <v>8.3296760594445196</v>
      </c>
      <c r="GO506" s="50">
        <v>0.35105407653923232</v>
      </c>
    </row>
    <row r="507" spans="1:2145" s="71" customFormat="1">
      <c r="A507" s="63">
        <v>180</v>
      </c>
      <c r="B507" s="63">
        <v>37</v>
      </c>
      <c r="C507" s="64" t="s">
        <v>197</v>
      </c>
      <c r="D507" s="64" t="s">
        <v>1704</v>
      </c>
      <c r="E507" s="65">
        <v>194</v>
      </c>
      <c r="F507" s="65">
        <v>4</v>
      </c>
      <c r="G507" s="66" t="s">
        <v>1217</v>
      </c>
      <c r="H507" s="66" t="s">
        <v>1218</v>
      </c>
      <c r="I507" s="64" t="s">
        <v>1219</v>
      </c>
      <c r="J507" s="64" t="s">
        <v>2104</v>
      </c>
      <c r="K507" s="67">
        <v>44803</v>
      </c>
      <c r="L507" s="68">
        <v>0.35555555555555557</v>
      </c>
      <c r="M507" s="63">
        <v>8422156</v>
      </c>
      <c r="N507" s="63">
        <v>329526</v>
      </c>
      <c r="O507" s="63">
        <v>4389</v>
      </c>
      <c r="P507" s="64" t="s">
        <v>203</v>
      </c>
      <c r="Q507" s="64" t="s">
        <v>2105</v>
      </c>
      <c r="R507" s="66" t="s">
        <v>486</v>
      </c>
      <c r="S507" s="66" t="s">
        <v>205</v>
      </c>
      <c r="T507" s="66" t="s">
        <v>1707</v>
      </c>
      <c r="U507" s="66" t="s">
        <v>207</v>
      </c>
      <c r="V507" s="66" t="s">
        <v>487</v>
      </c>
      <c r="W507" s="64"/>
      <c r="X507" s="64" t="s">
        <v>208</v>
      </c>
      <c r="Y507" s="64" t="s">
        <v>252</v>
      </c>
      <c r="Z507" s="69"/>
      <c r="AA507" s="66" t="s">
        <v>210</v>
      </c>
      <c r="AB507" s="66" t="s">
        <v>211</v>
      </c>
      <c r="AC507" s="66" t="s">
        <v>1723</v>
      </c>
      <c r="AD507" s="66" t="s">
        <v>213</v>
      </c>
      <c r="AE507" s="69" t="s">
        <v>211</v>
      </c>
      <c r="AF507" s="69"/>
      <c r="AG507" s="69"/>
      <c r="AH507" s="69"/>
      <c r="AI507" s="66" t="s">
        <v>1708</v>
      </c>
      <c r="AJ507" s="66" t="s">
        <v>2106</v>
      </c>
      <c r="AK507" s="66"/>
      <c r="AL507" s="66" t="s">
        <v>256</v>
      </c>
      <c r="AM507" s="66" t="s">
        <v>275</v>
      </c>
      <c r="AN507" s="66" t="s">
        <v>218</v>
      </c>
      <c r="AO507" s="66" t="s">
        <v>219</v>
      </c>
      <c r="AP507" s="66" t="s">
        <v>220</v>
      </c>
      <c r="AQ507" s="66">
        <v>8.4</v>
      </c>
      <c r="AR507" s="66"/>
      <c r="AS507" s="66">
        <v>8.67</v>
      </c>
      <c r="AT507" s="66"/>
      <c r="AU507" s="66">
        <v>-121.9</v>
      </c>
      <c r="AV507" s="66">
        <v>76.400000000000006</v>
      </c>
      <c r="AW507" s="66">
        <v>253.4</v>
      </c>
      <c r="AX507" s="66">
        <v>124.7</v>
      </c>
      <c r="AY507" s="66">
        <v>0.16200000000000001</v>
      </c>
      <c r="AZ507" s="66">
        <v>3.9460000000000002</v>
      </c>
      <c r="BA507" s="66">
        <v>8.7100000000000009</v>
      </c>
      <c r="BB507" s="66">
        <v>118.5</v>
      </c>
      <c r="BC507" s="66">
        <v>0.35</v>
      </c>
      <c r="BD507" s="66" t="s">
        <v>221</v>
      </c>
      <c r="BE507" s="66" t="s">
        <v>211</v>
      </c>
      <c r="BF507" s="66" t="s">
        <v>221</v>
      </c>
      <c r="BG507" s="66" t="s">
        <v>211</v>
      </c>
      <c r="BH507" s="66" t="s">
        <v>221</v>
      </c>
      <c r="BI507" s="66" t="s">
        <v>222</v>
      </c>
      <c r="BJ507" s="66" t="s">
        <v>221</v>
      </c>
      <c r="BK507" s="66" t="s">
        <v>210</v>
      </c>
      <c r="BL507" s="66" t="s">
        <v>221</v>
      </c>
      <c r="BM507" s="66" t="s">
        <v>223</v>
      </c>
      <c r="BN507" s="66" t="s">
        <v>221</v>
      </c>
      <c r="BO507" s="66" t="s">
        <v>1710</v>
      </c>
      <c r="BP507" s="66" t="s">
        <v>2021</v>
      </c>
      <c r="BQ507" s="66" t="s">
        <v>1712</v>
      </c>
      <c r="BR507" s="50">
        <v>108.8</v>
      </c>
      <c r="BS507" s="50">
        <v>0.6</v>
      </c>
      <c r="BT507" s="50">
        <v>131.5</v>
      </c>
      <c r="BU507" s="50">
        <v>5.5E-2</v>
      </c>
      <c r="BV507" s="50">
        <v>0.30199999999999999</v>
      </c>
      <c r="BW507" s="50">
        <v>0.85399999999999998</v>
      </c>
      <c r="BX507" s="50">
        <v>0.193</v>
      </c>
      <c r="BY507" s="50">
        <v>13.02</v>
      </c>
      <c r="BZ507" s="50" t="s">
        <v>226</v>
      </c>
      <c r="CA507" s="50" t="s">
        <v>227</v>
      </c>
      <c r="CB507" s="50" t="s">
        <v>228</v>
      </c>
      <c r="CC507" s="50" t="s">
        <v>229</v>
      </c>
      <c r="CD507" s="50" t="s">
        <v>230</v>
      </c>
      <c r="CE507" s="50" t="s">
        <v>231</v>
      </c>
      <c r="CF507" s="50" t="s">
        <v>227</v>
      </c>
      <c r="CG507" s="50">
        <v>4.4999999999999999E-4</v>
      </c>
      <c r="CH507" s="50">
        <v>7.1999999999999995E-2</v>
      </c>
      <c r="CI507" s="50">
        <v>0.12540000000000001</v>
      </c>
      <c r="CJ507" s="50" t="s">
        <v>233</v>
      </c>
      <c r="CK507" s="50" t="s">
        <v>234</v>
      </c>
      <c r="CL507" s="50">
        <v>28.939</v>
      </c>
      <c r="CM507" s="50" t="s">
        <v>234</v>
      </c>
      <c r="CN507" s="50" t="s">
        <v>235</v>
      </c>
      <c r="CO507" s="50">
        <v>4.0000000000000003E-5</v>
      </c>
      <c r="CP507" s="50">
        <v>1E-4</v>
      </c>
      <c r="CQ507" s="50" t="s">
        <v>236</v>
      </c>
      <c r="CR507" s="50">
        <v>5.2999999999999998E-4</v>
      </c>
      <c r="CS507" s="50">
        <v>5.5999999999999999E-3</v>
      </c>
      <c r="CT507" s="50" t="s">
        <v>237</v>
      </c>
      <c r="CU507" s="50" t="s">
        <v>238</v>
      </c>
      <c r="CV507" s="50" t="s">
        <v>239</v>
      </c>
      <c r="CW507" s="50" t="s">
        <v>232</v>
      </c>
      <c r="CX507" s="50">
        <v>0.83</v>
      </c>
      <c r="CY507" s="50" t="s">
        <v>240</v>
      </c>
      <c r="CZ507" s="50">
        <v>6.4999999999999997E-3</v>
      </c>
      <c r="DA507" s="50" t="s">
        <v>233</v>
      </c>
      <c r="DB507" s="50">
        <v>9.484</v>
      </c>
      <c r="DC507" s="50">
        <v>4.5199999999999997E-3</v>
      </c>
      <c r="DD507" s="50">
        <v>5.9999999999999995E-4</v>
      </c>
      <c r="DE507" s="50">
        <v>4.1619999999999999</v>
      </c>
      <c r="DF507" s="50" t="s">
        <v>240</v>
      </c>
      <c r="DG507" s="50" t="s">
        <v>238</v>
      </c>
      <c r="DH507" s="50" t="s">
        <v>246</v>
      </c>
      <c r="DI507" s="50" t="s">
        <v>238</v>
      </c>
      <c r="DJ507" s="50">
        <v>6.9999999999999999E-4</v>
      </c>
      <c r="DK507" s="50" t="s">
        <v>237</v>
      </c>
      <c r="DL507" s="50" t="s">
        <v>241</v>
      </c>
      <c r="DM507" s="50">
        <v>14.76</v>
      </c>
      <c r="DN507" s="50">
        <v>6.9</v>
      </c>
      <c r="DO507" s="50" t="s">
        <v>232</v>
      </c>
      <c r="DP507" s="50">
        <v>0.22819999999999999</v>
      </c>
      <c r="DQ507" s="50" t="s">
        <v>242</v>
      </c>
      <c r="DR507" s="50" t="s">
        <v>227</v>
      </c>
      <c r="DS507" s="50" t="s">
        <v>247</v>
      </c>
      <c r="DT507" s="50">
        <v>1.1000000000000001E-3</v>
      </c>
      <c r="DU507" s="50" t="s">
        <v>233</v>
      </c>
      <c r="DV507" s="50">
        <v>2.7E-4</v>
      </c>
      <c r="DW507" s="50" t="s">
        <v>236</v>
      </c>
      <c r="DX507" s="50" t="s">
        <v>238</v>
      </c>
      <c r="DY507" s="50" t="s">
        <v>233</v>
      </c>
      <c r="DZ507" s="50">
        <v>2.2000000000000001E-3</v>
      </c>
      <c r="EA507" s="50" t="s">
        <v>244</v>
      </c>
      <c r="EB507" s="50" t="s">
        <v>245</v>
      </c>
      <c r="EC507" s="50" t="s">
        <v>227</v>
      </c>
      <c r="ED507" s="50">
        <v>6.0999999999999997E-4</v>
      </c>
      <c r="EE507" s="50">
        <v>0.151</v>
      </c>
      <c r="EF507" s="50">
        <v>0.1265</v>
      </c>
      <c r="EG507" s="50">
        <v>2.4000000000000001E-4</v>
      </c>
      <c r="EH507" s="50" t="s">
        <v>234</v>
      </c>
      <c r="EI507" s="50">
        <v>29.977</v>
      </c>
      <c r="EJ507" s="50">
        <v>3.0000000000000001E-5</v>
      </c>
      <c r="EK507" s="50" t="s">
        <v>235</v>
      </c>
      <c r="EL507" s="50">
        <v>1.9000000000000001E-4</v>
      </c>
      <c r="EM507" s="50">
        <v>2.9999999999999997E-4</v>
      </c>
      <c r="EN507" s="50">
        <v>1E-4</v>
      </c>
      <c r="EO507" s="50">
        <v>1.0499999999999999E-3</v>
      </c>
      <c r="EP507" s="50">
        <v>2.5100000000000001E-2</v>
      </c>
      <c r="EQ507" s="50" t="s">
        <v>237</v>
      </c>
      <c r="ER507" s="50" t="s">
        <v>238</v>
      </c>
      <c r="ES507" s="50" t="s">
        <v>239</v>
      </c>
      <c r="ET507" s="50" t="s">
        <v>232</v>
      </c>
      <c r="EU507" s="50">
        <v>0.96</v>
      </c>
      <c r="EV507" s="50" t="s">
        <v>240</v>
      </c>
      <c r="EW507" s="50">
        <v>6.6E-3</v>
      </c>
      <c r="EX507" s="50" t="s">
        <v>233</v>
      </c>
      <c r="EY507" s="50">
        <v>10.528</v>
      </c>
      <c r="EZ507" s="50">
        <v>4.96E-3</v>
      </c>
      <c r="FA507" s="50">
        <v>3.7000000000000002E-3</v>
      </c>
      <c r="FB507" s="50">
        <v>4.2430000000000003</v>
      </c>
      <c r="FC507" s="50" t="s">
        <v>240</v>
      </c>
      <c r="FD507" s="50" t="s">
        <v>238</v>
      </c>
      <c r="FE507" s="50" t="s">
        <v>246</v>
      </c>
      <c r="FF507" s="50">
        <v>2.0000000000000001E-4</v>
      </c>
      <c r="FG507" s="50">
        <v>8.0000000000000004E-4</v>
      </c>
      <c r="FH507" s="50">
        <v>8.0000000000000007E-5</v>
      </c>
      <c r="FI507" s="50">
        <v>8.9999999999999998E-4</v>
      </c>
      <c r="FJ507" s="50">
        <v>22.1</v>
      </c>
      <c r="FK507" s="50">
        <v>10.33</v>
      </c>
      <c r="FL507" s="50" t="s">
        <v>232</v>
      </c>
      <c r="FM507" s="50">
        <v>0.23930000000000001</v>
      </c>
      <c r="FN507" s="50" t="s">
        <v>242</v>
      </c>
      <c r="FO507" s="50" t="s">
        <v>227</v>
      </c>
      <c r="FP507" s="50" t="s">
        <v>247</v>
      </c>
      <c r="FQ507" s="50">
        <v>2.8E-3</v>
      </c>
      <c r="FR507" s="50">
        <v>4.4999999999999999E-4</v>
      </c>
      <c r="FS507" s="50">
        <v>2.8400000000000002E-4</v>
      </c>
      <c r="FT507" s="50" t="s">
        <v>236</v>
      </c>
      <c r="FU507" s="50" t="s">
        <v>238</v>
      </c>
      <c r="FV507" s="50" t="s">
        <v>233</v>
      </c>
      <c r="FW507" s="50">
        <v>2.7000000000000001E-3</v>
      </c>
      <c r="FX507" s="50" t="s">
        <v>244</v>
      </c>
      <c r="FY507" s="50">
        <v>1.44695</v>
      </c>
      <c r="FZ507" s="50">
        <v>0.81059829059829069</v>
      </c>
      <c r="GA507" s="50">
        <v>0.18095652173913043</v>
      </c>
      <c r="GB507" s="50">
        <v>2.1227621483375956E-2</v>
      </c>
      <c r="GC507" s="50">
        <v>2.4597324338207969</v>
      </c>
      <c r="GD507" s="50">
        <v>2.1557377049180326</v>
      </c>
      <c r="GE507" s="50">
        <v>0.02</v>
      </c>
      <c r="GF507" s="50">
        <v>0.27124999999999999</v>
      </c>
      <c r="GG507" s="50">
        <v>8.5190409026798305E-3</v>
      </c>
      <c r="GH507" s="50">
        <v>2.455506745820712</v>
      </c>
      <c r="GI507" s="70">
        <v>8.5971157163363621E-2</v>
      </c>
      <c r="GJ507" s="50">
        <v>58.825503949321714</v>
      </c>
      <c r="GK507" s="50">
        <v>32.95473440333334</v>
      </c>
      <c r="GL507" s="50">
        <v>8.2197616473449511</v>
      </c>
      <c r="GM507" s="50">
        <v>88.606464169611911</v>
      </c>
      <c r="GN507" s="50">
        <v>11.046599666715199</v>
      </c>
      <c r="GO507" s="50">
        <v>0.34693616367290753</v>
      </c>
    </row>
    <row r="508" spans="1:2145" s="71" customFormat="1" ht="15" customHeight="1">
      <c r="A508" s="63">
        <v>181</v>
      </c>
      <c r="B508" s="63">
        <v>100</v>
      </c>
      <c r="C508" s="64" t="s">
        <v>197</v>
      </c>
      <c r="D508" s="64" t="s">
        <v>1704</v>
      </c>
      <c r="E508" s="65">
        <v>194</v>
      </c>
      <c r="F508" s="65">
        <v>4</v>
      </c>
      <c r="G508" s="64" t="s">
        <v>1223</v>
      </c>
      <c r="H508" s="64" t="s">
        <v>1224</v>
      </c>
      <c r="I508" s="64" t="s">
        <v>2107</v>
      </c>
      <c r="J508" s="64" t="s">
        <v>2108</v>
      </c>
      <c r="K508" s="67">
        <v>44816</v>
      </c>
      <c r="L508" s="68">
        <v>0.34166666666666662</v>
      </c>
      <c r="M508" s="63">
        <v>8427325</v>
      </c>
      <c r="N508" s="63">
        <v>327676</v>
      </c>
      <c r="O508" s="63">
        <v>4562</v>
      </c>
      <c r="P508" s="64" t="s">
        <v>203</v>
      </c>
      <c r="Q508" s="64" t="s">
        <v>2109</v>
      </c>
      <c r="R508" s="64" t="s">
        <v>486</v>
      </c>
      <c r="S508" s="66" t="s">
        <v>205</v>
      </c>
      <c r="T508" s="64" t="s">
        <v>1707</v>
      </c>
      <c r="U508" s="64" t="s">
        <v>207</v>
      </c>
      <c r="V508" s="64" t="s">
        <v>487</v>
      </c>
      <c r="W508" s="64"/>
      <c r="X508" s="64" t="s">
        <v>208</v>
      </c>
      <c r="Y508" s="64" t="s">
        <v>252</v>
      </c>
      <c r="Z508" s="69"/>
      <c r="AA508" s="66" t="s">
        <v>210</v>
      </c>
      <c r="AB508" s="66" t="s">
        <v>211</v>
      </c>
      <c r="AC508" s="69" t="s">
        <v>212</v>
      </c>
      <c r="AD508" s="69" t="s">
        <v>213</v>
      </c>
      <c r="AE508" s="66" t="s">
        <v>211</v>
      </c>
      <c r="AF508" s="69"/>
      <c r="AG508" s="69"/>
      <c r="AH508" s="69"/>
      <c r="AI508" s="69" t="s">
        <v>2110</v>
      </c>
      <c r="AJ508" s="69" t="s">
        <v>2111</v>
      </c>
      <c r="AK508" s="69"/>
      <c r="AL508" s="66" t="s">
        <v>256</v>
      </c>
      <c r="AM508" s="66" t="s">
        <v>217</v>
      </c>
      <c r="AN508" s="66" t="s">
        <v>218</v>
      </c>
      <c r="AO508" s="66" t="s">
        <v>2112</v>
      </c>
      <c r="AP508" s="66" t="s">
        <v>220</v>
      </c>
      <c r="AQ508" s="66">
        <v>6.3</v>
      </c>
      <c r="AR508" s="66"/>
      <c r="AS508" s="66">
        <v>8.9499999999999993</v>
      </c>
      <c r="AT508" s="66"/>
      <c r="AU508" s="66">
        <v>-91.7</v>
      </c>
      <c r="AV508" s="66">
        <v>106.6</v>
      </c>
      <c r="AW508" s="66">
        <v>364.6</v>
      </c>
      <c r="AX508" s="66">
        <v>130.19999999999999</v>
      </c>
      <c r="AY508" s="66">
        <v>0.16600000000000001</v>
      </c>
      <c r="AZ508" s="66">
        <v>3.7789999999999999</v>
      </c>
      <c r="BA508" s="66">
        <v>8.2899999999999991</v>
      </c>
      <c r="BB508" s="66">
        <v>106.8</v>
      </c>
      <c r="BC508" s="66">
        <v>0.8</v>
      </c>
      <c r="BD508" s="66" t="s">
        <v>221</v>
      </c>
      <c r="BE508" s="66" t="s">
        <v>221</v>
      </c>
      <c r="BF508" s="66" t="s">
        <v>221</v>
      </c>
      <c r="BG508" s="66" t="s">
        <v>211</v>
      </c>
      <c r="BH508" s="66" t="s">
        <v>221</v>
      </c>
      <c r="BI508" s="66" t="s">
        <v>222</v>
      </c>
      <c r="BJ508" s="66" t="s">
        <v>221</v>
      </c>
      <c r="BK508" s="66" t="s">
        <v>210</v>
      </c>
      <c r="BL508" s="66" t="s">
        <v>221</v>
      </c>
      <c r="BM508" s="66" t="s">
        <v>223</v>
      </c>
      <c r="BN508" s="66" t="s">
        <v>221</v>
      </c>
      <c r="BO508" s="66" t="s">
        <v>1710</v>
      </c>
      <c r="BP508" s="66" t="s">
        <v>1711</v>
      </c>
      <c r="BQ508" s="66" t="s">
        <v>1712</v>
      </c>
      <c r="BR508" s="50">
        <v>96.8</v>
      </c>
      <c r="BS508" s="50" t="s">
        <v>225</v>
      </c>
      <c r="BT508" s="50">
        <v>118.1</v>
      </c>
      <c r="BU508" s="50">
        <v>9.2999999999999999E-2</v>
      </c>
      <c r="BV508" s="50">
        <v>0.26900000000000002</v>
      </c>
      <c r="BW508" s="50">
        <v>1.2130000000000001</v>
      </c>
      <c r="BX508" s="50">
        <v>0.27400000000000002</v>
      </c>
      <c r="BY508" s="50">
        <v>31.08</v>
      </c>
      <c r="BZ508" s="50" t="s">
        <v>226</v>
      </c>
      <c r="CA508" s="50" t="s">
        <v>227</v>
      </c>
      <c r="CB508" s="50" t="s">
        <v>228</v>
      </c>
      <c r="CC508" s="50" t="s">
        <v>229</v>
      </c>
      <c r="CD508" s="50" t="s">
        <v>230</v>
      </c>
      <c r="CE508" s="50" t="s">
        <v>231</v>
      </c>
      <c r="CF508" s="50" t="s">
        <v>227</v>
      </c>
      <c r="CG508" s="50">
        <v>9.0000000000000006E-5</v>
      </c>
      <c r="CH508" s="50">
        <v>8.4000000000000005E-2</v>
      </c>
      <c r="CI508" s="50">
        <v>4.0899999999999999E-2</v>
      </c>
      <c r="CJ508" s="50" t="s">
        <v>233</v>
      </c>
      <c r="CK508" s="50" t="s">
        <v>234</v>
      </c>
      <c r="CL508" s="50">
        <v>32.503</v>
      </c>
      <c r="CM508" s="50" t="s">
        <v>234</v>
      </c>
      <c r="CN508" s="50" t="s">
        <v>235</v>
      </c>
      <c r="CO508" s="50">
        <v>3.0000000000000001E-5</v>
      </c>
      <c r="CP508" s="50" t="s">
        <v>236</v>
      </c>
      <c r="CQ508" s="50">
        <v>2.0000000000000001E-4</v>
      </c>
      <c r="CR508" s="50" t="s">
        <v>232</v>
      </c>
      <c r="CS508" s="50" t="s">
        <v>241</v>
      </c>
      <c r="CT508" s="50" t="s">
        <v>237</v>
      </c>
      <c r="CU508" s="50" t="s">
        <v>238</v>
      </c>
      <c r="CV508" s="50" t="s">
        <v>239</v>
      </c>
      <c r="CW508" s="50" t="s">
        <v>232</v>
      </c>
      <c r="CX508" s="50">
        <v>0.56999999999999995</v>
      </c>
      <c r="CY508" s="50" t="s">
        <v>240</v>
      </c>
      <c r="CZ508" s="50">
        <v>1.18E-2</v>
      </c>
      <c r="DA508" s="50" t="s">
        <v>233</v>
      </c>
      <c r="DB508" s="50">
        <v>5.22</v>
      </c>
      <c r="DC508" s="50">
        <v>1.5399999999999999E-3</v>
      </c>
      <c r="DD508" s="50">
        <v>2.7699999999999999E-3</v>
      </c>
      <c r="DE508" s="50">
        <v>3.7690000000000001</v>
      </c>
      <c r="DF508" s="50" t="s">
        <v>240</v>
      </c>
      <c r="DG508" s="50" t="s">
        <v>238</v>
      </c>
      <c r="DH508" s="50" t="s">
        <v>246</v>
      </c>
      <c r="DI508" s="50" t="s">
        <v>238</v>
      </c>
      <c r="DJ508" s="50">
        <v>5.0000000000000001E-4</v>
      </c>
      <c r="DK508" s="50">
        <v>6.0000000000000002E-5</v>
      </c>
      <c r="DL508" s="50" t="s">
        <v>241</v>
      </c>
      <c r="DM508" s="50">
        <v>6.92</v>
      </c>
      <c r="DN508" s="50">
        <v>3.23</v>
      </c>
      <c r="DO508" s="50" t="s">
        <v>232</v>
      </c>
      <c r="DP508" s="50">
        <v>0.54110000000000003</v>
      </c>
      <c r="DQ508" s="50" t="s">
        <v>242</v>
      </c>
      <c r="DR508" s="50" t="s">
        <v>227</v>
      </c>
      <c r="DS508" s="50" t="s">
        <v>247</v>
      </c>
      <c r="DT508" s="50">
        <v>5.0000000000000001E-4</v>
      </c>
      <c r="DU508" s="50" t="s">
        <v>233</v>
      </c>
      <c r="DV508" s="50">
        <v>4.3100000000000001E-4</v>
      </c>
      <c r="DW508" s="50">
        <v>2.0000000000000001E-4</v>
      </c>
      <c r="DX508" s="50" t="s">
        <v>238</v>
      </c>
      <c r="DY508" s="50" t="s">
        <v>233</v>
      </c>
      <c r="DZ508" s="50" t="s">
        <v>243</v>
      </c>
      <c r="EA508" s="50" t="s">
        <v>244</v>
      </c>
      <c r="EB508" s="50" t="s">
        <v>245</v>
      </c>
      <c r="EC508" s="50">
        <v>8.0000000000000002E-3</v>
      </c>
      <c r="ED508" s="50">
        <v>1.41E-3</v>
      </c>
      <c r="EE508" s="50">
        <v>9.1999999999999998E-2</v>
      </c>
      <c r="EF508" s="50">
        <v>4.3299999999999998E-2</v>
      </c>
      <c r="EG508" s="50" t="s">
        <v>233</v>
      </c>
      <c r="EH508" s="50" t="s">
        <v>234</v>
      </c>
      <c r="EI508" s="50">
        <v>36.494</v>
      </c>
      <c r="EJ508" s="50" t="s">
        <v>234</v>
      </c>
      <c r="EK508" s="50" t="s">
        <v>235</v>
      </c>
      <c r="EL508" s="50" t="s">
        <v>234</v>
      </c>
      <c r="EM508" s="50">
        <v>2.0000000000000001E-4</v>
      </c>
      <c r="EN508" s="50">
        <v>2.0000000000000001E-4</v>
      </c>
      <c r="EO508" s="50" t="s">
        <v>232</v>
      </c>
      <c r="EP508" s="50">
        <v>4.5400000000000003E-2</v>
      </c>
      <c r="EQ508" s="50" t="s">
        <v>237</v>
      </c>
      <c r="ER508" s="50" t="s">
        <v>238</v>
      </c>
      <c r="ES508" s="50" t="s">
        <v>239</v>
      </c>
      <c r="ET508" s="50" t="s">
        <v>232</v>
      </c>
      <c r="EU508" s="50">
        <v>0.6</v>
      </c>
      <c r="EV508" s="50" t="s">
        <v>240</v>
      </c>
      <c r="EW508" s="50">
        <v>1.34E-2</v>
      </c>
      <c r="EX508" s="50" t="s">
        <v>233</v>
      </c>
      <c r="EY508" s="50">
        <v>6.7050000000000001</v>
      </c>
      <c r="EZ508" s="50">
        <v>3.3600000000000001E-3</v>
      </c>
      <c r="FA508" s="50">
        <v>2.96E-3</v>
      </c>
      <c r="FB508" s="50">
        <v>4.593</v>
      </c>
      <c r="FC508" s="50" t="s">
        <v>240</v>
      </c>
      <c r="FD508" s="50" t="s">
        <v>238</v>
      </c>
      <c r="FE508" s="50" t="s">
        <v>246</v>
      </c>
      <c r="FF508" s="50" t="s">
        <v>238</v>
      </c>
      <c r="FG508" s="50">
        <v>6.9999999999999999E-4</v>
      </c>
      <c r="FH508" s="50" t="s">
        <v>237</v>
      </c>
      <c r="FI508" s="50" t="s">
        <v>241</v>
      </c>
      <c r="FJ508" s="50">
        <v>9.26</v>
      </c>
      <c r="FK508" s="50">
        <v>4.33</v>
      </c>
      <c r="FL508" s="50">
        <v>2.1000000000000001E-4</v>
      </c>
      <c r="FM508" s="50">
        <v>0.57020000000000004</v>
      </c>
      <c r="FN508" s="50" t="s">
        <v>242</v>
      </c>
      <c r="FO508" s="50" t="s">
        <v>227</v>
      </c>
      <c r="FP508" s="50" t="s">
        <v>247</v>
      </c>
      <c r="FQ508" s="50">
        <v>1.1000000000000001E-3</v>
      </c>
      <c r="FR508" s="50" t="s">
        <v>233</v>
      </c>
      <c r="FS508" s="50">
        <v>4.6200000000000001E-4</v>
      </c>
      <c r="FT508" s="50">
        <v>1E-4</v>
      </c>
      <c r="FU508" s="50" t="s">
        <v>238</v>
      </c>
      <c r="FV508" s="50" t="s">
        <v>233</v>
      </c>
      <c r="FW508" s="50" t="s">
        <v>243</v>
      </c>
      <c r="FX508" s="50" t="s">
        <v>244</v>
      </c>
      <c r="FY508" s="89">
        <v>1.6251500000000001</v>
      </c>
      <c r="FZ508" s="89">
        <v>0.44615384615384618</v>
      </c>
      <c r="GA508" s="89">
        <v>0.16386956521739132</v>
      </c>
      <c r="GB508" s="89">
        <v>1.4578005115089512E-2</v>
      </c>
      <c r="GC508" s="89">
        <v>2.249751416486327</v>
      </c>
      <c r="GD508" s="89">
        <v>1.9360655737704917</v>
      </c>
      <c r="GE508" s="89" t="e">
        <v>#VALUE!</v>
      </c>
      <c r="GF508" s="89">
        <v>0.64749999999999996</v>
      </c>
      <c r="GG508" s="89">
        <v>7.5881523272214382E-3</v>
      </c>
      <c r="GH508" s="89" t="e">
        <v>#VALUE!</v>
      </c>
      <c r="GI508" s="90" t="e">
        <v>#VALUE!</v>
      </c>
      <c r="GJ508" s="89">
        <v>72.236869731064218</v>
      </c>
      <c r="GK508" s="89">
        <v>19.831250816619175</v>
      </c>
      <c r="GL508" s="89">
        <v>7.9318794523166094</v>
      </c>
      <c r="GM508" s="89" t="e">
        <v>#VALUE!</v>
      </c>
      <c r="GN508" s="89" t="e">
        <v>#VALUE!</v>
      </c>
      <c r="GO508" s="89" t="e">
        <v>#VALUE!</v>
      </c>
    </row>
    <row r="509" spans="1:2145" s="71" customFormat="1" ht="15" customHeight="1">
      <c r="A509" s="63">
        <v>182</v>
      </c>
      <c r="B509" s="63">
        <v>101</v>
      </c>
      <c r="C509" s="64" t="s">
        <v>197</v>
      </c>
      <c r="D509" s="64" t="s">
        <v>1704</v>
      </c>
      <c r="E509" s="65">
        <v>194</v>
      </c>
      <c r="F509" s="65">
        <v>4</v>
      </c>
      <c r="G509" s="64" t="s">
        <v>1226</v>
      </c>
      <c r="H509" s="64" t="s">
        <v>1227</v>
      </c>
      <c r="I509" s="64" t="s">
        <v>2113</v>
      </c>
      <c r="J509" s="64" t="s">
        <v>2114</v>
      </c>
      <c r="K509" s="67">
        <v>44816</v>
      </c>
      <c r="L509" s="68">
        <v>0.71180555555555547</v>
      </c>
      <c r="M509" s="63">
        <v>8417856</v>
      </c>
      <c r="N509" s="63">
        <v>323459</v>
      </c>
      <c r="O509" s="63">
        <v>4328</v>
      </c>
      <c r="P509" s="64" t="s">
        <v>203</v>
      </c>
      <c r="Q509" s="64" t="s">
        <v>2115</v>
      </c>
      <c r="R509" s="64" t="s">
        <v>486</v>
      </c>
      <c r="S509" s="66" t="s">
        <v>205</v>
      </c>
      <c r="T509" s="64" t="s">
        <v>1707</v>
      </c>
      <c r="U509" s="64" t="s">
        <v>207</v>
      </c>
      <c r="V509" s="64" t="s">
        <v>487</v>
      </c>
      <c r="W509" s="64"/>
      <c r="X509" s="64" t="s">
        <v>208</v>
      </c>
      <c r="Y509" s="64" t="s">
        <v>252</v>
      </c>
      <c r="Z509" s="69"/>
      <c r="AA509" s="66" t="s">
        <v>210</v>
      </c>
      <c r="AB509" s="66" t="s">
        <v>211</v>
      </c>
      <c r="AC509" s="69" t="s">
        <v>212</v>
      </c>
      <c r="AD509" s="69" t="s">
        <v>213</v>
      </c>
      <c r="AE509" s="66" t="s">
        <v>211</v>
      </c>
      <c r="AF509" s="69"/>
      <c r="AG509" s="69"/>
      <c r="AH509" s="69"/>
      <c r="AI509" s="66" t="s">
        <v>1708</v>
      </c>
      <c r="AJ509" s="69" t="s">
        <v>2116</v>
      </c>
      <c r="AK509" s="69"/>
      <c r="AL509" s="66" t="s">
        <v>256</v>
      </c>
      <c r="AM509" s="66" t="s">
        <v>275</v>
      </c>
      <c r="AN509" s="66" t="s">
        <v>218</v>
      </c>
      <c r="AO509" s="66" t="s">
        <v>2112</v>
      </c>
      <c r="AP509" s="66" t="s">
        <v>220</v>
      </c>
      <c r="AQ509" s="66">
        <v>12.2</v>
      </c>
      <c r="AR509" s="66"/>
      <c r="AS509" s="66">
        <v>8.34</v>
      </c>
      <c r="AT509" s="66"/>
      <c r="AU509" s="66">
        <v>-148.19999999999999</v>
      </c>
      <c r="AV509" s="66">
        <v>50.2</v>
      </c>
      <c r="AW509" s="66">
        <v>169.2</v>
      </c>
      <c r="AX509" s="66">
        <v>83.62</v>
      </c>
      <c r="AY509" s="66">
        <v>0.13300000000000001</v>
      </c>
      <c r="AZ509" s="66">
        <v>3.7250000000000001</v>
      </c>
      <c r="BA509" s="66">
        <v>5.69</v>
      </c>
      <c r="BB509" s="66">
        <v>90.3</v>
      </c>
      <c r="BC509" s="66">
        <v>0.72</v>
      </c>
      <c r="BD509" s="66" t="s">
        <v>221</v>
      </c>
      <c r="BE509" s="66" t="s">
        <v>221</v>
      </c>
      <c r="BF509" s="66" t="s">
        <v>221</v>
      </c>
      <c r="BG509" s="66" t="s">
        <v>211</v>
      </c>
      <c r="BH509" s="66" t="s">
        <v>221</v>
      </c>
      <c r="BI509" s="66" t="s">
        <v>222</v>
      </c>
      <c r="BJ509" s="66" t="s">
        <v>221</v>
      </c>
      <c r="BK509" s="66" t="s">
        <v>210</v>
      </c>
      <c r="BL509" s="66" t="s">
        <v>221</v>
      </c>
      <c r="BM509" s="66" t="s">
        <v>223</v>
      </c>
      <c r="BN509" s="66" t="s">
        <v>221</v>
      </c>
      <c r="BO509" s="66" t="s">
        <v>1710</v>
      </c>
      <c r="BP509" s="66" t="s">
        <v>1711</v>
      </c>
      <c r="BQ509" s="66" t="s">
        <v>1712</v>
      </c>
      <c r="BR509" s="50">
        <v>75.3</v>
      </c>
      <c r="BS509" s="50" t="s">
        <v>225</v>
      </c>
      <c r="BT509" s="50">
        <v>91.9</v>
      </c>
      <c r="BU509" s="50">
        <v>7.6999999999999999E-2</v>
      </c>
      <c r="BV509" s="50">
        <v>0.39500000000000002</v>
      </c>
      <c r="BW509" s="50">
        <v>0.40899999999999997</v>
      </c>
      <c r="BX509" s="50">
        <v>9.2999999999999999E-2</v>
      </c>
      <c r="BY509" s="50">
        <v>106.22</v>
      </c>
      <c r="BZ509" s="50" t="s">
        <v>226</v>
      </c>
      <c r="CA509" s="50" t="s">
        <v>227</v>
      </c>
      <c r="CB509" s="50" t="s">
        <v>228</v>
      </c>
      <c r="CC509" s="50" t="s">
        <v>229</v>
      </c>
      <c r="CD509" s="50" t="s">
        <v>230</v>
      </c>
      <c r="CE509" s="50" t="s">
        <v>231</v>
      </c>
      <c r="CF509" s="50">
        <v>2.3E-2</v>
      </c>
      <c r="CG509" s="50">
        <v>2.7999999999999998E-4</v>
      </c>
      <c r="CH509" s="50">
        <v>1.4999999999999999E-2</v>
      </c>
      <c r="CI509" s="50">
        <v>4.5600000000000002E-2</v>
      </c>
      <c r="CJ509" s="50">
        <v>4.0000000000000003E-5</v>
      </c>
      <c r="CK509" s="50" t="s">
        <v>234</v>
      </c>
      <c r="CL509" s="50">
        <v>52.417999999999999</v>
      </c>
      <c r="CM509" s="50" t="s">
        <v>234</v>
      </c>
      <c r="CN509" s="50">
        <v>1.4999999999999999E-4</v>
      </c>
      <c r="CO509" s="50">
        <v>5.0000000000000002E-5</v>
      </c>
      <c r="CP509" s="50">
        <v>5.0000000000000001E-4</v>
      </c>
      <c r="CQ509" s="50">
        <v>2.0000000000000001E-4</v>
      </c>
      <c r="CR509" s="50">
        <v>8.0000000000000004E-4</v>
      </c>
      <c r="CS509" s="50">
        <v>0.06</v>
      </c>
      <c r="CT509" s="50" t="s">
        <v>237</v>
      </c>
      <c r="CU509" s="50" t="s">
        <v>238</v>
      </c>
      <c r="CV509" s="50" t="s">
        <v>239</v>
      </c>
      <c r="CW509" s="50" t="s">
        <v>232</v>
      </c>
      <c r="CX509" s="50">
        <v>1.79</v>
      </c>
      <c r="CY509" s="50" t="s">
        <v>240</v>
      </c>
      <c r="CZ509" s="50">
        <v>4.4999999999999997E-3</v>
      </c>
      <c r="DA509" s="50" t="s">
        <v>233</v>
      </c>
      <c r="DB509" s="50">
        <v>5.1849999999999996</v>
      </c>
      <c r="DC509" s="50">
        <v>2.0330000000000001E-2</v>
      </c>
      <c r="DD509" s="50">
        <v>1.0399999999999999E-3</v>
      </c>
      <c r="DE509" s="50">
        <v>4.4390000000000001</v>
      </c>
      <c r="DF509" s="50" t="s">
        <v>240</v>
      </c>
      <c r="DG509" s="50">
        <v>5.9999999999999995E-4</v>
      </c>
      <c r="DH509" s="50">
        <v>0.03</v>
      </c>
      <c r="DI509" s="50">
        <v>2.9999999999999997E-4</v>
      </c>
      <c r="DJ509" s="50">
        <v>1.1000000000000001E-3</v>
      </c>
      <c r="DK509" s="50">
        <v>6.0000000000000002E-5</v>
      </c>
      <c r="DL509" s="50" t="s">
        <v>241</v>
      </c>
      <c r="DM509" s="50">
        <v>9.48</v>
      </c>
      <c r="DN509" s="50">
        <v>4.43</v>
      </c>
      <c r="DO509" s="50" t="s">
        <v>232</v>
      </c>
      <c r="DP509" s="50">
        <v>0.82499999999999996</v>
      </c>
      <c r="DQ509" s="50" t="s">
        <v>242</v>
      </c>
      <c r="DR509" s="50" t="s">
        <v>227</v>
      </c>
      <c r="DS509" s="50" t="s">
        <v>247</v>
      </c>
      <c r="DT509" s="50">
        <v>1.5E-3</v>
      </c>
      <c r="DU509" s="50" t="s">
        <v>233</v>
      </c>
      <c r="DV509" s="50">
        <v>5.0000000000000002E-5</v>
      </c>
      <c r="DW509" s="50">
        <v>4.0000000000000002E-4</v>
      </c>
      <c r="DX509" s="50" t="s">
        <v>238</v>
      </c>
      <c r="DY509" s="50" t="s">
        <v>233</v>
      </c>
      <c r="DZ509" s="50">
        <v>1.5599999999999999E-2</v>
      </c>
      <c r="EA509" s="50" t="s">
        <v>244</v>
      </c>
      <c r="EB509" s="50" t="s">
        <v>245</v>
      </c>
      <c r="EC509" s="50">
        <v>6.0999999999999999E-2</v>
      </c>
      <c r="ED509" s="50">
        <v>4.2999999999999999E-4</v>
      </c>
      <c r="EE509" s="50">
        <v>1.7999999999999999E-2</v>
      </c>
      <c r="EF509" s="50">
        <v>4.7100000000000003E-2</v>
      </c>
      <c r="EG509" s="50" t="s">
        <v>233</v>
      </c>
      <c r="EH509" s="50" t="s">
        <v>234</v>
      </c>
      <c r="EI509" s="50">
        <v>57.125999999999998</v>
      </c>
      <c r="EJ509" s="50" t="s">
        <v>234</v>
      </c>
      <c r="EK509" s="50">
        <v>2.0000000000000001E-4</v>
      </c>
      <c r="EL509" s="50">
        <v>1.1E-4</v>
      </c>
      <c r="EM509" s="50">
        <v>5.0000000000000001E-4</v>
      </c>
      <c r="EN509" s="50">
        <v>2.0000000000000001E-4</v>
      </c>
      <c r="EO509" s="50">
        <v>9.3000000000000005E-4</v>
      </c>
      <c r="EP509" s="50">
        <v>0.1144</v>
      </c>
      <c r="EQ509" s="50" t="s">
        <v>237</v>
      </c>
      <c r="ER509" s="50" t="s">
        <v>238</v>
      </c>
      <c r="ES509" s="50" t="s">
        <v>239</v>
      </c>
      <c r="ET509" s="50" t="s">
        <v>232</v>
      </c>
      <c r="EU509" s="50">
        <v>1.81</v>
      </c>
      <c r="EV509" s="50" t="s">
        <v>240</v>
      </c>
      <c r="EW509" s="50">
        <v>5.4000000000000003E-3</v>
      </c>
      <c r="EX509" s="50" t="s">
        <v>233</v>
      </c>
      <c r="EY509" s="50">
        <v>6.6</v>
      </c>
      <c r="EZ509" s="50">
        <v>2.5690000000000001E-2</v>
      </c>
      <c r="FA509" s="50">
        <v>1.17E-3</v>
      </c>
      <c r="FB509" s="50">
        <v>4.5880000000000001</v>
      </c>
      <c r="FC509" s="50" t="s">
        <v>240</v>
      </c>
      <c r="FD509" s="50">
        <v>1.1000000000000001E-3</v>
      </c>
      <c r="FE509" s="50">
        <v>3.7999999999999999E-2</v>
      </c>
      <c r="FF509" s="50" t="s">
        <v>238</v>
      </c>
      <c r="FG509" s="50">
        <v>1.2999999999999999E-3</v>
      </c>
      <c r="FH509" s="50" t="s">
        <v>237</v>
      </c>
      <c r="FI509" s="50">
        <v>4.0000000000000002E-4</v>
      </c>
      <c r="FJ509" s="50">
        <v>12.63</v>
      </c>
      <c r="FK509" s="50">
        <v>5.9</v>
      </c>
      <c r="FL509" s="50">
        <v>5.0000000000000002E-5</v>
      </c>
      <c r="FM509" s="50">
        <v>0.85950000000000004</v>
      </c>
      <c r="FN509" s="50" t="s">
        <v>242</v>
      </c>
      <c r="FO509" s="50" t="s">
        <v>227</v>
      </c>
      <c r="FP509" s="50" t="s">
        <v>247</v>
      </c>
      <c r="FQ509" s="50">
        <v>2.8E-3</v>
      </c>
      <c r="FR509" s="50" t="s">
        <v>233</v>
      </c>
      <c r="FS509" s="50">
        <v>8.5000000000000006E-5</v>
      </c>
      <c r="FT509" s="50">
        <v>5.0000000000000001E-4</v>
      </c>
      <c r="FU509" s="50" t="s">
        <v>238</v>
      </c>
      <c r="FV509" s="50" t="s">
        <v>233</v>
      </c>
      <c r="FW509" s="50">
        <v>1.9300000000000001E-2</v>
      </c>
      <c r="FX509" s="50">
        <v>2.1000000000000001E-4</v>
      </c>
      <c r="FY509" s="89">
        <v>2.6208999999999998</v>
      </c>
      <c r="FZ509" s="89">
        <v>0.44316239316239314</v>
      </c>
      <c r="GA509" s="89">
        <v>0.193</v>
      </c>
      <c r="GB509" s="89">
        <v>4.5780051150895139E-2</v>
      </c>
      <c r="GC509" s="89">
        <v>3.3028424443132884</v>
      </c>
      <c r="GD509" s="89">
        <v>1.5065573770491805</v>
      </c>
      <c r="GE509" s="89" t="e">
        <v>#VALUE!</v>
      </c>
      <c r="GF509" s="89">
        <v>2.2129166666666666</v>
      </c>
      <c r="GG509" s="89">
        <v>1.1142454160789845E-2</v>
      </c>
      <c r="GH509" s="89" t="e">
        <v>#VALUE!</v>
      </c>
      <c r="GI509" s="90" t="e">
        <v>#VALUE!</v>
      </c>
      <c r="GJ509" s="89">
        <v>79.352861790684813</v>
      </c>
      <c r="GK509" s="89">
        <v>13.417606217499529</v>
      </c>
      <c r="GL509" s="89">
        <v>7.2295319918156489</v>
      </c>
      <c r="GM509" s="89" t="e">
        <v>#VALUE!</v>
      </c>
      <c r="GN509" s="89" t="e">
        <v>#VALUE!</v>
      </c>
      <c r="GO509" s="89" t="e">
        <v>#VALUE!</v>
      </c>
    </row>
    <row r="510" spans="1:2145" s="71" customFormat="1">
      <c r="A510" s="63">
        <v>183</v>
      </c>
      <c r="B510" s="63">
        <v>48</v>
      </c>
      <c r="C510" s="64" t="s">
        <v>197</v>
      </c>
      <c r="D510" s="64" t="s">
        <v>1704</v>
      </c>
      <c r="E510" s="63">
        <v>194</v>
      </c>
      <c r="F510" s="63">
        <v>4</v>
      </c>
      <c r="G510" s="64" t="s">
        <v>1232</v>
      </c>
      <c r="H510" s="64" t="s">
        <v>1233</v>
      </c>
      <c r="I510" s="64" t="s">
        <v>2072</v>
      </c>
      <c r="J510" s="64" t="s">
        <v>2073</v>
      </c>
      <c r="K510" s="73">
        <v>44802</v>
      </c>
      <c r="L510" s="68">
        <v>0.4861111111111111</v>
      </c>
      <c r="M510" s="74">
        <v>8420739</v>
      </c>
      <c r="N510" s="74">
        <v>322876</v>
      </c>
      <c r="O510" s="74">
        <v>4416</v>
      </c>
      <c r="P510" s="66" t="s">
        <v>203</v>
      </c>
      <c r="Q510" s="66" t="s">
        <v>2117</v>
      </c>
      <c r="R510" s="66" t="s">
        <v>486</v>
      </c>
      <c r="S510" s="66" t="s">
        <v>205</v>
      </c>
      <c r="T510" s="66" t="s">
        <v>1707</v>
      </c>
      <c r="U510" s="66" t="s">
        <v>207</v>
      </c>
      <c r="V510" s="66" t="s">
        <v>487</v>
      </c>
      <c r="W510" s="66"/>
      <c r="X510" s="66" t="s">
        <v>208</v>
      </c>
      <c r="Y510" s="66" t="s">
        <v>209</v>
      </c>
      <c r="Z510" s="66"/>
      <c r="AA510" s="66" t="s">
        <v>223</v>
      </c>
      <c r="AB510" s="66" t="s">
        <v>211</v>
      </c>
      <c r="AC510" s="66" t="s">
        <v>212</v>
      </c>
      <c r="AD510" s="66" t="s">
        <v>213</v>
      </c>
      <c r="AE510" s="66" t="s">
        <v>211</v>
      </c>
      <c r="AF510" s="66"/>
      <c r="AG510" s="66"/>
      <c r="AH510" s="66"/>
      <c r="AI510" s="66" t="s">
        <v>2118</v>
      </c>
      <c r="AJ510" s="66" t="s">
        <v>2119</v>
      </c>
      <c r="AK510" s="66"/>
      <c r="AL510" s="66" t="s">
        <v>1464</v>
      </c>
      <c r="AM510" s="66" t="s">
        <v>351</v>
      </c>
      <c r="AN510" s="66" t="s">
        <v>218</v>
      </c>
      <c r="AO510" s="66" t="s">
        <v>219</v>
      </c>
      <c r="AP510" s="66" t="s">
        <v>220</v>
      </c>
      <c r="AQ510" s="66">
        <v>15.3</v>
      </c>
      <c r="AR510" s="66"/>
      <c r="AS510" s="66">
        <v>8.9700000000000006</v>
      </c>
      <c r="AT510" s="66">
        <v>-115.7</v>
      </c>
      <c r="AU510" s="66"/>
      <c r="AV510" s="66">
        <v>109.9</v>
      </c>
      <c r="AW510" s="66">
        <v>368.2</v>
      </c>
      <c r="AX510" s="66">
        <v>180.9</v>
      </c>
      <c r="AY510" s="66">
        <v>0.224</v>
      </c>
      <c r="AZ510" s="66">
        <v>2.7160000000000002</v>
      </c>
      <c r="BA510" s="66">
        <v>7.25</v>
      </c>
      <c r="BB510" s="66">
        <v>122.5</v>
      </c>
      <c r="BC510" s="66">
        <v>1.04</v>
      </c>
      <c r="BD510" s="66" t="s">
        <v>221</v>
      </c>
      <c r="BE510" s="66" t="s">
        <v>221</v>
      </c>
      <c r="BF510" s="66" t="s">
        <v>221</v>
      </c>
      <c r="BG510" s="66" t="s">
        <v>221</v>
      </c>
      <c r="BH510" s="66" t="s">
        <v>221</v>
      </c>
      <c r="BI510" s="66" t="s">
        <v>222</v>
      </c>
      <c r="BJ510" s="66" t="s">
        <v>221</v>
      </c>
      <c r="BK510" s="66" t="s">
        <v>223</v>
      </c>
      <c r="BL510" s="66" t="s">
        <v>221</v>
      </c>
      <c r="BM510" s="66" t="s">
        <v>223</v>
      </c>
      <c r="BN510" s="66" t="s">
        <v>221</v>
      </c>
      <c r="BO510" s="66" t="s">
        <v>1730</v>
      </c>
      <c r="BP510" s="66" t="s">
        <v>1711</v>
      </c>
      <c r="BQ510" s="66" t="s">
        <v>1731</v>
      </c>
      <c r="BR510" s="50">
        <v>59.7</v>
      </c>
      <c r="BS510" s="50">
        <v>2.8</v>
      </c>
      <c r="BT510" s="50">
        <v>67.2</v>
      </c>
      <c r="BU510" s="50">
        <v>0.10199999999999999</v>
      </c>
      <c r="BV510" s="50">
        <v>0.20699999999999999</v>
      </c>
      <c r="BW510" s="50" t="s">
        <v>265</v>
      </c>
      <c r="BX510" s="50" t="s">
        <v>266</v>
      </c>
      <c r="BY510" s="50">
        <v>110.1</v>
      </c>
      <c r="BZ510" s="50" t="s">
        <v>226</v>
      </c>
      <c r="CA510" s="50" t="s">
        <v>227</v>
      </c>
      <c r="CB510" s="50" t="s">
        <v>228</v>
      </c>
      <c r="CC510" s="50" t="s">
        <v>229</v>
      </c>
      <c r="CD510" s="50" t="s">
        <v>230</v>
      </c>
      <c r="CE510" s="50" t="s">
        <v>231</v>
      </c>
      <c r="CF510" s="50">
        <v>5.0000000000000001E-3</v>
      </c>
      <c r="CG510" s="50" t="s">
        <v>232</v>
      </c>
      <c r="CH510" s="50" t="s">
        <v>264</v>
      </c>
      <c r="CI510" s="50">
        <v>5.0999999999999997E-2</v>
      </c>
      <c r="CJ510" s="50" t="s">
        <v>233</v>
      </c>
      <c r="CK510" s="50" t="s">
        <v>234</v>
      </c>
      <c r="CL510" s="50">
        <v>50.872999999999998</v>
      </c>
      <c r="CM510" s="50" t="s">
        <v>234</v>
      </c>
      <c r="CN510" s="50" t="s">
        <v>235</v>
      </c>
      <c r="CO510" s="50">
        <v>1.0000000000000001E-5</v>
      </c>
      <c r="CP510" s="50" t="s">
        <v>236</v>
      </c>
      <c r="CQ510" s="50">
        <v>1E-4</v>
      </c>
      <c r="CR510" s="50">
        <v>5.5000000000000003E-4</v>
      </c>
      <c r="CS510" s="50">
        <v>0.03</v>
      </c>
      <c r="CT510" s="50" t="s">
        <v>237</v>
      </c>
      <c r="CU510" s="50" t="s">
        <v>238</v>
      </c>
      <c r="CV510" s="50" t="s">
        <v>239</v>
      </c>
      <c r="CW510" s="50" t="s">
        <v>232</v>
      </c>
      <c r="CX510" s="50">
        <v>0.97</v>
      </c>
      <c r="CY510" s="50" t="s">
        <v>240</v>
      </c>
      <c r="CZ510" s="50">
        <v>5.4000000000000003E-3</v>
      </c>
      <c r="DA510" s="50" t="s">
        <v>233</v>
      </c>
      <c r="DB510" s="50">
        <v>6.04</v>
      </c>
      <c r="DC510" s="50">
        <v>8.5599999999999999E-3</v>
      </c>
      <c r="DD510" s="50">
        <v>1.6000000000000001E-3</v>
      </c>
      <c r="DE510" s="50">
        <v>4.157</v>
      </c>
      <c r="DF510" s="50" t="s">
        <v>240</v>
      </c>
      <c r="DG510" s="50" t="s">
        <v>238</v>
      </c>
      <c r="DH510" s="50" t="s">
        <v>246</v>
      </c>
      <c r="DI510" s="50" t="s">
        <v>238</v>
      </c>
      <c r="DJ510" s="50">
        <v>8.0000000000000004E-4</v>
      </c>
      <c r="DK510" s="50" t="s">
        <v>237</v>
      </c>
      <c r="DL510" s="50" t="s">
        <v>241</v>
      </c>
      <c r="DM510" s="50">
        <v>16.84</v>
      </c>
      <c r="DN510" s="50">
        <v>7.87</v>
      </c>
      <c r="DO510" s="50" t="s">
        <v>232</v>
      </c>
      <c r="DP510" s="50">
        <v>1.2481</v>
      </c>
      <c r="DQ510" s="50" t="s">
        <v>242</v>
      </c>
      <c r="DR510" s="50" t="s">
        <v>227</v>
      </c>
      <c r="DS510" s="50" t="s">
        <v>247</v>
      </c>
      <c r="DT510" s="50">
        <v>1.1000000000000001E-3</v>
      </c>
      <c r="DU510" s="50" t="s">
        <v>233</v>
      </c>
      <c r="DV510" s="50">
        <v>1.22E-4</v>
      </c>
      <c r="DW510" s="50" t="s">
        <v>236</v>
      </c>
      <c r="DX510" s="50" t="s">
        <v>238</v>
      </c>
      <c r="DY510" s="50" t="s">
        <v>233</v>
      </c>
      <c r="DZ510" s="50">
        <v>2.2000000000000001E-3</v>
      </c>
      <c r="EA510" s="50" t="s">
        <v>244</v>
      </c>
      <c r="EB510" s="50" t="s">
        <v>245</v>
      </c>
      <c r="EC510" s="50">
        <v>0.01</v>
      </c>
      <c r="ED510" s="50">
        <v>5.1999999999999995E-4</v>
      </c>
      <c r="EE510" s="50">
        <v>6.6000000000000003E-2</v>
      </c>
      <c r="EF510" s="50">
        <v>5.28E-2</v>
      </c>
      <c r="EG510" s="50">
        <v>1.1E-4</v>
      </c>
      <c r="EH510" s="50" t="s">
        <v>234</v>
      </c>
      <c r="EI510" s="50">
        <v>54.561999999999998</v>
      </c>
      <c r="EJ510" s="50">
        <v>6.0000000000000002E-5</v>
      </c>
      <c r="EK510" s="50" t="s">
        <v>235</v>
      </c>
      <c r="EL510" s="50">
        <v>6.0000000000000002E-5</v>
      </c>
      <c r="EM510" s="50" t="s">
        <v>236</v>
      </c>
      <c r="EN510" s="50">
        <v>2.0000000000000001E-4</v>
      </c>
      <c r="EO510" s="50">
        <v>7.2000000000000005E-4</v>
      </c>
      <c r="EP510" s="50">
        <v>8.0600000000000005E-2</v>
      </c>
      <c r="EQ510" s="50" t="s">
        <v>237</v>
      </c>
      <c r="ER510" s="50" t="s">
        <v>238</v>
      </c>
      <c r="ES510" s="50" t="s">
        <v>239</v>
      </c>
      <c r="ET510" s="50" t="s">
        <v>232</v>
      </c>
      <c r="EU510" s="50">
        <v>1.06</v>
      </c>
      <c r="EV510" s="50" t="s">
        <v>240</v>
      </c>
      <c r="EW510" s="50">
        <v>5.4999999999999997E-3</v>
      </c>
      <c r="EX510" s="50" t="s">
        <v>233</v>
      </c>
      <c r="EY510" s="50">
        <v>6.798</v>
      </c>
      <c r="EZ510" s="50">
        <v>1.2E-2</v>
      </c>
      <c r="FA510" s="50">
        <v>2.5999999999999999E-3</v>
      </c>
      <c r="FB510" s="50">
        <v>4.2380000000000004</v>
      </c>
      <c r="FC510" s="50" t="s">
        <v>240</v>
      </c>
      <c r="FD510" s="50" t="s">
        <v>238</v>
      </c>
      <c r="FE510" s="50">
        <v>1.4999999999999999E-2</v>
      </c>
      <c r="FF510" s="50" t="s">
        <v>238</v>
      </c>
      <c r="FG510" s="50">
        <v>8.9999999999999998E-4</v>
      </c>
      <c r="FH510" s="50" t="s">
        <v>237</v>
      </c>
      <c r="FI510" s="50">
        <v>5.0000000000000001E-4</v>
      </c>
      <c r="FJ510" s="50">
        <v>20.02</v>
      </c>
      <c r="FK510" s="50">
        <v>9.36</v>
      </c>
      <c r="FL510" s="50" t="s">
        <v>232</v>
      </c>
      <c r="FM510" s="50">
        <v>1.2566999999999999</v>
      </c>
      <c r="FN510" s="50" t="s">
        <v>242</v>
      </c>
      <c r="FO510" s="50" t="s">
        <v>227</v>
      </c>
      <c r="FP510" s="50" t="s">
        <v>247</v>
      </c>
      <c r="FQ510" s="50">
        <v>2.5999999999999999E-3</v>
      </c>
      <c r="FR510" s="50">
        <v>1.8000000000000001E-4</v>
      </c>
      <c r="FS510" s="50">
        <v>1.25E-4</v>
      </c>
      <c r="FT510" s="50" t="s">
        <v>236</v>
      </c>
      <c r="FU510" s="50" t="s">
        <v>238</v>
      </c>
      <c r="FV510" s="50" t="s">
        <v>233</v>
      </c>
      <c r="FW510" s="50">
        <v>2.7000000000000001E-3</v>
      </c>
      <c r="FX510" s="50" t="s">
        <v>244</v>
      </c>
      <c r="FY510" s="89">
        <v>2.54365</v>
      </c>
      <c r="FZ510" s="89">
        <v>0.51623931623931629</v>
      </c>
      <c r="GA510" s="89">
        <v>0.1807391304347826</v>
      </c>
      <c r="GB510" s="89">
        <v>2.4808184143222504E-2</v>
      </c>
      <c r="GC510" s="89">
        <v>3.2654366308173213</v>
      </c>
      <c r="GD510" s="89">
        <v>1.1016393442622952</v>
      </c>
      <c r="GE510" s="89">
        <v>9.3333333333333324E-2</v>
      </c>
      <c r="GF510" s="89">
        <v>2.2937499999999997</v>
      </c>
      <c r="GG510" s="89">
        <v>5.839210155148095E-3</v>
      </c>
      <c r="GH510" s="89">
        <v>3.494561887750776</v>
      </c>
      <c r="GI510" s="90">
        <v>-3.3894276204958116</v>
      </c>
      <c r="GJ510" s="89">
        <v>77.896167881332858</v>
      </c>
      <c r="GK510" s="89">
        <v>15.809197194866536</v>
      </c>
      <c r="GL510" s="89">
        <v>6.2946349238006096</v>
      </c>
      <c r="GM510" s="89">
        <v>34.195207181314366</v>
      </c>
      <c r="GN510" s="89">
        <v>65.637698620823073</v>
      </c>
      <c r="GO510" s="89">
        <v>0.16709419786256577</v>
      </c>
    </row>
    <row r="511" spans="1:2145" s="85" customFormat="1">
      <c r="A511" s="63">
        <v>184</v>
      </c>
      <c r="B511" s="63">
        <v>47</v>
      </c>
      <c r="C511" s="64" t="s">
        <v>197</v>
      </c>
      <c r="D511" s="64" t="s">
        <v>1704</v>
      </c>
      <c r="E511" s="63">
        <v>194</v>
      </c>
      <c r="F511" s="63">
        <v>4</v>
      </c>
      <c r="G511" s="64" t="s">
        <v>1238</v>
      </c>
      <c r="H511" s="64" t="s">
        <v>1239</v>
      </c>
      <c r="I511" s="64" t="s">
        <v>2120</v>
      </c>
      <c r="J511" s="64" t="s">
        <v>2121</v>
      </c>
      <c r="K511" s="73">
        <v>44802</v>
      </c>
      <c r="L511" s="68">
        <v>0.47013888888888888</v>
      </c>
      <c r="M511" s="74">
        <v>8423370</v>
      </c>
      <c r="N511" s="74">
        <v>322145</v>
      </c>
      <c r="O511" s="74">
        <v>4497</v>
      </c>
      <c r="P511" s="66" t="s">
        <v>203</v>
      </c>
      <c r="Q511" s="66" t="s">
        <v>2122</v>
      </c>
      <c r="R511" s="66" t="s">
        <v>486</v>
      </c>
      <c r="S511" s="66" t="s">
        <v>205</v>
      </c>
      <c r="T511" s="66" t="s">
        <v>1707</v>
      </c>
      <c r="U511" s="66" t="s">
        <v>207</v>
      </c>
      <c r="V511" s="66" t="s">
        <v>487</v>
      </c>
      <c r="W511" s="66"/>
      <c r="X511" s="66" t="s">
        <v>208</v>
      </c>
      <c r="Y511" s="66" t="s">
        <v>209</v>
      </c>
      <c r="Z511" s="66"/>
      <c r="AA511" s="66" t="s">
        <v>223</v>
      </c>
      <c r="AB511" s="66" t="s">
        <v>211</v>
      </c>
      <c r="AC511" s="66" t="s">
        <v>212</v>
      </c>
      <c r="AD511" s="66" t="s">
        <v>213</v>
      </c>
      <c r="AE511" s="66" t="s">
        <v>211</v>
      </c>
      <c r="AF511" s="66"/>
      <c r="AG511" s="66"/>
      <c r="AH511" s="66"/>
      <c r="AI511" s="66" t="s">
        <v>2118</v>
      </c>
      <c r="AJ511" s="66" t="s">
        <v>2119</v>
      </c>
      <c r="AK511" s="66"/>
      <c r="AL511" s="66" t="s">
        <v>331</v>
      </c>
      <c r="AM511" s="66" t="s">
        <v>275</v>
      </c>
      <c r="AN511" s="66" t="s">
        <v>218</v>
      </c>
      <c r="AO511" s="66" t="s">
        <v>219</v>
      </c>
      <c r="AP511" s="66" t="s">
        <v>220</v>
      </c>
      <c r="AQ511" s="66">
        <v>12.2</v>
      </c>
      <c r="AR511" s="66"/>
      <c r="AS511" s="66">
        <v>8.24</v>
      </c>
      <c r="AT511" s="66">
        <v>-77.7</v>
      </c>
      <c r="AU511" s="66"/>
      <c r="AV511" s="66">
        <v>95.3</v>
      </c>
      <c r="AW511" s="66">
        <v>415.9</v>
      </c>
      <c r="AX511" s="66">
        <v>204.3</v>
      </c>
      <c r="AY511" s="66">
        <v>0.248</v>
      </c>
      <c r="AZ511" s="66">
        <v>2.4039999999999999</v>
      </c>
      <c r="BA511" s="66">
        <v>6.77</v>
      </c>
      <c r="BB511" s="66">
        <v>108.7</v>
      </c>
      <c r="BC511" s="66">
        <v>2.91</v>
      </c>
      <c r="BD511" s="66" t="s">
        <v>221</v>
      </c>
      <c r="BE511" s="66" t="s">
        <v>221</v>
      </c>
      <c r="BF511" s="66" t="s">
        <v>221</v>
      </c>
      <c r="BG511" s="66" t="s">
        <v>221</v>
      </c>
      <c r="BH511" s="66" t="s">
        <v>221</v>
      </c>
      <c r="BI511" s="66" t="s">
        <v>222</v>
      </c>
      <c r="BJ511" s="66" t="s">
        <v>221</v>
      </c>
      <c r="BK511" s="66" t="s">
        <v>223</v>
      </c>
      <c r="BL511" s="66" t="s">
        <v>221</v>
      </c>
      <c r="BM511" s="66" t="s">
        <v>223</v>
      </c>
      <c r="BN511" s="66" t="s">
        <v>221</v>
      </c>
      <c r="BO511" s="66" t="s">
        <v>1730</v>
      </c>
      <c r="BP511" s="66" t="s">
        <v>1845</v>
      </c>
      <c r="BQ511" s="66" t="s">
        <v>1731</v>
      </c>
      <c r="BR511" s="50">
        <v>58.2</v>
      </c>
      <c r="BS511" s="50" t="s">
        <v>225</v>
      </c>
      <c r="BT511" s="50">
        <v>71</v>
      </c>
      <c r="BU511" s="50">
        <v>0.124</v>
      </c>
      <c r="BV511" s="50">
        <v>0.124</v>
      </c>
      <c r="BW511" s="50" t="s">
        <v>265</v>
      </c>
      <c r="BX511" s="50" t="s">
        <v>266</v>
      </c>
      <c r="BY511" s="50">
        <v>135.47999999999999</v>
      </c>
      <c r="BZ511" s="50" t="s">
        <v>226</v>
      </c>
      <c r="CA511" s="50" t="s">
        <v>227</v>
      </c>
      <c r="CB511" s="50" t="s">
        <v>228</v>
      </c>
      <c r="CC511" s="50" t="s">
        <v>229</v>
      </c>
      <c r="CD511" s="50" t="s">
        <v>230</v>
      </c>
      <c r="CE511" s="50" t="s">
        <v>231</v>
      </c>
      <c r="CF511" s="50">
        <v>5.0000000000000001E-3</v>
      </c>
      <c r="CG511" s="50">
        <v>1.8000000000000001E-4</v>
      </c>
      <c r="CH511" s="50">
        <v>1.7999999999999999E-2</v>
      </c>
      <c r="CI511" s="50">
        <v>7.2999999999999995E-2</v>
      </c>
      <c r="CJ511" s="50" t="s">
        <v>233</v>
      </c>
      <c r="CK511" s="50" t="s">
        <v>234</v>
      </c>
      <c r="CL511" s="50">
        <v>69.727000000000004</v>
      </c>
      <c r="CM511" s="50" t="s">
        <v>234</v>
      </c>
      <c r="CN511" s="50" t="s">
        <v>235</v>
      </c>
      <c r="CO511" s="50" t="s">
        <v>234</v>
      </c>
      <c r="CP511" s="50">
        <v>2.0000000000000001E-4</v>
      </c>
      <c r="CQ511" s="50" t="s">
        <v>236</v>
      </c>
      <c r="CR511" s="50" t="s">
        <v>232</v>
      </c>
      <c r="CS511" s="50">
        <v>4.9500000000000002E-2</v>
      </c>
      <c r="CT511" s="50" t="s">
        <v>237</v>
      </c>
      <c r="CU511" s="50" t="s">
        <v>238</v>
      </c>
      <c r="CV511" s="50" t="s">
        <v>239</v>
      </c>
      <c r="CW511" s="50" t="s">
        <v>232</v>
      </c>
      <c r="CX511" s="50">
        <v>0.86</v>
      </c>
      <c r="CY511" s="50" t="s">
        <v>240</v>
      </c>
      <c r="CZ511" s="50">
        <v>6.7000000000000002E-3</v>
      </c>
      <c r="DA511" s="50" t="s">
        <v>233</v>
      </c>
      <c r="DB511" s="50">
        <v>6.4139999999999997</v>
      </c>
      <c r="DC511" s="50">
        <v>1.575E-2</v>
      </c>
      <c r="DD511" s="50">
        <v>1.73E-3</v>
      </c>
      <c r="DE511" s="50">
        <v>4.38</v>
      </c>
      <c r="DF511" s="50" t="s">
        <v>240</v>
      </c>
      <c r="DG511" s="50" t="s">
        <v>238</v>
      </c>
      <c r="DH511" s="50" t="s">
        <v>246</v>
      </c>
      <c r="DI511" s="50" t="s">
        <v>238</v>
      </c>
      <c r="DJ511" s="50">
        <v>8.0000000000000004E-4</v>
      </c>
      <c r="DK511" s="50" t="s">
        <v>237</v>
      </c>
      <c r="DL511" s="50" t="s">
        <v>241</v>
      </c>
      <c r="DM511" s="50">
        <v>20.57</v>
      </c>
      <c r="DN511" s="50">
        <v>9.6199999999999992</v>
      </c>
      <c r="DO511" s="50">
        <v>3.0000000000000001E-5</v>
      </c>
      <c r="DP511" s="50">
        <v>1.2778</v>
      </c>
      <c r="DQ511" s="50" t="s">
        <v>242</v>
      </c>
      <c r="DR511" s="50" t="s">
        <v>227</v>
      </c>
      <c r="DS511" s="50" t="s">
        <v>247</v>
      </c>
      <c r="DT511" s="50">
        <v>5.0000000000000001E-4</v>
      </c>
      <c r="DU511" s="50" t="s">
        <v>233</v>
      </c>
      <c r="DV511" s="50">
        <v>1.83E-4</v>
      </c>
      <c r="DW511" s="50" t="s">
        <v>236</v>
      </c>
      <c r="DX511" s="50" t="s">
        <v>238</v>
      </c>
      <c r="DY511" s="50" t="s">
        <v>233</v>
      </c>
      <c r="DZ511" s="50">
        <v>1.11E-2</v>
      </c>
      <c r="EA511" s="50" t="s">
        <v>244</v>
      </c>
      <c r="EB511" s="50" t="s">
        <v>245</v>
      </c>
      <c r="EC511" s="50">
        <v>4.2999999999999997E-2</v>
      </c>
      <c r="ED511" s="50">
        <v>3.8999999999999999E-4</v>
      </c>
      <c r="EE511" s="50">
        <v>1.9E-2</v>
      </c>
      <c r="EF511" s="50">
        <v>7.7200000000000005E-2</v>
      </c>
      <c r="EG511" s="50">
        <v>4.0000000000000003E-5</v>
      </c>
      <c r="EH511" s="50" t="s">
        <v>234</v>
      </c>
      <c r="EI511" s="50">
        <v>70.971000000000004</v>
      </c>
      <c r="EJ511" s="50" t="s">
        <v>234</v>
      </c>
      <c r="EK511" s="50">
        <v>4.2999999999999999E-4</v>
      </c>
      <c r="EL511" s="50">
        <v>3.0000000000000001E-5</v>
      </c>
      <c r="EM511" s="50" t="s">
        <v>236</v>
      </c>
      <c r="EN511" s="50" t="s">
        <v>236</v>
      </c>
      <c r="EO511" s="50">
        <v>1.4999999999999999E-4</v>
      </c>
      <c r="EP511" s="50">
        <v>0.2296</v>
      </c>
      <c r="EQ511" s="50" t="s">
        <v>237</v>
      </c>
      <c r="ER511" s="50" t="s">
        <v>238</v>
      </c>
      <c r="ES511" s="50" t="s">
        <v>239</v>
      </c>
      <c r="ET511" s="50" t="s">
        <v>232</v>
      </c>
      <c r="EU511" s="50">
        <v>0.87</v>
      </c>
      <c r="EV511" s="50" t="s">
        <v>240</v>
      </c>
      <c r="EW511" s="50">
        <v>7.0000000000000001E-3</v>
      </c>
      <c r="EX511" s="50" t="s">
        <v>233</v>
      </c>
      <c r="EY511" s="50">
        <v>6.718</v>
      </c>
      <c r="EZ511" s="50">
        <v>1.745E-2</v>
      </c>
      <c r="FA511" s="50">
        <v>1.8699999999999999E-3</v>
      </c>
      <c r="FB511" s="50">
        <v>4.7069999999999999</v>
      </c>
      <c r="FC511" s="50" t="s">
        <v>240</v>
      </c>
      <c r="FD511" s="50" t="s">
        <v>238</v>
      </c>
      <c r="FE511" s="50">
        <v>1.7000000000000001E-2</v>
      </c>
      <c r="FF511" s="50" t="s">
        <v>238</v>
      </c>
      <c r="FG511" s="50">
        <v>8.9999999999999998E-4</v>
      </c>
      <c r="FH511" s="50">
        <v>6.9999999999999994E-5</v>
      </c>
      <c r="FI511" s="50" t="s">
        <v>241</v>
      </c>
      <c r="FJ511" s="50">
        <v>21.17</v>
      </c>
      <c r="FK511" s="50">
        <v>9.89</v>
      </c>
      <c r="FL511" s="50" t="s">
        <v>232</v>
      </c>
      <c r="FM511" s="50">
        <v>1.2989999999999999</v>
      </c>
      <c r="FN511" s="50" t="s">
        <v>242</v>
      </c>
      <c r="FO511" s="50" t="s">
        <v>227</v>
      </c>
      <c r="FP511" s="50" t="s">
        <v>247</v>
      </c>
      <c r="FQ511" s="50">
        <v>1.4E-3</v>
      </c>
      <c r="FR511" s="50" t="s">
        <v>233</v>
      </c>
      <c r="FS511" s="50">
        <v>2.0000000000000001E-4</v>
      </c>
      <c r="FT511" s="50">
        <v>2.0000000000000001E-4</v>
      </c>
      <c r="FU511" s="50" t="s">
        <v>238</v>
      </c>
      <c r="FV511" s="50" t="s">
        <v>233</v>
      </c>
      <c r="FW511" s="50">
        <v>1.8800000000000001E-2</v>
      </c>
      <c r="FX511" s="50" t="s">
        <v>244</v>
      </c>
      <c r="FY511" s="89">
        <v>3.4863500000000003</v>
      </c>
      <c r="FZ511" s="89">
        <v>0.54820512820512823</v>
      </c>
      <c r="GA511" s="89">
        <v>0.19043478260869565</v>
      </c>
      <c r="GB511" s="89">
        <v>2.1994884910485932E-2</v>
      </c>
      <c r="GC511" s="89">
        <v>4.2469847957243099</v>
      </c>
      <c r="GD511" s="89">
        <v>1.1639344262295082</v>
      </c>
      <c r="GE511" s="89" t="e">
        <v>#VALUE!</v>
      </c>
      <c r="GF511" s="89">
        <v>2.8224999999999998</v>
      </c>
      <c r="GG511" s="89">
        <v>3.4978843441466853E-3</v>
      </c>
      <c r="GH511" s="89" t="e">
        <v>#VALUE!</v>
      </c>
      <c r="GI511" s="90" t="e">
        <v>#VALUE!</v>
      </c>
      <c r="GJ511" s="89">
        <v>82.090004266318886</v>
      </c>
      <c r="GK511" s="89">
        <v>12.90810197288765</v>
      </c>
      <c r="GL511" s="89">
        <v>5.0018937607934699</v>
      </c>
      <c r="GM511" s="89" t="e">
        <v>#VALUE!</v>
      </c>
      <c r="GN511" s="89" t="e">
        <v>#VALUE!</v>
      </c>
      <c r="GO511" s="89" t="e">
        <v>#VALUE!</v>
      </c>
      <c r="GP511" s="71"/>
      <c r="GQ511" s="71"/>
      <c r="GR511" s="71"/>
      <c r="GS511" s="71"/>
      <c r="GT511" s="71"/>
      <c r="GU511" s="71"/>
      <c r="GV511" s="71"/>
      <c r="GW511" s="71"/>
      <c r="GX511" s="71"/>
      <c r="GY511" s="71"/>
      <c r="GZ511" s="71"/>
      <c r="HA511" s="71"/>
      <c r="HB511" s="71"/>
      <c r="HC511" s="71"/>
      <c r="HD511" s="71"/>
      <c r="HE511" s="71"/>
      <c r="HF511" s="71"/>
      <c r="HG511" s="71"/>
      <c r="HH511" s="71"/>
      <c r="HI511" s="71"/>
      <c r="HJ511" s="71"/>
      <c r="HK511" s="71"/>
      <c r="HL511" s="71"/>
      <c r="HM511" s="71"/>
      <c r="HN511" s="71"/>
      <c r="HO511" s="71"/>
      <c r="HP511" s="71"/>
      <c r="HQ511" s="71"/>
      <c r="HR511" s="71"/>
      <c r="HS511" s="71"/>
      <c r="HT511" s="71"/>
      <c r="HU511" s="71"/>
      <c r="HV511" s="71"/>
      <c r="HW511" s="71"/>
      <c r="HX511" s="71"/>
      <c r="HY511" s="71"/>
      <c r="HZ511" s="71"/>
      <c r="IA511" s="71"/>
      <c r="IB511" s="71"/>
      <c r="IC511" s="71"/>
      <c r="ID511" s="71"/>
      <c r="IE511" s="71"/>
      <c r="IF511" s="71"/>
      <c r="IG511" s="71"/>
      <c r="IH511" s="71"/>
      <c r="II511" s="71"/>
      <c r="IJ511" s="71"/>
      <c r="IK511" s="71"/>
      <c r="IL511" s="71"/>
      <c r="IM511" s="71"/>
      <c r="IN511" s="71"/>
      <c r="IO511" s="71"/>
      <c r="IP511" s="71"/>
      <c r="IQ511" s="71"/>
      <c r="IR511" s="71"/>
      <c r="IS511" s="71"/>
      <c r="IT511" s="71"/>
      <c r="IU511" s="71"/>
      <c r="IV511" s="71"/>
      <c r="IW511" s="71"/>
      <c r="IX511" s="71"/>
      <c r="IY511" s="71"/>
      <c r="IZ511" s="71"/>
      <c r="JA511" s="71"/>
      <c r="JB511" s="71"/>
      <c r="JC511" s="71"/>
      <c r="JD511" s="71"/>
      <c r="JE511" s="71"/>
      <c r="JF511" s="71"/>
      <c r="JG511" s="71"/>
      <c r="JH511" s="71"/>
      <c r="JI511" s="71"/>
      <c r="JJ511" s="71"/>
      <c r="JK511" s="71"/>
      <c r="JL511" s="71"/>
      <c r="JM511" s="71"/>
      <c r="JN511" s="71"/>
      <c r="JO511" s="71"/>
      <c r="JP511" s="71"/>
      <c r="JQ511" s="71"/>
      <c r="JR511" s="71"/>
      <c r="JS511" s="71"/>
      <c r="JT511" s="71"/>
      <c r="JU511" s="71"/>
      <c r="JV511" s="71"/>
      <c r="JW511" s="71"/>
      <c r="JX511" s="71"/>
      <c r="JY511" s="71"/>
      <c r="JZ511" s="71"/>
      <c r="KA511" s="71"/>
      <c r="KB511" s="71"/>
      <c r="KC511" s="71"/>
      <c r="KD511" s="71"/>
      <c r="KE511" s="71"/>
      <c r="KF511" s="71"/>
      <c r="KG511" s="71"/>
      <c r="KH511" s="71"/>
      <c r="KI511" s="71"/>
      <c r="KJ511" s="71"/>
      <c r="KK511" s="71"/>
      <c r="KL511" s="71"/>
      <c r="KM511" s="71"/>
      <c r="KN511" s="71"/>
      <c r="KO511" s="71"/>
      <c r="KP511" s="71"/>
      <c r="KQ511" s="71"/>
      <c r="KR511" s="71"/>
      <c r="KS511" s="71"/>
      <c r="KT511" s="71"/>
      <c r="KU511" s="71"/>
      <c r="KV511" s="71"/>
      <c r="KW511" s="71"/>
      <c r="KX511" s="71"/>
      <c r="KY511" s="71"/>
      <c r="KZ511" s="71"/>
      <c r="LA511" s="71"/>
      <c r="LB511" s="71"/>
      <c r="LC511" s="71"/>
      <c r="LD511" s="71"/>
      <c r="LE511" s="71"/>
      <c r="LF511" s="71"/>
      <c r="LG511" s="71"/>
      <c r="LH511" s="71"/>
      <c r="LI511" s="71"/>
      <c r="LJ511" s="71"/>
      <c r="LK511" s="71"/>
      <c r="LL511" s="71"/>
      <c r="LM511" s="71"/>
      <c r="LN511" s="71"/>
      <c r="LO511" s="71"/>
      <c r="LP511" s="71"/>
      <c r="LQ511" s="71"/>
      <c r="LR511" s="71"/>
      <c r="LS511" s="71"/>
      <c r="LT511" s="71"/>
      <c r="LU511" s="71"/>
      <c r="LV511" s="71"/>
      <c r="LW511" s="71"/>
      <c r="LX511" s="71"/>
      <c r="LY511" s="71"/>
      <c r="LZ511" s="71"/>
      <c r="MA511" s="71"/>
      <c r="MB511" s="71"/>
      <c r="MC511" s="71"/>
      <c r="MD511" s="71"/>
      <c r="ME511" s="71"/>
      <c r="MF511" s="71"/>
      <c r="MG511" s="71"/>
      <c r="MH511" s="71"/>
      <c r="MI511" s="71"/>
      <c r="MJ511" s="71"/>
      <c r="MK511" s="71"/>
      <c r="ML511" s="71"/>
      <c r="MM511" s="71"/>
      <c r="MN511" s="71"/>
      <c r="MO511" s="71"/>
      <c r="MP511" s="71"/>
      <c r="MQ511" s="71"/>
      <c r="MR511" s="71"/>
      <c r="MS511" s="71"/>
      <c r="MT511" s="71"/>
      <c r="MU511" s="71"/>
      <c r="MV511" s="71"/>
      <c r="MW511" s="71"/>
      <c r="MX511" s="71"/>
      <c r="MY511" s="71"/>
      <c r="MZ511" s="71"/>
      <c r="NA511" s="71"/>
      <c r="NB511" s="71"/>
      <c r="NC511" s="71"/>
      <c r="ND511" s="71"/>
      <c r="NE511" s="71"/>
      <c r="NF511" s="71"/>
      <c r="NG511" s="71"/>
      <c r="NH511" s="71"/>
      <c r="NI511" s="71"/>
      <c r="NJ511" s="71"/>
      <c r="NK511" s="71"/>
      <c r="NL511" s="71"/>
      <c r="NM511" s="71"/>
      <c r="NN511" s="71"/>
      <c r="NO511" s="71"/>
      <c r="NP511" s="71"/>
      <c r="NQ511" s="71"/>
      <c r="NR511" s="71"/>
      <c r="NS511" s="71"/>
      <c r="NT511" s="71"/>
      <c r="NU511" s="71"/>
      <c r="NV511" s="71"/>
      <c r="NW511" s="71"/>
      <c r="NX511" s="71"/>
      <c r="NY511" s="71"/>
      <c r="NZ511" s="71"/>
      <c r="OA511" s="71"/>
      <c r="OB511" s="71"/>
      <c r="OC511" s="71"/>
      <c r="OD511" s="71"/>
      <c r="OE511" s="71"/>
      <c r="OF511" s="71"/>
      <c r="OG511" s="71"/>
      <c r="OH511" s="71"/>
      <c r="OI511" s="71"/>
      <c r="OJ511" s="71"/>
      <c r="OK511" s="71"/>
      <c r="OL511" s="71"/>
      <c r="OM511" s="71"/>
      <c r="ON511" s="71"/>
      <c r="OO511" s="71"/>
      <c r="OP511" s="71"/>
      <c r="OQ511" s="71"/>
      <c r="OR511" s="71"/>
      <c r="OS511" s="71"/>
      <c r="OT511" s="71"/>
      <c r="OU511" s="71"/>
      <c r="OV511" s="71"/>
      <c r="OW511" s="71"/>
      <c r="OX511" s="71"/>
      <c r="OY511" s="71"/>
      <c r="OZ511" s="71"/>
      <c r="PA511" s="71"/>
      <c r="PB511" s="71"/>
      <c r="PC511" s="71"/>
      <c r="PD511" s="71"/>
      <c r="PE511" s="71"/>
      <c r="PF511" s="71"/>
      <c r="PG511" s="71"/>
      <c r="PH511" s="71"/>
      <c r="PI511" s="71"/>
      <c r="PJ511" s="71"/>
      <c r="PK511" s="71"/>
      <c r="PL511" s="71"/>
      <c r="PM511" s="71"/>
      <c r="PN511" s="71"/>
      <c r="PO511" s="71"/>
      <c r="PP511" s="71"/>
      <c r="PQ511" s="71"/>
      <c r="PR511" s="71"/>
      <c r="PS511" s="71"/>
      <c r="PT511" s="71"/>
      <c r="PU511" s="71"/>
      <c r="PV511" s="71"/>
      <c r="PW511" s="71"/>
      <c r="PX511" s="71"/>
      <c r="PY511" s="71"/>
      <c r="PZ511" s="71"/>
      <c r="QA511" s="71"/>
      <c r="QB511" s="71"/>
      <c r="QC511" s="71"/>
      <c r="QD511" s="71"/>
      <c r="QE511" s="71"/>
      <c r="QF511" s="71"/>
      <c r="QG511" s="71"/>
      <c r="QH511" s="71"/>
      <c r="QI511" s="71"/>
      <c r="QJ511" s="71"/>
      <c r="QK511" s="71"/>
      <c r="QL511" s="71"/>
      <c r="QM511" s="71"/>
      <c r="QN511" s="71"/>
      <c r="QO511" s="71"/>
      <c r="QP511" s="71"/>
      <c r="QQ511" s="71"/>
      <c r="QR511" s="71"/>
      <c r="QS511" s="71"/>
      <c r="QT511" s="71"/>
      <c r="QU511" s="71"/>
      <c r="QV511" s="71"/>
      <c r="QW511" s="71"/>
      <c r="QX511" s="71"/>
      <c r="QY511" s="71"/>
      <c r="QZ511" s="71"/>
      <c r="RA511" s="71"/>
      <c r="RB511" s="71"/>
      <c r="RC511" s="71"/>
      <c r="RD511" s="71"/>
      <c r="RE511" s="71"/>
      <c r="RF511" s="71"/>
      <c r="RG511" s="71"/>
      <c r="RH511" s="71"/>
      <c r="RI511" s="71"/>
      <c r="RJ511" s="71"/>
      <c r="RK511" s="71"/>
      <c r="RL511" s="71"/>
      <c r="RM511" s="71"/>
      <c r="RN511" s="71"/>
      <c r="RO511" s="71"/>
      <c r="RP511" s="71"/>
      <c r="RQ511" s="71"/>
      <c r="RR511" s="71"/>
      <c r="RS511" s="71"/>
      <c r="RT511" s="71"/>
      <c r="RU511" s="71"/>
      <c r="RV511" s="71"/>
      <c r="RW511" s="71"/>
      <c r="RX511" s="71"/>
      <c r="RY511" s="71"/>
      <c r="RZ511" s="71"/>
      <c r="SA511" s="71"/>
      <c r="SB511" s="71"/>
      <c r="SC511" s="71"/>
      <c r="SD511" s="71"/>
      <c r="SE511" s="71"/>
      <c r="SF511" s="71"/>
      <c r="SG511" s="71"/>
      <c r="SH511" s="71"/>
      <c r="SI511" s="71"/>
      <c r="SJ511" s="71"/>
      <c r="SK511" s="71"/>
      <c r="SL511" s="71"/>
      <c r="SM511" s="71"/>
      <c r="SN511" s="71"/>
      <c r="SO511" s="71"/>
      <c r="SP511" s="71"/>
      <c r="SQ511" s="71"/>
      <c r="SR511" s="71"/>
      <c r="SS511" s="71"/>
      <c r="ST511" s="71"/>
      <c r="SU511" s="71"/>
      <c r="SV511" s="71"/>
      <c r="SW511" s="71"/>
      <c r="SX511" s="71"/>
      <c r="SY511" s="71"/>
      <c r="SZ511" s="71"/>
      <c r="TA511" s="71"/>
      <c r="TB511" s="71"/>
      <c r="TC511" s="71"/>
      <c r="TD511" s="71"/>
      <c r="TE511" s="71"/>
      <c r="TF511" s="71"/>
      <c r="TG511" s="71"/>
      <c r="TH511" s="71"/>
      <c r="TI511" s="71"/>
      <c r="TJ511" s="71"/>
      <c r="TK511" s="71"/>
      <c r="TL511" s="71"/>
      <c r="TM511" s="71"/>
      <c r="TN511" s="71"/>
      <c r="TO511" s="71"/>
      <c r="TP511" s="71"/>
      <c r="TQ511" s="71"/>
      <c r="TR511" s="71"/>
      <c r="TS511" s="71"/>
      <c r="TT511" s="71"/>
      <c r="TU511" s="71"/>
      <c r="TV511" s="71"/>
      <c r="TW511" s="71"/>
      <c r="TX511" s="71"/>
      <c r="TY511" s="71"/>
      <c r="TZ511" s="71"/>
      <c r="UA511" s="71"/>
      <c r="UB511" s="71"/>
      <c r="UC511" s="71"/>
      <c r="UD511" s="71"/>
      <c r="UE511" s="71"/>
      <c r="UF511" s="71"/>
      <c r="UG511" s="71"/>
      <c r="UH511" s="71"/>
      <c r="UI511" s="71"/>
      <c r="UJ511" s="71"/>
      <c r="UK511" s="71"/>
      <c r="UL511" s="71"/>
      <c r="UM511" s="71"/>
      <c r="UN511" s="71"/>
      <c r="UO511" s="71"/>
      <c r="UP511" s="71"/>
      <c r="UQ511" s="71"/>
      <c r="UR511" s="71"/>
      <c r="US511" s="71"/>
      <c r="UT511" s="71"/>
      <c r="UU511" s="71"/>
      <c r="UV511" s="71"/>
      <c r="UW511" s="71"/>
      <c r="UX511" s="71"/>
      <c r="UY511" s="71"/>
      <c r="UZ511" s="71"/>
      <c r="VA511" s="71"/>
      <c r="VB511" s="71"/>
      <c r="VC511" s="71"/>
      <c r="VD511" s="71"/>
      <c r="VE511" s="71"/>
      <c r="VF511" s="71"/>
      <c r="VG511" s="71"/>
      <c r="VH511" s="71"/>
      <c r="VI511" s="71"/>
      <c r="VJ511" s="71"/>
      <c r="VK511" s="71"/>
      <c r="VL511" s="71"/>
      <c r="VM511" s="71"/>
      <c r="VN511" s="71"/>
      <c r="VO511" s="71"/>
      <c r="VP511" s="71"/>
      <c r="VQ511" s="71"/>
      <c r="VR511" s="71"/>
      <c r="VS511" s="71"/>
      <c r="VT511" s="71"/>
      <c r="VU511" s="71"/>
      <c r="VV511" s="71"/>
      <c r="VW511" s="71"/>
      <c r="VX511" s="71"/>
      <c r="VY511" s="71"/>
      <c r="VZ511" s="71"/>
      <c r="WA511" s="71"/>
      <c r="WB511" s="71"/>
      <c r="WC511" s="71"/>
      <c r="WD511" s="71"/>
      <c r="WE511" s="71"/>
      <c r="WF511" s="71"/>
      <c r="WG511" s="71"/>
      <c r="WH511" s="71"/>
      <c r="WI511" s="71"/>
      <c r="WJ511" s="71"/>
      <c r="WK511" s="71"/>
      <c r="WL511" s="71"/>
      <c r="WM511" s="71"/>
      <c r="WN511" s="71"/>
      <c r="WO511" s="71"/>
      <c r="WP511" s="71"/>
      <c r="WQ511" s="71"/>
      <c r="WR511" s="71"/>
      <c r="WS511" s="71"/>
      <c r="WT511" s="71"/>
      <c r="WU511" s="71"/>
      <c r="WV511" s="71"/>
      <c r="WW511" s="71"/>
      <c r="WX511" s="71"/>
      <c r="WY511" s="71"/>
      <c r="WZ511" s="71"/>
      <c r="XA511" s="71"/>
      <c r="XB511" s="71"/>
      <c r="XC511" s="71"/>
      <c r="XD511" s="71"/>
      <c r="XE511" s="71"/>
      <c r="XF511" s="71"/>
      <c r="XG511" s="71"/>
      <c r="XH511" s="71"/>
      <c r="XI511" s="71"/>
      <c r="XJ511" s="71"/>
      <c r="XK511" s="71"/>
      <c r="XL511" s="71"/>
      <c r="XM511" s="71"/>
      <c r="XN511" s="71"/>
      <c r="XO511" s="71"/>
      <c r="XP511" s="71"/>
      <c r="XQ511" s="71"/>
      <c r="XR511" s="71"/>
      <c r="XS511" s="71"/>
      <c r="XT511" s="71"/>
      <c r="XU511" s="71"/>
      <c r="XV511" s="71"/>
      <c r="XW511" s="71"/>
      <c r="XX511" s="71"/>
      <c r="XY511" s="71"/>
      <c r="XZ511" s="71"/>
      <c r="YA511" s="71"/>
      <c r="YB511" s="71"/>
      <c r="YC511" s="71"/>
      <c r="YD511" s="71"/>
      <c r="YE511" s="71"/>
      <c r="YF511" s="71"/>
      <c r="YG511" s="71"/>
      <c r="YH511" s="71"/>
      <c r="YI511" s="71"/>
      <c r="YJ511" s="71"/>
      <c r="YK511" s="71"/>
      <c r="YL511" s="71"/>
      <c r="YM511" s="71"/>
      <c r="YN511" s="71"/>
      <c r="YO511" s="71"/>
      <c r="YP511" s="71"/>
      <c r="YQ511" s="71"/>
      <c r="YR511" s="71"/>
      <c r="YS511" s="71"/>
      <c r="YT511" s="71"/>
      <c r="YU511" s="71"/>
      <c r="YV511" s="71"/>
      <c r="YW511" s="71"/>
      <c r="YX511" s="71"/>
      <c r="YY511" s="71"/>
      <c r="YZ511" s="71"/>
      <c r="ZA511" s="71"/>
      <c r="ZB511" s="71"/>
      <c r="ZC511" s="71"/>
      <c r="ZD511" s="71"/>
      <c r="ZE511" s="71"/>
      <c r="ZF511" s="71"/>
      <c r="ZG511" s="71"/>
      <c r="ZH511" s="71"/>
      <c r="ZI511" s="71"/>
      <c r="ZJ511" s="71"/>
      <c r="ZK511" s="71"/>
      <c r="ZL511" s="71"/>
      <c r="ZM511" s="71"/>
      <c r="ZN511" s="71"/>
      <c r="ZO511" s="71"/>
      <c r="ZP511" s="71"/>
      <c r="ZQ511" s="71"/>
      <c r="ZR511" s="71"/>
      <c r="ZS511" s="71"/>
      <c r="ZT511" s="71"/>
      <c r="ZU511" s="71"/>
      <c r="ZV511" s="71"/>
      <c r="ZW511" s="71"/>
      <c r="ZX511" s="71"/>
      <c r="ZY511" s="71"/>
      <c r="ZZ511" s="71"/>
      <c r="AAA511" s="71"/>
      <c r="AAB511" s="71"/>
      <c r="AAC511" s="71"/>
      <c r="AAD511" s="71"/>
      <c r="AAE511" s="71"/>
      <c r="AAF511" s="71"/>
      <c r="AAG511" s="71"/>
      <c r="AAH511" s="71"/>
      <c r="AAI511" s="71"/>
      <c r="AAJ511" s="71"/>
      <c r="AAK511" s="71"/>
      <c r="AAL511" s="71"/>
      <c r="AAM511" s="71"/>
      <c r="AAN511" s="71"/>
      <c r="AAO511" s="71"/>
      <c r="AAP511" s="71"/>
      <c r="AAQ511" s="71"/>
      <c r="AAR511" s="71"/>
      <c r="AAS511" s="71"/>
      <c r="AAT511" s="71"/>
      <c r="AAU511" s="71"/>
      <c r="AAV511" s="71"/>
      <c r="AAW511" s="71"/>
      <c r="AAX511" s="71"/>
      <c r="AAY511" s="71"/>
      <c r="AAZ511" s="71"/>
      <c r="ABA511" s="71"/>
      <c r="ABB511" s="71"/>
      <c r="ABC511" s="71"/>
      <c r="ABD511" s="71"/>
      <c r="ABE511" s="71"/>
      <c r="ABF511" s="71"/>
      <c r="ABG511" s="71"/>
      <c r="ABH511" s="71"/>
      <c r="ABI511" s="71"/>
      <c r="ABJ511" s="71"/>
      <c r="ABK511" s="71"/>
      <c r="ABL511" s="71"/>
      <c r="ABM511" s="71"/>
      <c r="ABN511" s="71"/>
      <c r="ABO511" s="71"/>
      <c r="ABP511" s="71"/>
      <c r="ABQ511" s="71"/>
      <c r="ABR511" s="71"/>
      <c r="ABS511" s="71"/>
      <c r="ABT511" s="71"/>
      <c r="ABU511" s="71"/>
      <c r="ABV511" s="71"/>
      <c r="ABW511" s="71"/>
      <c r="ABX511" s="71"/>
      <c r="ABY511" s="71"/>
      <c r="ABZ511" s="71"/>
      <c r="ACA511" s="71"/>
      <c r="ACB511" s="71"/>
      <c r="ACC511" s="71"/>
      <c r="ACD511" s="71"/>
      <c r="ACE511" s="71"/>
      <c r="ACF511" s="71"/>
      <c r="ACG511" s="71"/>
      <c r="ACH511" s="71"/>
      <c r="ACI511" s="71"/>
      <c r="ACJ511" s="71"/>
      <c r="ACK511" s="71"/>
      <c r="ACL511" s="71"/>
      <c r="ACM511" s="71"/>
      <c r="ACN511" s="71"/>
      <c r="ACO511" s="71"/>
      <c r="ACP511" s="71"/>
      <c r="ACQ511" s="71"/>
      <c r="ACR511" s="71"/>
      <c r="ACS511" s="71"/>
      <c r="ACT511" s="71"/>
      <c r="ACU511" s="71"/>
      <c r="ACV511" s="71"/>
      <c r="ACW511" s="71"/>
      <c r="ACX511" s="71"/>
      <c r="ACY511" s="71"/>
      <c r="ACZ511" s="71"/>
      <c r="ADA511" s="71"/>
      <c r="ADB511" s="71"/>
      <c r="ADC511" s="71"/>
      <c r="ADD511" s="71"/>
      <c r="ADE511" s="71"/>
      <c r="ADF511" s="71"/>
      <c r="ADG511" s="71"/>
      <c r="ADH511" s="71"/>
      <c r="ADI511" s="71"/>
      <c r="ADJ511" s="71"/>
      <c r="ADK511" s="71"/>
      <c r="ADL511" s="71"/>
      <c r="ADM511" s="71"/>
      <c r="ADN511" s="71"/>
      <c r="ADO511" s="71"/>
      <c r="ADP511" s="71"/>
      <c r="ADQ511" s="71"/>
      <c r="ADR511" s="71"/>
      <c r="ADS511" s="71"/>
      <c r="ADT511" s="71"/>
      <c r="ADU511" s="71"/>
      <c r="ADV511" s="71"/>
      <c r="ADW511" s="71"/>
      <c r="ADX511" s="71"/>
      <c r="ADY511" s="71"/>
      <c r="ADZ511" s="71"/>
      <c r="AEA511" s="71"/>
      <c r="AEB511" s="71"/>
      <c r="AEC511" s="71"/>
      <c r="AED511" s="71"/>
      <c r="AEE511" s="71"/>
      <c r="AEF511" s="71"/>
      <c r="AEG511" s="71"/>
      <c r="AEH511" s="71"/>
      <c r="AEI511" s="71"/>
      <c r="AEJ511" s="71"/>
      <c r="AEK511" s="71"/>
      <c r="AEL511" s="71"/>
      <c r="AEM511" s="71"/>
      <c r="AEN511" s="71"/>
      <c r="AEO511" s="71"/>
      <c r="AEP511" s="71"/>
      <c r="AEQ511" s="71"/>
      <c r="AER511" s="71"/>
      <c r="AES511" s="71"/>
      <c r="AET511" s="71"/>
      <c r="AEU511" s="71"/>
      <c r="AEV511" s="71"/>
      <c r="AEW511" s="71"/>
      <c r="AEX511" s="71"/>
      <c r="AEY511" s="71"/>
      <c r="AEZ511" s="71"/>
      <c r="AFA511" s="71"/>
      <c r="AFB511" s="71"/>
      <c r="AFC511" s="71"/>
      <c r="AFD511" s="71"/>
      <c r="AFE511" s="71"/>
      <c r="AFF511" s="71"/>
      <c r="AFG511" s="71"/>
      <c r="AFH511" s="71"/>
      <c r="AFI511" s="71"/>
      <c r="AFJ511" s="71"/>
      <c r="AFK511" s="71"/>
      <c r="AFL511" s="71"/>
      <c r="AFM511" s="71"/>
      <c r="AFN511" s="71"/>
      <c r="AFO511" s="71"/>
      <c r="AFP511" s="71"/>
      <c r="AFQ511" s="71"/>
      <c r="AFR511" s="71"/>
      <c r="AFS511" s="71"/>
      <c r="AFT511" s="71"/>
      <c r="AFU511" s="71"/>
      <c r="AFV511" s="71"/>
      <c r="AFW511" s="71"/>
      <c r="AFX511" s="71"/>
      <c r="AFY511" s="71"/>
      <c r="AFZ511" s="71"/>
      <c r="AGA511" s="71"/>
      <c r="AGB511" s="71"/>
      <c r="AGC511" s="71"/>
      <c r="AGD511" s="71"/>
      <c r="AGE511" s="71"/>
      <c r="AGF511" s="71"/>
      <c r="AGG511" s="71"/>
      <c r="AGH511" s="71"/>
      <c r="AGI511" s="71"/>
      <c r="AGJ511" s="71"/>
      <c r="AGK511" s="71"/>
      <c r="AGL511" s="71"/>
      <c r="AGM511" s="71"/>
      <c r="AGN511" s="71"/>
      <c r="AGO511" s="71"/>
      <c r="AGP511" s="71"/>
      <c r="AGQ511" s="71"/>
      <c r="AGR511" s="71"/>
      <c r="AGS511" s="71"/>
      <c r="AGT511" s="71"/>
      <c r="AGU511" s="71"/>
      <c r="AGV511" s="71"/>
      <c r="AGW511" s="71"/>
      <c r="AGX511" s="71"/>
      <c r="AGY511" s="71"/>
      <c r="AGZ511" s="71"/>
      <c r="AHA511" s="71"/>
      <c r="AHB511" s="71"/>
      <c r="AHC511" s="71"/>
      <c r="AHD511" s="71"/>
      <c r="AHE511" s="71"/>
      <c r="AHF511" s="71"/>
      <c r="AHG511" s="71"/>
      <c r="AHH511" s="71"/>
      <c r="AHI511" s="71"/>
      <c r="AHJ511" s="71"/>
      <c r="AHK511" s="71"/>
      <c r="AHL511" s="71"/>
      <c r="AHM511" s="71"/>
      <c r="AHN511" s="71"/>
      <c r="AHO511" s="71"/>
      <c r="AHP511" s="71"/>
      <c r="AHQ511" s="71"/>
      <c r="AHR511" s="71"/>
      <c r="AHS511" s="71"/>
      <c r="AHT511" s="71"/>
      <c r="AHU511" s="71"/>
      <c r="AHV511" s="71"/>
      <c r="AHW511" s="71"/>
      <c r="AHX511" s="71"/>
      <c r="AHY511" s="71"/>
      <c r="AHZ511" s="71"/>
      <c r="AIA511" s="71"/>
      <c r="AIB511" s="71"/>
      <c r="AIC511" s="71"/>
      <c r="AID511" s="71"/>
      <c r="AIE511" s="71"/>
      <c r="AIF511" s="71"/>
      <c r="AIG511" s="71"/>
      <c r="AIH511" s="71"/>
      <c r="AII511" s="71"/>
      <c r="AIJ511" s="71"/>
      <c r="AIK511" s="71"/>
      <c r="AIL511" s="71"/>
      <c r="AIM511" s="71"/>
      <c r="AIN511" s="71"/>
      <c r="AIO511" s="71"/>
      <c r="AIP511" s="71"/>
      <c r="AIQ511" s="71"/>
      <c r="AIR511" s="71"/>
      <c r="AIS511" s="71"/>
      <c r="AIT511" s="71"/>
      <c r="AIU511" s="71"/>
      <c r="AIV511" s="71"/>
      <c r="AIW511" s="71"/>
      <c r="AIX511" s="71"/>
      <c r="AIY511" s="71"/>
      <c r="AIZ511" s="71"/>
      <c r="AJA511" s="71"/>
      <c r="AJB511" s="71"/>
      <c r="AJC511" s="71"/>
      <c r="AJD511" s="71"/>
      <c r="AJE511" s="71"/>
      <c r="AJF511" s="71"/>
      <c r="AJG511" s="71"/>
      <c r="AJH511" s="71"/>
      <c r="AJI511" s="71"/>
      <c r="AJJ511" s="71"/>
      <c r="AJK511" s="71"/>
      <c r="AJL511" s="71"/>
      <c r="AJM511" s="71"/>
      <c r="AJN511" s="71"/>
      <c r="AJO511" s="71"/>
      <c r="AJP511" s="71"/>
      <c r="AJQ511" s="71"/>
      <c r="AJR511" s="71"/>
      <c r="AJS511" s="71"/>
      <c r="AJT511" s="71"/>
      <c r="AJU511" s="71"/>
      <c r="AJV511" s="71"/>
      <c r="AJW511" s="71"/>
      <c r="AJX511" s="71"/>
      <c r="AJY511" s="71"/>
      <c r="AJZ511" s="71"/>
      <c r="AKA511" s="71"/>
      <c r="AKB511" s="71"/>
      <c r="AKC511" s="71"/>
      <c r="AKD511" s="71"/>
      <c r="AKE511" s="71"/>
      <c r="AKF511" s="71"/>
      <c r="AKG511" s="71"/>
      <c r="AKH511" s="71"/>
      <c r="AKI511" s="71"/>
      <c r="AKJ511" s="71"/>
      <c r="AKK511" s="71"/>
      <c r="AKL511" s="71"/>
      <c r="AKM511" s="71"/>
      <c r="AKN511" s="71"/>
      <c r="AKO511" s="71"/>
      <c r="AKP511" s="71"/>
      <c r="AKQ511" s="71"/>
      <c r="AKR511" s="71"/>
      <c r="AKS511" s="71"/>
      <c r="AKT511" s="71"/>
      <c r="AKU511" s="71"/>
      <c r="AKV511" s="71"/>
      <c r="AKW511" s="71"/>
      <c r="AKX511" s="71"/>
      <c r="AKY511" s="71"/>
      <c r="AKZ511" s="71"/>
      <c r="ALA511" s="71"/>
      <c r="ALB511" s="71"/>
      <c r="ALC511" s="71"/>
      <c r="ALD511" s="71"/>
      <c r="ALE511" s="71"/>
      <c r="ALF511" s="71"/>
      <c r="ALG511" s="71"/>
      <c r="ALH511" s="71"/>
      <c r="ALI511" s="71"/>
      <c r="ALJ511" s="71"/>
      <c r="ALK511" s="71"/>
      <c r="ALL511" s="71"/>
      <c r="ALM511" s="71"/>
      <c r="ALN511" s="71"/>
      <c r="ALO511" s="71"/>
      <c r="ALP511" s="71"/>
      <c r="ALQ511" s="71"/>
      <c r="ALR511" s="71"/>
      <c r="ALS511" s="71"/>
      <c r="ALT511" s="71"/>
      <c r="ALU511" s="71"/>
      <c r="ALV511" s="71"/>
      <c r="ALW511" s="71"/>
      <c r="ALX511" s="71"/>
      <c r="ALY511" s="71"/>
      <c r="ALZ511" s="71"/>
      <c r="AMA511" s="71"/>
      <c r="AMB511" s="71"/>
      <c r="AMC511" s="71"/>
      <c r="AMD511" s="71"/>
      <c r="AME511" s="71"/>
      <c r="AMF511" s="71"/>
      <c r="AMG511" s="71"/>
      <c r="AMH511" s="71"/>
      <c r="AMI511" s="71"/>
      <c r="AMJ511" s="71"/>
      <c r="AMK511" s="71"/>
      <c r="AML511" s="71"/>
      <c r="AMM511" s="71"/>
      <c r="AMN511" s="71"/>
      <c r="AMO511" s="71"/>
      <c r="AMP511" s="71"/>
      <c r="AMQ511" s="71"/>
      <c r="AMR511" s="71"/>
      <c r="AMS511" s="71"/>
      <c r="AMT511" s="71"/>
      <c r="AMU511" s="71"/>
      <c r="AMV511" s="71"/>
      <c r="AMW511" s="71"/>
      <c r="AMX511" s="71"/>
      <c r="AMY511" s="71"/>
      <c r="AMZ511" s="71"/>
      <c r="ANA511" s="71"/>
      <c r="ANB511" s="71"/>
      <c r="ANC511" s="71"/>
      <c r="AND511" s="71"/>
      <c r="ANE511" s="71"/>
      <c r="ANF511" s="71"/>
      <c r="ANG511" s="71"/>
      <c r="ANH511" s="71"/>
      <c r="ANI511" s="71"/>
      <c r="ANJ511" s="71"/>
      <c r="ANK511" s="71"/>
      <c r="ANL511" s="71"/>
      <c r="ANM511" s="71"/>
      <c r="ANN511" s="71"/>
      <c r="ANO511" s="71"/>
      <c r="ANP511" s="71"/>
      <c r="ANQ511" s="71"/>
      <c r="ANR511" s="71"/>
      <c r="ANS511" s="71"/>
      <c r="ANT511" s="71"/>
      <c r="ANU511" s="71"/>
      <c r="ANV511" s="71"/>
      <c r="ANW511" s="71"/>
      <c r="ANX511" s="71"/>
      <c r="ANY511" s="71"/>
      <c r="ANZ511" s="71"/>
      <c r="AOA511" s="71"/>
      <c r="AOB511" s="71"/>
      <c r="AOC511" s="71"/>
      <c r="AOD511" s="71"/>
      <c r="AOE511" s="71"/>
      <c r="AOF511" s="71"/>
      <c r="AOG511" s="71"/>
      <c r="AOH511" s="71"/>
      <c r="AOI511" s="71"/>
      <c r="AOJ511" s="71"/>
      <c r="AOK511" s="71"/>
      <c r="AOL511" s="71"/>
      <c r="AOM511" s="71"/>
      <c r="AON511" s="71"/>
      <c r="AOO511" s="71"/>
      <c r="AOP511" s="71"/>
      <c r="AOQ511" s="71"/>
      <c r="AOR511" s="71"/>
      <c r="AOS511" s="71"/>
      <c r="AOT511" s="71"/>
      <c r="AOU511" s="71"/>
      <c r="AOV511" s="71"/>
      <c r="AOW511" s="71"/>
      <c r="AOX511" s="71"/>
      <c r="AOY511" s="71"/>
      <c r="AOZ511" s="71"/>
      <c r="APA511" s="71"/>
      <c r="APB511" s="71"/>
      <c r="APC511" s="71"/>
      <c r="APD511" s="71"/>
      <c r="APE511" s="71"/>
      <c r="APF511" s="71"/>
      <c r="APG511" s="71"/>
      <c r="APH511" s="71"/>
      <c r="API511" s="71"/>
      <c r="APJ511" s="71"/>
      <c r="APK511" s="71"/>
      <c r="APL511" s="71"/>
      <c r="APM511" s="71"/>
      <c r="APN511" s="71"/>
      <c r="APO511" s="71"/>
      <c r="APP511" s="71"/>
      <c r="APQ511" s="71"/>
      <c r="APR511" s="71"/>
      <c r="APS511" s="71"/>
      <c r="APT511" s="71"/>
      <c r="APU511" s="71"/>
      <c r="APV511" s="71"/>
      <c r="APW511" s="71"/>
      <c r="APX511" s="71"/>
      <c r="APY511" s="71"/>
      <c r="APZ511" s="71"/>
      <c r="AQA511" s="71"/>
      <c r="AQB511" s="71"/>
      <c r="AQC511" s="71"/>
      <c r="AQD511" s="71"/>
      <c r="AQE511" s="71"/>
      <c r="AQF511" s="71"/>
      <c r="AQG511" s="71"/>
      <c r="AQH511" s="71"/>
      <c r="AQI511" s="71"/>
      <c r="AQJ511" s="71"/>
      <c r="AQK511" s="71"/>
      <c r="AQL511" s="71"/>
      <c r="AQM511" s="71"/>
      <c r="AQN511" s="71"/>
      <c r="AQO511" s="71"/>
      <c r="AQP511" s="71"/>
      <c r="AQQ511" s="71"/>
      <c r="AQR511" s="71"/>
      <c r="AQS511" s="71"/>
      <c r="AQT511" s="71"/>
      <c r="AQU511" s="71"/>
      <c r="AQV511" s="71"/>
      <c r="AQW511" s="71"/>
      <c r="AQX511" s="71"/>
      <c r="AQY511" s="71"/>
      <c r="AQZ511" s="71"/>
      <c r="ARA511" s="71"/>
      <c r="ARB511" s="71"/>
      <c r="ARC511" s="71"/>
      <c r="ARD511" s="71"/>
      <c r="ARE511" s="71"/>
      <c r="ARF511" s="71"/>
      <c r="ARG511" s="71"/>
      <c r="ARH511" s="71"/>
      <c r="ARI511" s="71"/>
      <c r="ARJ511" s="71"/>
      <c r="ARK511" s="71"/>
      <c r="ARL511" s="71"/>
      <c r="ARM511" s="71"/>
      <c r="ARN511" s="71"/>
      <c r="ARO511" s="71"/>
      <c r="ARP511" s="71"/>
      <c r="ARQ511" s="71"/>
      <c r="ARR511" s="71"/>
      <c r="ARS511" s="71"/>
      <c r="ART511" s="71"/>
      <c r="ARU511" s="71"/>
      <c r="ARV511" s="71"/>
      <c r="ARW511" s="71"/>
      <c r="ARX511" s="71"/>
      <c r="ARY511" s="71"/>
      <c r="ARZ511" s="71"/>
      <c r="ASA511" s="71"/>
      <c r="ASB511" s="71"/>
      <c r="ASC511" s="71"/>
      <c r="ASD511" s="71"/>
      <c r="ASE511" s="71"/>
      <c r="ASF511" s="71"/>
      <c r="ASG511" s="71"/>
      <c r="ASH511" s="71"/>
      <c r="ASI511" s="71"/>
      <c r="ASJ511" s="71"/>
      <c r="ASK511" s="71"/>
      <c r="ASL511" s="71"/>
      <c r="ASM511" s="71"/>
      <c r="ASN511" s="71"/>
      <c r="ASO511" s="71"/>
      <c r="ASP511" s="71"/>
      <c r="ASQ511" s="71"/>
      <c r="ASR511" s="71"/>
      <c r="ASS511" s="71"/>
      <c r="AST511" s="71"/>
      <c r="ASU511" s="71"/>
      <c r="ASV511" s="71"/>
      <c r="ASW511" s="71"/>
      <c r="ASX511" s="71"/>
      <c r="ASY511" s="71"/>
      <c r="ASZ511" s="71"/>
      <c r="ATA511" s="71"/>
      <c r="ATB511" s="71"/>
      <c r="ATC511" s="71"/>
      <c r="ATD511" s="71"/>
      <c r="ATE511" s="71"/>
      <c r="ATF511" s="71"/>
      <c r="ATG511" s="71"/>
      <c r="ATH511" s="71"/>
      <c r="ATI511" s="71"/>
      <c r="ATJ511" s="71"/>
      <c r="ATK511" s="71"/>
      <c r="ATL511" s="71"/>
      <c r="ATM511" s="71"/>
      <c r="ATN511" s="71"/>
      <c r="ATO511" s="71"/>
      <c r="ATP511" s="71"/>
      <c r="ATQ511" s="71"/>
      <c r="ATR511" s="71"/>
      <c r="ATS511" s="71"/>
      <c r="ATT511" s="71"/>
      <c r="ATU511" s="71"/>
      <c r="ATV511" s="71"/>
      <c r="ATW511" s="71"/>
      <c r="ATX511" s="71"/>
      <c r="ATY511" s="71"/>
      <c r="ATZ511" s="71"/>
      <c r="AUA511" s="71"/>
      <c r="AUB511" s="71"/>
      <c r="AUC511" s="71"/>
      <c r="AUD511" s="71"/>
      <c r="AUE511" s="71"/>
      <c r="AUF511" s="71"/>
      <c r="AUG511" s="71"/>
      <c r="AUH511" s="71"/>
      <c r="AUI511" s="71"/>
      <c r="AUJ511" s="71"/>
      <c r="AUK511" s="71"/>
      <c r="AUL511" s="71"/>
      <c r="AUM511" s="71"/>
      <c r="AUN511" s="71"/>
      <c r="AUO511" s="71"/>
      <c r="AUP511" s="71"/>
      <c r="AUQ511" s="71"/>
      <c r="AUR511" s="71"/>
      <c r="AUS511" s="71"/>
      <c r="AUT511" s="71"/>
      <c r="AUU511" s="71"/>
      <c r="AUV511" s="71"/>
      <c r="AUW511" s="71"/>
      <c r="AUX511" s="71"/>
      <c r="AUY511" s="71"/>
      <c r="AUZ511" s="71"/>
      <c r="AVA511" s="71"/>
      <c r="AVB511" s="71"/>
      <c r="AVC511" s="71"/>
      <c r="AVD511" s="71"/>
      <c r="AVE511" s="71"/>
      <c r="AVF511" s="71"/>
      <c r="AVG511" s="71"/>
      <c r="AVH511" s="71"/>
      <c r="AVI511" s="71"/>
      <c r="AVJ511" s="71"/>
      <c r="AVK511" s="71"/>
      <c r="AVL511" s="71"/>
      <c r="AVM511" s="71"/>
      <c r="AVN511" s="71"/>
      <c r="AVO511" s="71"/>
      <c r="AVP511" s="71"/>
      <c r="AVQ511" s="71"/>
      <c r="AVR511" s="71"/>
      <c r="AVS511" s="71"/>
      <c r="AVT511" s="71"/>
      <c r="AVU511" s="71"/>
      <c r="AVV511" s="71"/>
      <c r="AVW511" s="71"/>
      <c r="AVX511" s="71"/>
      <c r="AVY511" s="71"/>
      <c r="AVZ511" s="71"/>
      <c r="AWA511" s="71"/>
      <c r="AWB511" s="71"/>
      <c r="AWC511" s="71"/>
      <c r="AWD511" s="71"/>
      <c r="AWE511" s="71"/>
      <c r="AWF511" s="71"/>
      <c r="AWG511" s="71"/>
      <c r="AWH511" s="71"/>
      <c r="AWI511" s="71"/>
      <c r="AWJ511" s="71"/>
      <c r="AWK511" s="71"/>
      <c r="AWL511" s="71"/>
      <c r="AWM511" s="71"/>
      <c r="AWN511" s="71"/>
      <c r="AWO511" s="71"/>
      <c r="AWP511" s="71"/>
      <c r="AWQ511" s="71"/>
      <c r="AWR511" s="71"/>
      <c r="AWS511" s="71"/>
      <c r="AWT511" s="71"/>
      <c r="AWU511" s="71"/>
      <c r="AWV511" s="71"/>
      <c r="AWW511" s="71"/>
      <c r="AWX511" s="71"/>
      <c r="AWY511" s="71"/>
      <c r="AWZ511" s="71"/>
      <c r="AXA511" s="71"/>
      <c r="AXB511" s="71"/>
      <c r="AXC511" s="71"/>
      <c r="AXD511" s="71"/>
      <c r="AXE511" s="71"/>
      <c r="AXF511" s="71"/>
      <c r="AXG511" s="71"/>
      <c r="AXH511" s="71"/>
      <c r="AXI511" s="71"/>
      <c r="AXJ511" s="71"/>
      <c r="AXK511" s="71"/>
      <c r="AXL511" s="71"/>
      <c r="AXM511" s="71"/>
      <c r="AXN511" s="71"/>
      <c r="AXO511" s="71"/>
      <c r="AXP511" s="71"/>
      <c r="AXQ511" s="71"/>
      <c r="AXR511" s="71"/>
      <c r="AXS511" s="71"/>
      <c r="AXT511" s="71"/>
      <c r="AXU511" s="71"/>
      <c r="AXV511" s="71"/>
      <c r="AXW511" s="71"/>
      <c r="AXX511" s="71"/>
      <c r="AXY511" s="71"/>
      <c r="AXZ511" s="71"/>
      <c r="AYA511" s="71"/>
      <c r="AYB511" s="71"/>
      <c r="AYC511" s="71"/>
      <c r="AYD511" s="71"/>
      <c r="AYE511" s="71"/>
      <c r="AYF511" s="71"/>
      <c r="AYG511" s="71"/>
      <c r="AYH511" s="71"/>
      <c r="AYI511" s="71"/>
      <c r="AYJ511" s="71"/>
      <c r="AYK511" s="71"/>
      <c r="AYL511" s="71"/>
      <c r="AYM511" s="71"/>
      <c r="AYN511" s="71"/>
      <c r="AYO511" s="71"/>
      <c r="AYP511" s="71"/>
      <c r="AYQ511" s="71"/>
      <c r="AYR511" s="71"/>
      <c r="AYS511" s="71"/>
      <c r="AYT511" s="71"/>
      <c r="AYU511" s="71"/>
      <c r="AYV511" s="71"/>
      <c r="AYW511" s="71"/>
      <c r="AYX511" s="71"/>
      <c r="AYY511" s="71"/>
      <c r="AYZ511" s="71"/>
      <c r="AZA511" s="71"/>
      <c r="AZB511" s="71"/>
      <c r="AZC511" s="71"/>
      <c r="AZD511" s="71"/>
      <c r="AZE511" s="71"/>
      <c r="AZF511" s="71"/>
      <c r="AZG511" s="71"/>
      <c r="AZH511" s="71"/>
      <c r="AZI511" s="71"/>
      <c r="AZJ511" s="71"/>
      <c r="AZK511" s="71"/>
      <c r="AZL511" s="71"/>
      <c r="AZM511" s="71"/>
      <c r="AZN511" s="71"/>
      <c r="AZO511" s="71"/>
      <c r="AZP511" s="71"/>
      <c r="AZQ511" s="71"/>
      <c r="AZR511" s="71"/>
      <c r="AZS511" s="71"/>
      <c r="AZT511" s="71"/>
      <c r="AZU511" s="71"/>
      <c r="AZV511" s="71"/>
      <c r="AZW511" s="71"/>
      <c r="AZX511" s="71"/>
      <c r="AZY511" s="71"/>
      <c r="AZZ511" s="71"/>
      <c r="BAA511" s="71"/>
      <c r="BAB511" s="71"/>
      <c r="BAC511" s="71"/>
      <c r="BAD511" s="71"/>
      <c r="BAE511" s="71"/>
      <c r="BAF511" s="71"/>
      <c r="BAG511" s="71"/>
      <c r="BAH511" s="71"/>
      <c r="BAI511" s="71"/>
      <c r="BAJ511" s="71"/>
      <c r="BAK511" s="71"/>
      <c r="BAL511" s="71"/>
      <c r="BAM511" s="71"/>
      <c r="BAN511" s="71"/>
      <c r="BAO511" s="71"/>
      <c r="BAP511" s="71"/>
      <c r="BAQ511" s="71"/>
      <c r="BAR511" s="71"/>
      <c r="BAS511" s="71"/>
      <c r="BAT511" s="71"/>
      <c r="BAU511" s="71"/>
      <c r="BAV511" s="71"/>
      <c r="BAW511" s="71"/>
      <c r="BAX511" s="71"/>
      <c r="BAY511" s="71"/>
      <c r="BAZ511" s="71"/>
      <c r="BBA511" s="71"/>
      <c r="BBB511" s="71"/>
      <c r="BBC511" s="71"/>
      <c r="BBD511" s="71"/>
      <c r="BBE511" s="71"/>
      <c r="BBF511" s="71"/>
      <c r="BBG511" s="71"/>
      <c r="BBH511" s="71"/>
      <c r="BBI511" s="71"/>
      <c r="BBJ511" s="71"/>
      <c r="BBK511" s="71"/>
      <c r="BBL511" s="71"/>
      <c r="BBM511" s="71"/>
      <c r="BBN511" s="71"/>
      <c r="BBO511" s="71"/>
      <c r="BBP511" s="71"/>
      <c r="BBQ511" s="71"/>
      <c r="BBR511" s="71"/>
      <c r="BBS511" s="71"/>
      <c r="BBT511" s="71"/>
      <c r="BBU511" s="71"/>
      <c r="BBV511" s="71"/>
      <c r="BBW511" s="71"/>
      <c r="BBX511" s="71"/>
      <c r="BBY511" s="71"/>
      <c r="BBZ511" s="71"/>
      <c r="BCA511" s="71"/>
      <c r="BCB511" s="71"/>
      <c r="BCC511" s="71"/>
      <c r="BCD511" s="71"/>
      <c r="BCE511" s="71"/>
      <c r="BCF511" s="71"/>
      <c r="BCG511" s="71"/>
      <c r="BCH511" s="71"/>
      <c r="BCI511" s="71"/>
      <c r="BCJ511" s="71"/>
      <c r="BCK511" s="71"/>
      <c r="BCL511" s="71"/>
      <c r="BCM511" s="71"/>
      <c r="BCN511" s="71"/>
      <c r="BCO511" s="71"/>
      <c r="BCP511" s="71"/>
      <c r="BCQ511" s="71"/>
      <c r="BCR511" s="71"/>
      <c r="BCS511" s="71"/>
      <c r="BCT511" s="71"/>
      <c r="BCU511" s="71"/>
      <c r="BCV511" s="71"/>
      <c r="BCW511" s="71"/>
      <c r="BCX511" s="71"/>
      <c r="BCY511" s="71"/>
      <c r="BCZ511" s="71"/>
      <c r="BDA511" s="71"/>
      <c r="BDB511" s="71"/>
      <c r="BDC511" s="71"/>
      <c r="BDD511" s="71"/>
      <c r="BDE511" s="71"/>
      <c r="BDF511" s="71"/>
      <c r="BDG511" s="71"/>
      <c r="BDH511" s="71"/>
      <c r="BDI511" s="71"/>
      <c r="BDJ511" s="71"/>
      <c r="BDK511" s="71"/>
      <c r="BDL511" s="71"/>
      <c r="BDM511" s="71"/>
      <c r="BDN511" s="71"/>
      <c r="BDO511" s="71"/>
      <c r="BDP511" s="71"/>
      <c r="BDQ511" s="71"/>
      <c r="BDR511" s="71"/>
      <c r="BDS511" s="71"/>
      <c r="BDT511" s="71"/>
      <c r="BDU511" s="71"/>
      <c r="BDV511" s="71"/>
      <c r="BDW511" s="71"/>
      <c r="BDX511" s="71"/>
      <c r="BDY511" s="71"/>
      <c r="BDZ511" s="71"/>
      <c r="BEA511" s="71"/>
      <c r="BEB511" s="71"/>
      <c r="BEC511" s="71"/>
      <c r="BED511" s="71"/>
      <c r="BEE511" s="71"/>
      <c r="BEF511" s="71"/>
      <c r="BEG511" s="71"/>
      <c r="BEH511" s="71"/>
      <c r="BEI511" s="71"/>
      <c r="BEJ511" s="71"/>
      <c r="BEK511" s="71"/>
      <c r="BEL511" s="71"/>
      <c r="BEM511" s="71"/>
      <c r="BEN511" s="71"/>
      <c r="BEO511" s="71"/>
      <c r="BEP511" s="71"/>
      <c r="BEQ511" s="71"/>
      <c r="BER511" s="71"/>
      <c r="BES511" s="71"/>
      <c r="BET511" s="71"/>
      <c r="BEU511" s="71"/>
      <c r="BEV511" s="71"/>
      <c r="BEW511" s="71"/>
      <c r="BEX511" s="71"/>
      <c r="BEY511" s="71"/>
      <c r="BEZ511" s="71"/>
      <c r="BFA511" s="71"/>
      <c r="BFB511" s="71"/>
      <c r="BFC511" s="71"/>
      <c r="BFD511" s="71"/>
      <c r="BFE511" s="71"/>
      <c r="BFF511" s="71"/>
      <c r="BFG511" s="71"/>
      <c r="BFH511" s="71"/>
      <c r="BFI511" s="71"/>
      <c r="BFJ511" s="71"/>
      <c r="BFK511" s="71"/>
      <c r="BFL511" s="71"/>
      <c r="BFM511" s="71"/>
      <c r="BFN511" s="71"/>
      <c r="BFO511" s="71"/>
      <c r="BFP511" s="71"/>
      <c r="BFQ511" s="71"/>
      <c r="BFR511" s="71"/>
      <c r="BFS511" s="71"/>
      <c r="BFT511" s="71"/>
      <c r="BFU511" s="71"/>
      <c r="BFV511" s="71"/>
      <c r="BFW511" s="71"/>
      <c r="BFX511" s="71"/>
      <c r="BFY511" s="71"/>
      <c r="BFZ511" s="71"/>
      <c r="BGA511" s="71"/>
      <c r="BGB511" s="71"/>
      <c r="BGC511" s="71"/>
      <c r="BGD511" s="71"/>
      <c r="BGE511" s="71"/>
      <c r="BGF511" s="71"/>
      <c r="BGG511" s="71"/>
      <c r="BGH511" s="71"/>
      <c r="BGI511" s="71"/>
      <c r="BGJ511" s="71"/>
      <c r="BGK511" s="71"/>
      <c r="BGL511" s="71"/>
      <c r="BGM511" s="71"/>
      <c r="BGN511" s="71"/>
      <c r="BGO511" s="71"/>
      <c r="BGP511" s="71"/>
      <c r="BGQ511" s="71"/>
      <c r="BGR511" s="71"/>
      <c r="BGS511" s="71"/>
      <c r="BGT511" s="71"/>
      <c r="BGU511" s="71"/>
      <c r="BGV511" s="71"/>
      <c r="BGW511" s="71"/>
      <c r="BGX511" s="71"/>
      <c r="BGY511" s="71"/>
      <c r="BGZ511" s="71"/>
      <c r="BHA511" s="71"/>
      <c r="BHB511" s="71"/>
      <c r="BHC511" s="71"/>
      <c r="BHD511" s="71"/>
      <c r="BHE511" s="71"/>
      <c r="BHF511" s="71"/>
      <c r="BHG511" s="71"/>
      <c r="BHH511" s="71"/>
      <c r="BHI511" s="71"/>
      <c r="BHJ511" s="71"/>
      <c r="BHK511" s="71"/>
      <c r="BHL511" s="71"/>
      <c r="BHM511" s="71"/>
      <c r="BHN511" s="71"/>
      <c r="BHO511" s="71"/>
      <c r="BHP511" s="71"/>
      <c r="BHQ511" s="71"/>
      <c r="BHR511" s="71"/>
      <c r="BHS511" s="71"/>
      <c r="BHT511" s="71"/>
      <c r="BHU511" s="71"/>
      <c r="BHV511" s="71"/>
      <c r="BHW511" s="71"/>
      <c r="BHX511" s="71"/>
      <c r="BHY511" s="71"/>
      <c r="BHZ511" s="71"/>
      <c r="BIA511" s="71"/>
      <c r="BIB511" s="71"/>
      <c r="BIC511" s="71"/>
      <c r="BID511" s="71"/>
      <c r="BIE511" s="71"/>
      <c r="BIF511" s="71"/>
      <c r="BIG511" s="71"/>
      <c r="BIH511" s="71"/>
      <c r="BII511" s="71"/>
      <c r="BIJ511" s="71"/>
      <c r="BIK511" s="71"/>
      <c r="BIL511" s="71"/>
      <c r="BIM511" s="71"/>
      <c r="BIN511" s="71"/>
      <c r="BIO511" s="71"/>
      <c r="BIP511" s="71"/>
      <c r="BIQ511" s="71"/>
      <c r="BIR511" s="71"/>
      <c r="BIS511" s="71"/>
      <c r="BIT511" s="71"/>
      <c r="BIU511" s="71"/>
      <c r="BIV511" s="71"/>
      <c r="BIW511" s="71"/>
      <c r="BIX511" s="71"/>
      <c r="BIY511" s="71"/>
      <c r="BIZ511" s="71"/>
      <c r="BJA511" s="71"/>
      <c r="BJB511" s="71"/>
      <c r="BJC511" s="71"/>
      <c r="BJD511" s="71"/>
      <c r="BJE511" s="71"/>
      <c r="BJF511" s="71"/>
      <c r="BJG511" s="71"/>
      <c r="BJH511" s="71"/>
      <c r="BJI511" s="71"/>
      <c r="BJJ511" s="71"/>
      <c r="BJK511" s="71"/>
      <c r="BJL511" s="71"/>
      <c r="BJM511" s="71"/>
      <c r="BJN511" s="71"/>
      <c r="BJO511" s="71"/>
      <c r="BJP511" s="71"/>
      <c r="BJQ511" s="71"/>
      <c r="BJR511" s="71"/>
      <c r="BJS511" s="71"/>
      <c r="BJT511" s="71"/>
      <c r="BJU511" s="71"/>
      <c r="BJV511" s="71"/>
      <c r="BJW511" s="71"/>
      <c r="BJX511" s="71"/>
      <c r="BJY511" s="71"/>
      <c r="BJZ511" s="71"/>
      <c r="BKA511" s="71"/>
      <c r="BKB511" s="71"/>
      <c r="BKC511" s="71"/>
      <c r="BKD511" s="71"/>
      <c r="BKE511" s="71"/>
      <c r="BKF511" s="71"/>
      <c r="BKG511" s="71"/>
      <c r="BKH511" s="71"/>
      <c r="BKI511" s="71"/>
      <c r="BKJ511" s="71"/>
      <c r="BKK511" s="71"/>
      <c r="BKL511" s="71"/>
      <c r="BKM511" s="71"/>
      <c r="BKN511" s="71"/>
      <c r="BKO511" s="71"/>
      <c r="BKP511" s="71"/>
      <c r="BKQ511" s="71"/>
      <c r="BKR511" s="71"/>
      <c r="BKS511" s="71"/>
      <c r="BKT511" s="71"/>
      <c r="BKU511" s="71"/>
      <c r="BKV511" s="71"/>
      <c r="BKW511" s="71"/>
      <c r="BKX511" s="71"/>
      <c r="BKY511" s="71"/>
      <c r="BKZ511" s="71"/>
      <c r="BLA511" s="71"/>
      <c r="BLB511" s="71"/>
      <c r="BLC511" s="71"/>
      <c r="BLD511" s="71"/>
      <c r="BLE511" s="71"/>
      <c r="BLF511" s="71"/>
      <c r="BLG511" s="71"/>
      <c r="BLH511" s="71"/>
      <c r="BLI511" s="71"/>
      <c r="BLJ511" s="71"/>
      <c r="BLK511" s="71"/>
      <c r="BLL511" s="71"/>
      <c r="BLM511" s="71"/>
      <c r="BLN511" s="71"/>
      <c r="BLO511" s="71"/>
      <c r="BLP511" s="71"/>
      <c r="BLQ511" s="71"/>
      <c r="BLR511" s="71"/>
      <c r="BLS511" s="71"/>
      <c r="BLT511" s="71"/>
      <c r="BLU511" s="71"/>
      <c r="BLV511" s="71"/>
      <c r="BLW511" s="71"/>
      <c r="BLX511" s="71"/>
      <c r="BLY511" s="71"/>
      <c r="BLZ511" s="71"/>
      <c r="BMA511" s="71"/>
      <c r="BMB511" s="71"/>
      <c r="BMC511" s="71"/>
      <c r="BMD511" s="71"/>
      <c r="BME511" s="71"/>
      <c r="BMF511" s="71"/>
      <c r="BMG511" s="71"/>
      <c r="BMH511" s="71"/>
      <c r="BMI511" s="71"/>
      <c r="BMJ511" s="71"/>
      <c r="BMK511" s="71"/>
      <c r="BML511" s="71"/>
      <c r="BMM511" s="71"/>
      <c r="BMN511" s="71"/>
      <c r="BMO511" s="71"/>
      <c r="BMP511" s="71"/>
      <c r="BMQ511" s="71"/>
      <c r="BMR511" s="71"/>
      <c r="BMS511" s="71"/>
      <c r="BMT511" s="71"/>
      <c r="BMU511" s="71"/>
      <c r="BMV511" s="71"/>
      <c r="BMW511" s="71"/>
      <c r="BMX511" s="71"/>
      <c r="BMY511" s="71"/>
      <c r="BMZ511" s="71"/>
      <c r="BNA511" s="71"/>
      <c r="BNB511" s="71"/>
      <c r="BNC511" s="71"/>
      <c r="BND511" s="71"/>
      <c r="BNE511" s="71"/>
      <c r="BNF511" s="71"/>
      <c r="BNG511" s="71"/>
      <c r="BNH511" s="71"/>
      <c r="BNI511" s="71"/>
      <c r="BNJ511" s="71"/>
      <c r="BNK511" s="71"/>
      <c r="BNL511" s="71"/>
      <c r="BNM511" s="71"/>
      <c r="BNN511" s="71"/>
      <c r="BNO511" s="71"/>
      <c r="BNP511" s="71"/>
      <c r="BNQ511" s="71"/>
      <c r="BNR511" s="71"/>
      <c r="BNS511" s="71"/>
      <c r="BNT511" s="71"/>
      <c r="BNU511" s="71"/>
      <c r="BNV511" s="71"/>
      <c r="BNW511" s="71"/>
      <c r="BNX511" s="71"/>
      <c r="BNY511" s="71"/>
      <c r="BNZ511" s="71"/>
      <c r="BOA511" s="71"/>
      <c r="BOB511" s="71"/>
      <c r="BOC511" s="71"/>
      <c r="BOD511" s="71"/>
      <c r="BOE511" s="71"/>
      <c r="BOF511" s="71"/>
      <c r="BOG511" s="71"/>
      <c r="BOH511" s="71"/>
      <c r="BOI511" s="71"/>
      <c r="BOJ511" s="71"/>
      <c r="BOK511" s="71"/>
      <c r="BOL511" s="71"/>
      <c r="BOM511" s="71"/>
      <c r="BON511" s="71"/>
      <c r="BOO511" s="71"/>
      <c r="BOP511" s="71"/>
      <c r="BOQ511" s="71"/>
      <c r="BOR511" s="71"/>
      <c r="BOS511" s="71"/>
      <c r="BOT511" s="71"/>
      <c r="BOU511" s="71"/>
      <c r="BOV511" s="71"/>
      <c r="BOW511" s="71"/>
      <c r="BOX511" s="71"/>
      <c r="BOY511" s="71"/>
      <c r="BOZ511" s="71"/>
      <c r="BPA511" s="71"/>
      <c r="BPB511" s="71"/>
      <c r="BPC511" s="71"/>
      <c r="BPD511" s="71"/>
      <c r="BPE511" s="71"/>
      <c r="BPF511" s="71"/>
      <c r="BPG511" s="71"/>
      <c r="BPH511" s="71"/>
      <c r="BPI511" s="71"/>
      <c r="BPJ511" s="71"/>
      <c r="BPK511" s="71"/>
      <c r="BPL511" s="71"/>
      <c r="BPM511" s="71"/>
      <c r="BPN511" s="71"/>
      <c r="BPO511" s="71"/>
      <c r="BPP511" s="71"/>
      <c r="BPQ511" s="71"/>
      <c r="BPR511" s="71"/>
      <c r="BPS511" s="71"/>
      <c r="BPT511" s="71"/>
      <c r="BPU511" s="71"/>
      <c r="BPV511" s="71"/>
      <c r="BPW511" s="71"/>
      <c r="BPX511" s="71"/>
      <c r="BPY511" s="71"/>
      <c r="BPZ511" s="71"/>
      <c r="BQA511" s="71"/>
      <c r="BQB511" s="71"/>
      <c r="BQC511" s="71"/>
      <c r="BQD511" s="71"/>
      <c r="BQE511" s="71"/>
      <c r="BQF511" s="71"/>
      <c r="BQG511" s="71"/>
      <c r="BQH511" s="71"/>
      <c r="BQI511" s="71"/>
      <c r="BQJ511" s="71"/>
      <c r="BQK511" s="71"/>
      <c r="BQL511" s="71"/>
      <c r="BQM511" s="71"/>
      <c r="BQN511" s="71"/>
      <c r="BQO511" s="71"/>
      <c r="BQP511" s="71"/>
      <c r="BQQ511" s="71"/>
      <c r="BQR511" s="71"/>
      <c r="BQS511" s="71"/>
      <c r="BQT511" s="71"/>
      <c r="BQU511" s="71"/>
      <c r="BQV511" s="71"/>
      <c r="BQW511" s="71"/>
      <c r="BQX511" s="71"/>
      <c r="BQY511" s="71"/>
      <c r="BQZ511" s="71"/>
      <c r="BRA511" s="71"/>
      <c r="BRB511" s="71"/>
      <c r="BRC511" s="71"/>
      <c r="BRD511" s="71"/>
      <c r="BRE511" s="71"/>
      <c r="BRF511" s="71"/>
      <c r="BRG511" s="71"/>
      <c r="BRH511" s="71"/>
      <c r="BRI511" s="71"/>
      <c r="BRJ511" s="71"/>
      <c r="BRK511" s="71"/>
      <c r="BRL511" s="71"/>
      <c r="BRM511" s="71"/>
      <c r="BRN511" s="71"/>
      <c r="BRO511" s="71"/>
      <c r="BRP511" s="71"/>
      <c r="BRQ511" s="71"/>
      <c r="BRR511" s="71"/>
      <c r="BRS511" s="71"/>
      <c r="BRT511" s="71"/>
      <c r="BRU511" s="71"/>
      <c r="BRV511" s="71"/>
      <c r="BRW511" s="71"/>
      <c r="BRX511" s="71"/>
      <c r="BRY511" s="71"/>
      <c r="BRZ511" s="71"/>
      <c r="BSA511" s="71"/>
      <c r="BSB511" s="71"/>
      <c r="BSC511" s="71"/>
      <c r="BSD511" s="71"/>
      <c r="BSE511" s="71"/>
      <c r="BSF511" s="71"/>
      <c r="BSG511" s="71"/>
      <c r="BSH511" s="71"/>
      <c r="BSI511" s="71"/>
      <c r="BSJ511" s="71"/>
      <c r="BSK511" s="71"/>
      <c r="BSL511" s="71"/>
      <c r="BSM511" s="71"/>
      <c r="BSN511" s="71"/>
      <c r="BSO511" s="71"/>
      <c r="BSP511" s="71"/>
      <c r="BSQ511" s="71"/>
      <c r="BSR511" s="71"/>
      <c r="BSS511" s="71"/>
      <c r="BST511" s="71"/>
      <c r="BSU511" s="71"/>
      <c r="BSV511" s="71"/>
      <c r="BSW511" s="71"/>
      <c r="BSX511" s="71"/>
      <c r="BSY511" s="71"/>
      <c r="BSZ511" s="71"/>
      <c r="BTA511" s="71"/>
      <c r="BTB511" s="71"/>
      <c r="BTC511" s="71"/>
      <c r="BTD511" s="71"/>
      <c r="BTE511" s="71"/>
      <c r="BTF511" s="71"/>
      <c r="BTG511" s="71"/>
      <c r="BTH511" s="71"/>
      <c r="BTI511" s="71"/>
      <c r="BTJ511" s="71"/>
      <c r="BTK511" s="71"/>
      <c r="BTL511" s="71"/>
      <c r="BTM511" s="71"/>
      <c r="BTN511" s="71"/>
      <c r="BTO511" s="71"/>
      <c r="BTP511" s="71"/>
      <c r="BTQ511" s="71"/>
      <c r="BTR511" s="71"/>
      <c r="BTS511" s="71"/>
      <c r="BTT511" s="71"/>
      <c r="BTU511" s="71"/>
      <c r="BTV511" s="71"/>
      <c r="BTW511" s="71"/>
      <c r="BTX511" s="71"/>
      <c r="BTY511" s="71"/>
      <c r="BTZ511" s="71"/>
      <c r="BUA511" s="71"/>
      <c r="BUB511" s="71"/>
      <c r="BUC511" s="71"/>
      <c r="BUD511" s="71"/>
      <c r="BUE511" s="71"/>
      <c r="BUF511" s="71"/>
      <c r="BUG511" s="71"/>
      <c r="BUH511" s="71"/>
      <c r="BUI511" s="71"/>
      <c r="BUJ511" s="71"/>
      <c r="BUK511" s="71"/>
      <c r="BUL511" s="71"/>
      <c r="BUM511" s="71"/>
      <c r="BUN511" s="71"/>
      <c r="BUO511" s="71"/>
      <c r="BUP511" s="71"/>
      <c r="BUQ511" s="71"/>
      <c r="BUR511" s="71"/>
      <c r="BUS511" s="71"/>
      <c r="BUT511" s="71"/>
      <c r="BUU511" s="71"/>
      <c r="BUV511" s="71"/>
      <c r="BUW511" s="71"/>
      <c r="BUX511" s="71"/>
      <c r="BUY511" s="71"/>
      <c r="BUZ511" s="71"/>
      <c r="BVA511" s="71"/>
      <c r="BVB511" s="71"/>
      <c r="BVC511" s="71"/>
      <c r="BVD511" s="71"/>
      <c r="BVE511" s="71"/>
      <c r="BVF511" s="71"/>
      <c r="BVG511" s="71"/>
      <c r="BVH511" s="71"/>
      <c r="BVI511" s="71"/>
      <c r="BVJ511" s="71"/>
      <c r="BVK511" s="71"/>
      <c r="BVL511" s="71"/>
      <c r="BVM511" s="71"/>
      <c r="BVN511" s="71"/>
      <c r="BVO511" s="71"/>
      <c r="BVP511" s="71"/>
      <c r="BVQ511" s="71"/>
      <c r="BVR511" s="71"/>
      <c r="BVS511" s="71"/>
      <c r="BVT511" s="71"/>
      <c r="BVU511" s="71"/>
      <c r="BVV511" s="71"/>
      <c r="BVW511" s="71"/>
      <c r="BVX511" s="71"/>
      <c r="BVY511" s="71"/>
      <c r="BVZ511" s="71"/>
      <c r="BWA511" s="71"/>
      <c r="BWB511" s="71"/>
      <c r="BWC511" s="71"/>
      <c r="BWD511" s="71"/>
      <c r="BWE511" s="71"/>
      <c r="BWF511" s="71"/>
      <c r="BWG511" s="71"/>
      <c r="BWH511" s="71"/>
      <c r="BWI511" s="71"/>
      <c r="BWJ511" s="71"/>
      <c r="BWK511" s="71"/>
      <c r="BWL511" s="71"/>
      <c r="BWM511" s="71"/>
      <c r="BWN511" s="71"/>
      <c r="BWO511" s="71"/>
      <c r="BWP511" s="71"/>
      <c r="BWQ511" s="71"/>
      <c r="BWR511" s="71"/>
      <c r="BWS511" s="71"/>
      <c r="BWT511" s="71"/>
      <c r="BWU511" s="71"/>
      <c r="BWV511" s="71"/>
      <c r="BWW511" s="71"/>
      <c r="BWX511" s="71"/>
      <c r="BWY511" s="71"/>
      <c r="BWZ511" s="71"/>
      <c r="BXA511" s="71"/>
      <c r="BXB511" s="71"/>
      <c r="BXC511" s="71"/>
      <c r="BXD511" s="71"/>
      <c r="BXE511" s="71"/>
      <c r="BXF511" s="71"/>
      <c r="BXG511" s="71"/>
      <c r="BXH511" s="71"/>
      <c r="BXI511" s="71"/>
      <c r="BXJ511" s="71"/>
      <c r="BXK511" s="71"/>
      <c r="BXL511" s="71"/>
      <c r="BXM511" s="71"/>
      <c r="BXN511" s="71"/>
      <c r="BXO511" s="71"/>
      <c r="BXP511" s="71"/>
      <c r="BXQ511" s="71"/>
      <c r="BXR511" s="71"/>
      <c r="BXS511" s="71"/>
      <c r="BXT511" s="71"/>
      <c r="BXU511" s="71"/>
      <c r="BXV511" s="71"/>
      <c r="BXW511" s="71"/>
      <c r="BXX511" s="71"/>
      <c r="BXY511" s="71"/>
      <c r="BXZ511" s="71"/>
      <c r="BYA511" s="71"/>
      <c r="BYB511" s="71"/>
      <c r="BYC511" s="71"/>
      <c r="BYD511" s="71"/>
      <c r="BYE511" s="71"/>
      <c r="BYF511" s="71"/>
      <c r="BYG511" s="71"/>
      <c r="BYH511" s="71"/>
      <c r="BYI511" s="71"/>
      <c r="BYJ511" s="71"/>
      <c r="BYK511" s="71"/>
      <c r="BYL511" s="71"/>
      <c r="BYM511" s="71"/>
      <c r="BYN511" s="71"/>
      <c r="BYO511" s="71"/>
      <c r="BYP511" s="71"/>
      <c r="BYQ511" s="71"/>
      <c r="BYR511" s="71"/>
      <c r="BYS511" s="71"/>
      <c r="BYT511" s="71"/>
      <c r="BYU511" s="71"/>
      <c r="BYV511" s="71"/>
      <c r="BYW511" s="71"/>
      <c r="BYX511" s="71"/>
      <c r="BYY511" s="71"/>
      <c r="BYZ511" s="71"/>
      <c r="BZA511" s="71"/>
      <c r="BZB511" s="71"/>
      <c r="BZC511" s="71"/>
      <c r="BZD511" s="71"/>
      <c r="BZE511" s="71"/>
      <c r="BZF511" s="71"/>
      <c r="BZG511" s="71"/>
      <c r="BZH511" s="71"/>
      <c r="BZI511" s="71"/>
      <c r="BZJ511" s="71"/>
      <c r="BZK511" s="71"/>
      <c r="BZL511" s="71"/>
      <c r="BZM511" s="71"/>
      <c r="BZN511" s="71"/>
      <c r="BZO511" s="71"/>
      <c r="BZP511" s="71"/>
      <c r="BZQ511" s="71"/>
      <c r="BZR511" s="71"/>
      <c r="BZS511" s="71"/>
      <c r="BZT511" s="71"/>
      <c r="BZU511" s="71"/>
      <c r="BZV511" s="71"/>
      <c r="BZW511" s="71"/>
      <c r="BZX511" s="71"/>
      <c r="BZY511" s="71"/>
      <c r="BZZ511" s="71"/>
      <c r="CAA511" s="71"/>
      <c r="CAB511" s="71"/>
      <c r="CAC511" s="71"/>
      <c r="CAD511" s="71"/>
      <c r="CAE511" s="71"/>
      <c r="CAF511" s="71"/>
      <c r="CAG511" s="71"/>
      <c r="CAH511" s="71"/>
      <c r="CAI511" s="71"/>
      <c r="CAJ511" s="71"/>
      <c r="CAK511" s="71"/>
      <c r="CAL511" s="71"/>
      <c r="CAM511" s="71"/>
      <c r="CAN511" s="71"/>
      <c r="CAO511" s="71"/>
      <c r="CAP511" s="71"/>
      <c r="CAQ511" s="71"/>
      <c r="CAR511" s="71"/>
      <c r="CAS511" s="71"/>
      <c r="CAT511" s="71"/>
      <c r="CAU511" s="71"/>
      <c r="CAV511" s="71"/>
      <c r="CAW511" s="71"/>
      <c r="CAX511" s="71"/>
      <c r="CAY511" s="71"/>
      <c r="CAZ511" s="71"/>
      <c r="CBA511" s="71"/>
      <c r="CBB511" s="71"/>
      <c r="CBC511" s="71"/>
      <c r="CBD511" s="71"/>
      <c r="CBE511" s="71"/>
      <c r="CBF511" s="71"/>
      <c r="CBG511" s="71"/>
      <c r="CBH511" s="71"/>
      <c r="CBI511" s="71"/>
      <c r="CBJ511" s="71"/>
      <c r="CBK511" s="71"/>
      <c r="CBL511" s="71"/>
      <c r="CBM511" s="71"/>
      <c r="CBN511" s="71"/>
      <c r="CBO511" s="71"/>
      <c r="CBP511" s="71"/>
      <c r="CBQ511" s="71"/>
      <c r="CBR511" s="71"/>
      <c r="CBS511" s="71"/>
      <c r="CBT511" s="71"/>
      <c r="CBU511" s="71"/>
      <c r="CBV511" s="71"/>
      <c r="CBW511" s="71"/>
      <c r="CBX511" s="71"/>
      <c r="CBY511" s="71"/>
      <c r="CBZ511" s="71"/>
      <c r="CCA511" s="71"/>
      <c r="CCB511" s="71"/>
      <c r="CCC511" s="71"/>
      <c r="CCD511" s="71"/>
      <c r="CCE511" s="71"/>
      <c r="CCF511" s="71"/>
      <c r="CCG511" s="71"/>
      <c r="CCH511" s="71"/>
      <c r="CCI511" s="71"/>
      <c r="CCJ511" s="71"/>
      <c r="CCK511" s="71"/>
      <c r="CCL511" s="71"/>
      <c r="CCM511" s="71"/>
      <c r="CCN511" s="71"/>
      <c r="CCO511" s="71"/>
      <c r="CCP511" s="71"/>
      <c r="CCQ511" s="71"/>
      <c r="CCR511" s="71"/>
      <c r="CCS511" s="71"/>
      <c r="CCT511" s="71"/>
      <c r="CCU511" s="71"/>
      <c r="CCV511" s="71"/>
      <c r="CCW511" s="71"/>
      <c r="CCX511" s="71"/>
      <c r="CCY511" s="71"/>
      <c r="CCZ511" s="71"/>
      <c r="CDA511" s="71"/>
      <c r="CDB511" s="71"/>
      <c r="CDC511" s="71"/>
      <c r="CDD511" s="71"/>
      <c r="CDE511" s="71"/>
      <c r="CDF511" s="71"/>
      <c r="CDG511" s="71"/>
      <c r="CDH511" s="71"/>
      <c r="CDI511" s="71"/>
      <c r="CDJ511" s="71"/>
      <c r="CDK511" s="71"/>
      <c r="CDL511" s="71"/>
      <c r="CDM511" s="71"/>
    </row>
    <row r="512" spans="1:2145" s="71" customFormat="1">
      <c r="A512" s="63">
        <v>185</v>
      </c>
      <c r="B512" s="63">
        <v>32</v>
      </c>
      <c r="C512" s="64" t="s">
        <v>197</v>
      </c>
      <c r="D512" s="64" t="s">
        <v>1704</v>
      </c>
      <c r="E512" s="65">
        <v>194</v>
      </c>
      <c r="F512" s="65">
        <v>4</v>
      </c>
      <c r="G512" s="66" t="s">
        <v>1244</v>
      </c>
      <c r="H512" s="66" t="s">
        <v>1245</v>
      </c>
      <c r="I512" s="64" t="s">
        <v>2123</v>
      </c>
      <c r="J512" s="64" t="s">
        <v>2124</v>
      </c>
      <c r="K512" s="67">
        <v>44802</v>
      </c>
      <c r="L512" s="68">
        <v>0.4916666666666667</v>
      </c>
      <c r="M512" s="63">
        <v>8423513</v>
      </c>
      <c r="N512" s="63">
        <v>323212</v>
      </c>
      <c r="O512" s="63">
        <v>4513</v>
      </c>
      <c r="P512" s="64" t="s">
        <v>203</v>
      </c>
      <c r="Q512" s="64" t="s">
        <v>2125</v>
      </c>
      <c r="R512" s="66" t="s">
        <v>486</v>
      </c>
      <c r="S512" s="66" t="s">
        <v>205</v>
      </c>
      <c r="T512" s="66" t="s">
        <v>1707</v>
      </c>
      <c r="U512" s="66" t="s">
        <v>207</v>
      </c>
      <c r="V512" s="66" t="s">
        <v>487</v>
      </c>
      <c r="W512" s="64"/>
      <c r="X512" s="64" t="s">
        <v>208</v>
      </c>
      <c r="Y512" s="64" t="s">
        <v>209</v>
      </c>
      <c r="Z512" s="69"/>
      <c r="AA512" s="66" t="s">
        <v>210</v>
      </c>
      <c r="AB512" s="66" t="s">
        <v>211</v>
      </c>
      <c r="AC512" s="66" t="s">
        <v>212</v>
      </c>
      <c r="AD512" s="66" t="s">
        <v>213</v>
      </c>
      <c r="AE512" s="69" t="s">
        <v>211</v>
      </c>
      <c r="AF512" s="69"/>
      <c r="AG512" s="69"/>
      <c r="AH512" s="69"/>
      <c r="AI512" s="66" t="s">
        <v>2126</v>
      </c>
      <c r="AJ512" s="66" t="s">
        <v>2127</v>
      </c>
      <c r="AK512" s="66"/>
      <c r="AL512" s="66" t="s">
        <v>331</v>
      </c>
      <c r="AM512" s="66" t="s">
        <v>1753</v>
      </c>
      <c r="AN512" s="66" t="s">
        <v>218</v>
      </c>
      <c r="AO512" s="66" t="s">
        <v>219</v>
      </c>
      <c r="AP512" s="66" t="s">
        <v>220</v>
      </c>
      <c r="AQ512" s="66">
        <v>13.6</v>
      </c>
      <c r="AR512" s="66"/>
      <c r="AS512" s="66">
        <v>8.2200000000000006</v>
      </c>
      <c r="AT512" s="66"/>
      <c r="AU512" s="66">
        <v>-107.2</v>
      </c>
      <c r="AV512" s="66">
        <v>91.2</v>
      </c>
      <c r="AW512" s="66">
        <v>414.9</v>
      </c>
      <c r="AX512" s="66">
        <v>203.8</v>
      </c>
      <c r="AY512" s="66">
        <v>0.245</v>
      </c>
      <c r="AZ512" s="66">
        <v>2.41</v>
      </c>
      <c r="BA512" s="66">
        <v>6.77</v>
      </c>
      <c r="BB512" s="66">
        <v>111.5</v>
      </c>
      <c r="BC512" s="66">
        <v>1.1200000000000001</v>
      </c>
      <c r="BD512" s="66" t="s">
        <v>221</v>
      </c>
      <c r="BE512" s="66" t="s">
        <v>211</v>
      </c>
      <c r="BF512" s="66" t="s">
        <v>221</v>
      </c>
      <c r="BG512" s="66" t="s">
        <v>211</v>
      </c>
      <c r="BH512" s="66" t="s">
        <v>221</v>
      </c>
      <c r="BI512" s="66" t="s">
        <v>222</v>
      </c>
      <c r="BJ512" s="66" t="s">
        <v>221</v>
      </c>
      <c r="BK512" s="66" t="s">
        <v>210</v>
      </c>
      <c r="BL512" s="66" t="s">
        <v>221</v>
      </c>
      <c r="BM512" s="66" t="s">
        <v>223</v>
      </c>
      <c r="BN512" s="66" t="s">
        <v>221</v>
      </c>
      <c r="BO512" s="66" t="s">
        <v>1710</v>
      </c>
      <c r="BP512" s="66" t="s">
        <v>2128</v>
      </c>
      <c r="BQ512" s="66" t="s">
        <v>1712</v>
      </c>
      <c r="BR512" s="50">
        <v>64.3</v>
      </c>
      <c r="BS512" s="50" t="s">
        <v>225</v>
      </c>
      <c r="BT512" s="50">
        <v>78.400000000000006</v>
      </c>
      <c r="BU512" s="50">
        <v>5.8999999999999997E-2</v>
      </c>
      <c r="BV512" s="50">
        <v>0.33100000000000002</v>
      </c>
      <c r="BW512" s="50">
        <v>0.32800000000000001</v>
      </c>
      <c r="BX512" s="50">
        <v>7.3999999999999996E-2</v>
      </c>
      <c r="BY512" s="50">
        <v>121.46</v>
      </c>
      <c r="BZ512" s="50" t="s">
        <v>226</v>
      </c>
      <c r="CA512" s="50" t="s">
        <v>227</v>
      </c>
      <c r="CB512" s="50" t="s">
        <v>228</v>
      </c>
      <c r="CC512" s="50" t="s">
        <v>229</v>
      </c>
      <c r="CD512" s="50" t="s">
        <v>230</v>
      </c>
      <c r="CE512" s="50" t="s">
        <v>231</v>
      </c>
      <c r="CF512" s="50" t="s">
        <v>227</v>
      </c>
      <c r="CG512" s="50" t="s">
        <v>232</v>
      </c>
      <c r="CH512" s="50">
        <v>4.5999999999999999E-2</v>
      </c>
      <c r="CI512" s="50">
        <v>4.6100000000000002E-2</v>
      </c>
      <c r="CJ512" s="50" t="s">
        <v>233</v>
      </c>
      <c r="CK512" s="50">
        <v>2.0000000000000002E-5</v>
      </c>
      <c r="CL512" s="50">
        <v>62.247</v>
      </c>
      <c r="CM512" s="50" t="s">
        <v>234</v>
      </c>
      <c r="CN512" s="50" t="s">
        <v>235</v>
      </c>
      <c r="CO512" s="50" t="s">
        <v>234</v>
      </c>
      <c r="CP512" s="50" t="s">
        <v>236</v>
      </c>
      <c r="CQ512" s="50" t="s">
        <v>236</v>
      </c>
      <c r="CR512" s="50">
        <v>4.3600000000000002E-3</v>
      </c>
      <c r="CS512" s="50">
        <v>0.11849999999999999</v>
      </c>
      <c r="CT512" s="50" t="s">
        <v>237</v>
      </c>
      <c r="CU512" s="50" t="s">
        <v>238</v>
      </c>
      <c r="CV512" s="50" t="s">
        <v>239</v>
      </c>
      <c r="CW512" s="50" t="s">
        <v>232</v>
      </c>
      <c r="CX512" s="50">
        <v>1.1200000000000001</v>
      </c>
      <c r="CY512" s="50" t="s">
        <v>240</v>
      </c>
      <c r="CZ512" s="50">
        <v>1.1900000000000001E-2</v>
      </c>
      <c r="DA512" s="50" t="s">
        <v>233</v>
      </c>
      <c r="DB512" s="50">
        <v>7.383</v>
      </c>
      <c r="DC512" s="50">
        <v>2.5829999999999999E-2</v>
      </c>
      <c r="DD512" s="50">
        <v>4.4999999999999997E-3</v>
      </c>
      <c r="DE512" s="50">
        <v>4.6870000000000003</v>
      </c>
      <c r="DF512" s="50" t="s">
        <v>240</v>
      </c>
      <c r="DG512" s="50">
        <v>2.9999999999999997E-4</v>
      </c>
      <c r="DH512" s="50" t="s">
        <v>246</v>
      </c>
      <c r="DI512" s="50">
        <v>2.9999999999999997E-4</v>
      </c>
      <c r="DJ512" s="50">
        <v>8.9999999999999998E-4</v>
      </c>
      <c r="DK512" s="50" t="s">
        <v>237</v>
      </c>
      <c r="DL512" s="50" t="s">
        <v>241</v>
      </c>
      <c r="DM512" s="50">
        <v>22.01</v>
      </c>
      <c r="DN512" s="50">
        <v>10.29</v>
      </c>
      <c r="DO512" s="50" t="s">
        <v>232</v>
      </c>
      <c r="DP512" s="50">
        <v>1.3698999999999999</v>
      </c>
      <c r="DQ512" s="50" t="s">
        <v>242</v>
      </c>
      <c r="DR512" s="50" t="s">
        <v>227</v>
      </c>
      <c r="DS512" s="50" t="s">
        <v>247</v>
      </c>
      <c r="DT512" s="50">
        <v>2.9999999999999997E-4</v>
      </c>
      <c r="DU512" s="50" t="s">
        <v>233</v>
      </c>
      <c r="DV512" s="50">
        <v>1.17E-4</v>
      </c>
      <c r="DW512" s="50">
        <v>6.9999999999999999E-4</v>
      </c>
      <c r="DX512" s="50" t="s">
        <v>238</v>
      </c>
      <c r="DY512" s="50" t="s">
        <v>233</v>
      </c>
      <c r="DZ512" s="50">
        <v>6.7000000000000002E-3</v>
      </c>
      <c r="EA512" s="50" t="s">
        <v>244</v>
      </c>
      <c r="EB512" s="50" t="s">
        <v>245</v>
      </c>
      <c r="EC512" s="50">
        <v>1.2E-2</v>
      </c>
      <c r="ED512" s="50">
        <v>1.4E-3</v>
      </c>
      <c r="EE512" s="50">
        <v>4.8000000000000001E-2</v>
      </c>
      <c r="EF512" s="50">
        <v>4.8599999999999997E-2</v>
      </c>
      <c r="EG512" s="50" t="s">
        <v>233</v>
      </c>
      <c r="EH512" s="50" t="s">
        <v>234</v>
      </c>
      <c r="EI512" s="50">
        <v>63.311</v>
      </c>
      <c r="EJ512" s="50">
        <v>4.0000000000000003E-5</v>
      </c>
      <c r="EK512" s="50">
        <v>9.0000000000000006E-5</v>
      </c>
      <c r="EL512" s="50">
        <v>3.0000000000000001E-5</v>
      </c>
      <c r="EM512" s="50">
        <v>1E-4</v>
      </c>
      <c r="EN512" s="50" t="s">
        <v>236</v>
      </c>
      <c r="EO512" s="50">
        <v>0.31023000000000001</v>
      </c>
      <c r="EP512" s="50">
        <v>0.23169999999999999</v>
      </c>
      <c r="EQ512" s="50" t="s">
        <v>237</v>
      </c>
      <c r="ER512" s="50" t="s">
        <v>238</v>
      </c>
      <c r="ES512" s="50" t="s">
        <v>239</v>
      </c>
      <c r="ET512" s="50" t="s">
        <v>232</v>
      </c>
      <c r="EU512" s="50">
        <v>1.1399999999999999</v>
      </c>
      <c r="EV512" s="50" t="s">
        <v>240</v>
      </c>
      <c r="EW512" s="50">
        <v>1.23E-2</v>
      </c>
      <c r="EX512" s="50" t="s">
        <v>233</v>
      </c>
      <c r="EY512" s="50">
        <v>7.8259999999999996</v>
      </c>
      <c r="EZ512" s="50">
        <v>2.6200000000000001E-2</v>
      </c>
      <c r="FA512" s="50">
        <v>4.8999999999999998E-3</v>
      </c>
      <c r="FB512" s="50">
        <v>5.1639999999999997</v>
      </c>
      <c r="FC512" s="50" t="s">
        <v>240</v>
      </c>
      <c r="FD512" s="50" t="s">
        <v>238</v>
      </c>
      <c r="FE512" s="50" t="s">
        <v>246</v>
      </c>
      <c r="FF512" s="50" t="s">
        <v>238</v>
      </c>
      <c r="FG512" s="50">
        <v>1.1000000000000001E-3</v>
      </c>
      <c r="FH512" s="50">
        <v>1.4999999999999999E-4</v>
      </c>
      <c r="FI512" s="50" t="s">
        <v>241</v>
      </c>
      <c r="FJ512" s="50">
        <v>22.05</v>
      </c>
      <c r="FK512" s="50">
        <v>10.31</v>
      </c>
      <c r="FL512" s="50" t="s">
        <v>232</v>
      </c>
      <c r="FM512" s="50">
        <v>1.3912</v>
      </c>
      <c r="FN512" s="50" t="s">
        <v>242</v>
      </c>
      <c r="FO512" s="50" t="s">
        <v>227</v>
      </c>
      <c r="FP512" s="50" t="s">
        <v>247</v>
      </c>
      <c r="FQ512" s="50">
        <v>6.9999999999999999E-4</v>
      </c>
      <c r="FR512" s="50" t="s">
        <v>233</v>
      </c>
      <c r="FS512" s="50">
        <v>1.8100000000000001E-4</v>
      </c>
      <c r="FT512" s="50">
        <v>8.9999999999999998E-4</v>
      </c>
      <c r="FU512" s="50" t="s">
        <v>238</v>
      </c>
      <c r="FV512" s="50" t="s">
        <v>233</v>
      </c>
      <c r="FW512" s="50">
        <v>9.2999999999999992E-3</v>
      </c>
      <c r="FX512" s="50" t="s">
        <v>244</v>
      </c>
      <c r="FY512" s="89">
        <v>3.1123500000000002</v>
      </c>
      <c r="FZ512" s="89">
        <v>0.63102564102564107</v>
      </c>
      <c r="GA512" s="89">
        <v>0.20378260869565218</v>
      </c>
      <c r="GB512" s="89">
        <v>2.8644501278772379E-2</v>
      </c>
      <c r="GC512" s="89">
        <v>3.9758027510000655</v>
      </c>
      <c r="GD512" s="89">
        <v>1.2852459016393443</v>
      </c>
      <c r="GE512" s="89" t="e">
        <v>#VALUE!</v>
      </c>
      <c r="GF512" s="89">
        <v>2.5304166666666665</v>
      </c>
      <c r="GG512" s="89">
        <v>9.3370944992947815E-3</v>
      </c>
      <c r="GH512" s="89" t="e">
        <v>#VALUE!</v>
      </c>
      <c r="GI512" s="90" t="e">
        <v>#VALUE!</v>
      </c>
      <c r="GJ512" s="89">
        <v>78.282304101156072</v>
      </c>
      <c r="GK512" s="89">
        <v>15.871653614277372</v>
      </c>
      <c r="GL512" s="89">
        <v>5.8460422845665647</v>
      </c>
      <c r="GM512" s="89" t="e">
        <v>#VALUE!</v>
      </c>
      <c r="GN512" s="89" t="e">
        <v>#VALUE!</v>
      </c>
      <c r="GO512" s="89" t="e">
        <v>#VALUE!</v>
      </c>
    </row>
    <row r="513" spans="1:2145" s="71" customFormat="1">
      <c r="A513" s="63">
        <v>186</v>
      </c>
      <c r="B513" s="63">
        <v>35</v>
      </c>
      <c r="C513" s="64" t="s">
        <v>197</v>
      </c>
      <c r="D513" s="64" t="s">
        <v>1704</v>
      </c>
      <c r="E513" s="65">
        <v>194</v>
      </c>
      <c r="F513" s="65">
        <v>4</v>
      </c>
      <c r="G513" s="66" t="s">
        <v>1250</v>
      </c>
      <c r="H513" s="66" t="s">
        <v>1251</v>
      </c>
      <c r="I513" s="64" t="s">
        <v>1103</v>
      </c>
      <c r="J513" s="64" t="s">
        <v>1104</v>
      </c>
      <c r="K513" s="67">
        <v>44802</v>
      </c>
      <c r="L513" s="68">
        <v>0.63472222222222219</v>
      </c>
      <c r="M513" s="63">
        <v>8412926</v>
      </c>
      <c r="N513" s="63">
        <v>328614</v>
      </c>
      <c r="O513" s="63">
        <v>4196</v>
      </c>
      <c r="P513" s="64" t="s">
        <v>203</v>
      </c>
      <c r="Q513" s="64" t="s">
        <v>2129</v>
      </c>
      <c r="R513" s="66" t="s">
        <v>486</v>
      </c>
      <c r="S513" s="66" t="s">
        <v>205</v>
      </c>
      <c r="T513" s="66" t="s">
        <v>1707</v>
      </c>
      <c r="U513" s="66" t="s">
        <v>207</v>
      </c>
      <c r="V513" s="66" t="s">
        <v>487</v>
      </c>
      <c r="W513" s="64"/>
      <c r="X513" s="64" t="s">
        <v>208</v>
      </c>
      <c r="Y513" s="64" t="s">
        <v>209</v>
      </c>
      <c r="Z513" s="69"/>
      <c r="AA513" s="66" t="s">
        <v>210</v>
      </c>
      <c r="AB513" s="66" t="s">
        <v>211</v>
      </c>
      <c r="AC513" s="66" t="s">
        <v>212</v>
      </c>
      <c r="AD513" s="66" t="s">
        <v>213</v>
      </c>
      <c r="AE513" s="69" t="s">
        <v>211</v>
      </c>
      <c r="AF513" s="69"/>
      <c r="AG513" s="69"/>
      <c r="AH513" s="69"/>
      <c r="AI513" s="66" t="s">
        <v>1708</v>
      </c>
      <c r="AJ513" s="66" t="s">
        <v>2130</v>
      </c>
      <c r="AK513" s="66"/>
      <c r="AL513" s="66" t="s">
        <v>256</v>
      </c>
      <c r="AM513" s="66" t="s">
        <v>275</v>
      </c>
      <c r="AN513" s="66" t="s">
        <v>218</v>
      </c>
      <c r="AO513" s="66" t="s">
        <v>596</v>
      </c>
      <c r="AP513" s="66" t="s">
        <v>220</v>
      </c>
      <c r="AQ513" s="66">
        <v>14.6</v>
      </c>
      <c r="AR513" s="66"/>
      <c r="AS513" s="66">
        <v>9.14</v>
      </c>
      <c r="AT513" s="66"/>
      <c r="AU513" s="66">
        <v>-117.9</v>
      </c>
      <c r="AV513" s="66">
        <v>80.400000000000006</v>
      </c>
      <c r="AW513" s="66">
        <v>397.1</v>
      </c>
      <c r="AX513" s="66">
        <v>195.1</v>
      </c>
      <c r="AY513" s="66">
        <v>0.23699999999999999</v>
      </c>
      <c r="AZ513" s="66">
        <v>2.5179999999999998</v>
      </c>
      <c r="BA513" s="66">
        <v>7.07</v>
      </c>
      <c r="BB513" s="66">
        <v>113.9</v>
      </c>
      <c r="BC513" s="66">
        <v>2.1</v>
      </c>
      <c r="BD513" s="66" t="s">
        <v>221</v>
      </c>
      <c r="BE513" s="66" t="s">
        <v>211</v>
      </c>
      <c r="BF513" s="66" t="s">
        <v>221</v>
      </c>
      <c r="BG513" s="66" t="s">
        <v>211</v>
      </c>
      <c r="BH513" s="66" t="s">
        <v>221</v>
      </c>
      <c r="BI513" s="66" t="s">
        <v>222</v>
      </c>
      <c r="BJ513" s="66" t="s">
        <v>221</v>
      </c>
      <c r="BK513" s="66" t="s">
        <v>210</v>
      </c>
      <c r="BL513" s="66" t="s">
        <v>221</v>
      </c>
      <c r="BM513" s="66" t="s">
        <v>223</v>
      </c>
      <c r="BN513" s="66" t="s">
        <v>221</v>
      </c>
      <c r="BO513" s="66" t="s">
        <v>1710</v>
      </c>
      <c r="BP513" s="66" t="s">
        <v>1711</v>
      </c>
      <c r="BQ513" s="66" t="s">
        <v>1712</v>
      </c>
      <c r="BR513" s="50">
        <v>76.099999999999994</v>
      </c>
      <c r="BS513" s="50">
        <v>2.7</v>
      </c>
      <c r="BT513" s="50">
        <v>87.3</v>
      </c>
      <c r="BU513" s="50">
        <v>8.5999999999999993E-2</v>
      </c>
      <c r="BV513" s="50">
        <v>0.42799999999999999</v>
      </c>
      <c r="BW513" s="50" t="s">
        <v>265</v>
      </c>
      <c r="BX513" s="50" t="s">
        <v>266</v>
      </c>
      <c r="BY513" s="50">
        <v>110.75</v>
      </c>
      <c r="BZ513" s="50" t="s">
        <v>226</v>
      </c>
      <c r="CA513" s="50" t="s">
        <v>227</v>
      </c>
      <c r="CB513" s="50" t="s">
        <v>228</v>
      </c>
      <c r="CC513" s="50" t="s">
        <v>229</v>
      </c>
      <c r="CD513" s="50" t="s">
        <v>230</v>
      </c>
      <c r="CE513" s="50" t="s">
        <v>231</v>
      </c>
      <c r="CF513" s="50" t="s">
        <v>227</v>
      </c>
      <c r="CG513" s="50">
        <v>1.2600000000000001E-3</v>
      </c>
      <c r="CH513" s="50">
        <v>2.4E-2</v>
      </c>
      <c r="CI513" s="50">
        <v>7.1199999999999999E-2</v>
      </c>
      <c r="CJ513" s="50" t="s">
        <v>233</v>
      </c>
      <c r="CK513" s="50" t="s">
        <v>234</v>
      </c>
      <c r="CL513" s="50">
        <v>55.1</v>
      </c>
      <c r="CM513" s="50">
        <v>6.9999999999999994E-5</v>
      </c>
      <c r="CN513" s="50" t="s">
        <v>235</v>
      </c>
      <c r="CO513" s="50">
        <v>1.1E-4</v>
      </c>
      <c r="CP513" s="50" t="s">
        <v>236</v>
      </c>
      <c r="CQ513" s="50" t="s">
        <v>236</v>
      </c>
      <c r="CR513" s="50" t="s">
        <v>232</v>
      </c>
      <c r="CS513" s="50">
        <v>5.8500000000000003E-2</v>
      </c>
      <c r="CT513" s="50" t="s">
        <v>237</v>
      </c>
      <c r="CU513" s="50" t="s">
        <v>238</v>
      </c>
      <c r="CV513" s="50" t="s">
        <v>239</v>
      </c>
      <c r="CW513" s="50" t="s">
        <v>232</v>
      </c>
      <c r="CX513" s="50">
        <v>1.55</v>
      </c>
      <c r="CY513" s="50" t="s">
        <v>240</v>
      </c>
      <c r="CZ513" s="50">
        <v>1.14E-2</v>
      </c>
      <c r="DA513" s="50" t="s">
        <v>233</v>
      </c>
      <c r="DB513" s="50">
        <v>10.148</v>
      </c>
      <c r="DC513" s="50">
        <v>1.771E-2</v>
      </c>
      <c r="DD513" s="50">
        <v>1.4400000000000001E-3</v>
      </c>
      <c r="DE513" s="50">
        <v>7.6139999999999999</v>
      </c>
      <c r="DF513" s="50" t="s">
        <v>240</v>
      </c>
      <c r="DG513" s="50" t="s">
        <v>238</v>
      </c>
      <c r="DH513" s="50" t="s">
        <v>246</v>
      </c>
      <c r="DI513" s="50">
        <v>2.9999999999999997E-4</v>
      </c>
      <c r="DJ513" s="50">
        <v>1.1999999999999999E-3</v>
      </c>
      <c r="DK513" s="50">
        <v>1.1E-4</v>
      </c>
      <c r="DL513" s="50" t="s">
        <v>241</v>
      </c>
      <c r="DM513" s="50">
        <v>18.940000000000001</v>
      </c>
      <c r="DN513" s="50">
        <v>8.85</v>
      </c>
      <c r="DO513" s="50" t="s">
        <v>232</v>
      </c>
      <c r="DP513" s="50">
        <v>0.67479999999999996</v>
      </c>
      <c r="DQ513" s="50" t="s">
        <v>242</v>
      </c>
      <c r="DR513" s="50" t="s">
        <v>227</v>
      </c>
      <c r="DS513" s="50" t="s">
        <v>247</v>
      </c>
      <c r="DT513" s="50" t="s">
        <v>238</v>
      </c>
      <c r="DU513" s="50" t="s">
        <v>233</v>
      </c>
      <c r="DV513" s="50">
        <v>5.2800000000000004E-4</v>
      </c>
      <c r="DW513" s="50">
        <v>1E-3</v>
      </c>
      <c r="DX513" s="50" t="s">
        <v>238</v>
      </c>
      <c r="DY513" s="50" t="s">
        <v>233</v>
      </c>
      <c r="DZ513" s="50">
        <v>6.0000000000000001E-3</v>
      </c>
      <c r="EA513" s="50" t="s">
        <v>244</v>
      </c>
      <c r="EB513" s="50" t="s">
        <v>245</v>
      </c>
      <c r="EC513" s="50">
        <v>0.104</v>
      </c>
      <c r="ED513" s="50">
        <v>2E-3</v>
      </c>
      <c r="EE513" s="50">
        <v>2.4E-2</v>
      </c>
      <c r="EF513" s="50">
        <v>7.6799999999999993E-2</v>
      </c>
      <c r="EG513" s="50">
        <v>2.0000000000000002E-5</v>
      </c>
      <c r="EH513" s="50" t="s">
        <v>234</v>
      </c>
      <c r="EI513" s="50">
        <v>58.079000000000001</v>
      </c>
      <c r="EJ513" s="50">
        <v>8.0000000000000007E-5</v>
      </c>
      <c r="EK513" s="50">
        <v>2.3000000000000001E-4</v>
      </c>
      <c r="EL513" s="50">
        <v>1.2999999999999999E-4</v>
      </c>
      <c r="EM513" s="50">
        <v>4.0000000000000002E-4</v>
      </c>
      <c r="EN513" s="50" t="s">
        <v>236</v>
      </c>
      <c r="EO513" s="50">
        <v>5.6999999999999998E-4</v>
      </c>
      <c r="EP513" s="50">
        <v>0.1555</v>
      </c>
      <c r="EQ513" s="50" t="s">
        <v>237</v>
      </c>
      <c r="ER513" s="50" t="s">
        <v>238</v>
      </c>
      <c r="ES513" s="50" t="s">
        <v>239</v>
      </c>
      <c r="ET513" s="50" t="s">
        <v>232</v>
      </c>
      <c r="EU513" s="50">
        <v>1.56</v>
      </c>
      <c r="EV513" s="50" t="s">
        <v>240</v>
      </c>
      <c r="EW513" s="50">
        <v>1.17E-2</v>
      </c>
      <c r="EX513" s="50" t="s">
        <v>233</v>
      </c>
      <c r="EY513" s="50">
        <v>10.398</v>
      </c>
      <c r="EZ513" s="50">
        <v>1.9130000000000001E-2</v>
      </c>
      <c r="FA513" s="50">
        <v>1.49E-3</v>
      </c>
      <c r="FB513" s="50">
        <v>8.2050000000000001</v>
      </c>
      <c r="FC513" s="50" t="s">
        <v>240</v>
      </c>
      <c r="FD513" s="50">
        <v>5.0000000000000001E-4</v>
      </c>
      <c r="FE513" s="50">
        <v>1.9E-2</v>
      </c>
      <c r="FF513" s="50">
        <v>5.9999999999999995E-4</v>
      </c>
      <c r="FG513" s="50">
        <v>1.6000000000000001E-3</v>
      </c>
      <c r="FH513" s="50">
        <v>8.0000000000000007E-5</v>
      </c>
      <c r="FI513" s="50" t="s">
        <v>241</v>
      </c>
      <c r="FJ513" s="50">
        <v>21.39</v>
      </c>
      <c r="FK513" s="50">
        <v>10</v>
      </c>
      <c r="FL513" s="50" t="s">
        <v>232</v>
      </c>
      <c r="FM513" s="50">
        <v>0.69789999999999996</v>
      </c>
      <c r="FN513" s="50" t="s">
        <v>242</v>
      </c>
      <c r="FO513" s="50" t="s">
        <v>227</v>
      </c>
      <c r="FP513" s="50" t="s">
        <v>247</v>
      </c>
      <c r="FQ513" s="50">
        <v>2.2000000000000001E-3</v>
      </c>
      <c r="FR513" s="50" t="s">
        <v>233</v>
      </c>
      <c r="FS513" s="50">
        <v>5.3499999999999999E-4</v>
      </c>
      <c r="FT513" s="50">
        <v>1.2999999999999999E-3</v>
      </c>
      <c r="FU513" s="50" t="s">
        <v>238</v>
      </c>
      <c r="FV513" s="50" t="s">
        <v>233</v>
      </c>
      <c r="FW513" s="50">
        <v>8.8000000000000005E-3</v>
      </c>
      <c r="FX513" s="50" t="s">
        <v>244</v>
      </c>
      <c r="FY513" s="89">
        <v>2.7549999999999999</v>
      </c>
      <c r="FZ513" s="89">
        <v>0.86735042735042733</v>
      </c>
      <c r="GA513" s="89">
        <v>0.33104347826086955</v>
      </c>
      <c r="GB513" s="89">
        <v>3.9641943734015347E-2</v>
      </c>
      <c r="GC513" s="89">
        <v>3.9930358493453117</v>
      </c>
      <c r="GD513" s="89">
        <v>1.4311475409836065</v>
      </c>
      <c r="GE513" s="89">
        <v>9.0000000000000011E-2</v>
      </c>
      <c r="GF513" s="89">
        <v>2.3072916666666665</v>
      </c>
      <c r="GG513" s="89">
        <v>1.2073342736248235E-2</v>
      </c>
      <c r="GH513" s="89">
        <v>3.8405125503865216</v>
      </c>
      <c r="GI513" s="90">
        <v>1.9470524872739852</v>
      </c>
      <c r="GJ513" s="89">
        <v>68.995123107940614</v>
      </c>
      <c r="GK513" s="89">
        <v>21.721578770514569</v>
      </c>
      <c r="GL513" s="89">
        <v>9.2832981215448278</v>
      </c>
      <c r="GM513" s="89">
        <v>39.607930478719915</v>
      </c>
      <c r="GN513" s="89">
        <v>60.077701514982763</v>
      </c>
      <c r="GO513" s="89">
        <v>0.31436800629731398</v>
      </c>
    </row>
    <row r="514" spans="1:2145" s="71" customFormat="1">
      <c r="A514" s="63">
        <v>187</v>
      </c>
      <c r="B514" s="63">
        <v>41</v>
      </c>
      <c r="C514" s="64" t="s">
        <v>197</v>
      </c>
      <c r="D514" s="64" t="s">
        <v>1704</v>
      </c>
      <c r="E514" s="65">
        <v>194</v>
      </c>
      <c r="F514" s="65">
        <v>4</v>
      </c>
      <c r="G514" s="66" t="s">
        <v>1254</v>
      </c>
      <c r="H514" s="66" t="s">
        <v>1255</v>
      </c>
      <c r="I514" s="64" t="s">
        <v>1256</v>
      </c>
      <c r="J514" s="64" t="s">
        <v>1257</v>
      </c>
      <c r="K514" s="67">
        <v>44803</v>
      </c>
      <c r="L514" s="68">
        <v>0.40972222222222227</v>
      </c>
      <c r="M514" s="63">
        <v>8420059</v>
      </c>
      <c r="N514" s="63">
        <v>331561</v>
      </c>
      <c r="O514" s="63">
        <v>4333</v>
      </c>
      <c r="P514" s="64" t="s">
        <v>203</v>
      </c>
      <c r="Q514" s="64" t="s">
        <v>1258</v>
      </c>
      <c r="R514" s="66" t="s">
        <v>486</v>
      </c>
      <c r="S514" s="66" t="s">
        <v>205</v>
      </c>
      <c r="T514" s="66" t="s">
        <v>1707</v>
      </c>
      <c r="U514" s="66" t="s">
        <v>207</v>
      </c>
      <c r="V514" s="66" t="s">
        <v>487</v>
      </c>
      <c r="W514" s="64"/>
      <c r="X514" s="64" t="s">
        <v>208</v>
      </c>
      <c r="Y514" s="64" t="s">
        <v>209</v>
      </c>
      <c r="Z514" s="69"/>
      <c r="AA514" s="66" t="s">
        <v>210</v>
      </c>
      <c r="AB514" s="66" t="s">
        <v>211</v>
      </c>
      <c r="AC514" s="66" t="s">
        <v>212</v>
      </c>
      <c r="AD514" s="66" t="s">
        <v>213</v>
      </c>
      <c r="AE514" s="69" t="s">
        <v>211</v>
      </c>
      <c r="AF514" s="69"/>
      <c r="AG514" s="69"/>
      <c r="AH514" s="69"/>
      <c r="AI514" s="66" t="s">
        <v>1708</v>
      </c>
      <c r="AJ514" s="66" t="s">
        <v>2131</v>
      </c>
      <c r="AK514" s="66"/>
      <c r="AL514" s="66" t="s">
        <v>256</v>
      </c>
      <c r="AM514" s="66" t="s">
        <v>275</v>
      </c>
      <c r="AN514" s="66" t="s">
        <v>218</v>
      </c>
      <c r="AO514" s="66" t="s">
        <v>219</v>
      </c>
      <c r="AP514" s="66" t="s">
        <v>220</v>
      </c>
      <c r="AQ514" s="66">
        <v>13.6</v>
      </c>
      <c r="AR514" s="66"/>
      <c r="AS514" s="66">
        <v>8.68</v>
      </c>
      <c r="AT514" s="66"/>
      <c r="AU514" s="66">
        <v>-151.1</v>
      </c>
      <c r="AV514" s="66">
        <v>48.2</v>
      </c>
      <c r="AW514" s="66">
        <v>206.6</v>
      </c>
      <c r="AX514" s="66">
        <v>101.7</v>
      </c>
      <c r="AY514" s="66">
        <v>0.14599999999999999</v>
      </c>
      <c r="AZ514" s="66">
        <v>4.84</v>
      </c>
      <c r="BA514" s="66">
        <v>7.41</v>
      </c>
      <c r="BB514" s="66">
        <v>114</v>
      </c>
      <c r="BC514" s="66">
        <v>0.87</v>
      </c>
      <c r="BD514" s="66" t="s">
        <v>221</v>
      </c>
      <c r="BE514" s="66" t="s">
        <v>211</v>
      </c>
      <c r="BF514" s="66" t="s">
        <v>221</v>
      </c>
      <c r="BG514" s="66" t="s">
        <v>211</v>
      </c>
      <c r="BH514" s="66" t="s">
        <v>221</v>
      </c>
      <c r="BI514" s="66" t="s">
        <v>222</v>
      </c>
      <c r="BJ514" s="66" t="s">
        <v>221</v>
      </c>
      <c r="BK514" s="66" t="s">
        <v>210</v>
      </c>
      <c r="BL514" s="66" t="s">
        <v>221</v>
      </c>
      <c r="BM514" s="66" t="s">
        <v>223</v>
      </c>
      <c r="BN514" s="66" t="s">
        <v>221</v>
      </c>
      <c r="BO514" s="66" t="s">
        <v>1710</v>
      </c>
      <c r="BP514" s="66" t="s">
        <v>1711</v>
      </c>
      <c r="BQ514" s="66" t="s">
        <v>1712</v>
      </c>
      <c r="BR514" s="50">
        <v>85.2</v>
      </c>
      <c r="BS514" s="50" t="s">
        <v>225</v>
      </c>
      <c r="BT514" s="50">
        <v>103.9</v>
      </c>
      <c r="BU514" s="50">
        <v>7.5999999999999998E-2</v>
      </c>
      <c r="BV514" s="50">
        <v>0.23400000000000001</v>
      </c>
      <c r="BW514" s="50">
        <v>0.60899999999999999</v>
      </c>
      <c r="BX514" s="50">
        <v>0.13800000000000001</v>
      </c>
      <c r="BY514" s="50">
        <v>17.170000000000002</v>
      </c>
      <c r="BZ514" s="50" t="s">
        <v>226</v>
      </c>
      <c r="CA514" s="50" t="s">
        <v>227</v>
      </c>
      <c r="CB514" s="50" t="s">
        <v>228</v>
      </c>
      <c r="CC514" s="50" t="s">
        <v>229</v>
      </c>
      <c r="CD514" s="50" t="s">
        <v>230</v>
      </c>
      <c r="CE514" s="50" t="s">
        <v>231</v>
      </c>
      <c r="CF514" s="50" t="s">
        <v>227</v>
      </c>
      <c r="CG514" s="50">
        <v>3.2000000000000003E-4</v>
      </c>
      <c r="CH514" s="50">
        <v>5.8999999999999997E-2</v>
      </c>
      <c r="CI514" s="50">
        <v>4.4999999999999998E-2</v>
      </c>
      <c r="CJ514" s="50" t="s">
        <v>233</v>
      </c>
      <c r="CK514" s="50" t="s">
        <v>234</v>
      </c>
      <c r="CL514" s="50">
        <v>23.45</v>
      </c>
      <c r="CM514" s="50" t="s">
        <v>234</v>
      </c>
      <c r="CN514" s="50" t="s">
        <v>235</v>
      </c>
      <c r="CO514" s="50" t="s">
        <v>234</v>
      </c>
      <c r="CP514" s="50" t="s">
        <v>236</v>
      </c>
      <c r="CQ514" s="50">
        <v>1.9E-3</v>
      </c>
      <c r="CR514" s="50">
        <v>3.2000000000000003E-4</v>
      </c>
      <c r="CS514" s="50">
        <v>1.15E-2</v>
      </c>
      <c r="CT514" s="50">
        <v>8.0000000000000007E-5</v>
      </c>
      <c r="CU514" s="50" t="s">
        <v>238</v>
      </c>
      <c r="CV514" s="50" t="s">
        <v>239</v>
      </c>
      <c r="CW514" s="50" t="s">
        <v>232</v>
      </c>
      <c r="CX514" s="50">
        <v>1.1100000000000001</v>
      </c>
      <c r="CY514" s="50" t="s">
        <v>240</v>
      </c>
      <c r="CZ514" s="50">
        <v>9.5999999999999992E-3</v>
      </c>
      <c r="DA514" s="50" t="s">
        <v>233</v>
      </c>
      <c r="DB514" s="50">
        <v>8.8889999999999993</v>
      </c>
      <c r="DC514" s="50" t="s">
        <v>232</v>
      </c>
      <c r="DD514" s="50">
        <v>1E-3</v>
      </c>
      <c r="DE514" s="50">
        <v>4.9320000000000004</v>
      </c>
      <c r="DF514" s="50" t="s">
        <v>240</v>
      </c>
      <c r="DG514" s="50">
        <v>2.0000000000000001E-4</v>
      </c>
      <c r="DH514" s="50" t="s">
        <v>246</v>
      </c>
      <c r="DI514" s="50">
        <v>2.9999999999999997E-4</v>
      </c>
      <c r="DJ514" s="50">
        <v>1.1999999999999999E-3</v>
      </c>
      <c r="DK514" s="50">
        <v>1.1E-4</v>
      </c>
      <c r="DL514" s="50" t="s">
        <v>241</v>
      </c>
      <c r="DM514" s="50">
        <v>9.4700000000000006</v>
      </c>
      <c r="DN514" s="50">
        <v>4.43</v>
      </c>
      <c r="DO514" s="50" t="s">
        <v>232</v>
      </c>
      <c r="DP514" s="50">
        <v>0.1961</v>
      </c>
      <c r="DQ514" s="50" t="s">
        <v>242</v>
      </c>
      <c r="DR514" s="50" t="s">
        <v>227</v>
      </c>
      <c r="DS514" s="50" t="s">
        <v>247</v>
      </c>
      <c r="DT514" s="50" t="s">
        <v>238</v>
      </c>
      <c r="DU514" s="50" t="s">
        <v>233</v>
      </c>
      <c r="DV514" s="50">
        <v>1.2400000000000001E-4</v>
      </c>
      <c r="DW514" s="50">
        <v>6.9999999999999999E-4</v>
      </c>
      <c r="DX514" s="50" t="s">
        <v>238</v>
      </c>
      <c r="DY514" s="50" t="s">
        <v>233</v>
      </c>
      <c r="DZ514" s="50">
        <v>1.4E-2</v>
      </c>
      <c r="EA514" s="50" t="s">
        <v>244</v>
      </c>
      <c r="EB514" s="50" t="s">
        <v>245</v>
      </c>
      <c r="EC514" s="50">
        <v>1.2999999999999999E-2</v>
      </c>
      <c r="ED514" s="50">
        <v>6.8999999999999997E-4</v>
      </c>
      <c r="EE514" s="50">
        <v>6.4000000000000001E-2</v>
      </c>
      <c r="EF514" s="50">
        <v>4.5199999999999997E-2</v>
      </c>
      <c r="EG514" s="50" t="s">
        <v>233</v>
      </c>
      <c r="EH514" s="50" t="s">
        <v>234</v>
      </c>
      <c r="EI514" s="50">
        <v>24.236000000000001</v>
      </c>
      <c r="EJ514" s="50">
        <v>8.0000000000000007E-5</v>
      </c>
      <c r="EK514" s="50" t="s">
        <v>235</v>
      </c>
      <c r="EL514" s="50" t="s">
        <v>234</v>
      </c>
      <c r="EM514" s="50" t="s">
        <v>236</v>
      </c>
      <c r="EN514" s="50">
        <v>3.8999999999999998E-3</v>
      </c>
      <c r="EO514" s="50">
        <v>6.2E-4</v>
      </c>
      <c r="EP514" s="50">
        <v>2.0400000000000001E-2</v>
      </c>
      <c r="EQ514" s="50">
        <v>6.9999999999999994E-5</v>
      </c>
      <c r="ER514" s="50">
        <v>2.0000000000000001E-4</v>
      </c>
      <c r="ES514" s="50" t="s">
        <v>239</v>
      </c>
      <c r="ET514" s="50" t="s">
        <v>232</v>
      </c>
      <c r="EU514" s="50">
        <v>1.1100000000000001</v>
      </c>
      <c r="EV514" s="50" t="s">
        <v>240</v>
      </c>
      <c r="EW514" s="50">
        <v>9.9000000000000008E-3</v>
      </c>
      <c r="EX514" s="50" t="s">
        <v>233</v>
      </c>
      <c r="EY514" s="50">
        <v>9.4890000000000008</v>
      </c>
      <c r="EZ514" s="50">
        <v>1.56E-3</v>
      </c>
      <c r="FA514" s="50">
        <v>1.1199999999999999E-3</v>
      </c>
      <c r="FB514" s="50">
        <v>5.4119999999999999</v>
      </c>
      <c r="FC514" s="50" t="s">
        <v>240</v>
      </c>
      <c r="FD514" s="50" t="s">
        <v>238</v>
      </c>
      <c r="FE514" s="50" t="s">
        <v>246</v>
      </c>
      <c r="FF514" s="50">
        <v>4.0000000000000002E-4</v>
      </c>
      <c r="FG514" s="50">
        <v>1.6000000000000001E-3</v>
      </c>
      <c r="FH514" s="50">
        <v>1.8000000000000001E-4</v>
      </c>
      <c r="FI514" s="50" t="s">
        <v>241</v>
      </c>
      <c r="FJ514" s="50">
        <v>21.14</v>
      </c>
      <c r="FK514" s="50">
        <v>9.8800000000000008</v>
      </c>
      <c r="FL514" s="50">
        <v>1.1E-4</v>
      </c>
      <c r="FM514" s="50">
        <v>0.1993</v>
      </c>
      <c r="FN514" s="50" t="s">
        <v>242</v>
      </c>
      <c r="FO514" s="50" t="s">
        <v>227</v>
      </c>
      <c r="FP514" s="50" t="s">
        <v>247</v>
      </c>
      <c r="FQ514" s="50">
        <v>6.9999999999999999E-4</v>
      </c>
      <c r="FR514" s="50" t="s">
        <v>233</v>
      </c>
      <c r="FS514" s="50">
        <v>1.2899999999999999E-4</v>
      </c>
      <c r="FT514" s="50">
        <v>8.0000000000000004E-4</v>
      </c>
      <c r="FU514" s="50" t="s">
        <v>238</v>
      </c>
      <c r="FV514" s="50" t="s">
        <v>233</v>
      </c>
      <c r="FW514" s="50">
        <v>1.66E-2</v>
      </c>
      <c r="FX514" s="50" t="s">
        <v>244</v>
      </c>
      <c r="FY514" s="89">
        <v>1.1724999999999999</v>
      </c>
      <c r="FZ514" s="89">
        <v>0.75974358974358969</v>
      </c>
      <c r="GA514" s="89">
        <v>0.21443478260869567</v>
      </c>
      <c r="GB514" s="89">
        <v>2.8388746803069055E-2</v>
      </c>
      <c r="GC514" s="89">
        <v>2.1750671191553548</v>
      </c>
      <c r="GD514" s="89">
        <v>1.7032786885245903</v>
      </c>
      <c r="GE514" s="89" t="e">
        <v>#VALUE!</v>
      </c>
      <c r="GF514" s="89">
        <v>0.35770833333333335</v>
      </c>
      <c r="GG514" s="89">
        <v>6.6008462623413254E-3</v>
      </c>
      <c r="GH514" s="89" t="e">
        <v>#VALUE!</v>
      </c>
      <c r="GI514" s="90" t="e">
        <v>#VALUE!</v>
      </c>
      <c r="GJ514" s="89">
        <v>53.906382459375216</v>
      </c>
      <c r="GK514" s="89">
        <v>34.929661850555739</v>
      </c>
      <c r="GL514" s="89">
        <v>11.163955690069029</v>
      </c>
      <c r="GM514" s="89" t="e">
        <v>#VALUE!</v>
      </c>
      <c r="GN514" s="89" t="e">
        <v>#VALUE!</v>
      </c>
      <c r="GO514" s="89" t="e">
        <v>#VALUE!</v>
      </c>
    </row>
    <row r="515" spans="1:2145" s="71" customFormat="1">
      <c r="A515" s="76">
        <v>188</v>
      </c>
      <c r="B515" s="76">
        <v>62</v>
      </c>
      <c r="C515" s="77" t="s">
        <v>197</v>
      </c>
      <c r="D515" s="77" t="s">
        <v>1704</v>
      </c>
      <c r="E515" s="76">
        <v>194</v>
      </c>
      <c r="F515" s="76">
        <v>4</v>
      </c>
      <c r="G515" s="81" t="s">
        <v>1260</v>
      </c>
      <c r="H515" s="81" t="s">
        <v>1261</v>
      </c>
      <c r="I515" s="81"/>
      <c r="J515" s="81"/>
      <c r="K515" s="78">
        <v>44807</v>
      </c>
      <c r="L515" s="79">
        <v>0.34375</v>
      </c>
      <c r="M515" s="80"/>
      <c r="N515" s="80"/>
      <c r="O515" s="80"/>
      <c r="P515" s="81"/>
      <c r="Q515" s="81"/>
      <c r="R515" s="81"/>
      <c r="S515" s="81"/>
      <c r="T515" s="81"/>
      <c r="U515" s="81"/>
      <c r="V515" s="81"/>
      <c r="W515" s="81"/>
      <c r="X515" s="81"/>
      <c r="Y515" s="81"/>
      <c r="Z515" s="81"/>
      <c r="AA515" s="81"/>
      <c r="AB515" s="84"/>
      <c r="AC515" s="81" t="s">
        <v>212</v>
      </c>
      <c r="AD515" s="81" t="s">
        <v>262</v>
      </c>
      <c r="AE515" s="81"/>
      <c r="AF515" s="81" t="s">
        <v>211</v>
      </c>
      <c r="AG515" s="81"/>
      <c r="AH515" s="81"/>
      <c r="AI515" s="81"/>
      <c r="AJ515" s="81"/>
      <c r="AK515" s="81"/>
      <c r="AL515" s="81"/>
      <c r="AM515" s="81"/>
      <c r="AN515" s="81"/>
      <c r="AO515" s="81"/>
      <c r="AP515" s="81"/>
      <c r="AQ515" s="81"/>
      <c r="AR515" s="81"/>
      <c r="AS515" s="81"/>
      <c r="AT515" s="81"/>
      <c r="AU515" s="81"/>
      <c r="AV515" s="81"/>
      <c r="AW515" s="81"/>
      <c r="AX515" s="81"/>
      <c r="AY515" s="81"/>
      <c r="AZ515" s="81"/>
      <c r="BA515" s="81"/>
      <c r="BB515" s="81"/>
      <c r="BC515" s="81"/>
      <c r="BD515" s="81"/>
      <c r="BE515" s="81"/>
      <c r="BF515" s="81"/>
      <c r="BG515" s="81"/>
      <c r="BH515" s="81"/>
      <c r="BI515" s="81"/>
      <c r="BJ515" s="81"/>
      <c r="BK515" s="81"/>
      <c r="BL515" s="81"/>
      <c r="BM515" s="81"/>
      <c r="BN515" s="81"/>
      <c r="BO515" s="81"/>
      <c r="BP515" s="81" t="s">
        <v>1410</v>
      </c>
      <c r="BQ515" s="81" t="s">
        <v>1747</v>
      </c>
      <c r="BR515" s="82">
        <v>2</v>
      </c>
      <c r="BS515" s="82" t="s">
        <v>225</v>
      </c>
      <c r="BT515" s="82">
        <v>2.4</v>
      </c>
      <c r="BU515" s="82" t="s">
        <v>264</v>
      </c>
      <c r="BV515" s="82" t="s">
        <v>399</v>
      </c>
      <c r="BW515" s="82" t="s">
        <v>265</v>
      </c>
      <c r="BX515" s="82" t="s">
        <v>266</v>
      </c>
      <c r="BY515" s="82">
        <v>0.02</v>
      </c>
      <c r="BZ515" s="82" t="s">
        <v>226</v>
      </c>
      <c r="CA515" s="82" t="s">
        <v>227</v>
      </c>
      <c r="CB515" s="82" t="s">
        <v>228</v>
      </c>
      <c r="CC515" s="82" t="s">
        <v>229</v>
      </c>
      <c r="CD515" s="82" t="s">
        <v>230</v>
      </c>
      <c r="CE515" s="82" t="s">
        <v>231</v>
      </c>
      <c r="CF515" s="82">
        <v>8.0000000000000002E-3</v>
      </c>
      <c r="CG515" s="82">
        <v>5.9000000000000003E-4</v>
      </c>
      <c r="CH515" s="82" t="s">
        <v>264</v>
      </c>
      <c r="CI515" s="82" t="s">
        <v>236</v>
      </c>
      <c r="CJ515" s="82" t="s">
        <v>233</v>
      </c>
      <c r="CK515" s="82" t="s">
        <v>234</v>
      </c>
      <c r="CL515" s="82">
        <v>4.4999999999999998E-2</v>
      </c>
      <c r="CM515" s="82">
        <v>6.0000000000000002E-5</v>
      </c>
      <c r="CN515" s="82" t="s">
        <v>235</v>
      </c>
      <c r="CO515" s="82">
        <v>1.0000000000000001E-5</v>
      </c>
      <c r="CP515" s="82" t="s">
        <v>236</v>
      </c>
      <c r="CQ515" s="82" t="s">
        <v>236</v>
      </c>
      <c r="CR515" s="82" t="s">
        <v>232</v>
      </c>
      <c r="CS515" s="82">
        <v>5.0000000000000001E-3</v>
      </c>
      <c r="CT515" s="82">
        <v>1E-4</v>
      </c>
      <c r="CU515" s="82" t="s">
        <v>238</v>
      </c>
      <c r="CV515" s="82" t="s">
        <v>239</v>
      </c>
      <c r="CW515" s="82" t="s">
        <v>232</v>
      </c>
      <c r="CX515" s="82" t="s">
        <v>355</v>
      </c>
      <c r="CY515" s="82" t="s">
        <v>240</v>
      </c>
      <c r="CZ515" s="82" t="s">
        <v>236</v>
      </c>
      <c r="DA515" s="82" t="s">
        <v>233</v>
      </c>
      <c r="DB515" s="82" t="s">
        <v>227</v>
      </c>
      <c r="DC515" s="82">
        <v>1.7000000000000001E-4</v>
      </c>
      <c r="DD515" s="82">
        <v>3.0000000000000001E-5</v>
      </c>
      <c r="DE515" s="82">
        <v>0.01</v>
      </c>
      <c r="DF515" s="82" t="s">
        <v>240</v>
      </c>
      <c r="DG515" s="82">
        <v>2.9999999999999997E-4</v>
      </c>
      <c r="DH515" s="82">
        <v>0.02</v>
      </c>
      <c r="DI515" s="82">
        <v>4.0000000000000002E-4</v>
      </c>
      <c r="DJ515" s="82" t="s">
        <v>259</v>
      </c>
      <c r="DK515" s="82" t="s">
        <v>237</v>
      </c>
      <c r="DL515" s="82" t="s">
        <v>241</v>
      </c>
      <c r="DM515" s="82">
        <v>0.22</v>
      </c>
      <c r="DN515" s="82">
        <v>0.1</v>
      </c>
      <c r="DO515" s="82" t="s">
        <v>232</v>
      </c>
      <c r="DP515" s="82">
        <v>5.9999999999999995E-4</v>
      </c>
      <c r="DQ515" s="82" t="s">
        <v>242</v>
      </c>
      <c r="DR515" s="82" t="s">
        <v>227</v>
      </c>
      <c r="DS515" s="82" t="s">
        <v>247</v>
      </c>
      <c r="DT515" s="82" t="s">
        <v>238</v>
      </c>
      <c r="DU515" s="82" t="s">
        <v>233</v>
      </c>
      <c r="DV515" s="82" t="s">
        <v>231</v>
      </c>
      <c r="DW515" s="82">
        <v>5.9999999999999995E-4</v>
      </c>
      <c r="DX515" s="82" t="s">
        <v>238</v>
      </c>
      <c r="DY515" s="82" t="s">
        <v>233</v>
      </c>
      <c r="DZ515" s="82" t="s">
        <v>243</v>
      </c>
      <c r="EA515" s="82" t="s">
        <v>244</v>
      </c>
      <c r="EB515" s="82" t="s">
        <v>245</v>
      </c>
      <c r="EC515" s="82">
        <v>3.9E-2</v>
      </c>
      <c r="ED515" s="82">
        <v>6.8999999999999997E-4</v>
      </c>
      <c r="EE515" s="82" t="s">
        <v>264</v>
      </c>
      <c r="EF515" s="82" t="s">
        <v>236</v>
      </c>
      <c r="EG515" s="82" t="s">
        <v>233</v>
      </c>
      <c r="EH515" s="82" t="s">
        <v>234</v>
      </c>
      <c r="EI515" s="82">
        <v>5.2999999999999999E-2</v>
      </c>
      <c r="EJ515" s="82">
        <v>8.0000000000000007E-5</v>
      </c>
      <c r="EK515" s="82" t="s">
        <v>235</v>
      </c>
      <c r="EL515" s="82" t="s">
        <v>234</v>
      </c>
      <c r="EM515" s="82">
        <v>2.9999999999999997E-4</v>
      </c>
      <c r="EN515" s="82" t="s">
        <v>236</v>
      </c>
      <c r="EO515" s="82">
        <v>2.4000000000000001E-4</v>
      </c>
      <c r="EP515" s="82">
        <v>1.0999999999999999E-2</v>
      </c>
      <c r="EQ515" s="82">
        <v>8.0000000000000007E-5</v>
      </c>
      <c r="ER515" s="82" t="s">
        <v>238</v>
      </c>
      <c r="ES515" s="82" t="s">
        <v>239</v>
      </c>
      <c r="ET515" s="82" t="s">
        <v>232</v>
      </c>
      <c r="EU515" s="82" t="s">
        <v>355</v>
      </c>
      <c r="EV515" s="82" t="s">
        <v>240</v>
      </c>
      <c r="EW515" s="82" t="s">
        <v>236</v>
      </c>
      <c r="EX515" s="82" t="s">
        <v>233</v>
      </c>
      <c r="EY515" s="82">
        <v>3.0000000000000001E-3</v>
      </c>
      <c r="EZ515" s="82">
        <v>5.6999999999999998E-4</v>
      </c>
      <c r="FA515" s="82" t="s">
        <v>233</v>
      </c>
      <c r="FB515" s="82">
        <v>2.3E-2</v>
      </c>
      <c r="FC515" s="82" t="s">
        <v>240</v>
      </c>
      <c r="FD515" s="82" t="s">
        <v>238</v>
      </c>
      <c r="FE515" s="82" t="s">
        <v>246</v>
      </c>
      <c r="FF515" s="82">
        <v>2.9999999999999997E-4</v>
      </c>
      <c r="FG515" s="82" t="s">
        <v>259</v>
      </c>
      <c r="FH515" s="82" t="s">
        <v>237</v>
      </c>
      <c r="FI515" s="82" t="s">
        <v>241</v>
      </c>
      <c r="FJ515" s="82">
        <v>0.32</v>
      </c>
      <c r="FK515" s="82">
        <v>0.15</v>
      </c>
      <c r="FL515" s="82">
        <v>6.0000000000000002E-5</v>
      </c>
      <c r="FM515" s="82">
        <v>4.0000000000000002E-4</v>
      </c>
      <c r="FN515" s="82" t="s">
        <v>242</v>
      </c>
      <c r="FO515" s="82" t="s">
        <v>227</v>
      </c>
      <c r="FP515" s="82" t="s">
        <v>247</v>
      </c>
      <c r="FQ515" s="82" t="s">
        <v>238</v>
      </c>
      <c r="FR515" s="82" t="s">
        <v>233</v>
      </c>
      <c r="FS515" s="82" t="s">
        <v>231</v>
      </c>
      <c r="FT515" s="82">
        <v>8.0000000000000004E-4</v>
      </c>
      <c r="FU515" s="82" t="s">
        <v>238</v>
      </c>
      <c r="FV515" s="82" t="s">
        <v>233</v>
      </c>
      <c r="FW515" s="82">
        <v>4.8999999999999998E-3</v>
      </c>
      <c r="FX515" s="82" t="s">
        <v>244</v>
      </c>
      <c r="FY515" s="82">
        <v>2.2499999999999998E-3</v>
      </c>
      <c r="FZ515" s="82" t="e">
        <v>#VALUE!</v>
      </c>
      <c r="GA515" s="82">
        <v>4.3478260869565219E-4</v>
      </c>
      <c r="GB515" s="82" t="e">
        <v>#VALUE!</v>
      </c>
      <c r="GC515" s="82" t="e">
        <v>#VALUE!</v>
      </c>
      <c r="GD515" s="82">
        <v>3.9344262295081964E-2</v>
      </c>
      <c r="GE515" s="82" t="e">
        <v>#VALUE!</v>
      </c>
      <c r="GF515" s="82">
        <v>4.1666666666666669E-4</v>
      </c>
      <c r="GG515" s="82" t="e">
        <v>#VALUE!</v>
      </c>
      <c r="GH515" s="82" t="e">
        <v>#VALUE!</v>
      </c>
      <c r="GI515" s="83" t="e">
        <v>#VALUE!</v>
      </c>
      <c r="GJ515" s="82" t="e">
        <v>#VALUE!</v>
      </c>
      <c r="GK515" s="82" t="e">
        <v>#VALUE!</v>
      </c>
      <c r="GL515" s="82" t="e">
        <v>#VALUE!</v>
      </c>
      <c r="GM515" s="82" t="e">
        <v>#VALUE!</v>
      </c>
      <c r="GN515" s="82" t="e">
        <v>#VALUE!</v>
      </c>
      <c r="GO515" s="82" t="e">
        <v>#VALUE!</v>
      </c>
    </row>
    <row r="516" spans="1:2145" s="71" customFormat="1">
      <c r="A516" s="63">
        <v>189</v>
      </c>
      <c r="B516" s="63">
        <v>38</v>
      </c>
      <c r="C516" s="64" t="s">
        <v>197</v>
      </c>
      <c r="D516" s="64" t="s">
        <v>1704</v>
      </c>
      <c r="E516" s="65">
        <v>194</v>
      </c>
      <c r="F516" s="65">
        <v>4</v>
      </c>
      <c r="G516" s="66" t="s">
        <v>1263</v>
      </c>
      <c r="H516" s="66" t="s">
        <v>1264</v>
      </c>
      <c r="I516" s="64" t="s">
        <v>2132</v>
      </c>
      <c r="J516" s="64" t="s">
        <v>2133</v>
      </c>
      <c r="K516" s="67">
        <v>44803</v>
      </c>
      <c r="L516" s="68">
        <v>0.39097222222222222</v>
      </c>
      <c r="M516" s="63">
        <v>8420257</v>
      </c>
      <c r="N516" s="63">
        <v>332716</v>
      </c>
      <c r="O516" s="63">
        <v>4325</v>
      </c>
      <c r="P516" s="64" t="s">
        <v>203</v>
      </c>
      <c r="Q516" s="64" t="s">
        <v>2134</v>
      </c>
      <c r="R516" s="66" t="s">
        <v>486</v>
      </c>
      <c r="S516" s="66" t="s">
        <v>205</v>
      </c>
      <c r="T516" s="66" t="s">
        <v>1707</v>
      </c>
      <c r="U516" s="66" t="s">
        <v>207</v>
      </c>
      <c r="V516" s="66" t="s">
        <v>487</v>
      </c>
      <c r="W516" s="64"/>
      <c r="X516" s="64" t="s">
        <v>208</v>
      </c>
      <c r="Y516" s="64" t="s">
        <v>209</v>
      </c>
      <c r="Z516" s="69"/>
      <c r="AA516" s="66" t="s">
        <v>210</v>
      </c>
      <c r="AB516" s="66" t="s">
        <v>211</v>
      </c>
      <c r="AC516" s="66" t="s">
        <v>212</v>
      </c>
      <c r="AD516" s="66" t="s">
        <v>213</v>
      </c>
      <c r="AE516" s="69" t="s">
        <v>211</v>
      </c>
      <c r="AF516" s="69"/>
      <c r="AG516" s="69"/>
      <c r="AH516" s="69"/>
      <c r="AI516" s="66" t="s">
        <v>1708</v>
      </c>
      <c r="AJ516" s="66" t="s">
        <v>2135</v>
      </c>
      <c r="AK516" s="66"/>
      <c r="AL516" s="66" t="s">
        <v>256</v>
      </c>
      <c r="AM516" s="66" t="s">
        <v>275</v>
      </c>
      <c r="AN516" s="66" t="s">
        <v>218</v>
      </c>
      <c r="AO516" s="66" t="s">
        <v>219</v>
      </c>
      <c r="AP516" s="66" t="s">
        <v>220</v>
      </c>
      <c r="AQ516" s="66">
        <v>14.3</v>
      </c>
      <c r="AR516" s="66"/>
      <c r="AS516" s="66">
        <v>7.94</v>
      </c>
      <c r="AT516" s="66"/>
      <c r="AU516" s="66">
        <v>-142</v>
      </c>
      <c r="AV516" s="66">
        <v>56.4</v>
      </c>
      <c r="AW516" s="66">
        <v>245.6</v>
      </c>
      <c r="AX516" s="66">
        <v>120.8</v>
      </c>
      <c r="AY516" s="66">
        <v>0.16500000000000001</v>
      </c>
      <c r="AZ516" s="66">
        <v>4.0709999999999997</v>
      </c>
      <c r="BA516" s="66">
        <v>6.21</v>
      </c>
      <c r="BB516" s="66">
        <v>99.1</v>
      </c>
      <c r="BC516" s="66">
        <v>0.55000000000000004</v>
      </c>
      <c r="BD516" s="66" t="s">
        <v>221</v>
      </c>
      <c r="BE516" s="66" t="s">
        <v>211</v>
      </c>
      <c r="BF516" s="66" t="s">
        <v>221</v>
      </c>
      <c r="BG516" s="66" t="s">
        <v>211</v>
      </c>
      <c r="BH516" s="66" t="s">
        <v>221</v>
      </c>
      <c r="BI516" s="66" t="s">
        <v>222</v>
      </c>
      <c r="BJ516" s="66" t="s">
        <v>221</v>
      </c>
      <c r="BK516" s="66" t="s">
        <v>210</v>
      </c>
      <c r="BL516" s="66" t="s">
        <v>221</v>
      </c>
      <c r="BM516" s="66" t="s">
        <v>223</v>
      </c>
      <c r="BN516" s="66" t="s">
        <v>221</v>
      </c>
      <c r="BO516" s="66" t="s">
        <v>1710</v>
      </c>
      <c r="BP516" s="66" t="s">
        <v>1711</v>
      </c>
      <c r="BQ516" s="66" t="s">
        <v>1712</v>
      </c>
      <c r="BR516" s="50">
        <v>126.6</v>
      </c>
      <c r="BS516" s="50" t="s">
        <v>225</v>
      </c>
      <c r="BT516" s="50">
        <v>154.5</v>
      </c>
      <c r="BU516" s="50">
        <v>4.4999999999999998E-2</v>
      </c>
      <c r="BV516" s="50">
        <v>0.28499999999999998</v>
      </c>
      <c r="BW516" s="50">
        <v>0.64800000000000002</v>
      </c>
      <c r="BX516" s="50">
        <v>0.14699999999999999</v>
      </c>
      <c r="BY516" s="50">
        <v>8.6999999999999993</v>
      </c>
      <c r="BZ516" s="50" t="s">
        <v>226</v>
      </c>
      <c r="CA516" s="50" t="s">
        <v>227</v>
      </c>
      <c r="CB516" s="50" t="s">
        <v>228</v>
      </c>
      <c r="CC516" s="50" t="s">
        <v>229</v>
      </c>
      <c r="CD516" s="50" t="s">
        <v>230</v>
      </c>
      <c r="CE516" s="50" t="s">
        <v>231</v>
      </c>
      <c r="CF516" s="50" t="s">
        <v>227</v>
      </c>
      <c r="CG516" s="50">
        <v>6.0000000000000002E-5</v>
      </c>
      <c r="CH516" s="50">
        <v>1.7000000000000001E-2</v>
      </c>
      <c r="CI516" s="50">
        <v>3.1600000000000003E-2</v>
      </c>
      <c r="CJ516" s="50" t="s">
        <v>233</v>
      </c>
      <c r="CK516" s="50" t="s">
        <v>234</v>
      </c>
      <c r="CL516" s="50">
        <v>31.068000000000001</v>
      </c>
      <c r="CM516" s="50">
        <v>1.2E-4</v>
      </c>
      <c r="CN516" s="50" t="s">
        <v>235</v>
      </c>
      <c r="CO516" s="50">
        <v>1.0000000000000001E-5</v>
      </c>
      <c r="CP516" s="50">
        <v>2.0000000000000001E-4</v>
      </c>
      <c r="CQ516" s="50">
        <v>8.0000000000000004E-4</v>
      </c>
      <c r="CR516" s="50">
        <v>2.3000000000000001E-4</v>
      </c>
      <c r="CS516" s="50" t="s">
        <v>241</v>
      </c>
      <c r="CT516" s="50">
        <v>6.9999999999999994E-5</v>
      </c>
      <c r="CU516" s="50">
        <v>2.0000000000000001E-4</v>
      </c>
      <c r="CV516" s="50" t="s">
        <v>239</v>
      </c>
      <c r="CW516" s="50" t="s">
        <v>232</v>
      </c>
      <c r="CX516" s="50">
        <v>1.05</v>
      </c>
      <c r="CY516" s="50" t="s">
        <v>240</v>
      </c>
      <c r="CZ516" s="50">
        <v>8.8999999999999999E-3</v>
      </c>
      <c r="DA516" s="50" t="s">
        <v>233</v>
      </c>
      <c r="DB516" s="50">
        <v>13.891</v>
      </c>
      <c r="DC516" s="50">
        <v>3.8000000000000002E-4</v>
      </c>
      <c r="DD516" s="50">
        <v>5.1000000000000004E-4</v>
      </c>
      <c r="DE516" s="50">
        <v>2.2229999999999999</v>
      </c>
      <c r="DF516" s="50" t="s">
        <v>240</v>
      </c>
      <c r="DG516" s="50" t="s">
        <v>238</v>
      </c>
      <c r="DH516" s="50">
        <v>1.6E-2</v>
      </c>
      <c r="DI516" s="50" t="s">
        <v>238</v>
      </c>
      <c r="DJ516" s="50">
        <v>8.0000000000000004E-4</v>
      </c>
      <c r="DK516" s="50">
        <v>2.1000000000000001E-4</v>
      </c>
      <c r="DL516" s="50" t="s">
        <v>241</v>
      </c>
      <c r="DM516" s="50">
        <v>18.010000000000002</v>
      </c>
      <c r="DN516" s="50">
        <v>8.42</v>
      </c>
      <c r="DO516" s="50" t="s">
        <v>232</v>
      </c>
      <c r="DP516" s="50">
        <v>7.3099999999999998E-2</v>
      </c>
      <c r="DQ516" s="50" t="s">
        <v>242</v>
      </c>
      <c r="DR516" s="50" t="s">
        <v>227</v>
      </c>
      <c r="DS516" s="50" t="s">
        <v>247</v>
      </c>
      <c r="DT516" s="50" t="s">
        <v>238</v>
      </c>
      <c r="DU516" s="50" t="s">
        <v>233</v>
      </c>
      <c r="DV516" s="50">
        <v>4.0900000000000002E-4</v>
      </c>
      <c r="DW516" s="50">
        <v>5.9999999999999995E-4</v>
      </c>
      <c r="DX516" s="50" t="s">
        <v>238</v>
      </c>
      <c r="DY516" s="50" t="s">
        <v>233</v>
      </c>
      <c r="DZ516" s="50" t="s">
        <v>243</v>
      </c>
      <c r="EA516" s="50" t="s">
        <v>244</v>
      </c>
      <c r="EB516" s="50" t="s">
        <v>245</v>
      </c>
      <c r="EC516" s="50">
        <v>1E-3</v>
      </c>
      <c r="ED516" s="50">
        <v>1.2700000000000001E-3</v>
      </c>
      <c r="EE516" s="50">
        <v>1.7000000000000001E-2</v>
      </c>
      <c r="EF516" s="50">
        <v>3.4099999999999998E-2</v>
      </c>
      <c r="EG516" s="50" t="s">
        <v>233</v>
      </c>
      <c r="EH516" s="50" t="s">
        <v>234</v>
      </c>
      <c r="EI516" s="50">
        <v>32.991</v>
      </c>
      <c r="EJ516" s="50">
        <v>1.4999999999999999E-4</v>
      </c>
      <c r="EK516" s="50" t="s">
        <v>235</v>
      </c>
      <c r="EL516" s="50" t="s">
        <v>234</v>
      </c>
      <c r="EM516" s="50" t="s">
        <v>236</v>
      </c>
      <c r="EN516" s="50">
        <v>3.8E-3</v>
      </c>
      <c r="EO516" s="50">
        <v>3.2000000000000003E-4</v>
      </c>
      <c r="EP516" s="50">
        <v>3.3999999999999998E-3</v>
      </c>
      <c r="EQ516" s="50">
        <v>6.9999999999999994E-5</v>
      </c>
      <c r="ER516" s="50">
        <v>2.9999999999999997E-4</v>
      </c>
      <c r="ES516" s="50" t="s">
        <v>239</v>
      </c>
      <c r="ET516" s="50" t="s">
        <v>232</v>
      </c>
      <c r="EU516" s="50">
        <v>1.08</v>
      </c>
      <c r="EV516" s="50" t="s">
        <v>240</v>
      </c>
      <c r="EW516" s="50">
        <v>9.2999999999999992E-3</v>
      </c>
      <c r="EX516" s="50" t="s">
        <v>233</v>
      </c>
      <c r="EY516" s="50">
        <v>14.103999999999999</v>
      </c>
      <c r="EZ516" s="50">
        <v>9.2000000000000003E-4</v>
      </c>
      <c r="FA516" s="50">
        <v>5.6999999999999998E-4</v>
      </c>
      <c r="FB516" s="50">
        <v>2.234</v>
      </c>
      <c r="FC516" s="50" t="s">
        <v>240</v>
      </c>
      <c r="FD516" s="50" t="s">
        <v>238</v>
      </c>
      <c r="FE516" s="50" t="s">
        <v>246</v>
      </c>
      <c r="FF516" s="50">
        <v>4.0000000000000002E-4</v>
      </c>
      <c r="FG516" s="50">
        <v>1.1000000000000001E-3</v>
      </c>
      <c r="FH516" s="50">
        <v>4.8999999999999998E-4</v>
      </c>
      <c r="FI516" s="50" t="s">
        <v>241</v>
      </c>
      <c r="FJ516" s="50">
        <v>18.79</v>
      </c>
      <c r="FK516" s="50">
        <v>8.7799999999999994</v>
      </c>
      <c r="FL516" s="50" t="s">
        <v>232</v>
      </c>
      <c r="FM516" s="50">
        <v>7.6499999999999999E-2</v>
      </c>
      <c r="FN516" s="50" t="s">
        <v>242</v>
      </c>
      <c r="FO516" s="50" t="s">
        <v>227</v>
      </c>
      <c r="FP516" s="50" t="s">
        <v>247</v>
      </c>
      <c r="FQ516" s="50" t="s">
        <v>238</v>
      </c>
      <c r="FR516" s="50" t="s">
        <v>233</v>
      </c>
      <c r="FS516" s="50">
        <v>4.1300000000000001E-4</v>
      </c>
      <c r="FT516" s="50">
        <v>8.9999999999999998E-4</v>
      </c>
      <c r="FU516" s="50" t="s">
        <v>238</v>
      </c>
      <c r="FV516" s="50" t="s">
        <v>233</v>
      </c>
      <c r="FW516" s="50">
        <v>1.5100000000000001E-2</v>
      </c>
      <c r="FX516" s="50" t="s">
        <v>244</v>
      </c>
      <c r="FY516" s="89">
        <v>1.5534000000000001</v>
      </c>
      <c r="FZ516" s="89">
        <v>1.1872649572649574</v>
      </c>
      <c r="GA516" s="89">
        <v>9.6652173913043468E-2</v>
      </c>
      <c r="GB516" s="89">
        <v>2.6854219948849106E-2</v>
      </c>
      <c r="GC516" s="89">
        <v>2.8641713511268501</v>
      </c>
      <c r="GD516" s="89">
        <v>2.5327868852459017</v>
      </c>
      <c r="GE516" s="89" t="e">
        <v>#VALUE!</v>
      </c>
      <c r="GF516" s="89">
        <v>0.18124999999999999</v>
      </c>
      <c r="GG516" s="89">
        <v>8.0394922425952031E-3</v>
      </c>
      <c r="GH516" s="89" t="e">
        <v>#VALUE!</v>
      </c>
      <c r="GI516" s="90" t="e">
        <v>#VALUE!</v>
      </c>
      <c r="GJ516" s="89">
        <v>54.235581938519374</v>
      </c>
      <c r="GK516" s="89">
        <v>41.45230196502915</v>
      </c>
      <c r="GL516" s="89">
        <v>4.3121160964514749</v>
      </c>
      <c r="GM516" s="89" t="e">
        <v>#VALUE!</v>
      </c>
      <c r="GN516" s="89" t="e">
        <v>#VALUE!</v>
      </c>
      <c r="GO516" s="89" t="e">
        <v>#VALUE!</v>
      </c>
    </row>
    <row r="517" spans="1:2145" s="85" customFormat="1">
      <c r="A517" s="63">
        <v>190</v>
      </c>
      <c r="B517" s="63">
        <v>28</v>
      </c>
      <c r="C517" s="64" t="s">
        <v>197</v>
      </c>
      <c r="D517" s="64" t="s">
        <v>1704</v>
      </c>
      <c r="E517" s="63">
        <v>194</v>
      </c>
      <c r="F517" s="63">
        <v>4</v>
      </c>
      <c r="G517" s="66" t="s">
        <v>1269</v>
      </c>
      <c r="H517" s="66" t="s">
        <v>1270</v>
      </c>
      <c r="I517" s="66" t="s">
        <v>1271</v>
      </c>
      <c r="J517" s="66" t="s">
        <v>1272</v>
      </c>
      <c r="K517" s="73">
        <v>44802</v>
      </c>
      <c r="L517" s="68">
        <v>0.3520833333333333</v>
      </c>
      <c r="M517" s="74">
        <v>8402314</v>
      </c>
      <c r="N517" s="74">
        <v>337554</v>
      </c>
      <c r="O517" s="74">
        <v>4026</v>
      </c>
      <c r="P517" s="66" t="s">
        <v>203</v>
      </c>
      <c r="Q517" s="66" t="s">
        <v>1273</v>
      </c>
      <c r="R517" s="66" t="s">
        <v>486</v>
      </c>
      <c r="S517" s="66" t="s">
        <v>205</v>
      </c>
      <c r="T517" s="66" t="s">
        <v>1707</v>
      </c>
      <c r="U517" s="66" t="s">
        <v>207</v>
      </c>
      <c r="V517" s="66" t="s">
        <v>487</v>
      </c>
      <c r="W517" s="66"/>
      <c r="X517" s="66" t="s">
        <v>208</v>
      </c>
      <c r="Y517" s="66" t="s">
        <v>209</v>
      </c>
      <c r="Z517" s="66"/>
      <c r="AA517" s="66" t="s">
        <v>223</v>
      </c>
      <c r="AB517" s="66" t="s">
        <v>211</v>
      </c>
      <c r="AC517" s="66" t="s">
        <v>212</v>
      </c>
      <c r="AD517" s="66" t="s">
        <v>30</v>
      </c>
      <c r="AE517" s="66" t="s">
        <v>211</v>
      </c>
      <c r="AF517" s="69"/>
      <c r="AG517" s="69"/>
      <c r="AH517" s="69"/>
      <c r="AI517" s="66" t="s">
        <v>1708</v>
      </c>
      <c r="AJ517" s="66" t="s">
        <v>2054</v>
      </c>
      <c r="AK517" s="69"/>
      <c r="AL517" s="66" t="s">
        <v>256</v>
      </c>
      <c r="AM517" s="66" t="s">
        <v>1753</v>
      </c>
      <c r="AN517" s="66" t="s">
        <v>218</v>
      </c>
      <c r="AO517" s="66" t="s">
        <v>219</v>
      </c>
      <c r="AP517" s="66" t="s">
        <v>220</v>
      </c>
      <c r="AQ517" s="66">
        <v>9</v>
      </c>
      <c r="AR517" s="66">
        <v>14.7</v>
      </c>
      <c r="AS517" s="66">
        <v>7.89</v>
      </c>
      <c r="AT517" s="66"/>
      <c r="AU517" s="66"/>
      <c r="AV517" s="66">
        <v>345.8</v>
      </c>
      <c r="AW517" s="66">
        <v>616.6</v>
      </c>
      <c r="AX517" s="66">
        <v>302.60000000000002</v>
      </c>
      <c r="AY517" s="66">
        <v>0.33700000000000002</v>
      </c>
      <c r="AZ517" s="66">
        <v>1.6220000000000001</v>
      </c>
      <c r="BA517" s="66"/>
      <c r="BB517" s="66"/>
      <c r="BC517" s="66">
        <v>0.76</v>
      </c>
      <c r="BD517" s="66" t="s">
        <v>221</v>
      </c>
      <c r="BE517" s="66" t="s">
        <v>221</v>
      </c>
      <c r="BF517" s="66" t="s">
        <v>221</v>
      </c>
      <c r="BG517" s="66" t="s">
        <v>211</v>
      </c>
      <c r="BH517" s="66" t="s">
        <v>221</v>
      </c>
      <c r="BI517" s="66" t="s">
        <v>222</v>
      </c>
      <c r="BJ517" s="66" t="s">
        <v>221</v>
      </c>
      <c r="BK517" s="66" t="s">
        <v>1745</v>
      </c>
      <c r="BL517" s="66" t="s">
        <v>221</v>
      </c>
      <c r="BM517" s="66" t="s">
        <v>223</v>
      </c>
      <c r="BN517" s="66" t="s">
        <v>221</v>
      </c>
      <c r="BO517" s="66" t="s">
        <v>1746</v>
      </c>
      <c r="BP517" s="66" t="s">
        <v>1711</v>
      </c>
      <c r="BQ517" s="66" t="s">
        <v>1747</v>
      </c>
      <c r="BR517" s="50">
        <v>140</v>
      </c>
      <c r="BS517" s="50" t="s">
        <v>225</v>
      </c>
      <c r="BT517" s="50">
        <v>170.8</v>
      </c>
      <c r="BU517" s="50">
        <v>7.6999999999999999E-2</v>
      </c>
      <c r="BV517" s="50">
        <v>0.876</v>
      </c>
      <c r="BW517" s="50">
        <v>0.34699999999999998</v>
      </c>
      <c r="BX517" s="50">
        <v>7.9000000000000001E-2</v>
      </c>
      <c r="BY517" s="50">
        <v>178.4</v>
      </c>
      <c r="BZ517" s="50" t="s">
        <v>226</v>
      </c>
      <c r="CA517" s="50" t="s">
        <v>227</v>
      </c>
      <c r="CB517" s="50" t="s">
        <v>228</v>
      </c>
      <c r="CC517" s="50" t="s">
        <v>229</v>
      </c>
      <c r="CD517" s="50" t="s">
        <v>230</v>
      </c>
      <c r="CE517" s="50" t="s">
        <v>231</v>
      </c>
      <c r="CF517" s="50" t="s">
        <v>227</v>
      </c>
      <c r="CG517" s="50">
        <v>5.4000000000000001E-4</v>
      </c>
      <c r="CH517" s="50">
        <v>2.5000000000000001E-2</v>
      </c>
      <c r="CI517" s="50">
        <v>9.7000000000000003E-2</v>
      </c>
      <c r="CJ517" s="50" t="s">
        <v>233</v>
      </c>
      <c r="CK517" s="50" t="s">
        <v>234</v>
      </c>
      <c r="CL517" s="50">
        <v>98.712000000000003</v>
      </c>
      <c r="CM517" s="50" t="s">
        <v>234</v>
      </c>
      <c r="CN517" s="50" t="s">
        <v>235</v>
      </c>
      <c r="CO517" s="50">
        <v>2.0000000000000002E-5</v>
      </c>
      <c r="CP517" s="50" t="s">
        <v>236</v>
      </c>
      <c r="CQ517" s="50">
        <v>5.0000000000000001E-4</v>
      </c>
      <c r="CR517" s="50">
        <v>5.0000000000000002E-5</v>
      </c>
      <c r="CS517" s="50">
        <v>2.35E-2</v>
      </c>
      <c r="CT517" s="50">
        <v>6.9999999999999994E-5</v>
      </c>
      <c r="CU517" s="50" t="s">
        <v>238</v>
      </c>
      <c r="CV517" s="50" t="s">
        <v>239</v>
      </c>
      <c r="CW517" s="50" t="s">
        <v>232</v>
      </c>
      <c r="CX517" s="50">
        <v>2.44</v>
      </c>
      <c r="CY517" s="50" t="s">
        <v>240</v>
      </c>
      <c r="CZ517" s="50">
        <v>1.06E-2</v>
      </c>
      <c r="DA517" s="50" t="s">
        <v>233</v>
      </c>
      <c r="DB517" s="50">
        <v>21.55</v>
      </c>
      <c r="DC517" s="50">
        <v>1.6650000000000002E-2</v>
      </c>
      <c r="DD517" s="50">
        <v>8.4000000000000003E-4</v>
      </c>
      <c r="DE517" s="50">
        <v>6.8940000000000001</v>
      </c>
      <c r="DF517" s="50" t="s">
        <v>240</v>
      </c>
      <c r="DG517" s="50" t="s">
        <v>238</v>
      </c>
      <c r="DH517" s="50" t="s">
        <v>246</v>
      </c>
      <c r="DI517" s="50" t="s">
        <v>238</v>
      </c>
      <c r="DJ517" s="50">
        <v>2.3E-3</v>
      </c>
      <c r="DK517" s="50">
        <v>1.8000000000000001E-4</v>
      </c>
      <c r="DL517" s="50" t="s">
        <v>241</v>
      </c>
      <c r="DM517" s="50">
        <v>11.94</v>
      </c>
      <c r="DN517" s="50">
        <v>5.58</v>
      </c>
      <c r="DO517" s="50">
        <v>5.0000000000000002E-5</v>
      </c>
      <c r="DP517" s="50">
        <v>0.75829999999999997</v>
      </c>
      <c r="DQ517" s="50" t="s">
        <v>242</v>
      </c>
      <c r="DR517" s="50" t="s">
        <v>227</v>
      </c>
      <c r="DS517" s="50" t="s">
        <v>247</v>
      </c>
      <c r="DT517" s="50" t="s">
        <v>238</v>
      </c>
      <c r="DU517" s="50" t="s">
        <v>233</v>
      </c>
      <c r="DV517" s="50">
        <v>4.0000000000000002E-4</v>
      </c>
      <c r="DW517" s="50">
        <v>5.9999999999999995E-4</v>
      </c>
      <c r="DX517" s="50" t="s">
        <v>238</v>
      </c>
      <c r="DY517" s="50" t="s">
        <v>233</v>
      </c>
      <c r="DZ517" s="50" t="s">
        <v>243</v>
      </c>
      <c r="EA517" s="50" t="s">
        <v>244</v>
      </c>
      <c r="EB517" s="50" t="s">
        <v>245</v>
      </c>
      <c r="EC517" s="50">
        <v>4.0000000000000001E-3</v>
      </c>
      <c r="ED517" s="50">
        <v>2.1900000000000001E-3</v>
      </c>
      <c r="EE517" s="50">
        <v>2.5999999999999999E-2</v>
      </c>
      <c r="EF517" s="50">
        <v>0.1002</v>
      </c>
      <c r="EG517" s="50" t="s">
        <v>233</v>
      </c>
      <c r="EH517" s="50" t="s">
        <v>234</v>
      </c>
      <c r="EI517" s="50">
        <v>100.568</v>
      </c>
      <c r="EJ517" s="50">
        <v>4.0000000000000003E-5</v>
      </c>
      <c r="EK517" s="50" t="s">
        <v>235</v>
      </c>
      <c r="EL517" s="50">
        <v>5.0000000000000002E-5</v>
      </c>
      <c r="EM517" s="50" t="s">
        <v>236</v>
      </c>
      <c r="EN517" s="50">
        <v>6.9999999999999999E-4</v>
      </c>
      <c r="EO517" s="50">
        <v>1.2E-4</v>
      </c>
      <c r="EP517" s="50">
        <v>4.2900000000000001E-2</v>
      </c>
      <c r="EQ517" s="50" t="s">
        <v>237</v>
      </c>
      <c r="ER517" s="50" t="s">
        <v>238</v>
      </c>
      <c r="ES517" s="50" t="s">
        <v>239</v>
      </c>
      <c r="ET517" s="50" t="s">
        <v>232</v>
      </c>
      <c r="EU517" s="50">
        <v>2.5</v>
      </c>
      <c r="EV517" s="50" t="s">
        <v>240</v>
      </c>
      <c r="EW517" s="50">
        <v>1.0800000000000001E-2</v>
      </c>
      <c r="EX517" s="50" t="s">
        <v>233</v>
      </c>
      <c r="EY517" s="50">
        <v>21.994</v>
      </c>
      <c r="EZ517" s="50">
        <v>1.7000000000000001E-2</v>
      </c>
      <c r="FA517" s="50">
        <v>8.8999999999999995E-4</v>
      </c>
      <c r="FB517" s="50">
        <v>7.1029999999999998</v>
      </c>
      <c r="FC517" s="50" t="s">
        <v>240</v>
      </c>
      <c r="FD517" s="50">
        <v>6.9999999999999999E-4</v>
      </c>
      <c r="FE517" s="50" t="s">
        <v>246</v>
      </c>
      <c r="FF517" s="50" t="s">
        <v>238</v>
      </c>
      <c r="FG517" s="50">
        <v>2.3999999999999998E-3</v>
      </c>
      <c r="FH517" s="50">
        <v>2.1000000000000001E-4</v>
      </c>
      <c r="FI517" s="50" t="s">
        <v>241</v>
      </c>
      <c r="FJ517" s="50">
        <v>12.07</v>
      </c>
      <c r="FK517" s="50">
        <v>5.64</v>
      </c>
      <c r="FL517" s="50" t="s">
        <v>232</v>
      </c>
      <c r="FM517" s="50">
        <v>0.7611</v>
      </c>
      <c r="FN517" s="50" t="s">
        <v>242</v>
      </c>
      <c r="FO517" s="50" t="s">
        <v>227</v>
      </c>
      <c r="FP517" s="50" t="s">
        <v>247</v>
      </c>
      <c r="FQ517" s="50" t="s">
        <v>238</v>
      </c>
      <c r="FR517" s="50" t="s">
        <v>233</v>
      </c>
      <c r="FS517" s="50">
        <v>4.2400000000000001E-4</v>
      </c>
      <c r="FT517" s="50">
        <v>1E-3</v>
      </c>
      <c r="FU517" s="50" t="s">
        <v>238</v>
      </c>
      <c r="FV517" s="50" t="s">
        <v>233</v>
      </c>
      <c r="FW517" s="50">
        <v>3.0999999999999999E-3</v>
      </c>
      <c r="FX517" s="50" t="s">
        <v>244</v>
      </c>
      <c r="FY517" s="89">
        <v>4.9356</v>
      </c>
      <c r="FZ517" s="89">
        <v>1.841880341880342</v>
      </c>
      <c r="GA517" s="89">
        <v>0.29973913043478262</v>
      </c>
      <c r="GB517" s="89">
        <v>6.2404092071611253E-2</v>
      </c>
      <c r="GC517" s="89">
        <v>7.1396235643867358</v>
      </c>
      <c r="GD517" s="89">
        <v>2.8000000000000003</v>
      </c>
      <c r="GE517" s="89" t="e">
        <v>#VALUE!</v>
      </c>
      <c r="GF517" s="89">
        <v>3.7166666666666668</v>
      </c>
      <c r="GG517" s="89">
        <v>2.4710860366713678E-2</v>
      </c>
      <c r="GH517" s="89" t="e">
        <v>#VALUE!</v>
      </c>
      <c r="GI517" s="90" t="e">
        <v>#VALUE!</v>
      </c>
      <c r="GJ517" s="89">
        <v>69.129695081115216</v>
      </c>
      <c r="GK517" s="89">
        <v>25.798003567973147</v>
      </c>
      <c r="GL517" s="89">
        <v>5.0723013509116361</v>
      </c>
      <c r="GM517" s="89" t="e">
        <v>#VALUE!</v>
      </c>
      <c r="GN517" s="89" t="e">
        <v>#VALUE!</v>
      </c>
      <c r="GO517" s="89" t="e">
        <v>#VALUE!</v>
      </c>
      <c r="GP517" s="71"/>
      <c r="GQ517" s="71"/>
      <c r="GR517" s="71"/>
      <c r="GS517" s="71"/>
      <c r="GT517" s="71"/>
      <c r="GU517" s="71"/>
      <c r="GV517" s="71"/>
      <c r="GW517" s="71"/>
      <c r="GX517" s="71"/>
      <c r="GY517" s="71"/>
      <c r="GZ517" s="71"/>
      <c r="HA517" s="71"/>
      <c r="HB517" s="71"/>
      <c r="HC517" s="71"/>
      <c r="HD517" s="71"/>
      <c r="HE517" s="71"/>
      <c r="HF517" s="71"/>
      <c r="HG517" s="71"/>
      <c r="HH517" s="71"/>
      <c r="HI517" s="71"/>
      <c r="HJ517" s="71"/>
      <c r="HK517" s="71"/>
      <c r="HL517" s="71"/>
      <c r="HM517" s="71"/>
      <c r="HN517" s="71"/>
      <c r="HO517" s="71"/>
      <c r="HP517" s="71"/>
      <c r="HQ517" s="71"/>
      <c r="HR517" s="71"/>
      <c r="HS517" s="71"/>
      <c r="HT517" s="71"/>
      <c r="HU517" s="71"/>
      <c r="HV517" s="71"/>
      <c r="HW517" s="71"/>
      <c r="HX517" s="71"/>
      <c r="HY517" s="71"/>
      <c r="HZ517" s="71"/>
      <c r="IA517" s="71"/>
      <c r="IB517" s="71"/>
      <c r="IC517" s="71"/>
      <c r="ID517" s="71"/>
      <c r="IE517" s="71"/>
      <c r="IF517" s="71"/>
      <c r="IG517" s="71"/>
      <c r="IH517" s="71"/>
      <c r="II517" s="71"/>
      <c r="IJ517" s="71"/>
      <c r="IK517" s="71"/>
      <c r="IL517" s="71"/>
      <c r="IM517" s="71"/>
      <c r="IN517" s="71"/>
      <c r="IO517" s="71"/>
      <c r="IP517" s="71"/>
      <c r="IQ517" s="71"/>
      <c r="IR517" s="71"/>
      <c r="IS517" s="71"/>
      <c r="IT517" s="71"/>
      <c r="IU517" s="71"/>
      <c r="IV517" s="71"/>
      <c r="IW517" s="71"/>
      <c r="IX517" s="71"/>
      <c r="IY517" s="71"/>
      <c r="IZ517" s="71"/>
      <c r="JA517" s="71"/>
      <c r="JB517" s="71"/>
      <c r="JC517" s="71"/>
      <c r="JD517" s="71"/>
      <c r="JE517" s="71"/>
      <c r="JF517" s="71"/>
      <c r="JG517" s="71"/>
      <c r="JH517" s="71"/>
      <c r="JI517" s="71"/>
      <c r="JJ517" s="71"/>
      <c r="JK517" s="71"/>
      <c r="JL517" s="71"/>
      <c r="JM517" s="71"/>
      <c r="JN517" s="71"/>
      <c r="JO517" s="71"/>
      <c r="JP517" s="71"/>
      <c r="JQ517" s="71"/>
      <c r="JR517" s="71"/>
      <c r="JS517" s="71"/>
      <c r="JT517" s="71"/>
      <c r="JU517" s="71"/>
      <c r="JV517" s="71"/>
      <c r="JW517" s="71"/>
      <c r="JX517" s="71"/>
      <c r="JY517" s="71"/>
      <c r="JZ517" s="71"/>
      <c r="KA517" s="71"/>
      <c r="KB517" s="71"/>
      <c r="KC517" s="71"/>
      <c r="KD517" s="71"/>
      <c r="KE517" s="71"/>
      <c r="KF517" s="71"/>
      <c r="KG517" s="71"/>
      <c r="KH517" s="71"/>
      <c r="KI517" s="71"/>
      <c r="KJ517" s="71"/>
      <c r="KK517" s="71"/>
      <c r="KL517" s="71"/>
      <c r="KM517" s="71"/>
      <c r="KN517" s="71"/>
      <c r="KO517" s="71"/>
      <c r="KP517" s="71"/>
      <c r="KQ517" s="71"/>
      <c r="KR517" s="71"/>
      <c r="KS517" s="71"/>
      <c r="KT517" s="71"/>
      <c r="KU517" s="71"/>
      <c r="KV517" s="71"/>
      <c r="KW517" s="71"/>
      <c r="KX517" s="71"/>
      <c r="KY517" s="71"/>
      <c r="KZ517" s="71"/>
      <c r="LA517" s="71"/>
      <c r="LB517" s="71"/>
      <c r="LC517" s="71"/>
      <c r="LD517" s="71"/>
      <c r="LE517" s="71"/>
      <c r="LF517" s="71"/>
      <c r="LG517" s="71"/>
      <c r="LH517" s="71"/>
      <c r="LI517" s="71"/>
      <c r="LJ517" s="71"/>
      <c r="LK517" s="71"/>
      <c r="LL517" s="71"/>
      <c r="LM517" s="71"/>
      <c r="LN517" s="71"/>
      <c r="LO517" s="71"/>
      <c r="LP517" s="71"/>
      <c r="LQ517" s="71"/>
      <c r="LR517" s="71"/>
      <c r="LS517" s="71"/>
      <c r="LT517" s="71"/>
      <c r="LU517" s="71"/>
      <c r="LV517" s="71"/>
      <c r="LW517" s="71"/>
      <c r="LX517" s="71"/>
      <c r="LY517" s="71"/>
      <c r="LZ517" s="71"/>
      <c r="MA517" s="71"/>
      <c r="MB517" s="71"/>
      <c r="MC517" s="71"/>
      <c r="MD517" s="71"/>
      <c r="ME517" s="71"/>
      <c r="MF517" s="71"/>
      <c r="MG517" s="71"/>
      <c r="MH517" s="71"/>
      <c r="MI517" s="71"/>
      <c r="MJ517" s="71"/>
      <c r="MK517" s="71"/>
      <c r="ML517" s="71"/>
      <c r="MM517" s="71"/>
      <c r="MN517" s="71"/>
      <c r="MO517" s="71"/>
      <c r="MP517" s="71"/>
      <c r="MQ517" s="71"/>
      <c r="MR517" s="71"/>
      <c r="MS517" s="71"/>
      <c r="MT517" s="71"/>
      <c r="MU517" s="71"/>
      <c r="MV517" s="71"/>
      <c r="MW517" s="71"/>
      <c r="MX517" s="71"/>
      <c r="MY517" s="71"/>
      <c r="MZ517" s="71"/>
      <c r="NA517" s="71"/>
      <c r="NB517" s="71"/>
      <c r="NC517" s="71"/>
      <c r="ND517" s="71"/>
      <c r="NE517" s="71"/>
      <c r="NF517" s="71"/>
      <c r="NG517" s="71"/>
      <c r="NH517" s="71"/>
      <c r="NI517" s="71"/>
      <c r="NJ517" s="71"/>
      <c r="NK517" s="71"/>
      <c r="NL517" s="71"/>
      <c r="NM517" s="71"/>
      <c r="NN517" s="71"/>
      <c r="NO517" s="71"/>
      <c r="NP517" s="71"/>
      <c r="NQ517" s="71"/>
      <c r="NR517" s="71"/>
      <c r="NS517" s="71"/>
      <c r="NT517" s="71"/>
      <c r="NU517" s="71"/>
      <c r="NV517" s="71"/>
      <c r="NW517" s="71"/>
      <c r="NX517" s="71"/>
      <c r="NY517" s="71"/>
      <c r="NZ517" s="71"/>
      <c r="OA517" s="71"/>
      <c r="OB517" s="71"/>
      <c r="OC517" s="71"/>
      <c r="OD517" s="71"/>
      <c r="OE517" s="71"/>
      <c r="OF517" s="71"/>
      <c r="OG517" s="71"/>
      <c r="OH517" s="71"/>
      <c r="OI517" s="71"/>
      <c r="OJ517" s="71"/>
      <c r="OK517" s="71"/>
      <c r="OL517" s="71"/>
      <c r="OM517" s="71"/>
      <c r="ON517" s="71"/>
      <c r="OO517" s="71"/>
      <c r="OP517" s="71"/>
      <c r="OQ517" s="71"/>
      <c r="OR517" s="71"/>
      <c r="OS517" s="71"/>
      <c r="OT517" s="71"/>
      <c r="OU517" s="71"/>
      <c r="OV517" s="71"/>
      <c r="OW517" s="71"/>
      <c r="OX517" s="71"/>
      <c r="OY517" s="71"/>
      <c r="OZ517" s="71"/>
      <c r="PA517" s="71"/>
      <c r="PB517" s="71"/>
      <c r="PC517" s="71"/>
      <c r="PD517" s="71"/>
      <c r="PE517" s="71"/>
      <c r="PF517" s="71"/>
      <c r="PG517" s="71"/>
      <c r="PH517" s="71"/>
      <c r="PI517" s="71"/>
      <c r="PJ517" s="71"/>
      <c r="PK517" s="71"/>
      <c r="PL517" s="71"/>
      <c r="PM517" s="71"/>
      <c r="PN517" s="71"/>
      <c r="PO517" s="71"/>
      <c r="PP517" s="71"/>
      <c r="PQ517" s="71"/>
      <c r="PR517" s="71"/>
      <c r="PS517" s="71"/>
      <c r="PT517" s="71"/>
      <c r="PU517" s="71"/>
      <c r="PV517" s="71"/>
      <c r="PW517" s="71"/>
      <c r="PX517" s="71"/>
      <c r="PY517" s="71"/>
      <c r="PZ517" s="71"/>
      <c r="QA517" s="71"/>
      <c r="QB517" s="71"/>
      <c r="QC517" s="71"/>
      <c r="QD517" s="71"/>
      <c r="QE517" s="71"/>
      <c r="QF517" s="71"/>
      <c r="QG517" s="71"/>
      <c r="QH517" s="71"/>
      <c r="QI517" s="71"/>
      <c r="QJ517" s="71"/>
      <c r="QK517" s="71"/>
      <c r="QL517" s="71"/>
      <c r="QM517" s="71"/>
      <c r="QN517" s="71"/>
      <c r="QO517" s="71"/>
      <c r="QP517" s="71"/>
      <c r="QQ517" s="71"/>
      <c r="QR517" s="71"/>
      <c r="QS517" s="71"/>
      <c r="QT517" s="71"/>
      <c r="QU517" s="71"/>
      <c r="QV517" s="71"/>
      <c r="QW517" s="71"/>
      <c r="QX517" s="71"/>
      <c r="QY517" s="71"/>
      <c r="QZ517" s="71"/>
      <c r="RA517" s="71"/>
      <c r="RB517" s="71"/>
      <c r="RC517" s="71"/>
      <c r="RD517" s="71"/>
      <c r="RE517" s="71"/>
      <c r="RF517" s="71"/>
      <c r="RG517" s="71"/>
      <c r="RH517" s="71"/>
      <c r="RI517" s="71"/>
      <c r="RJ517" s="71"/>
      <c r="RK517" s="71"/>
      <c r="RL517" s="71"/>
      <c r="RM517" s="71"/>
      <c r="RN517" s="71"/>
      <c r="RO517" s="71"/>
      <c r="RP517" s="71"/>
      <c r="RQ517" s="71"/>
      <c r="RR517" s="71"/>
      <c r="RS517" s="71"/>
      <c r="RT517" s="71"/>
      <c r="RU517" s="71"/>
      <c r="RV517" s="71"/>
      <c r="RW517" s="71"/>
      <c r="RX517" s="71"/>
      <c r="RY517" s="71"/>
      <c r="RZ517" s="71"/>
      <c r="SA517" s="71"/>
      <c r="SB517" s="71"/>
      <c r="SC517" s="71"/>
      <c r="SD517" s="71"/>
      <c r="SE517" s="71"/>
      <c r="SF517" s="71"/>
      <c r="SG517" s="71"/>
      <c r="SH517" s="71"/>
      <c r="SI517" s="71"/>
      <c r="SJ517" s="71"/>
      <c r="SK517" s="71"/>
      <c r="SL517" s="71"/>
      <c r="SM517" s="71"/>
      <c r="SN517" s="71"/>
      <c r="SO517" s="71"/>
      <c r="SP517" s="71"/>
      <c r="SQ517" s="71"/>
      <c r="SR517" s="71"/>
      <c r="SS517" s="71"/>
      <c r="ST517" s="71"/>
      <c r="SU517" s="71"/>
      <c r="SV517" s="71"/>
      <c r="SW517" s="71"/>
      <c r="SX517" s="71"/>
      <c r="SY517" s="71"/>
      <c r="SZ517" s="71"/>
      <c r="TA517" s="71"/>
      <c r="TB517" s="71"/>
      <c r="TC517" s="71"/>
      <c r="TD517" s="71"/>
      <c r="TE517" s="71"/>
      <c r="TF517" s="71"/>
      <c r="TG517" s="71"/>
      <c r="TH517" s="71"/>
      <c r="TI517" s="71"/>
      <c r="TJ517" s="71"/>
      <c r="TK517" s="71"/>
      <c r="TL517" s="71"/>
      <c r="TM517" s="71"/>
      <c r="TN517" s="71"/>
      <c r="TO517" s="71"/>
      <c r="TP517" s="71"/>
      <c r="TQ517" s="71"/>
      <c r="TR517" s="71"/>
      <c r="TS517" s="71"/>
      <c r="TT517" s="71"/>
      <c r="TU517" s="71"/>
      <c r="TV517" s="71"/>
      <c r="TW517" s="71"/>
      <c r="TX517" s="71"/>
      <c r="TY517" s="71"/>
      <c r="TZ517" s="71"/>
      <c r="UA517" s="71"/>
      <c r="UB517" s="71"/>
      <c r="UC517" s="71"/>
      <c r="UD517" s="71"/>
      <c r="UE517" s="71"/>
      <c r="UF517" s="71"/>
      <c r="UG517" s="71"/>
      <c r="UH517" s="71"/>
      <c r="UI517" s="71"/>
      <c r="UJ517" s="71"/>
      <c r="UK517" s="71"/>
      <c r="UL517" s="71"/>
      <c r="UM517" s="71"/>
      <c r="UN517" s="71"/>
      <c r="UO517" s="71"/>
      <c r="UP517" s="71"/>
      <c r="UQ517" s="71"/>
      <c r="UR517" s="71"/>
      <c r="US517" s="71"/>
      <c r="UT517" s="71"/>
      <c r="UU517" s="71"/>
      <c r="UV517" s="71"/>
      <c r="UW517" s="71"/>
      <c r="UX517" s="71"/>
      <c r="UY517" s="71"/>
      <c r="UZ517" s="71"/>
      <c r="VA517" s="71"/>
      <c r="VB517" s="71"/>
      <c r="VC517" s="71"/>
      <c r="VD517" s="71"/>
      <c r="VE517" s="71"/>
      <c r="VF517" s="71"/>
      <c r="VG517" s="71"/>
      <c r="VH517" s="71"/>
      <c r="VI517" s="71"/>
      <c r="VJ517" s="71"/>
      <c r="VK517" s="71"/>
      <c r="VL517" s="71"/>
      <c r="VM517" s="71"/>
      <c r="VN517" s="71"/>
      <c r="VO517" s="71"/>
      <c r="VP517" s="71"/>
      <c r="VQ517" s="71"/>
      <c r="VR517" s="71"/>
      <c r="VS517" s="71"/>
      <c r="VT517" s="71"/>
      <c r="VU517" s="71"/>
      <c r="VV517" s="71"/>
      <c r="VW517" s="71"/>
      <c r="VX517" s="71"/>
      <c r="VY517" s="71"/>
      <c r="VZ517" s="71"/>
      <c r="WA517" s="71"/>
      <c r="WB517" s="71"/>
      <c r="WC517" s="71"/>
      <c r="WD517" s="71"/>
      <c r="WE517" s="71"/>
      <c r="WF517" s="71"/>
      <c r="WG517" s="71"/>
      <c r="WH517" s="71"/>
      <c r="WI517" s="71"/>
      <c r="WJ517" s="71"/>
      <c r="WK517" s="71"/>
      <c r="WL517" s="71"/>
      <c r="WM517" s="71"/>
      <c r="WN517" s="71"/>
      <c r="WO517" s="71"/>
      <c r="WP517" s="71"/>
      <c r="WQ517" s="71"/>
      <c r="WR517" s="71"/>
      <c r="WS517" s="71"/>
      <c r="WT517" s="71"/>
      <c r="WU517" s="71"/>
      <c r="WV517" s="71"/>
      <c r="WW517" s="71"/>
      <c r="WX517" s="71"/>
      <c r="WY517" s="71"/>
      <c r="WZ517" s="71"/>
      <c r="XA517" s="71"/>
      <c r="XB517" s="71"/>
      <c r="XC517" s="71"/>
      <c r="XD517" s="71"/>
      <c r="XE517" s="71"/>
      <c r="XF517" s="71"/>
      <c r="XG517" s="71"/>
      <c r="XH517" s="71"/>
      <c r="XI517" s="71"/>
      <c r="XJ517" s="71"/>
      <c r="XK517" s="71"/>
      <c r="XL517" s="71"/>
      <c r="XM517" s="71"/>
      <c r="XN517" s="71"/>
      <c r="XO517" s="71"/>
      <c r="XP517" s="71"/>
      <c r="XQ517" s="71"/>
      <c r="XR517" s="71"/>
      <c r="XS517" s="71"/>
      <c r="XT517" s="71"/>
      <c r="XU517" s="71"/>
      <c r="XV517" s="71"/>
      <c r="XW517" s="71"/>
      <c r="XX517" s="71"/>
      <c r="XY517" s="71"/>
      <c r="XZ517" s="71"/>
      <c r="YA517" s="71"/>
      <c r="YB517" s="71"/>
      <c r="YC517" s="71"/>
      <c r="YD517" s="71"/>
      <c r="YE517" s="71"/>
      <c r="YF517" s="71"/>
      <c r="YG517" s="71"/>
      <c r="YH517" s="71"/>
      <c r="YI517" s="71"/>
      <c r="YJ517" s="71"/>
      <c r="YK517" s="71"/>
      <c r="YL517" s="71"/>
      <c r="YM517" s="71"/>
      <c r="YN517" s="71"/>
      <c r="YO517" s="71"/>
      <c r="YP517" s="71"/>
      <c r="YQ517" s="71"/>
      <c r="YR517" s="71"/>
      <c r="YS517" s="71"/>
      <c r="YT517" s="71"/>
      <c r="YU517" s="71"/>
      <c r="YV517" s="71"/>
      <c r="YW517" s="71"/>
      <c r="YX517" s="71"/>
      <c r="YY517" s="71"/>
      <c r="YZ517" s="71"/>
      <c r="ZA517" s="71"/>
      <c r="ZB517" s="71"/>
      <c r="ZC517" s="71"/>
      <c r="ZD517" s="71"/>
      <c r="ZE517" s="71"/>
      <c r="ZF517" s="71"/>
      <c r="ZG517" s="71"/>
      <c r="ZH517" s="71"/>
      <c r="ZI517" s="71"/>
      <c r="ZJ517" s="71"/>
      <c r="ZK517" s="71"/>
      <c r="ZL517" s="71"/>
      <c r="ZM517" s="71"/>
      <c r="ZN517" s="71"/>
      <c r="ZO517" s="71"/>
      <c r="ZP517" s="71"/>
      <c r="ZQ517" s="71"/>
      <c r="ZR517" s="71"/>
      <c r="ZS517" s="71"/>
      <c r="ZT517" s="71"/>
      <c r="ZU517" s="71"/>
      <c r="ZV517" s="71"/>
      <c r="ZW517" s="71"/>
      <c r="ZX517" s="71"/>
      <c r="ZY517" s="71"/>
      <c r="ZZ517" s="71"/>
      <c r="AAA517" s="71"/>
      <c r="AAB517" s="71"/>
      <c r="AAC517" s="71"/>
      <c r="AAD517" s="71"/>
      <c r="AAE517" s="71"/>
      <c r="AAF517" s="71"/>
      <c r="AAG517" s="71"/>
      <c r="AAH517" s="71"/>
      <c r="AAI517" s="71"/>
      <c r="AAJ517" s="71"/>
      <c r="AAK517" s="71"/>
      <c r="AAL517" s="71"/>
      <c r="AAM517" s="71"/>
      <c r="AAN517" s="71"/>
      <c r="AAO517" s="71"/>
      <c r="AAP517" s="71"/>
      <c r="AAQ517" s="71"/>
      <c r="AAR517" s="71"/>
      <c r="AAS517" s="71"/>
      <c r="AAT517" s="71"/>
      <c r="AAU517" s="71"/>
      <c r="AAV517" s="71"/>
      <c r="AAW517" s="71"/>
      <c r="AAX517" s="71"/>
      <c r="AAY517" s="71"/>
      <c r="AAZ517" s="71"/>
      <c r="ABA517" s="71"/>
      <c r="ABB517" s="71"/>
      <c r="ABC517" s="71"/>
      <c r="ABD517" s="71"/>
      <c r="ABE517" s="71"/>
      <c r="ABF517" s="71"/>
      <c r="ABG517" s="71"/>
      <c r="ABH517" s="71"/>
      <c r="ABI517" s="71"/>
      <c r="ABJ517" s="71"/>
      <c r="ABK517" s="71"/>
      <c r="ABL517" s="71"/>
      <c r="ABM517" s="71"/>
      <c r="ABN517" s="71"/>
      <c r="ABO517" s="71"/>
      <c r="ABP517" s="71"/>
      <c r="ABQ517" s="71"/>
      <c r="ABR517" s="71"/>
      <c r="ABS517" s="71"/>
      <c r="ABT517" s="71"/>
      <c r="ABU517" s="71"/>
      <c r="ABV517" s="71"/>
      <c r="ABW517" s="71"/>
      <c r="ABX517" s="71"/>
      <c r="ABY517" s="71"/>
      <c r="ABZ517" s="71"/>
      <c r="ACA517" s="71"/>
      <c r="ACB517" s="71"/>
      <c r="ACC517" s="71"/>
      <c r="ACD517" s="71"/>
      <c r="ACE517" s="71"/>
      <c r="ACF517" s="71"/>
      <c r="ACG517" s="71"/>
      <c r="ACH517" s="71"/>
      <c r="ACI517" s="71"/>
      <c r="ACJ517" s="71"/>
      <c r="ACK517" s="71"/>
      <c r="ACL517" s="71"/>
      <c r="ACM517" s="71"/>
      <c r="ACN517" s="71"/>
      <c r="ACO517" s="71"/>
      <c r="ACP517" s="71"/>
      <c r="ACQ517" s="71"/>
      <c r="ACR517" s="71"/>
      <c r="ACS517" s="71"/>
      <c r="ACT517" s="71"/>
      <c r="ACU517" s="71"/>
      <c r="ACV517" s="71"/>
      <c r="ACW517" s="71"/>
      <c r="ACX517" s="71"/>
      <c r="ACY517" s="71"/>
      <c r="ACZ517" s="71"/>
      <c r="ADA517" s="71"/>
      <c r="ADB517" s="71"/>
      <c r="ADC517" s="71"/>
      <c r="ADD517" s="71"/>
      <c r="ADE517" s="71"/>
      <c r="ADF517" s="71"/>
      <c r="ADG517" s="71"/>
      <c r="ADH517" s="71"/>
      <c r="ADI517" s="71"/>
      <c r="ADJ517" s="71"/>
      <c r="ADK517" s="71"/>
      <c r="ADL517" s="71"/>
      <c r="ADM517" s="71"/>
      <c r="ADN517" s="71"/>
      <c r="ADO517" s="71"/>
      <c r="ADP517" s="71"/>
      <c r="ADQ517" s="71"/>
      <c r="ADR517" s="71"/>
      <c r="ADS517" s="71"/>
      <c r="ADT517" s="71"/>
      <c r="ADU517" s="71"/>
      <c r="ADV517" s="71"/>
      <c r="ADW517" s="71"/>
      <c r="ADX517" s="71"/>
      <c r="ADY517" s="71"/>
      <c r="ADZ517" s="71"/>
      <c r="AEA517" s="71"/>
      <c r="AEB517" s="71"/>
      <c r="AEC517" s="71"/>
      <c r="AED517" s="71"/>
      <c r="AEE517" s="71"/>
      <c r="AEF517" s="71"/>
      <c r="AEG517" s="71"/>
      <c r="AEH517" s="71"/>
      <c r="AEI517" s="71"/>
      <c r="AEJ517" s="71"/>
      <c r="AEK517" s="71"/>
      <c r="AEL517" s="71"/>
      <c r="AEM517" s="71"/>
      <c r="AEN517" s="71"/>
      <c r="AEO517" s="71"/>
      <c r="AEP517" s="71"/>
      <c r="AEQ517" s="71"/>
      <c r="AER517" s="71"/>
      <c r="AES517" s="71"/>
      <c r="AET517" s="71"/>
      <c r="AEU517" s="71"/>
      <c r="AEV517" s="71"/>
      <c r="AEW517" s="71"/>
      <c r="AEX517" s="71"/>
      <c r="AEY517" s="71"/>
      <c r="AEZ517" s="71"/>
      <c r="AFA517" s="71"/>
      <c r="AFB517" s="71"/>
      <c r="AFC517" s="71"/>
      <c r="AFD517" s="71"/>
      <c r="AFE517" s="71"/>
      <c r="AFF517" s="71"/>
      <c r="AFG517" s="71"/>
      <c r="AFH517" s="71"/>
      <c r="AFI517" s="71"/>
      <c r="AFJ517" s="71"/>
      <c r="AFK517" s="71"/>
      <c r="AFL517" s="71"/>
      <c r="AFM517" s="71"/>
      <c r="AFN517" s="71"/>
      <c r="AFO517" s="71"/>
      <c r="AFP517" s="71"/>
      <c r="AFQ517" s="71"/>
      <c r="AFR517" s="71"/>
      <c r="AFS517" s="71"/>
      <c r="AFT517" s="71"/>
      <c r="AFU517" s="71"/>
      <c r="AFV517" s="71"/>
      <c r="AFW517" s="71"/>
      <c r="AFX517" s="71"/>
      <c r="AFY517" s="71"/>
      <c r="AFZ517" s="71"/>
      <c r="AGA517" s="71"/>
      <c r="AGB517" s="71"/>
      <c r="AGC517" s="71"/>
      <c r="AGD517" s="71"/>
      <c r="AGE517" s="71"/>
      <c r="AGF517" s="71"/>
      <c r="AGG517" s="71"/>
      <c r="AGH517" s="71"/>
      <c r="AGI517" s="71"/>
      <c r="AGJ517" s="71"/>
      <c r="AGK517" s="71"/>
      <c r="AGL517" s="71"/>
      <c r="AGM517" s="71"/>
      <c r="AGN517" s="71"/>
      <c r="AGO517" s="71"/>
      <c r="AGP517" s="71"/>
      <c r="AGQ517" s="71"/>
      <c r="AGR517" s="71"/>
      <c r="AGS517" s="71"/>
      <c r="AGT517" s="71"/>
      <c r="AGU517" s="71"/>
      <c r="AGV517" s="71"/>
      <c r="AGW517" s="71"/>
      <c r="AGX517" s="71"/>
      <c r="AGY517" s="71"/>
      <c r="AGZ517" s="71"/>
      <c r="AHA517" s="71"/>
      <c r="AHB517" s="71"/>
      <c r="AHC517" s="71"/>
      <c r="AHD517" s="71"/>
      <c r="AHE517" s="71"/>
      <c r="AHF517" s="71"/>
      <c r="AHG517" s="71"/>
      <c r="AHH517" s="71"/>
      <c r="AHI517" s="71"/>
      <c r="AHJ517" s="71"/>
      <c r="AHK517" s="71"/>
      <c r="AHL517" s="71"/>
      <c r="AHM517" s="71"/>
      <c r="AHN517" s="71"/>
      <c r="AHO517" s="71"/>
      <c r="AHP517" s="71"/>
      <c r="AHQ517" s="71"/>
      <c r="AHR517" s="71"/>
      <c r="AHS517" s="71"/>
      <c r="AHT517" s="71"/>
      <c r="AHU517" s="71"/>
      <c r="AHV517" s="71"/>
      <c r="AHW517" s="71"/>
      <c r="AHX517" s="71"/>
      <c r="AHY517" s="71"/>
      <c r="AHZ517" s="71"/>
      <c r="AIA517" s="71"/>
      <c r="AIB517" s="71"/>
      <c r="AIC517" s="71"/>
      <c r="AID517" s="71"/>
      <c r="AIE517" s="71"/>
      <c r="AIF517" s="71"/>
      <c r="AIG517" s="71"/>
      <c r="AIH517" s="71"/>
      <c r="AII517" s="71"/>
      <c r="AIJ517" s="71"/>
      <c r="AIK517" s="71"/>
      <c r="AIL517" s="71"/>
      <c r="AIM517" s="71"/>
      <c r="AIN517" s="71"/>
      <c r="AIO517" s="71"/>
      <c r="AIP517" s="71"/>
      <c r="AIQ517" s="71"/>
      <c r="AIR517" s="71"/>
      <c r="AIS517" s="71"/>
      <c r="AIT517" s="71"/>
      <c r="AIU517" s="71"/>
      <c r="AIV517" s="71"/>
      <c r="AIW517" s="71"/>
      <c r="AIX517" s="71"/>
      <c r="AIY517" s="71"/>
      <c r="AIZ517" s="71"/>
      <c r="AJA517" s="71"/>
      <c r="AJB517" s="71"/>
      <c r="AJC517" s="71"/>
      <c r="AJD517" s="71"/>
      <c r="AJE517" s="71"/>
      <c r="AJF517" s="71"/>
      <c r="AJG517" s="71"/>
      <c r="AJH517" s="71"/>
      <c r="AJI517" s="71"/>
      <c r="AJJ517" s="71"/>
      <c r="AJK517" s="71"/>
      <c r="AJL517" s="71"/>
      <c r="AJM517" s="71"/>
      <c r="AJN517" s="71"/>
      <c r="AJO517" s="71"/>
      <c r="AJP517" s="71"/>
      <c r="AJQ517" s="71"/>
      <c r="AJR517" s="71"/>
      <c r="AJS517" s="71"/>
      <c r="AJT517" s="71"/>
      <c r="AJU517" s="71"/>
      <c r="AJV517" s="71"/>
      <c r="AJW517" s="71"/>
      <c r="AJX517" s="71"/>
      <c r="AJY517" s="71"/>
      <c r="AJZ517" s="71"/>
      <c r="AKA517" s="71"/>
      <c r="AKB517" s="71"/>
      <c r="AKC517" s="71"/>
      <c r="AKD517" s="71"/>
      <c r="AKE517" s="71"/>
      <c r="AKF517" s="71"/>
      <c r="AKG517" s="71"/>
      <c r="AKH517" s="71"/>
      <c r="AKI517" s="71"/>
      <c r="AKJ517" s="71"/>
      <c r="AKK517" s="71"/>
      <c r="AKL517" s="71"/>
      <c r="AKM517" s="71"/>
      <c r="AKN517" s="71"/>
      <c r="AKO517" s="71"/>
      <c r="AKP517" s="71"/>
      <c r="AKQ517" s="71"/>
      <c r="AKR517" s="71"/>
      <c r="AKS517" s="71"/>
      <c r="AKT517" s="71"/>
      <c r="AKU517" s="71"/>
      <c r="AKV517" s="71"/>
      <c r="AKW517" s="71"/>
      <c r="AKX517" s="71"/>
      <c r="AKY517" s="71"/>
      <c r="AKZ517" s="71"/>
      <c r="ALA517" s="71"/>
      <c r="ALB517" s="71"/>
      <c r="ALC517" s="71"/>
      <c r="ALD517" s="71"/>
      <c r="ALE517" s="71"/>
      <c r="ALF517" s="71"/>
      <c r="ALG517" s="71"/>
      <c r="ALH517" s="71"/>
      <c r="ALI517" s="71"/>
      <c r="ALJ517" s="71"/>
      <c r="ALK517" s="71"/>
      <c r="ALL517" s="71"/>
      <c r="ALM517" s="71"/>
      <c r="ALN517" s="71"/>
      <c r="ALO517" s="71"/>
      <c r="ALP517" s="71"/>
      <c r="ALQ517" s="71"/>
      <c r="ALR517" s="71"/>
      <c r="ALS517" s="71"/>
      <c r="ALT517" s="71"/>
      <c r="ALU517" s="71"/>
      <c r="ALV517" s="71"/>
      <c r="ALW517" s="71"/>
      <c r="ALX517" s="71"/>
      <c r="ALY517" s="71"/>
      <c r="ALZ517" s="71"/>
      <c r="AMA517" s="71"/>
      <c r="AMB517" s="71"/>
      <c r="AMC517" s="71"/>
      <c r="AMD517" s="71"/>
      <c r="AME517" s="71"/>
      <c r="AMF517" s="71"/>
      <c r="AMG517" s="71"/>
      <c r="AMH517" s="71"/>
      <c r="AMI517" s="71"/>
      <c r="AMJ517" s="71"/>
      <c r="AMK517" s="71"/>
      <c r="AML517" s="71"/>
      <c r="AMM517" s="71"/>
      <c r="AMN517" s="71"/>
      <c r="AMO517" s="71"/>
      <c r="AMP517" s="71"/>
      <c r="AMQ517" s="71"/>
      <c r="AMR517" s="71"/>
      <c r="AMS517" s="71"/>
      <c r="AMT517" s="71"/>
      <c r="AMU517" s="71"/>
      <c r="AMV517" s="71"/>
      <c r="AMW517" s="71"/>
      <c r="AMX517" s="71"/>
      <c r="AMY517" s="71"/>
      <c r="AMZ517" s="71"/>
      <c r="ANA517" s="71"/>
      <c r="ANB517" s="71"/>
      <c r="ANC517" s="71"/>
      <c r="AND517" s="71"/>
      <c r="ANE517" s="71"/>
      <c r="ANF517" s="71"/>
      <c r="ANG517" s="71"/>
      <c r="ANH517" s="71"/>
      <c r="ANI517" s="71"/>
      <c r="ANJ517" s="71"/>
      <c r="ANK517" s="71"/>
      <c r="ANL517" s="71"/>
      <c r="ANM517" s="71"/>
      <c r="ANN517" s="71"/>
      <c r="ANO517" s="71"/>
      <c r="ANP517" s="71"/>
      <c r="ANQ517" s="71"/>
      <c r="ANR517" s="71"/>
      <c r="ANS517" s="71"/>
      <c r="ANT517" s="71"/>
      <c r="ANU517" s="71"/>
      <c r="ANV517" s="71"/>
      <c r="ANW517" s="71"/>
      <c r="ANX517" s="71"/>
      <c r="ANY517" s="71"/>
      <c r="ANZ517" s="71"/>
      <c r="AOA517" s="71"/>
      <c r="AOB517" s="71"/>
      <c r="AOC517" s="71"/>
      <c r="AOD517" s="71"/>
      <c r="AOE517" s="71"/>
      <c r="AOF517" s="71"/>
      <c r="AOG517" s="71"/>
      <c r="AOH517" s="71"/>
      <c r="AOI517" s="71"/>
      <c r="AOJ517" s="71"/>
      <c r="AOK517" s="71"/>
      <c r="AOL517" s="71"/>
      <c r="AOM517" s="71"/>
      <c r="AON517" s="71"/>
      <c r="AOO517" s="71"/>
      <c r="AOP517" s="71"/>
      <c r="AOQ517" s="71"/>
      <c r="AOR517" s="71"/>
      <c r="AOS517" s="71"/>
      <c r="AOT517" s="71"/>
      <c r="AOU517" s="71"/>
      <c r="AOV517" s="71"/>
      <c r="AOW517" s="71"/>
      <c r="AOX517" s="71"/>
      <c r="AOY517" s="71"/>
      <c r="AOZ517" s="71"/>
      <c r="APA517" s="71"/>
      <c r="APB517" s="71"/>
      <c r="APC517" s="71"/>
      <c r="APD517" s="71"/>
      <c r="APE517" s="71"/>
      <c r="APF517" s="71"/>
      <c r="APG517" s="71"/>
      <c r="APH517" s="71"/>
      <c r="API517" s="71"/>
      <c r="APJ517" s="71"/>
      <c r="APK517" s="71"/>
      <c r="APL517" s="71"/>
      <c r="APM517" s="71"/>
      <c r="APN517" s="71"/>
      <c r="APO517" s="71"/>
      <c r="APP517" s="71"/>
      <c r="APQ517" s="71"/>
      <c r="APR517" s="71"/>
      <c r="APS517" s="71"/>
      <c r="APT517" s="71"/>
      <c r="APU517" s="71"/>
      <c r="APV517" s="71"/>
      <c r="APW517" s="71"/>
      <c r="APX517" s="71"/>
      <c r="APY517" s="71"/>
      <c r="APZ517" s="71"/>
      <c r="AQA517" s="71"/>
      <c r="AQB517" s="71"/>
      <c r="AQC517" s="71"/>
      <c r="AQD517" s="71"/>
      <c r="AQE517" s="71"/>
      <c r="AQF517" s="71"/>
      <c r="AQG517" s="71"/>
      <c r="AQH517" s="71"/>
      <c r="AQI517" s="71"/>
      <c r="AQJ517" s="71"/>
      <c r="AQK517" s="71"/>
      <c r="AQL517" s="71"/>
      <c r="AQM517" s="71"/>
      <c r="AQN517" s="71"/>
      <c r="AQO517" s="71"/>
      <c r="AQP517" s="71"/>
      <c r="AQQ517" s="71"/>
      <c r="AQR517" s="71"/>
      <c r="AQS517" s="71"/>
      <c r="AQT517" s="71"/>
      <c r="AQU517" s="71"/>
      <c r="AQV517" s="71"/>
      <c r="AQW517" s="71"/>
      <c r="AQX517" s="71"/>
      <c r="AQY517" s="71"/>
      <c r="AQZ517" s="71"/>
      <c r="ARA517" s="71"/>
      <c r="ARB517" s="71"/>
      <c r="ARC517" s="71"/>
      <c r="ARD517" s="71"/>
      <c r="ARE517" s="71"/>
      <c r="ARF517" s="71"/>
      <c r="ARG517" s="71"/>
      <c r="ARH517" s="71"/>
      <c r="ARI517" s="71"/>
      <c r="ARJ517" s="71"/>
      <c r="ARK517" s="71"/>
      <c r="ARL517" s="71"/>
      <c r="ARM517" s="71"/>
      <c r="ARN517" s="71"/>
      <c r="ARO517" s="71"/>
      <c r="ARP517" s="71"/>
      <c r="ARQ517" s="71"/>
      <c r="ARR517" s="71"/>
      <c r="ARS517" s="71"/>
      <c r="ART517" s="71"/>
      <c r="ARU517" s="71"/>
      <c r="ARV517" s="71"/>
      <c r="ARW517" s="71"/>
      <c r="ARX517" s="71"/>
      <c r="ARY517" s="71"/>
      <c r="ARZ517" s="71"/>
      <c r="ASA517" s="71"/>
      <c r="ASB517" s="71"/>
      <c r="ASC517" s="71"/>
      <c r="ASD517" s="71"/>
      <c r="ASE517" s="71"/>
      <c r="ASF517" s="71"/>
      <c r="ASG517" s="71"/>
      <c r="ASH517" s="71"/>
      <c r="ASI517" s="71"/>
      <c r="ASJ517" s="71"/>
      <c r="ASK517" s="71"/>
      <c r="ASL517" s="71"/>
      <c r="ASM517" s="71"/>
      <c r="ASN517" s="71"/>
      <c r="ASO517" s="71"/>
      <c r="ASP517" s="71"/>
      <c r="ASQ517" s="71"/>
      <c r="ASR517" s="71"/>
      <c r="ASS517" s="71"/>
      <c r="AST517" s="71"/>
      <c r="ASU517" s="71"/>
      <c r="ASV517" s="71"/>
      <c r="ASW517" s="71"/>
      <c r="ASX517" s="71"/>
      <c r="ASY517" s="71"/>
      <c r="ASZ517" s="71"/>
      <c r="ATA517" s="71"/>
      <c r="ATB517" s="71"/>
      <c r="ATC517" s="71"/>
      <c r="ATD517" s="71"/>
      <c r="ATE517" s="71"/>
      <c r="ATF517" s="71"/>
      <c r="ATG517" s="71"/>
      <c r="ATH517" s="71"/>
      <c r="ATI517" s="71"/>
      <c r="ATJ517" s="71"/>
      <c r="ATK517" s="71"/>
      <c r="ATL517" s="71"/>
      <c r="ATM517" s="71"/>
      <c r="ATN517" s="71"/>
      <c r="ATO517" s="71"/>
      <c r="ATP517" s="71"/>
      <c r="ATQ517" s="71"/>
      <c r="ATR517" s="71"/>
      <c r="ATS517" s="71"/>
      <c r="ATT517" s="71"/>
      <c r="ATU517" s="71"/>
      <c r="ATV517" s="71"/>
      <c r="ATW517" s="71"/>
      <c r="ATX517" s="71"/>
      <c r="ATY517" s="71"/>
      <c r="ATZ517" s="71"/>
      <c r="AUA517" s="71"/>
      <c r="AUB517" s="71"/>
      <c r="AUC517" s="71"/>
      <c r="AUD517" s="71"/>
      <c r="AUE517" s="71"/>
      <c r="AUF517" s="71"/>
      <c r="AUG517" s="71"/>
      <c r="AUH517" s="71"/>
      <c r="AUI517" s="71"/>
      <c r="AUJ517" s="71"/>
      <c r="AUK517" s="71"/>
      <c r="AUL517" s="71"/>
      <c r="AUM517" s="71"/>
      <c r="AUN517" s="71"/>
      <c r="AUO517" s="71"/>
      <c r="AUP517" s="71"/>
      <c r="AUQ517" s="71"/>
      <c r="AUR517" s="71"/>
      <c r="AUS517" s="71"/>
      <c r="AUT517" s="71"/>
      <c r="AUU517" s="71"/>
      <c r="AUV517" s="71"/>
      <c r="AUW517" s="71"/>
      <c r="AUX517" s="71"/>
      <c r="AUY517" s="71"/>
      <c r="AUZ517" s="71"/>
      <c r="AVA517" s="71"/>
      <c r="AVB517" s="71"/>
      <c r="AVC517" s="71"/>
      <c r="AVD517" s="71"/>
      <c r="AVE517" s="71"/>
      <c r="AVF517" s="71"/>
      <c r="AVG517" s="71"/>
      <c r="AVH517" s="71"/>
      <c r="AVI517" s="71"/>
      <c r="AVJ517" s="71"/>
      <c r="AVK517" s="71"/>
      <c r="AVL517" s="71"/>
      <c r="AVM517" s="71"/>
      <c r="AVN517" s="71"/>
      <c r="AVO517" s="71"/>
      <c r="AVP517" s="71"/>
      <c r="AVQ517" s="71"/>
      <c r="AVR517" s="71"/>
      <c r="AVS517" s="71"/>
      <c r="AVT517" s="71"/>
      <c r="AVU517" s="71"/>
      <c r="AVV517" s="71"/>
      <c r="AVW517" s="71"/>
      <c r="AVX517" s="71"/>
      <c r="AVY517" s="71"/>
      <c r="AVZ517" s="71"/>
      <c r="AWA517" s="71"/>
      <c r="AWB517" s="71"/>
      <c r="AWC517" s="71"/>
      <c r="AWD517" s="71"/>
      <c r="AWE517" s="71"/>
      <c r="AWF517" s="71"/>
      <c r="AWG517" s="71"/>
      <c r="AWH517" s="71"/>
      <c r="AWI517" s="71"/>
      <c r="AWJ517" s="71"/>
      <c r="AWK517" s="71"/>
      <c r="AWL517" s="71"/>
      <c r="AWM517" s="71"/>
      <c r="AWN517" s="71"/>
      <c r="AWO517" s="71"/>
      <c r="AWP517" s="71"/>
      <c r="AWQ517" s="71"/>
      <c r="AWR517" s="71"/>
      <c r="AWS517" s="71"/>
      <c r="AWT517" s="71"/>
      <c r="AWU517" s="71"/>
      <c r="AWV517" s="71"/>
      <c r="AWW517" s="71"/>
      <c r="AWX517" s="71"/>
      <c r="AWY517" s="71"/>
      <c r="AWZ517" s="71"/>
      <c r="AXA517" s="71"/>
      <c r="AXB517" s="71"/>
      <c r="AXC517" s="71"/>
      <c r="AXD517" s="71"/>
      <c r="AXE517" s="71"/>
      <c r="AXF517" s="71"/>
      <c r="AXG517" s="71"/>
      <c r="AXH517" s="71"/>
      <c r="AXI517" s="71"/>
      <c r="AXJ517" s="71"/>
      <c r="AXK517" s="71"/>
      <c r="AXL517" s="71"/>
      <c r="AXM517" s="71"/>
      <c r="AXN517" s="71"/>
      <c r="AXO517" s="71"/>
      <c r="AXP517" s="71"/>
      <c r="AXQ517" s="71"/>
      <c r="AXR517" s="71"/>
      <c r="AXS517" s="71"/>
      <c r="AXT517" s="71"/>
      <c r="AXU517" s="71"/>
      <c r="AXV517" s="71"/>
      <c r="AXW517" s="71"/>
      <c r="AXX517" s="71"/>
      <c r="AXY517" s="71"/>
      <c r="AXZ517" s="71"/>
      <c r="AYA517" s="71"/>
      <c r="AYB517" s="71"/>
      <c r="AYC517" s="71"/>
      <c r="AYD517" s="71"/>
      <c r="AYE517" s="71"/>
      <c r="AYF517" s="71"/>
      <c r="AYG517" s="71"/>
      <c r="AYH517" s="71"/>
      <c r="AYI517" s="71"/>
      <c r="AYJ517" s="71"/>
      <c r="AYK517" s="71"/>
      <c r="AYL517" s="71"/>
      <c r="AYM517" s="71"/>
      <c r="AYN517" s="71"/>
      <c r="AYO517" s="71"/>
      <c r="AYP517" s="71"/>
      <c r="AYQ517" s="71"/>
      <c r="AYR517" s="71"/>
      <c r="AYS517" s="71"/>
      <c r="AYT517" s="71"/>
      <c r="AYU517" s="71"/>
      <c r="AYV517" s="71"/>
      <c r="AYW517" s="71"/>
      <c r="AYX517" s="71"/>
      <c r="AYY517" s="71"/>
      <c r="AYZ517" s="71"/>
      <c r="AZA517" s="71"/>
      <c r="AZB517" s="71"/>
      <c r="AZC517" s="71"/>
      <c r="AZD517" s="71"/>
      <c r="AZE517" s="71"/>
      <c r="AZF517" s="71"/>
      <c r="AZG517" s="71"/>
      <c r="AZH517" s="71"/>
      <c r="AZI517" s="71"/>
      <c r="AZJ517" s="71"/>
      <c r="AZK517" s="71"/>
      <c r="AZL517" s="71"/>
      <c r="AZM517" s="71"/>
      <c r="AZN517" s="71"/>
      <c r="AZO517" s="71"/>
      <c r="AZP517" s="71"/>
      <c r="AZQ517" s="71"/>
      <c r="AZR517" s="71"/>
      <c r="AZS517" s="71"/>
      <c r="AZT517" s="71"/>
      <c r="AZU517" s="71"/>
      <c r="AZV517" s="71"/>
      <c r="AZW517" s="71"/>
      <c r="AZX517" s="71"/>
      <c r="AZY517" s="71"/>
      <c r="AZZ517" s="71"/>
      <c r="BAA517" s="71"/>
      <c r="BAB517" s="71"/>
      <c r="BAC517" s="71"/>
      <c r="BAD517" s="71"/>
      <c r="BAE517" s="71"/>
      <c r="BAF517" s="71"/>
      <c r="BAG517" s="71"/>
      <c r="BAH517" s="71"/>
      <c r="BAI517" s="71"/>
      <c r="BAJ517" s="71"/>
      <c r="BAK517" s="71"/>
      <c r="BAL517" s="71"/>
      <c r="BAM517" s="71"/>
      <c r="BAN517" s="71"/>
      <c r="BAO517" s="71"/>
      <c r="BAP517" s="71"/>
      <c r="BAQ517" s="71"/>
      <c r="BAR517" s="71"/>
      <c r="BAS517" s="71"/>
      <c r="BAT517" s="71"/>
      <c r="BAU517" s="71"/>
      <c r="BAV517" s="71"/>
      <c r="BAW517" s="71"/>
      <c r="BAX517" s="71"/>
      <c r="BAY517" s="71"/>
      <c r="BAZ517" s="71"/>
      <c r="BBA517" s="71"/>
      <c r="BBB517" s="71"/>
      <c r="BBC517" s="71"/>
      <c r="BBD517" s="71"/>
      <c r="BBE517" s="71"/>
      <c r="BBF517" s="71"/>
      <c r="BBG517" s="71"/>
      <c r="BBH517" s="71"/>
      <c r="BBI517" s="71"/>
      <c r="BBJ517" s="71"/>
      <c r="BBK517" s="71"/>
      <c r="BBL517" s="71"/>
      <c r="BBM517" s="71"/>
      <c r="BBN517" s="71"/>
      <c r="BBO517" s="71"/>
      <c r="BBP517" s="71"/>
      <c r="BBQ517" s="71"/>
      <c r="BBR517" s="71"/>
      <c r="BBS517" s="71"/>
      <c r="BBT517" s="71"/>
      <c r="BBU517" s="71"/>
      <c r="BBV517" s="71"/>
      <c r="BBW517" s="71"/>
      <c r="BBX517" s="71"/>
      <c r="BBY517" s="71"/>
      <c r="BBZ517" s="71"/>
      <c r="BCA517" s="71"/>
      <c r="BCB517" s="71"/>
      <c r="BCC517" s="71"/>
      <c r="BCD517" s="71"/>
      <c r="BCE517" s="71"/>
      <c r="BCF517" s="71"/>
      <c r="BCG517" s="71"/>
      <c r="BCH517" s="71"/>
      <c r="BCI517" s="71"/>
      <c r="BCJ517" s="71"/>
      <c r="BCK517" s="71"/>
      <c r="BCL517" s="71"/>
      <c r="BCM517" s="71"/>
      <c r="BCN517" s="71"/>
      <c r="BCO517" s="71"/>
      <c r="BCP517" s="71"/>
      <c r="BCQ517" s="71"/>
      <c r="BCR517" s="71"/>
      <c r="BCS517" s="71"/>
      <c r="BCT517" s="71"/>
      <c r="BCU517" s="71"/>
      <c r="BCV517" s="71"/>
      <c r="BCW517" s="71"/>
      <c r="BCX517" s="71"/>
      <c r="BCY517" s="71"/>
      <c r="BCZ517" s="71"/>
      <c r="BDA517" s="71"/>
      <c r="BDB517" s="71"/>
      <c r="BDC517" s="71"/>
      <c r="BDD517" s="71"/>
      <c r="BDE517" s="71"/>
      <c r="BDF517" s="71"/>
      <c r="BDG517" s="71"/>
      <c r="BDH517" s="71"/>
      <c r="BDI517" s="71"/>
      <c r="BDJ517" s="71"/>
      <c r="BDK517" s="71"/>
      <c r="BDL517" s="71"/>
      <c r="BDM517" s="71"/>
      <c r="BDN517" s="71"/>
      <c r="BDO517" s="71"/>
      <c r="BDP517" s="71"/>
      <c r="BDQ517" s="71"/>
      <c r="BDR517" s="71"/>
      <c r="BDS517" s="71"/>
      <c r="BDT517" s="71"/>
      <c r="BDU517" s="71"/>
      <c r="BDV517" s="71"/>
      <c r="BDW517" s="71"/>
      <c r="BDX517" s="71"/>
      <c r="BDY517" s="71"/>
      <c r="BDZ517" s="71"/>
      <c r="BEA517" s="71"/>
      <c r="BEB517" s="71"/>
      <c r="BEC517" s="71"/>
      <c r="BED517" s="71"/>
      <c r="BEE517" s="71"/>
      <c r="BEF517" s="71"/>
      <c r="BEG517" s="71"/>
      <c r="BEH517" s="71"/>
      <c r="BEI517" s="71"/>
      <c r="BEJ517" s="71"/>
      <c r="BEK517" s="71"/>
      <c r="BEL517" s="71"/>
      <c r="BEM517" s="71"/>
      <c r="BEN517" s="71"/>
      <c r="BEO517" s="71"/>
      <c r="BEP517" s="71"/>
      <c r="BEQ517" s="71"/>
      <c r="BER517" s="71"/>
      <c r="BES517" s="71"/>
      <c r="BET517" s="71"/>
      <c r="BEU517" s="71"/>
      <c r="BEV517" s="71"/>
      <c r="BEW517" s="71"/>
      <c r="BEX517" s="71"/>
      <c r="BEY517" s="71"/>
      <c r="BEZ517" s="71"/>
      <c r="BFA517" s="71"/>
      <c r="BFB517" s="71"/>
      <c r="BFC517" s="71"/>
      <c r="BFD517" s="71"/>
      <c r="BFE517" s="71"/>
      <c r="BFF517" s="71"/>
      <c r="BFG517" s="71"/>
      <c r="BFH517" s="71"/>
      <c r="BFI517" s="71"/>
      <c r="BFJ517" s="71"/>
      <c r="BFK517" s="71"/>
      <c r="BFL517" s="71"/>
      <c r="BFM517" s="71"/>
      <c r="BFN517" s="71"/>
      <c r="BFO517" s="71"/>
      <c r="BFP517" s="71"/>
      <c r="BFQ517" s="71"/>
      <c r="BFR517" s="71"/>
      <c r="BFS517" s="71"/>
      <c r="BFT517" s="71"/>
      <c r="BFU517" s="71"/>
      <c r="BFV517" s="71"/>
      <c r="BFW517" s="71"/>
      <c r="BFX517" s="71"/>
      <c r="BFY517" s="71"/>
      <c r="BFZ517" s="71"/>
      <c r="BGA517" s="71"/>
      <c r="BGB517" s="71"/>
      <c r="BGC517" s="71"/>
      <c r="BGD517" s="71"/>
      <c r="BGE517" s="71"/>
      <c r="BGF517" s="71"/>
      <c r="BGG517" s="71"/>
      <c r="BGH517" s="71"/>
      <c r="BGI517" s="71"/>
      <c r="BGJ517" s="71"/>
      <c r="BGK517" s="71"/>
      <c r="BGL517" s="71"/>
      <c r="BGM517" s="71"/>
      <c r="BGN517" s="71"/>
      <c r="BGO517" s="71"/>
      <c r="BGP517" s="71"/>
      <c r="BGQ517" s="71"/>
      <c r="BGR517" s="71"/>
      <c r="BGS517" s="71"/>
      <c r="BGT517" s="71"/>
      <c r="BGU517" s="71"/>
      <c r="BGV517" s="71"/>
      <c r="BGW517" s="71"/>
      <c r="BGX517" s="71"/>
      <c r="BGY517" s="71"/>
      <c r="BGZ517" s="71"/>
      <c r="BHA517" s="71"/>
      <c r="BHB517" s="71"/>
      <c r="BHC517" s="71"/>
      <c r="BHD517" s="71"/>
      <c r="BHE517" s="71"/>
      <c r="BHF517" s="71"/>
      <c r="BHG517" s="71"/>
      <c r="BHH517" s="71"/>
      <c r="BHI517" s="71"/>
      <c r="BHJ517" s="71"/>
      <c r="BHK517" s="71"/>
      <c r="BHL517" s="71"/>
      <c r="BHM517" s="71"/>
      <c r="BHN517" s="71"/>
      <c r="BHO517" s="71"/>
      <c r="BHP517" s="71"/>
      <c r="BHQ517" s="71"/>
      <c r="BHR517" s="71"/>
      <c r="BHS517" s="71"/>
      <c r="BHT517" s="71"/>
      <c r="BHU517" s="71"/>
      <c r="BHV517" s="71"/>
      <c r="BHW517" s="71"/>
      <c r="BHX517" s="71"/>
      <c r="BHY517" s="71"/>
      <c r="BHZ517" s="71"/>
      <c r="BIA517" s="71"/>
      <c r="BIB517" s="71"/>
      <c r="BIC517" s="71"/>
      <c r="BID517" s="71"/>
      <c r="BIE517" s="71"/>
      <c r="BIF517" s="71"/>
      <c r="BIG517" s="71"/>
      <c r="BIH517" s="71"/>
      <c r="BII517" s="71"/>
      <c r="BIJ517" s="71"/>
      <c r="BIK517" s="71"/>
      <c r="BIL517" s="71"/>
      <c r="BIM517" s="71"/>
      <c r="BIN517" s="71"/>
      <c r="BIO517" s="71"/>
      <c r="BIP517" s="71"/>
      <c r="BIQ517" s="71"/>
      <c r="BIR517" s="71"/>
      <c r="BIS517" s="71"/>
      <c r="BIT517" s="71"/>
      <c r="BIU517" s="71"/>
      <c r="BIV517" s="71"/>
      <c r="BIW517" s="71"/>
      <c r="BIX517" s="71"/>
      <c r="BIY517" s="71"/>
      <c r="BIZ517" s="71"/>
      <c r="BJA517" s="71"/>
      <c r="BJB517" s="71"/>
      <c r="BJC517" s="71"/>
      <c r="BJD517" s="71"/>
      <c r="BJE517" s="71"/>
      <c r="BJF517" s="71"/>
      <c r="BJG517" s="71"/>
      <c r="BJH517" s="71"/>
      <c r="BJI517" s="71"/>
      <c r="BJJ517" s="71"/>
      <c r="BJK517" s="71"/>
      <c r="BJL517" s="71"/>
      <c r="BJM517" s="71"/>
      <c r="BJN517" s="71"/>
      <c r="BJO517" s="71"/>
      <c r="BJP517" s="71"/>
      <c r="BJQ517" s="71"/>
      <c r="BJR517" s="71"/>
      <c r="BJS517" s="71"/>
      <c r="BJT517" s="71"/>
      <c r="BJU517" s="71"/>
      <c r="BJV517" s="71"/>
      <c r="BJW517" s="71"/>
      <c r="BJX517" s="71"/>
      <c r="BJY517" s="71"/>
      <c r="BJZ517" s="71"/>
      <c r="BKA517" s="71"/>
      <c r="BKB517" s="71"/>
      <c r="BKC517" s="71"/>
      <c r="BKD517" s="71"/>
      <c r="BKE517" s="71"/>
      <c r="BKF517" s="71"/>
      <c r="BKG517" s="71"/>
      <c r="BKH517" s="71"/>
      <c r="BKI517" s="71"/>
      <c r="BKJ517" s="71"/>
      <c r="BKK517" s="71"/>
      <c r="BKL517" s="71"/>
      <c r="BKM517" s="71"/>
      <c r="BKN517" s="71"/>
      <c r="BKO517" s="71"/>
      <c r="BKP517" s="71"/>
      <c r="BKQ517" s="71"/>
      <c r="BKR517" s="71"/>
      <c r="BKS517" s="71"/>
      <c r="BKT517" s="71"/>
      <c r="BKU517" s="71"/>
      <c r="BKV517" s="71"/>
      <c r="BKW517" s="71"/>
      <c r="BKX517" s="71"/>
      <c r="BKY517" s="71"/>
      <c r="BKZ517" s="71"/>
      <c r="BLA517" s="71"/>
      <c r="BLB517" s="71"/>
      <c r="BLC517" s="71"/>
      <c r="BLD517" s="71"/>
      <c r="BLE517" s="71"/>
      <c r="BLF517" s="71"/>
      <c r="BLG517" s="71"/>
      <c r="BLH517" s="71"/>
      <c r="BLI517" s="71"/>
      <c r="BLJ517" s="71"/>
      <c r="BLK517" s="71"/>
      <c r="BLL517" s="71"/>
      <c r="BLM517" s="71"/>
      <c r="BLN517" s="71"/>
      <c r="BLO517" s="71"/>
      <c r="BLP517" s="71"/>
      <c r="BLQ517" s="71"/>
      <c r="BLR517" s="71"/>
      <c r="BLS517" s="71"/>
      <c r="BLT517" s="71"/>
      <c r="BLU517" s="71"/>
      <c r="BLV517" s="71"/>
      <c r="BLW517" s="71"/>
      <c r="BLX517" s="71"/>
      <c r="BLY517" s="71"/>
      <c r="BLZ517" s="71"/>
      <c r="BMA517" s="71"/>
      <c r="BMB517" s="71"/>
      <c r="BMC517" s="71"/>
      <c r="BMD517" s="71"/>
      <c r="BME517" s="71"/>
      <c r="BMF517" s="71"/>
      <c r="BMG517" s="71"/>
      <c r="BMH517" s="71"/>
      <c r="BMI517" s="71"/>
      <c r="BMJ517" s="71"/>
      <c r="BMK517" s="71"/>
      <c r="BML517" s="71"/>
      <c r="BMM517" s="71"/>
      <c r="BMN517" s="71"/>
      <c r="BMO517" s="71"/>
      <c r="BMP517" s="71"/>
      <c r="BMQ517" s="71"/>
      <c r="BMR517" s="71"/>
      <c r="BMS517" s="71"/>
      <c r="BMT517" s="71"/>
      <c r="BMU517" s="71"/>
      <c r="BMV517" s="71"/>
      <c r="BMW517" s="71"/>
      <c r="BMX517" s="71"/>
      <c r="BMY517" s="71"/>
      <c r="BMZ517" s="71"/>
      <c r="BNA517" s="71"/>
      <c r="BNB517" s="71"/>
      <c r="BNC517" s="71"/>
      <c r="BND517" s="71"/>
      <c r="BNE517" s="71"/>
      <c r="BNF517" s="71"/>
      <c r="BNG517" s="71"/>
      <c r="BNH517" s="71"/>
      <c r="BNI517" s="71"/>
      <c r="BNJ517" s="71"/>
      <c r="BNK517" s="71"/>
      <c r="BNL517" s="71"/>
      <c r="BNM517" s="71"/>
      <c r="BNN517" s="71"/>
      <c r="BNO517" s="71"/>
      <c r="BNP517" s="71"/>
      <c r="BNQ517" s="71"/>
      <c r="BNR517" s="71"/>
      <c r="BNS517" s="71"/>
      <c r="BNT517" s="71"/>
      <c r="BNU517" s="71"/>
      <c r="BNV517" s="71"/>
      <c r="BNW517" s="71"/>
      <c r="BNX517" s="71"/>
      <c r="BNY517" s="71"/>
      <c r="BNZ517" s="71"/>
      <c r="BOA517" s="71"/>
      <c r="BOB517" s="71"/>
      <c r="BOC517" s="71"/>
      <c r="BOD517" s="71"/>
      <c r="BOE517" s="71"/>
      <c r="BOF517" s="71"/>
      <c r="BOG517" s="71"/>
      <c r="BOH517" s="71"/>
      <c r="BOI517" s="71"/>
      <c r="BOJ517" s="71"/>
      <c r="BOK517" s="71"/>
      <c r="BOL517" s="71"/>
      <c r="BOM517" s="71"/>
      <c r="BON517" s="71"/>
      <c r="BOO517" s="71"/>
      <c r="BOP517" s="71"/>
      <c r="BOQ517" s="71"/>
      <c r="BOR517" s="71"/>
      <c r="BOS517" s="71"/>
      <c r="BOT517" s="71"/>
      <c r="BOU517" s="71"/>
      <c r="BOV517" s="71"/>
      <c r="BOW517" s="71"/>
      <c r="BOX517" s="71"/>
      <c r="BOY517" s="71"/>
      <c r="BOZ517" s="71"/>
      <c r="BPA517" s="71"/>
      <c r="BPB517" s="71"/>
      <c r="BPC517" s="71"/>
      <c r="BPD517" s="71"/>
      <c r="BPE517" s="71"/>
      <c r="BPF517" s="71"/>
      <c r="BPG517" s="71"/>
      <c r="BPH517" s="71"/>
      <c r="BPI517" s="71"/>
      <c r="BPJ517" s="71"/>
      <c r="BPK517" s="71"/>
      <c r="BPL517" s="71"/>
      <c r="BPM517" s="71"/>
      <c r="BPN517" s="71"/>
      <c r="BPO517" s="71"/>
      <c r="BPP517" s="71"/>
      <c r="BPQ517" s="71"/>
      <c r="BPR517" s="71"/>
      <c r="BPS517" s="71"/>
      <c r="BPT517" s="71"/>
      <c r="BPU517" s="71"/>
      <c r="BPV517" s="71"/>
      <c r="BPW517" s="71"/>
      <c r="BPX517" s="71"/>
      <c r="BPY517" s="71"/>
      <c r="BPZ517" s="71"/>
      <c r="BQA517" s="71"/>
      <c r="BQB517" s="71"/>
      <c r="BQC517" s="71"/>
      <c r="BQD517" s="71"/>
      <c r="BQE517" s="71"/>
      <c r="BQF517" s="71"/>
      <c r="BQG517" s="71"/>
      <c r="BQH517" s="71"/>
      <c r="BQI517" s="71"/>
      <c r="BQJ517" s="71"/>
      <c r="BQK517" s="71"/>
      <c r="BQL517" s="71"/>
      <c r="BQM517" s="71"/>
      <c r="BQN517" s="71"/>
      <c r="BQO517" s="71"/>
      <c r="BQP517" s="71"/>
      <c r="BQQ517" s="71"/>
      <c r="BQR517" s="71"/>
      <c r="BQS517" s="71"/>
      <c r="BQT517" s="71"/>
      <c r="BQU517" s="71"/>
      <c r="BQV517" s="71"/>
      <c r="BQW517" s="71"/>
      <c r="BQX517" s="71"/>
      <c r="BQY517" s="71"/>
      <c r="BQZ517" s="71"/>
      <c r="BRA517" s="71"/>
      <c r="BRB517" s="71"/>
      <c r="BRC517" s="71"/>
      <c r="BRD517" s="71"/>
      <c r="BRE517" s="71"/>
      <c r="BRF517" s="71"/>
      <c r="BRG517" s="71"/>
      <c r="BRH517" s="71"/>
      <c r="BRI517" s="71"/>
      <c r="BRJ517" s="71"/>
      <c r="BRK517" s="71"/>
      <c r="BRL517" s="71"/>
      <c r="BRM517" s="71"/>
      <c r="BRN517" s="71"/>
      <c r="BRO517" s="71"/>
      <c r="BRP517" s="71"/>
      <c r="BRQ517" s="71"/>
      <c r="BRR517" s="71"/>
      <c r="BRS517" s="71"/>
      <c r="BRT517" s="71"/>
      <c r="BRU517" s="71"/>
      <c r="BRV517" s="71"/>
      <c r="BRW517" s="71"/>
      <c r="BRX517" s="71"/>
      <c r="BRY517" s="71"/>
      <c r="BRZ517" s="71"/>
      <c r="BSA517" s="71"/>
      <c r="BSB517" s="71"/>
      <c r="BSC517" s="71"/>
      <c r="BSD517" s="71"/>
      <c r="BSE517" s="71"/>
      <c r="BSF517" s="71"/>
      <c r="BSG517" s="71"/>
      <c r="BSH517" s="71"/>
      <c r="BSI517" s="71"/>
      <c r="BSJ517" s="71"/>
      <c r="BSK517" s="71"/>
      <c r="BSL517" s="71"/>
      <c r="BSM517" s="71"/>
      <c r="BSN517" s="71"/>
      <c r="BSO517" s="71"/>
      <c r="BSP517" s="71"/>
      <c r="BSQ517" s="71"/>
      <c r="BSR517" s="71"/>
      <c r="BSS517" s="71"/>
      <c r="BST517" s="71"/>
      <c r="BSU517" s="71"/>
      <c r="BSV517" s="71"/>
      <c r="BSW517" s="71"/>
      <c r="BSX517" s="71"/>
      <c r="BSY517" s="71"/>
      <c r="BSZ517" s="71"/>
      <c r="BTA517" s="71"/>
      <c r="BTB517" s="71"/>
      <c r="BTC517" s="71"/>
      <c r="BTD517" s="71"/>
      <c r="BTE517" s="71"/>
      <c r="BTF517" s="71"/>
      <c r="BTG517" s="71"/>
      <c r="BTH517" s="71"/>
      <c r="BTI517" s="71"/>
      <c r="BTJ517" s="71"/>
      <c r="BTK517" s="71"/>
      <c r="BTL517" s="71"/>
      <c r="BTM517" s="71"/>
      <c r="BTN517" s="71"/>
      <c r="BTO517" s="71"/>
      <c r="BTP517" s="71"/>
      <c r="BTQ517" s="71"/>
      <c r="BTR517" s="71"/>
      <c r="BTS517" s="71"/>
      <c r="BTT517" s="71"/>
      <c r="BTU517" s="71"/>
      <c r="BTV517" s="71"/>
      <c r="BTW517" s="71"/>
      <c r="BTX517" s="71"/>
      <c r="BTY517" s="71"/>
      <c r="BTZ517" s="71"/>
      <c r="BUA517" s="71"/>
      <c r="BUB517" s="71"/>
      <c r="BUC517" s="71"/>
      <c r="BUD517" s="71"/>
      <c r="BUE517" s="71"/>
      <c r="BUF517" s="71"/>
      <c r="BUG517" s="71"/>
      <c r="BUH517" s="71"/>
      <c r="BUI517" s="71"/>
      <c r="BUJ517" s="71"/>
      <c r="BUK517" s="71"/>
      <c r="BUL517" s="71"/>
      <c r="BUM517" s="71"/>
      <c r="BUN517" s="71"/>
      <c r="BUO517" s="71"/>
      <c r="BUP517" s="71"/>
      <c r="BUQ517" s="71"/>
      <c r="BUR517" s="71"/>
      <c r="BUS517" s="71"/>
      <c r="BUT517" s="71"/>
      <c r="BUU517" s="71"/>
      <c r="BUV517" s="71"/>
      <c r="BUW517" s="71"/>
      <c r="BUX517" s="71"/>
      <c r="BUY517" s="71"/>
      <c r="BUZ517" s="71"/>
      <c r="BVA517" s="71"/>
      <c r="BVB517" s="71"/>
      <c r="BVC517" s="71"/>
      <c r="BVD517" s="71"/>
      <c r="BVE517" s="71"/>
      <c r="BVF517" s="71"/>
      <c r="BVG517" s="71"/>
      <c r="BVH517" s="71"/>
      <c r="BVI517" s="71"/>
      <c r="BVJ517" s="71"/>
      <c r="BVK517" s="71"/>
      <c r="BVL517" s="71"/>
      <c r="BVM517" s="71"/>
      <c r="BVN517" s="71"/>
      <c r="BVO517" s="71"/>
      <c r="BVP517" s="71"/>
      <c r="BVQ517" s="71"/>
      <c r="BVR517" s="71"/>
      <c r="BVS517" s="71"/>
      <c r="BVT517" s="71"/>
      <c r="BVU517" s="71"/>
      <c r="BVV517" s="71"/>
      <c r="BVW517" s="71"/>
      <c r="BVX517" s="71"/>
      <c r="BVY517" s="71"/>
      <c r="BVZ517" s="71"/>
      <c r="BWA517" s="71"/>
      <c r="BWB517" s="71"/>
      <c r="BWC517" s="71"/>
      <c r="BWD517" s="71"/>
      <c r="BWE517" s="71"/>
      <c r="BWF517" s="71"/>
      <c r="BWG517" s="71"/>
      <c r="BWH517" s="71"/>
      <c r="BWI517" s="71"/>
      <c r="BWJ517" s="71"/>
      <c r="BWK517" s="71"/>
      <c r="BWL517" s="71"/>
      <c r="BWM517" s="71"/>
      <c r="BWN517" s="71"/>
      <c r="BWO517" s="71"/>
      <c r="BWP517" s="71"/>
      <c r="BWQ517" s="71"/>
      <c r="BWR517" s="71"/>
      <c r="BWS517" s="71"/>
      <c r="BWT517" s="71"/>
      <c r="BWU517" s="71"/>
      <c r="BWV517" s="71"/>
      <c r="BWW517" s="71"/>
      <c r="BWX517" s="71"/>
      <c r="BWY517" s="71"/>
      <c r="BWZ517" s="71"/>
      <c r="BXA517" s="71"/>
      <c r="BXB517" s="71"/>
      <c r="BXC517" s="71"/>
      <c r="BXD517" s="71"/>
      <c r="BXE517" s="71"/>
      <c r="BXF517" s="71"/>
      <c r="BXG517" s="71"/>
      <c r="BXH517" s="71"/>
      <c r="BXI517" s="71"/>
      <c r="BXJ517" s="71"/>
      <c r="BXK517" s="71"/>
      <c r="BXL517" s="71"/>
      <c r="BXM517" s="71"/>
      <c r="BXN517" s="71"/>
      <c r="BXO517" s="71"/>
      <c r="BXP517" s="71"/>
      <c r="BXQ517" s="71"/>
      <c r="BXR517" s="71"/>
      <c r="BXS517" s="71"/>
      <c r="BXT517" s="71"/>
      <c r="BXU517" s="71"/>
      <c r="BXV517" s="71"/>
      <c r="BXW517" s="71"/>
      <c r="BXX517" s="71"/>
      <c r="BXY517" s="71"/>
      <c r="BXZ517" s="71"/>
      <c r="BYA517" s="71"/>
      <c r="BYB517" s="71"/>
      <c r="BYC517" s="71"/>
      <c r="BYD517" s="71"/>
      <c r="BYE517" s="71"/>
      <c r="BYF517" s="71"/>
      <c r="BYG517" s="71"/>
      <c r="BYH517" s="71"/>
      <c r="BYI517" s="71"/>
      <c r="BYJ517" s="71"/>
      <c r="BYK517" s="71"/>
      <c r="BYL517" s="71"/>
      <c r="BYM517" s="71"/>
      <c r="BYN517" s="71"/>
      <c r="BYO517" s="71"/>
      <c r="BYP517" s="71"/>
      <c r="BYQ517" s="71"/>
      <c r="BYR517" s="71"/>
      <c r="BYS517" s="71"/>
      <c r="BYT517" s="71"/>
      <c r="BYU517" s="71"/>
      <c r="BYV517" s="71"/>
      <c r="BYW517" s="71"/>
      <c r="BYX517" s="71"/>
      <c r="BYY517" s="71"/>
      <c r="BYZ517" s="71"/>
      <c r="BZA517" s="71"/>
      <c r="BZB517" s="71"/>
      <c r="BZC517" s="71"/>
      <c r="BZD517" s="71"/>
      <c r="BZE517" s="71"/>
      <c r="BZF517" s="71"/>
      <c r="BZG517" s="71"/>
      <c r="BZH517" s="71"/>
      <c r="BZI517" s="71"/>
      <c r="BZJ517" s="71"/>
      <c r="BZK517" s="71"/>
      <c r="BZL517" s="71"/>
      <c r="BZM517" s="71"/>
      <c r="BZN517" s="71"/>
      <c r="BZO517" s="71"/>
      <c r="BZP517" s="71"/>
      <c r="BZQ517" s="71"/>
      <c r="BZR517" s="71"/>
      <c r="BZS517" s="71"/>
      <c r="BZT517" s="71"/>
      <c r="BZU517" s="71"/>
      <c r="BZV517" s="71"/>
      <c r="BZW517" s="71"/>
      <c r="BZX517" s="71"/>
      <c r="BZY517" s="71"/>
      <c r="BZZ517" s="71"/>
      <c r="CAA517" s="71"/>
      <c r="CAB517" s="71"/>
      <c r="CAC517" s="71"/>
      <c r="CAD517" s="71"/>
      <c r="CAE517" s="71"/>
      <c r="CAF517" s="71"/>
      <c r="CAG517" s="71"/>
      <c r="CAH517" s="71"/>
      <c r="CAI517" s="71"/>
      <c r="CAJ517" s="71"/>
      <c r="CAK517" s="71"/>
      <c r="CAL517" s="71"/>
      <c r="CAM517" s="71"/>
      <c r="CAN517" s="71"/>
      <c r="CAO517" s="71"/>
      <c r="CAP517" s="71"/>
      <c r="CAQ517" s="71"/>
      <c r="CAR517" s="71"/>
      <c r="CAS517" s="71"/>
      <c r="CAT517" s="71"/>
      <c r="CAU517" s="71"/>
      <c r="CAV517" s="71"/>
      <c r="CAW517" s="71"/>
      <c r="CAX517" s="71"/>
      <c r="CAY517" s="71"/>
      <c r="CAZ517" s="71"/>
      <c r="CBA517" s="71"/>
      <c r="CBB517" s="71"/>
      <c r="CBC517" s="71"/>
      <c r="CBD517" s="71"/>
      <c r="CBE517" s="71"/>
      <c r="CBF517" s="71"/>
      <c r="CBG517" s="71"/>
      <c r="CBH517" s="71"/>
      <c r="CBI517" s="71"/>
      <c r="CBJ517" s="71"/>
      <c r="CBK517" s="71"/>
      <c r="CBL517" s="71"/>
      <c r="CBM517" s="71"/>
      <c r="CBN517" s="71"/>
      <c r="CBO517" s="71"/>
      <c r="CBP517" s="71"/>
      <c r="CBQ517" s="71"/>
      <c r="CBR517" s="71"/>
      <c r="CBS517" s="71"/>
      <c r="CBT517" s="71"/>
      <c r="CBU517" s="71"/>
      <c r="CBV517" s="71"/>
      <c r="CBW517" s="71"/>
      <c r="CBX517" s="71"/>
      <c r="CBY517" s="71"/>
      <c r="CBZ517" s="71"/>
      <c r="CCA517" s="71"/>
      <c r="CCB517" s="71"/>
      <c r="CCC517" s="71"/>
      <c r="CCD517" s="71"/>
      <c r="CCE517" s="71"/>
      <c r="CCF517" s="71"/>
      <c r="CCG517" s="71"/>
      <c r="CCH517" s="71"/>
      <c r="CCI517" s="71"/>
      <c r="CCJ517" s="71"/>
      <c r="CCK517" s="71"/>
      <c r="CCL517" s="71"/>
      <c r="CCM517" s="71"/>
      <c r="CCN517" s="71"/>
      <c r="CCO517" s="71"/>
      <c r="CCP517" s="71"/>
      <c r="CCQ517" s="71"/>
      <c r="CCR517" s="71"/>
      <c r="CCS517" s="71"/>
      <c r="CCT517" s="71"/>
      <c r="CCU517" s="71"/>
      <c r="CCV517" s="71"/>
      <c r="CCW517" s="71"/>
      <c r="CCX517" s="71"/>
      <c r="CCY517" s="71"/>
      <c r="CCZ517" s="71"/>
      <c r="CDA517" s="71"/>
      <c r="CDB517" s="71"/>
      <c r="CDC517" s="71"/>
      <c r="CDD517" s="71"/>
      <c r="CDE517" s="71"/>
      <c r="CDF517" s="71"/>
      <c r="CDG517" s="71"/>
      <c r="CDH517" s="71"/>
      <c r="CDI517" s="71"/>
      <c r="CDJ517" s="71"/>
      <c r="CDK517" s="71"/>
      <c r="CDL517" s="71"/>
      <c r="CDM517" s="71"/>
    </row>
    <row r="518" spans="1:2145" s="85" customFormat="1" ht="16.5" customHeight="1">
      <c r="A518" s="63">
        <v>191</v>
      </c>
      <c r="B518" s="63">
        <v>27</v>
      </c>
      <c r="C518" s="64" t="s">
        <v>197</v>
      </c>
      <c r="D518" s="64" t="s">
        <v>1704</v>
      </c>
      <c r="E518" s="63">
        <v>194</v>
      </c>
      <c r="F518" s="63">
        <v>4</v>
      </c>
      <c r="G518" s="66" t="s">
        <v>1282</v>
      </c>
      <c r="H518" s="66" t="s">
        <v>1283</v>
      </c>
      <c r="I518" s="66" t="s">
        <v>2136</v>
      </c>
      <c r="J518" s="66" t="s">
        <v>2137</v>
      </c>
      <c r="K518" s="73">
        <v>44802</v>
      </c>
      <c r="L518" s="68">
        <v>0.3354166666666667</v>
      </c>
      <c r="M518" s="74">
        <v>9399953</v>
      </c>
      <c r="N518" s="74">
        <v>338275</v>
      </c>
      <c r="O518" s="74">
        <v>3974</v>
      </c>
      <c r="P518" s="66" t="s">
        <v>203</v>
      </c>
      <c r="Q518" s="66" t="s">
        <v>2136</v>
      </c>
      <c r="R518" s="66" t="s">
        <v>486</v>
      </c>
      <c r="S518" s="66" t="s">
        <v>205</v>
      </c>
      <c r="T518" s="66" t="s">
        <v>1707</v>
      </c>
      <c r="U518" s="66" t="s">
        <v>207</v>
      </c>
      <c r="V518" s="66" t="s">
        <v>487</v>
      </c>
      <c r="W518" s="66"/>
      <c r="X518" s="66" t="s">
        <v>208</v>
      </c>
      <c r="Y518" s="66" t="s">
        <v>252</v>
      </c>
      <c r="Z518" s="66"/>
      <c r="AA518" s="66" t="s">
        <v>406</v>
      </c>
      <c r="AB518" s="66" t="s">
        <v>211</v>
      </c>
      <c r="AC518" s="66" t="s">
        <v>212</v>
      </c>
      <c r="AD518" s="66" t="s">
        <v>30</v>
      </c>
      <c r="AE518" s="66" t="s">
        <v>211</v>
      </c>
      <c r="AF518" s="69"/>
      <c r="AG518" s="69"/>
      <c r="AH518" s="69"/>
      <c r="AI518" s="66" t="s">
        <v>303</v>
      </c>
      <c r="AJ518" s="66" t="s">
        <v>2138</v>
      </c>
      <c r="AK518" s="69"/>
      <c r="AL518" s="66" t="s">
        <v>256</v>
      </c>
      <c r="AM518" s="66" t="s">
        <v>1753</v>
      </c>
      <c r="AN518" s="66" t="s">
        <v>218</v>
      </c>
      <c r="AO518" s="66" t="s">
        <v>219</v>
      </c>
      <c r="AP518" s="66" t="s">
        <v>220</v>
      </c>
      <c r="AQ518" s="66">
        <v>8.6</v>
      </c>
      <c r="AR518" s="66">
        <v>17.399999999999999</v>
      </c>
      <c r="AS518" s="66">
        <v>7.65</v>
      </c>
      <c r="AT518" s="66"/>
      <c r="AU518" s="66"/>
      <c r="AV518" s="66">
        <v>203.5</v>
      </c>
      <c r="AW518" s="66">
        <v>313.60000000000002</v>
      </c>
      <c r="AX518" s="66">
        <v>154.19999999999999</v>
      </c>
      <c r="AY518" s="66">
        <v>0.193</v>
      </c>
      <c r="AZ518" s="66">
        <v>3.1859999999999999</v>
      </c>
      <c r="BA518" s="66"/>
      <c r="BB518" s="66"/>
      <c r="BC518" s="66">
        <v>1.32</v>
      </c>
      <c r="BD518" s="66" t="s">
        <v>221</v>
      </c>
      <c r="BE518" s="66" t="s">
        <v>211</v>
      </c>
      <c r="BF518" s="66" t="s">
        <v>221</v>
      </c>
      <c r="BG518" s="66" t="s">
        <v>211</v>
      </c>
      <c r="BH518" s="66" t="s">
        <v>221</v>
      </c>
      <c r="BI518" s="66" t="s">
        <v>222</v>
      </c>
      <c r="BJ518" s="66" t="s">
        <v>221</v>
      </c>
      <c r="BK518" s="66" t="s">
        <v>1745</v>
      </c>
      <c r="BL518" s="66" t="s">
        <v>221</v>
      </c>
      <c r="BM518" s="66" t="s">
        <v>223</v>
      </c>
      <c r="BN518" s="66" t="s">
        <v>221</v>
      </c>
      <c r="BO518" s="66" t="s">
        <v>1746</v>
      </c>
      <c r="BP518" s="66" t="s">
        <v>1711</v>
      </c>
      <c r="BQ518" s="66" t="s">
        <v>1747</v>
      </c>
      <c r="BR518" s="50">
        <v>36.299999999999997</v>
      </c>
      <c r="BS518" s="50" t="s">
        <v>225</v>
      </c>
      <c r="BT518" s="50">
        <v>44.3</v>
      </c>
      <c r="BU518" s="50">
        <v>2.7E-2</v>
      </c>
      <c r="BV518" s="50">
        <v>0.377</v>
      </c>
      <c r="BW518" s="50" t="s">
        <v>265</v>
      </c>
      <c r="BX518" s="50" t="s">
        <v>266</v>
      </c>
      <c r="BY518" s="50">
        <v>106.34</v>
      </c>
      <c r="BZ518" s="50" t="s">
        <v>226</v>
      </c>
      <c r="CA518" s="50" t="s">
        <v>227</v>
      </c>
      <c r="CB518" s="50" t="s">
        <v>228</v>
      </c>
      <c r="CC518" s="50" t="s">
        <v>229</v>
      </c>
      <c r="CD518" s="50" t="s">
        <v>230</v>
      </c>
      <c r="CE518" s="50" t="s">
        <v>231</v>
      </c>
      <c r="CF518" s="50" t="s">
        <v>227</v>
      </c>
      <c r="CG518" s="50" t="s">
        <v>232</v>
      </c>
      <c r="CH518" s="50">
        <v>1.7000000000000001E-2</v>
      </c>
      <c r="CI518" s="50">
        <v>8.7400000000000005E-2</v>
      </c>
      <c r="CJ518" s="50" t="s">
        <v>233</v>
      </c>
      <c r="CK518" s="50" t="s">
        <v>234</v>
      </c>
      <c r="CL518" s="50">
        <v>46.792000000000002</v>
      </c>
      <c r="CM518" s="50" t="s">
        <v>234</v>
      </c>
      <c r="CN518" s="50" t="s">
        <v>235</v>
      </c>
      <c r="CO518" s="50">
        <v>6.0000000000000002E-5</v>
      </c>
      <c r="CP518" s="50" t="s">
        <v>236</v>
      </c>
      <c r="CQ518" s="50" t="s">
        <v>236</v>
      </c>
      <c r="CR518" s="50" t="s">
        <v>232</v>
      </c>
      <c r="CS518" s="50">
        <v>8.3000000000000004E-2</v>
      </c>
      <c r="CT518" s="50" t="s">
        <v>237</v>
      </c>
      <c r="CU518" s="50" t="s">
        <v>238</v>
      </c>
      <c r="CV518" s="50" t="s">
        <v>239</v>
      </c>
      <c r="CW518" s="50" t="s">
        <v>232</v>
      </c>
      <c r="CX518" s="50">
        <v>1.91</v>
      </c>
      <c r="CY518" s="50" t="s">
        <v>240</v>
      </c>
      <c r="CZ518" s="50">
        <v>4.1999999999999997E-3</v>
      </c>
      <c r="DA518" s="50" t="s">
        <v>233</v>
      </c>
      <c r="DB518" s="50">
        <v>7.2210000000000001</v>
      </c>
      <c r="DC518" s="50">
        <v>1.72E-2</v>
      </c>
      <c r="DD518" s="50">
        <v>3.5E-4</v>
      </c>
      <c r="DE518" s="50">
        <v>2.9929999999999999</v>
      </c>
      <c r="DF518" s="50" t="s">
        <v>240</v>
      </c>
      <c r="DG518" s="50" t="s">
        <v>238</v>
      </c>
      <c r="DH518" s="50">
        <v>1.6E-2</v>
      </c>
      <c r="DI518" s="50" t="s">
        <v>238</v>
      </c>
      <c r="DJ518" s="50">
        <v>1.1000000000000001E-3</v>
      </c>
      <c r="DK518" s="50">
        <v>3.5E-4</v>
      </c>
      <c r="DL518" s="50" t="s">
        <v>241</v>
      </c>
      <c r="DM518" s="50">
        <v>10.71</v>
      </c>
      <c r="DN518" s="50">
        <v>5.01</v>
      </c>
      <c r="DO518" s="50" t="s">
        <v>232</v>
      </c>
      <c r="DP518" s="50">
        <v>0.40560000000000002</v>
      </c>
      <c r="DQ518" s="50" t="s">
        <v>242</v>
      </c>
      <c r="DR518" s="50" t="s">
        <v>227</v>
      </c>
      <c r="DS518" s="50" t="s">
        <v>247</v>
      </c>
      <c r="DT518" s="50" t="s">
        <v>238</v>
      </c>
      <c r="DU518" s="50" t="s">
        <v>233</v>
      </c>
      <c r="DV518" s="50">
        <v>3.0000000000000001E-5</v>
      </c>
      <c r="DW518" s="50">
        <v>5.9999999999999995E-4</v>
      </c>
      <c r="DX518" s="50" t="s">
        <v>238</v>
      </c>
      <c r="DY518" s="50" t="s">
        <v>233</v>
      </c>
      <c r="DZ518" s="50">
        <v>1.11E-2</v>
      </c>
      <c r="EA518" s="50" t="s">
        <v>244</v>
      </c>
      <c r="EB518" s="50" t="s">
        <v>245</v>
      </c>
      <c r="EC518" s="50">
        <v>0.01</v>
      </c>
      <c r="ED518" s="50">
        <v>8.5999999999999998E-4</v>
      </c>
      <c r="EE518" s="50">
        <v>0.02</v>
      </c>
      <c r="EF518" s="50">
        <v>8.9599999999999999E-2</v>
      </c>
      <c r="EG518" s="50" t="s">
        <v>233</v>
      </c>
      <c r="EH518" s="50" t="s">
        <v>234</v>
      </c>
      <c r="EI518" s="50">
        <v>49.058999999999997</v>
      </c>
      <c r="EJ518" s="50" t="s">
        <v>234</v>
      </c>
      <c r="EK518" s="50" t="s">
        <v>235</v>
      </c>
      <c r="EL518" s="50">
        <v>6.9999999999999994E-5</v>
      </c>
      <c r="EM518" s="50">
        <v>2.0000000000000001E-4</v>
      </c>
      <c r="EN518" s="50" t="s">
        <v>236</v>
      </c>
      <c r="EO518" s="50">
        <v>2.9999999999999997E-4</v>
      </c>
      <c r="EP518" s="50">
        <v>0.20080000000000001</v>
      </c>
      <c r="EQ518" s="50" t="s">
        <v>237</v>
      </c>
      <c r="ER518" s="50" t="s">
        <v>238</v>
      </c>
      <c r="ES518" s="50" t="s">
        <v>239</v>
      </c>
      <c r="ET518" s="50" t="s">
        <v>232</v>
      </c>
      <c r="EU518" s="50">
        <v>1.93</v>
      </c>
      <c r="EV518" s="50" t="s">
        <v>240</v>
      </c>
      <c r="EW518" s="50">
        <v>4.3E-3</v>
      </c>
      <c r="EX518" s="50" t="s">
        <v>233</v>
      </c>
      <c r="EY518" s="50">
        <v>7.3890000000000002</v>
      </c>
      <c r="EZ518" s="50">
        <v>1.8089999999999998E-2</v>
      </c>
      <c r="FA518" s="50">
        <v>3.8999999999999999E-4</v>
      </c>
      <c r="FB518" s="50">
        <v>3.149</v>
      </c>
      <c r="FC518" s="50" t="s">
        <v>240</v>
      </c>
      <c r="FD518" s="50">
        <v>4.0000000000000002E-4</v>
      </c>
      <c r="FE518" s="50" t="s">
        <v>246</v>
      </c>
      <c r="FF518" s="50" t="s">
        <v>238</v>
      </c>
      <c r="FG518" s="50">
        <v>1.2999999999999999E-3</v>
      </c>
      <c r="FH518" s="50">
        <v>4.6000000000000001E-4</v>
      </c>
      <c r="FI518" s="50" t="s">
        <v>241</v>
      </c>
      <c r="FJ518" s="50">
        <v>10.77</v>
      </c>
      <c r="FK518" s="50">
        <v>5.03</v>
      </c>
      <c r="FL518" s="50" t="s">
        <v>232</v>
      </c>
      <c r="FM518" s="50">
        <v>0.41189999999999999</v>
      </c>
      <c r="FN518" s="50" t="s">
        <v>242</v>
      </c>
      <c r="FO518" s="50" t="s">
        <v>227</v>
      </c>
      <c r="FP518" s="50" t="s">
        <v>247</v>
      </c>
      <c r="FQ518" s="50" t="s">
        <v>238</v>
      </c>
      <c r="FR518" s="50" t="s">
        <v>233</v>
      </c>
      <c r="FS518" s="50">
        <v>3.4E-5</v>
      </c>
      <c r="FT518" s="50">
        <v>8.0000000000000004E-4</v>
      </c>
      <c r="FU518" s="50" t="s">
        <v>238</v>
      </c>
      <c r="FV518" s="50" t="s">
        <v>233</v>
      </c>
      <c r="FW518" s="50">
        <v>2.3699999999999999E-2</v>
      </c>
      <c r="FX518" s="50" t="s">
        <v>244</v>
      </c>
      <c r="FY518" s="89">
        <v>2.3395999999999999</v>
      </c>
      <c r="FZ518" s="89">
        <v>0.61717948717948723</v>
      </c>
      <c r="GA518" s="89">
        <v>0.13013043478260869</v>
      </c>
      <c r="GB518" s="89">
        <v>4.8849104859335038E-2</v>
      </c>
      <c r="GC518" s="89">
        <v>3.135759026821431</v>
      </c>
      <c r="GD518" s="89">
        <v>0.72622950819672127</v>
      </c>
      <c r="GE518" s="89" t="e">
        <v>#VALUE!</v>
      </c>
      <c r="GF518" s="89">
        <v>2.2154166666666666</v>
      </c>
      <c r="GG518" s="89">
        <v>1.0634696755994358E-2</v>
      </c>
      <c r="GH518" s="89" t="e">
        <v>#VALUE!</v>
      </c>
      <c r="GI518" s="90" t="e">
        <v>#VALUE!</v>
      </c>
      <c r="GJ518" s="89">
        <v>74.610324964018062</v>
      </c>
      <c r="GK518" s="89">
        <v>19.68198072302426</v>
      </c>
      <c r="GL518" s="89">
        <v>5.707694312957674</v>
      </c>
      <c r="GM518" s="89" t="e">
        <v>#VALUE!</v>
      </c>
      <c r="GN518" s="89" t="e">
        <v>#VALUE!</v>
      </c>
      <c r="GO518" s="89" t="e">
        <v>#VALUE!</v>
      </c>
      <c r="GP518" s="71"/>
      <c r="GQ518" s="71"/>
      <c r="GR518" s="71"/>
      <c r="GS518" s="71"/>
      <c r="GT518" s="71"/>
      <c r="GU518" s="71"/>
      <c r="GV518" s="71"/>
      <c r="GW518" s="71"/>
      <c r="GX518" s="71"/>
      <c r="GY518" s="71"/>
      <c r="GZ518" s="71"/>
      <c r="HA518" s="71"/>
      <c r="HB518" s="71"/>
      <c r="HC518" s="71"/>
      <c r="HD518" s="71"/>
      <c r="HE518" s="71"/>
      <c r="HF518" s="71"/>
      <c r="HG518" s="71"/>
      <c r="HH518" s="71"/>
      <c r="HI518" s="71"/>
      <c r="HJ518" s="71"/>
      <c r="HK518" s="71"/>
      <c r="HL518" s="71"/>
      <c r="HM518" s="71"/>
      <c r="HN518" s="71"/>
      <c r="HO518" s="71"/>
      <c r="HP518" s="71"/>
      <c r="HQ518" s="71"/>
      <c r="HR518" s="71"/>
      <c r="HS518" s="71"/>
      <c r="HT518" s="71"/>
      <c r="HU518" s="71"/>
      <c r="HV518" s="71"/>
      <c r="HW518" s="71"/>
      <c r="HX518" s="71"/>
      <c r="HY518" s="71"/>
      <c r="HZ518" s="71"/>
      <c r="IA518" s="71"/>
      <c r="IB518" s="71"/>
      <c r="IC518" s="71"/>
      <c r="ID518" s="71"/>
      <c r="IE518" s="71"/>
      <c r="IF518" s="71"/>
      <c r="IG518" s="71"/>
      <c r="IH518" s="71"/>
      <c r="II518" s="71"/>
      <c r="IJ518" s="71"/>
      <c r="IK518" s="71"/>
      <c r="IL518" s="71"/>
      <c r="IM518" s="71"/>
      <c r="IN518" s="71"/>
      <c r="IO518" s="71"/>
      <c r="IP518" s="71"/>
      <c r="IQ518" s="71"/>
      <c r="IR518" s="71"/>
      <c r="IS518" s="71"/>
      <c r="IT518" s="71"/>
      <c r="IU518" s="71"/>
      <c r="IV518" s="71"/>
      <c r="IW518" s="71"/>
      <c r="IX518" s="71"/>
      <c r="IY518" s="71"/>
      <c r="IZ518" s="71"/>
      <c r="JA518" s="71"/>
      <c r="JB518" s="71"/>
      <c r="JC518" s="71"/>
      <c r="JD518" s="71"/>
      <c r="JE518" s="71"/>
      <c r="JF518" s="71"/>
      <c r="JG518" s="71"/>
      <c r="JH518" s="71"/>
      <c r="JI518" s="71"/>
      <c r="JJ518" s="71"/>
      <c r="JK518" s="71"/>
      <c r="JL518" s="71"/>
      <c r="JM518" s="71"/>
      <c r="JN518" s="71"/>
      <c r="JO518" s="71"/>
      <c r="JP518" s="71"/>
      <c r="JQ518" s="71"/>
      <c r="JR518" s="71"/>
      <c r="JS518" s="71"/>
      <c r="JT518" s="71"/>
      <c r="JU518" s="71"/>
      <c r="JV518" s="71"/>
      <c r="JW518" s="71"/>
      <c r="JX518" s="71"/>
      <c r="JY518" s="71"/>
      <c r="JZ518" s="71"/>
      <c r="KA518" s="71"/>
      <c r="KB518" s="71"/>
      <c r="KC518" s="71"/>
      <c r="KD518" s="71"/>
      <c r="KE518" s="71"/>
      <c r="KF518" s="71"/>
      <c r="KG518" s="71"/>
      <c r="KH518" s="71"/>
      <c r="KI518" s="71"/>
      <c r="KJ518" s="71"/>
      <c r="KK518" s="71"/>
      <c r="KL518" s="71"/>
      <c r="KM518" s="71"/>
      <c r="KN518" s="71"/>
      <c r="KO518" s="71"/>
      <c r="KP518" s="71"/>
      <c r="KQ518" s="71"/>
      <c r="KR518" s="71"/>
      <c r="KS518" s="71"/>
      <c r="KT518" s="71"/>
      <c r="KU518" s="71"/>
      <c r="KV518" s="71"/>
      <c r="KW518" s="71"/>
      <c r="KX518" s="71"/>
      <c r="KY518" s="71"/>
      <c r="KZ518" s="71"/>
      <c r="LA518" s="71"/>
      <c r="LB518" s="71"/>
      <c r="LC518" s="71"/>
      <c r="LD518" s="71"/>
      <c r="LE518" s="71"/>
      <c r="LF518" s="71"/>
      <c r="LG518" s="71"/>
      <c r="LH518" s="71"/>
      <c r="LI518" s="71"/>
      <c r="LJ518" s="71"/>
      <c r="LK518" s="71"/>
      <c r="LL518" s="71"/>
      <c r="LM518" s="71"/>
      <c r="LN518" s="71"/>
      <c r="LO518" s="71"/>
      <c r="LP518" s="71"/>
      <c r="LQ518" s="71"/>
      <c r="LR518" s="71"/>
      <c r="LS518" s="71"/>
      <c r="LT518" s="71"/>
      <c r="LU518" s="71"/>
      <c r="LV518" s="71"/>
      <c r="LW518" s="71"/>
      <c r="LX518" s="71"/>
      <c r="LY518" s="71"/>
      <c r="LZ518" s="71"/>
      <c r="MA518" s="71"/>
      <c r="MB518" s="71"/>
      <c r="MC518" s="71"/>
      <c r="MD518" s="71"/>
      <c r="ME518" s="71"/>
      <c r="MF518" s="71"/>
      <c r="MG518" s="71"/>
      <c r="MH518" s="71"/>
      <c r="MI518" s="71"/>
      <c r="MJ518" s="71"/>
      <c r="MK518" s="71"/>
      <c r="ML518" s="71"/>
      <c r="MM518" s="71"/>
      <c r="MN518" s="71"/>
      <c r="MO518" s="71"/>
      <c r="MP518" s="71"/>
      <c r="MQ518" s="71"/>
      <c r="MR518" s="71"/>
      <c r="MS518" s="71"/>
      <c r="MT518" s="71"/>
      <c r="MU518" s="71"/>
      <c r="MV518" s="71"/>
      <c r="MW518" s="71"/>
      <c r="MX518" s="71"/>
      <c r="MY518" s="71"/>
      <c r="MZ518" s="71"/>
      <c r="NA518" s="71"/>
      <c r="NB518" s="71"/>
      <c r="NC518" s="71"/>
      <c r="ND518" s="71"/>
      <c r="NE518" s="71"/>
      <c r="NF518" s="71"/>
      <c r="NG518" s="71"/>
      <c r="NH518" s="71"/>
      <c r="NI518" s="71"/>
      <c r="NJ518" s="71"/>
      <c r="NK518" s="71"/>
      <c r="NL518" s="71"/>
      <c r="NM518" s="71"/>
      <c r="NN518" s="71"/>
      <c r="NO518" s="71"/>
      <c r="NP518" s="71"/>
      <c r="NQ518" s="71"/>
      <c r="NR518" s="71"/>
      <c r="NS518" s="71"/>
      <c r="NT518" s="71"/>
      <c r="NU518" s="71"/>
      <c r="NV518" s="71"/>
      <c r="NW518" s="71"/>
      <c r="NX518" s="71"/>
      <c r="NY518" s="71"/>
      <c r="NZ518" s="71"/>
      <c r="OA518" s="71"/>
      <c r="OB518" s="71"/>
      <c r="OC518" s="71"/>
      <c r="OD518" s="71"/>
      <c r="OE518" s="71"/>
      <c r="OF518" s="71"/>
      <c r="OG518" s="71"/>
      <c r="OH518" s="71"/>
      <c r="OI518" s="71"/>
      <c r="OJ518" s="71"/>
      <c r="OK518" s="71"/>
      <c r="OL518" s="71"/>
      <c r="OM518" s="71"/>
      <c r="ON518" s="71"/>
      <c r="OO518" s="71"/>
      <c r="OP518" s="71"/>
      <c r="OQ518" s="71"/>
      <c r="OR518" s="71"/>
      <c r="OS518" s="71"/>
      <c r="OT518" s="71"/>
      <c r="OU518" s="71"/>
      <c r="OV518" s="71"/>
      <c r="OW518" s="71"/>
      <c r="OX518" s="71"/>
      <c r="OY518" s="71"/>
      <c r="OZ518" s="71"/>
      <c r="PA518" s="71"/>
      <c r="PB518" s="71"/>
      <c r="PC518" s="71"/>
      <c r="PD518" s="71"/>
      <c r="PE518" s="71"/>
      <c r="PF518" s="71"/>
      <c r="PG518" s="71"/>
      <c r="PH518" s="71"/>
      <c r="PI518" s="71"/>
      <c r="PJ518" s="71"/>
      <c r="PK518" s="71"/>
      <c r="PL518" s="71"/>
      <c r="PM518" s="71"/>
      <c r="PN518" s="71"/>
      <c r="PO518" s="71"/>
      <c r="PP518" s="71"/>
      <c r="PQ518" s="71"/>
      <c r="PR518" s="71"/>
      <c r="PS518" s="71"/>
      <c r="PT518" s="71"/>
      <c r="PU518" s="71"/>
      <c r="PV518" s="71"/>
      <c r="PW518" s="71"/>
      <c r="PX518" s="71"/>
      <c r="PY518" s="71"/>
      <c r="PZ518" s="71"/>
      <c r="QA518" s="71"/>
      <c r="QB518" s="71"/>
      <c r="QC518" s="71"/>
      <c r="QD518" s="71"/>
      <c r="QE518" s="71"/>
      <c r="QF518" s="71"/>
      <c r="QG518" s="71"/>
      <c r="QH518" s="71"/>
      <c r="QI518" s="71"/>
      <c r="QJ518" s="71"/>
      <c r="QK518" s="71"/>
      <c r="QL518" s="71"/>
      <c r="QM518" s="71"/>
      <c r="QN518" s="71"/>
      <c r="QO518" s="71"/>
      <c r="QP518" s="71"/>
      <c r="QQ518" s="71"/>
      <c r="QR518" s="71"/>
      <c r="QS518" s="71"/>
      <c r="QT518" s="71"/>
      <c r="QU518" s="71"/>
      <c r="QV518" s="71"/>
      <c r="QW518" s="71"/>
      <c r="QX518" s="71"/>
      <c r="QY518" s="71"/>
      <c r="QZ518" s="71"/>
      <c r="RA518" s="71"/>
      <c r="RB518" s="71"/>
      <c r="RC518" s="71"/>
      <c r="RD518" s="71"/>
      <c r="RE518" s="71"/>
      <c r="RF518" s="71"/>
      <c r="RG518" s="71"/>
      <c r="RH518" s="71"/>
      <c r="RI518" s="71"/>
      <c r="RJ518" s="71"/>
      <c r="RK518" s="71"/>
      <c r="RL518" s="71"/>
      <c r="RM518" s="71"/>
      <c r="RN518" s="71"/>
      <c r="RO518" s="71"/>
      <c r="RP518" s="71"/>
      <c r="RQ518" s="71"/>
      <c r="RR518" s="71"/>
      <c r="RS518" s="71"/>
      <c r="RT518" s="71"/>
      <c r="RU518" s="71"/>
      <c r="RV518" s="71"/>
      <c r="RW518" s="71"/>
      <c r="RX518" s="71"/>
      <c r="RY518" s="71"/>
      <c r="RZ518" s="71"/>
      <c r="SA518" s="71"/>
      <c r="SB518" s="71"/>
      <c r="SC518" s="71"/>
      <c r="SD518" s="71"/>
      <c r="SE518" s="71"/>
      <c r="SF518" s="71"/>
      <c r="SG518" s="71"/>
      <c r="SH518" s="71"/>
      <c r="SI518" s="71"/>
      <c r="SJ518" s="71"/>
      <c r="SK518" s="71"/>
      <c r="SL518" s="71"/>
      <c r="SM518" s="71"/>
      <c r="SN518" s="71"/>
      <c r="SO518" s="71"/>
      <c r="SP518" s="71"/>
      <c r="SQ518" s="71"/>
      <c r="SR518" s="71"/>
      <c r="SS518" s="71"/>
      <c r="ST518" s="71"/>
      <c r="SU518" s="71"/>
      <c r="SV518" s="71"/>
      <c r="SW518" s="71"/>
      <c r="SX518" s="71"/>
      <c r="SY518" s="71"/>
      <c r="SZ518" s="71"/>
      <c r="TA518" s="71"/>
      <c r="TB518" s="71"/>
      <c r="TC518" s="71"/>
      <c r="TD518" s="71"/>
      <c r="TE518" s="71"/>
      <c r="TF518" s="71"/>
      <c r="TG518" s="71"/>
      <c r="TH518" s="71"/>
      <c r="TI518" s="71"/>
      <c r="TJ518" s="71"/>
      <c r="TK518" s="71"/>
      <c r="TL518" s="71"/>
      <c r="TM518" s="71"/>
      <c r="TN518" s="71"/>
      <c r="TO518" s="71"/>
      <c r="TP518" s="71"/>
      <c r="TQ518" s="71"/>
      <c r="TR518" s="71"/>
      <c r="TS518" s="71"/>
      <c r="TT518" s="71"/>
      <c r="TU518" s="71"/>
      <c r="TV518" s="71"/>
      <c r="TW518" s="71"/>
      <c r="TX518" s="71"/>
      <c r="TY518" s="71"/>
      <c r="TZ518" s="71"/>
      <c r="UA518" s="71"/>
      <c r="UB518" s="71"/>
      <c r="UC518" s="71"/>
      <c r="UD518" s="71"/>
      <c r="UE518" s="71"/>
      <c r="UF518" s="71"/>
      <c r="UG518" s="71"/>
      <c r="UH518" s="71"/>
      <c r="UI518" s="71"/>
      <c r="UJ518" s="71"/>
      <c r="UK518" s="71"/>
      <c r="UL518" s="71"/>
      <c r="UM518" s="71"/>
      <c r="UN518" s="71"/>
      <c r="UO518" s="71"/>
      <c r="UP518" s="71"/>
      <c r="UQ518" s="71"/>
      <c r="UR518" s="71"/>
      <c r="US518" s="71"/>
      <c r="UT518" s="71"/>
      <c r="UU518" s="71"/>
      <c r="UV518" s="71"/>
      <c r="UW518" s="71"/>
      <c r="UX518" s="71"/>
      <c r="UY518" s="71"/>
      <c r="UZ518" s="71"/>
      <c r="VA518" s="71"/>
      <c r="VB518" s="71"/>
      <c r="VC518" s="71"/>
      <c r="VD518" s="71"/>
      <c r="VE518" s="71"/>
      <c r="VF518" s="71"/>
      <c r="VG518" s="71"/>
      <c r="VH518" s="71"/>
      <c r="VI518" s="71"/>
      <c r="VJ518" s="71"/>
      <c r="VK518" s="71"/>
      <c r="VL518" s="71"/>
      <c r="VM518" s="71"/>
      <c r="VN518" s="71"/>
      <c r="VO518" s="71"/>
      <c r="VP518" s="71"/>
      <c r="VQ518" s="71"/>
      <c r="VR518" s="71"/>
      <c r="VS518" s="71"/>
      <c r="VT518" s="71"/>
      <c r="VU518" s="71"/>
      <c r="VV518" s="71"/>
      <c r="VW518" s="71"/>
      <c r="VX518" s="71"/>
      <c r="VY518" s="71"/>
      <c r="VZ518" s="71"/>
      <c r="WA518" s="71"/>
      <c r="WB518" s="71"/>
      <c r="WC518" s="71"/>
      <c r="WD518" s="71"/>
      <c r="WE518" s="71"/>
      <c r="WF518" s="71"/>
      <c r="WG518" s="71"/>
      <c r="WH518" s="71"/>
      <c r="WI518" s="71"/>
      <c r="WJ518" s="71"/>
      <c r="WK518" s="71"/>
      <c r="WL518" s="71"/>
      <c r="WM518" s="71"/>
      <c r="WN518" s="71"/>
      <c r="WO518" s="71"/>
      <c r="WP518" s="71"/>
      <c r="WQ518" s="71"/>
      <c r="WR518" s="71"/>
      <c r="WS518" s="71"/>
      <c r="WT518" s="71"/>
      <c r="WU518" s="71"/>
      <c r="WV518" s="71"/>
      <c r="WW518" s="71"/>
      <c r="WX518" s="71"/>
      <c r="WY518" s="71"/>
      <c r="WZ518" s="71"/>
      <c r="XA518" s="71"/>
      <c r="XB518" s="71"/>
      <c r="XC518" s="71"/>
      <c r="XD518" s="71"/>
      <c r="XE518" s="71"/>
      <c r="XF518" s="71"/>
      <c r="XG518" s="71"/>
      <c r="XH518" s="71"/>
      <c r="XI518" s="71"/>
      <c r="XJ518" s="71"/>
      <c r="XK518" s="71"/>
      <c r="XL518" s="71"/>
      <c r="XM518" s="71"/>
      <c r="XN518" s="71"/>
      <c r="XO518" s="71"/>
      <c r="XP518" s="71"/>
      <c r="XQ518" s="71"/>
      <c r="XR518" s="71"/>
      <c r="XS518" s="71"/>
      <c r="XT518" s="71"/>
      <c r="XU518" s="71"/>
      <c r="XV518" s="71"/>
      <c r="XW518" s="71"/>
      <c r="XX518" s="71"/>
      <c r="XY518" s="71"/>
      <c r="XZ518" s="71"/>
      <c r="YA518" s="71"/>
      <c r="YB518" s="71"/>
      <c r="YC518" s="71"/>
      <c r="YD518" s="71"/>
      <c r="YE518" s="71"/>
      <c r="YF518" s="71"/>
      <c r="YG518" s="71"/>
      <c r="YH518" s="71"/>
      <c r="YI518" s="71"/>
      <c r="YJ518" s="71"/>
      <c r="YK518" s="71"/>
      <c r="YL518" s="71"/>
      <c r="YM518" s="71"/>
      <c r="YN518" s="71"/>
      <c r="YO518" s="71"/>
      <c r="YP518" s="71"/>
      <c r="YQ518" s="71"/>
      <c r="YR518" s="71"/>
      <c r="YS518" s="71"/>
      <c r="YT518" s="71"/>
      <c r="YU518" s="71"/>
      <c r="YV518" s="71"/>
      <c r="YW518" s="71"/>
      <c r="YX518" s="71"/>
      <c r="YY518" s="71"/>
      <c r="YZ518" s="71"/>
      <c r="ZA518" s="71"/>
      <c r="ZB518" s="71"/>
      <c r="ZC518" s="71"/>
      <c r="ZD518" s="71"/>
      <c r="ZE518" s="71"/>
      <c r="ZF518" s="71"/>
      <c r="ZG518" s="71"/>
      <c r="ZH518" s="71"/>
      <c r="ZI518" s="71"/>
      <c r="ZJ518" s="71"/>
      <c r="ZK518" s="71"/>
      <c r="ZL518" s="71"/>
      <c r="ZM518" s="71"/>
      <c r="ZN518" s="71"/>
      <c r="ZO518" s="71"/>
      <c r="ZP518" s="71"/>
      <c r="ZQ518" s="71"/>
      <c r="ZR518" s="71"/>
      <c r="ZS518" s="71"/>
      <c r="ZT518" s="71"/>
      <c r="ZU518" s="71"/>
      <c r="ZV518" s="71"/>
      <c r="ZW518" s="71"/>
      <c r="ZX518" s="71"/>
      <c r="ZY518" s="71"/>
      <c r="ZZ518" s="71"/>
      <c r="AAA518" s="71"/>
      <c r="AAB518" s="71"/>
      <c r="AAC518" s="71"/>
      <c r="AAD518" s="71"/>
      <c r="AAE518" s="71"/>
      <c r="AAF518" s="71"/>
      <c r="AAG518" s="71"/>
      <c r="AAH518" s="71"/>
      <c r="AAI518" s="71"/>
      <c r="AAJ518" s="71"/>
      <c r="AAK518" s="71"/>
      <c r="AAL518" s="71"/>
      <c r="AAM518" s="71"/>
      <c r="AAN518" s="71"/>
      <c r="AAO518" s="71"/>
      <c r="AAP518" s="71"/>
      <c r="AAQ518" s="71"/>
      <c r="AAR518" s="71"/>
      <c r="AAS518" s="71"/>
      <c r="AAT518" s="71"/>
      <c r="AAU518" s="71"/>
      <c r="AAV518" s="71"/>
      <c r="AAW518" s="71"/>
      <c r="AAX518" s="71"/>
      <c r="AAY518" s="71"/>
      <c r="AAZ518" s="71"/>
      <c r="ABA518" s="71"/>
      <c r="ABB518" s="71"/>
      <c r="ABC518" s="71"/>
      <c r="ABD518" s="71"/>
      <c r="ABE518" s="71"/>
      <c r="ABF518" s="71"/>
      <c r="ABG518" s="71"/>
      <c r="ABH518" s="71"/>
      <c r="ABI518" s="71"/>
      <c r="ABJ518" s="71"/>
      <c r="ABK518" s="71"/>
      <c r="ABL518" s="71"/>
      <c r="ABM518" s="71"/>
      <c r="ABN518" s="71"/>
      <c r="ABO518" s="71"/>
      <c r="ABP518" s="71"/>
      <c r="ABQ518" s="71"/>
      <c r="ABR518" s="71"/>
      <c r="ABS518" s="71"/>
      <c r="ABT518" s="71"/>
      <c r="ABU518" s="71"/>
      <c r="ABV518" s="71"/>
      <c r="ABW518" s="71"/>
      <c r="ABX518" s="71"/>
      <c r="ABY518" s="71"/>
      <c r="ABZ518" s="71"/>
      <c r="ACA518" s="71"/>
      <c r="ACB518" s="71"/>
      <c r="ACC518" s="71"/>
      <c r="ACD518" s="71"/>
      <c r="ACE518" s="71"/>
      <c r="ACF518" s="71"/>
      <c r="ACG518" s="71"/>
      <c r="ACH518" s="71"/>
      <c r="ACI518" s="71"/>
      <c r="ACJ518" s="71"/>
      <c r="ACK518" s="71"/>
      <c r="ACL518" s="71"/>
      <c r="ACM518" s="71"/>
      <c r="ACN518" s="71"/>
      <c r="ACO518" s="71"/>
      <c r="ACP518" s="71"/>
      <c r="ACQ518" s="71"/>
      <c r="ACR518" s="71"/>
      <c r="ACS518" s="71"/>
      <c r="ACT518" s="71"/>
      <c r="ACU518" s="71"/>
      <c r="ACV518" s="71"/>
      <c r="ACW518" s="71"/>
      <c r="ACX518" s="71"/>
      <c r="ACY518" s="71"/>
      <c r="ACZ518" s="71"/>
      <c r="ADA518" s="71"/>
      <c r="ADB518" s="71"/>
      <c r="ADC518" s="71"/>
      <c r="ADD518" s="71"/>
      <c r="ADE518" s="71"/>
      <c r="ADF518" s="71"/>
      <c r="ADG518" s="71"/>
      <c r="ADH518" s="71"/>
      <c r="ADI518" s="71"/>
      <c r="ADJ518" s="71"/>
      <c r="ADK518" s="71"/>
      <c r="ADL518" s="71"/>
      <c r="ADM518" s="71"/>
      <c r="ADN518" s="71"/>
      <c r="ADO518" s="71"/>
      <c r="ADP518" s="71"/>
      <c r="ADQ518" s="71"/>
      <c r="ADR518" s="71"/>
      <c r="ADS518" s="71"/>
      <c r="ADT518" s="71"/>
      <c r="ADU518" s="71"/>
      <c r="ADV518" s="71"/>
      <c r="ADW518" s="71"/>
      <c r="ADX518" s="71"/>
      <c r="ADY518" s="71"/>
      <c r="ADZ518" s="71"/>
      <c r="AEA518" s="71"/>
      <c r="AEB518" s="71"/>
      <c r="AEC518" s="71"/>
      <c r="AED518" s="71"/>
      <c r="AEE518" s="71"/>
      <c r="AEF518" s="71"/>
      <c r="AEG518" s="71"/>
      <c r="AEH518" s="71"/>
      <c r="AEI518" s="71"/>
      <c r="AEJ518" s="71"/>
      <c r="AEK518" s="71"/>
      <c r="AEL518" s="71"/>
      <c r="AEM518" s="71"/>
      <c r="AEN518" s="71"/>
      <c r="AEO518" s="71"/>
      <c r="AEP518" s="71"/>
      <c r="AEQ518" s="71"/>
      <c r="AER518" s="71"/>
      <c r="AES518" s="71"/>
      <c r="AET518" s="71"/>
      <c r="AEU518" s="71"/>
      <c r="AEV518" s="71"/>
      <c r="AEW518" s="71"/>
      <c r="AEX518" s="71"/>
      <c r="AEY518" s="71"/>
      <c r="AEZ518" s="71"/>
      <c r="AFA518" s="71"/>
      <c r="AFB518" s="71"/>
      <c r="AFC518" s="71"/>
      <c r="AFD518" s="71"/>
      <c r="AFE518" s="71"/>
      <c r="AFF518" s="71"/>
      <c r="AFG518" s="71"/>
      <c r="AFH518" s="71"/>
      <c r="AFI518" s="71"/>
      <c r="AFJ518" s="71"/>
      <c r="AFK518" s="71"/>
      <c r="AFL518" s="71"/>
      <c r="AFM518" s="71"/>
      <c r="AFN518" s="71"/>
      <c r="AFO518" s="71"/>
      <c r="AFP518" s="71"/>
      <c r="AFQ518" s="71"/>
      <c r="AFR518" s="71"/>
      <c r="AFS518" s="71"/>
      <c r="AFT518" s="71"/>
      <c r="AFU518" s="71"/>
      <c r="AFV518" s="71"/>
      <c r="AFW518" s="71"/>
      <c r="AFX518" s="71"/>
      <c r="AFY518" s="71"/>
      <c r="AFZ518" s="71"/>
      <c r="AGA518" s="71"/>
      <c r="AGB518" s="71"/>
      <c r="AGC518" s="71"/>
      <c r="AGD518" s="71"/>
      <c r="AGE518" s="71"/>
      <c r="AGF518" s="71"/>
      <c r="AGG518" s="71"/>
      <c r="AGH518" s="71"/>
      <c r="AGI518" s="71"/>
      <c r="AGJ518" s="71"/>
      <c r="AGK518" s="71"/>
      <c r="AGL518" s="71"/>
      <c r="AGM518" s="71"/>
      <c r="AGN518" s="71"/>
      <c r="AGO518" s="71"/>
      <c r="AGP518" s="71"/>
      <c r="AGQ518" s="71"/>
      <c r="AGR518" s="71"/>
      <c r="AGS518" s="71"/>
      <c r="AGT518" s="71"/>
      <c r="AGU518" s="71"/>
      <c r="AGV518" s="71"/>
      <c r="AGW518" s="71"/>
      <c r="AGX518" s="71"/>
      <c r="AGY518" s="71"/>
      <c r="AGZ518" s="71"/>
      <c r="AHA518" s="71"/>
      <c r="AHB518" s="71"/>
      <c r="AHC518" s="71"/>
      <c r="AHD518" s="71"/>
      <c r="AHE518" s="71"/>
      <c r="AHF518" s="71"/>
      <c r="AHG518" s="71"/>
      <c r="AHH518" s="71"/>
      <c r="AHI518" s="71"/>
      <c r="AHJ518" s="71"/>
      <c r="AHK518" s="71"/>
      <c r="AHL518" s="71"/>
      <c r="AHM518" s="71"/>
      <c r="AHN518" s="71"/>
      <c r="AHO518" s="71"/>
      <c r="AHP518" s="71"/>
      <c r="AHQ518" s="71"/>
      <c r="AHR518" s="71"/>
      <c r="AHS518" s="71"/>
      <c r="AHT518" s="71"/>
      <c r="AHU518" s="71"/>
      <c r="AHV518" s="71"/>
      <c r="AHW518" s="71"/>
      <c r="AHX518" s="71"/>
      <c r="AHY518" s="71"/>
      <c r="AHZ518" s="71"/>
      <c r="AIA518" s="71"/>
      <c r="AIB518" s="71"/>
      <c r="AIC518" s="71"/>
      <c r="AID518" s="71"/>
      <c r="AIE518" s="71"/>
      <c r="AIF518" s="71"/>
      <c r="AIG518" s="71"/>
      <c r="AIH518" s="71"/>
      <c r="AII518" s="71"/>
      <c r="AIJ518" s="71"/>
      <c r="AIK518" s="71"/>
      <c r="AIL518" s="71"/>
      <c r="AIM518" s="71"/>
      <c r="AIN518" s="71"/>
      <c r="AIO518" s="71"/>
      <c r="AIP518" s="71"/>
      <c r="AIQ518" s="71"/>
      <c r="AIR518" s="71"/>
      <c r="AIS518" s="71"/>
      <c r="AIT518" s="71"/>
      <c r="AIU518" s="71"/>
      <c r="AIV518" s="71"/>
      <c r="AIW518" s="71"/>
      <c r="AIX518" s="71"/>
      <c r="AIY518" s="71"/>
      <c r="AIZ518" s="71"/>
      <c r="AJA518" s="71"/>
      <c r="AJB518" s="71"/>
      <c r="AJC518" s="71"/>
      <c r="AJD518" s="71"/>
      <c r="AJE518" s="71"/>
      <c r="AJF518" s="71"/>
      <c r="AJG518" s="71"/>
      <c r="AJH518" s="71"/>
      <c r="AJI518" s="71"/>
      <c r="AJJ518" s="71"/>
      <c r="AJK518" s="71"/>
      <c r="AJL518" s="71"/>
      <c r="AJM518" s="71"/>
      <c r="AJN518" s="71"/>
      <c r="AJO518" s="71"/>
      <c r="AJP518" s="71"/>
      <c r="AJQ518" s="71"/>
      <c r="AJR518" s="71"/>
      <c r="AJS518" s="71"/>
      <c r="AJT518" s="71"/>
      <c r="AJU518" s="71"/>
      <c r="AJV518" s="71"/>
      <c r="AJW518" s="71"/>
      <c r="AJX518" s="71"/>
      <c r="AJY518" s="71"/>
      <c r="AJZ518" s="71"/>
      <c r="AKA518" s="71"/>
      <c r="AKB518" s="71"/>
      <c r="AKC518" s="71"/>
      <c r="AKD518" s="71"/>
      <c r="AKE518" s="71"/>
      <c r="AKF518" s="71"/>
      <c r="AKG518" s="71"/>
      <c r="AKH518" s="71"/>
      <c r="AKI518" s="71"/>
      <c r="AKJ518" s="71"/>
      <c r="AKK518" s="71"/>
      <c r="AKL518" s="71"/>
      <c r="AKM518" s="71"/>
      <c r="AKN518" s="71"/>
      <c r="AKO518" s="71"/>
      <c r="AKP518" s="71"/>
      <c r="AKQ518" s="71"/>
      <c r="AKR518" s="71"/>
      <c r="AKS518" s="71"/>
      <c r="AKT518" s="71"/>
      <c r="AKU518" s="71"/>
      <c r="AKV518" s="71"/>
      <c r="AKW518" s="71"/>
      <c r="AKX518" s="71"/>
      <c r="AKY518" s="71"/>
      <c r="AKZ518" s="71"/>
      <c r="ALA518" s="71"/>
      <c r="ALB518" s="71"/>
      <c r="ALC518" s="71"/>
      <c r="ALD518" s="71"/>
      <c r="ALE518" s="71"/>
      <c r="ALF518" s="71"/>
      <c r="ALG518" s="71"/>
      <c r="ALH518" s="71"/>
      <c r="ALI518" s="71"/>
      <c r="ALJ518" s="71"/>
      <c r="ALK518" s="71"/>
      <c r="ALL518" s="71"/>
      <c r="ALM518" s="71"/>
      <c r="ALN518" s="71"/>
      <c r="ALO518" s="71"/>
      <c r="ALP518" s="71"/>
      <c r="ALQ518" s="71"/>
      <c r="ALR518" s="71"/>
      <c r="ALS518" s="71"/>
      <c r="ALT518" s="71"/>
      <c r="ALU518" s="71"/>
      <c r="ALV518" s="71"/>
      <c r="ALW518" s="71"/>
      <c r="ALX518" s="71"/>
      <c r="ALY518" s="71"/>
      <c r="ALZ518" s="71"/>
      <c r="AMA518" s="71"/>
      <c r="AMB518" s="71"/>
      <c r="AMC518" s="71"/>
      <c r="AMD518" s="71"/>
      <c r="AME518" s="71"/>
      <c r="AMF518" s="71"/>
      <c r="AMG518" s="71"/>
      <c r="AMH518" s="71"/>
      <c r="AMI518" s="71"/>
      <c r="AMJ518" s="71"/>
      <c r="AMK518" s="71"/>
      <c r="AML518" s="71"/>
      <c r="AMM518" s="71"/>
      <c r="AMN518" s="71"/>
      <c r="AMO518" s="71"/>
      <c r="AMP518" s="71"/>
      <c r="AMQ518" s="71"/>
      <c r="AMR518" s="71"/>
      <c r="AMS518" s="71"/>
      <c r="AMT518" s="71"/>
      <c r="AMU518" s="71"/>
      <c r="AMV518" s="71"/>
      <c r="AMW518" s="71"/>
      <c r="AMX518" s="71"/>
      <c r="AMY518" s="71"/>
      <c r="AMZ518" s="71"/>
      <c r="ANA518" s="71"/>
      <c r="ANB518" s="71"/>
      <c r="ANC518" s="71"/>
      <c r="AND518" s="71"/>
      <c r="ANE518" s="71"/>
      <c r="ANF518" s="71"/>
      <c r="ANG518" s="71"/>
      <c r="ANH518" s="71"/>
      <c r="ANI518" s="71"/>
      <c r="ANJ518" s="71"/>
      <c r="ANK518" s="71"/>
      <c r="ANL518" s="71"/>
      <c r="ANM518" s="71"/>
      <c r="ANN518" s="71"/>
      <c r="ANO518" s="71"/>
      <c r="ANP518" s="71"/>
      <c r="ANQ518" s="71"/>
      <c r="ANR518" s="71"/>
      <c r="ANS518" s="71"/>
      <c r="ANT518" s="71"/>
      <c r="ANU518" s="71"/>
      <c r="ANV518" s="71"/>
      <c r="ANW518" s="71"/>
      <c r="ANX518" s="71"/>
      <c r="ANY518" s="71"/>
      <c r="ANZ518" s="71"/>
      <c r="AOA518" s="71"/>
      <c r="AOB518" s="71"/>
      <c r="AOC518" s="71"/>
      <c r="AOD518" s="71"/>
      <c r="AOE518" s="71"/>
      <c r="AOF518" s="71"/>
      <c r="AOG518" s="71"/>
      <c r="AOH518" s="71"/>
      <c r="AOI518" s="71"/>
      <c r="AOJ518" s="71"/>
      <c r="AOK518" s="71"/>
      <c r="AOL518" s="71"/>
      <c r="AOM518" s="71"/>
      <c r="AON518" s="71"/>
      <c r="AOO518" s="71"/>
      <c r="AOP518" s="71"/>
      <c r="AOQ518" s="71"/>
      <c r="AOR518" s="71"/>
      <c r="AOS518" s="71"/>
      <c r="AOT518" s="71"/>
      <c r="AOU518" s="71"/>
      <c r="AOV518" s="71"/>
      <c r="AOW518" s="71"/>
      <c r="AOX518" s="71"/>
      <c r="AOY518" s="71"/>
      <c r="AOZ518" s="71"/>
      <c r="APA518" s="71"/>
      <c r="APB518" s="71"/>
      <c r="APC518" s="71"/>
      <c r="APD518" s="71"/>
      <c r="APE518" s="71"/>
      <c r="APF518" s="71"/>
      <c r="APG518" s="71"/>
      <c r="APH518" s="71"/>
      <c r="API518" s="71"/>
      <c r="APJ518" s="71"/>
      <c r="APK518" s="71"/>
      <c r="APL518" s="71"/>
      <c r="APM518" s="71"/>
      <c r="APN518" s="71"/>
      <c r="APO518" s="71"/>
      <c r="APP518" s="71"/>
      <c r="APQ518" s="71"/>
      <c r="APR518" s="71"/>
      <c r="APS518" s="71"/>
      <c r="APT518" s="71"/>
      <c r="APU518" s="71"/>
      <c r="APV518" s="71"/>
      <c r="APW518" s="71"/>
      <c r="APX518" s="71"/>
      <c r="APY518" s="71"/>
      <c r="APZ518" s="71"/>
      <c r="AQA518" s="71"/>
      <c r="AQB518" s="71"/>
      <c r="AQC518" s="71"/>
      <c r="AQD518" s="71"/>
      <c r="AQE518" s="71"/>
      <c r="AQF518" s="71"/>
      <c r="AQG518" s="71"/>
      <c r="AQH518" s="71"/>
      <c r="AQI518" s="71"/>
      <c r="AQJ518" s="71"/>
      <c r="AQK518" s="71"/>
      <c r="AQL518" s="71"/>
      <c r="AQM518" s="71"/>
      <c r="AQN518" s="71"/>
      <c r="AQO518" s="71"/>
      <c r="AQP518" s="71"/>
      <c r="AQQ518" s="71"/>
      <c r="AQR518" s="71"/>
      <c r="AQS518" s="71"/>
      <c r="AQT518" s="71"/>
      <c r="AQU518" s="71"/>
      <c r="AQV518" s="71"/>
      <c r="AQW518" s="71"/>
      <c r="AQX518" s="71"/>
      <c r="AQY518" s="71"/>
      <c r="AQZ518" s="71"/>
      <c r="ARA518" s="71"/>
      <c r="ARB518" s="71"/>
      <c r="ARC518" s="71"/>
      <c r="ARD518" s="71"/>
      <c r="ARE518" s="71"/>
      <c r="ARF518" s="71"/>
      <c r="ARG518" s="71"/>
      <c r="ARH518" s="71"/>
      <c r="ARI518" s="71"/>
      <c r="ARJ518" s="71"/>
      <c r="ARK518" s="71"/>
      <c r="ARL518" s="71"/>
      <c r="ARM518" s="71"/>
      <c r="ARN518" s="71"/>
      <c r="ARO518" s="71"/>
      <c r="ARP518" s="71"/>
      <c r="ARQ518" s="71"/>
      <c r="ARR518" s="71"/>
      <c r="ARS518" s="71"/>
      <c r="ART518" s="71"/>
      <c r="ARU518" s="71"/>
      <c r="ARV518" s="71"/>
      <c r="ARW518" s="71"/>
      <c r="ARX518" s="71"/>
      <c r="ARY518" s="71"/>
      <c r="ARZ518" s="71"/>
      <c r="ASA518" s="71"/>
      <c r="ASB518" s="71"/>
      <c r="ASC518" s="71"/>
      <c r="ASD518" s="71"/>
      <c r="ASE518" s="71"/>
      <c r="ASF518" s="71"/>
      <c r="ASG518" s="71"/>
      <c r="ASH518" s="71"/>
      <c r="ASI518" s="71"/>
      <c r="ASJ518" s="71"/>
      <c r="ASK518" s="71"/>
      <c r="ASL518" s="71"/>
      <c r="ASM518" s="71"/>
      <c r="ASN518" s="71"/>
      <c r="ASO518" s="71"/>
      <c r="ASP518" s="71"/>
      <c r="ASQ518" s="71"/>
      <c r="ASR518" s="71"/>
      <c r="ASS518" s="71"/>
      <c r="AST518" s="71"/>
      <c r="ASU518" s="71"/>
      <c r="ASV518" s="71"/>
      <c r="ASW518" s="71"/>
      <c r="ASX518" s="71"/>
      <c r="ASY518" s="71"/>
      <c r="ASZ518" s="71"/>
      <c r="ATA518" s="71"/>
      <c r="ATB518" s="71"/>
      <c r="ATC518" s="71"/>
      <c r="ATD518" s="71"/>
      <c r="ATE518" s="71"/>
      <c r="ATF518" s="71"/>
      <c r="ATG518" s="71"/>
      <c r="ATH518" s="71"/>
      <c r="ATI518" s="71"/>
      <c r="ATJ518" s="71"/>
      <c r="ATK518" s="71"/>
      <c r="ATL518" s="71"/>
      <c r="ATM518" s="71"/>
      <c r="ATN518" s="71"/>
      <c r="ATO518" s="71"/>
      <c r="ATP518" s="71"/>
      <c r="ATQ518" s="71"/>
      <c r="ATR518" s="71"/>
      <c r="ATS518" s="71"/>
      <c r="ATT518" s="71"/>
      <c r="ATU518" s="71"/>
      <c r="ATV518" s="71"/>
      <c r="ATW518" s="71"/>
      <c r="ATX518" s="71"/>
      <c r="ATY518" s="71"/>
      <c r="ATZ518" s="71"/>
      <c r="AUA518" s="71"/>
      <c r="AUB518" s="71"/>
      <c r="AUC518" s="71"/>
      <c r="AUD518" s="71"/>
      <c r="AUE518" s="71"/>
      <c r="AUF518" s="71"/>
      <c r="AUG518" s="71"/>
      <c r="AUH518" s="71"/>
      <c r="AUI518" s="71"/>
      <c r="AUJ518" s="71"/>
      <c r="AUK518" s="71"/>
      <c r="AUL518" s="71"/>
      <c r="AUM518" s="71"/>
      <c r="AUN518" s="71"/>
      <c r="AUO518" s="71"/>
      <c r="AUP518" s="71"/>
      <c r="AUQ518" s="71"/>
      <c r="AUR518" s="71"/>
      <c r="AUS518" s="71"/>
      <c r="AUT518" s="71"/>
      <c r="AUU518" s="71"/>
      <c r="AUV518" s="71"/>
      <c r="AUW518" s="71"/>
      <c r="AUX518" s="71"/>
      <c r="AUY518" s="71"/>
      <c r="AUZ518" s="71"/>
      <c r="AVA518" s="71"/>
      <c r="AVB518" s="71"/>
      <c r="AVC518" s="71"/>
      <c r="AVD518" s="71"/>
      <c r="AVE518" s="71"/>
      <c r="AVF518" s="71"/>
      <c r="AVG518" s="71"/>
      <c r="AVH518" s="71"/>
      <c r="AVI518" s="71"/>
      <c r="AVJ518" s="71"/>
      <c r="AVK518" s="71"/>
      <c r="AVL518" s="71"/>
      <c r="AVM518" s="71"/>
      <c r="AVN518" s="71"/>
      <c r="AVO518" s="71"/>
      <c r="AVP518" s="71"/>
      <c r="AVQ518" s="71"/>
      <c r="AVR518" s="71"/>
      <c r="AVS518" s="71"/>
      <c r="AVT518" s="71"/>
      <c r="AVU518" s="71"/>
      <c r="AVV518" s="71"/>
      <c r="AVW518" s="71"/>
      <c r="AVX518" s="71"/>
      <c r="AVY518" s="71"/>
      <c r="AVZ518" s="71"/>
      <c r="AWA518" s="71"/>
      <c r="AWB518" s="71"/>
      <c r="AWC518" s="71"/>
      <c r="AWD518" s="71"/>
      <c r="AWE518" s="71"/>
      <c r="AWF518" s="71"/>
      <c r="AWG518" s="71"/>
      <c r="AWH518" s="71"/>
      <c r="AWI518" s="71"/>
      <c r="AWJ518" s="71"/>
      <c r="AWK518" s="71"/>
      <c r="AWL518" s="71"/>
      <c r="AWM518" s="71"/>
      <c r="AWN518" s="71"/>
      <c r="AWO518" s="71"/>
      <c r="AWP518" s="71"/>
      <c r="AWQ518" s="71"/>
      <c r="AWR518" s="71"/>
      <c r="AWS518" s="71"/>
      <c r="AWT518" s="71"/>
      <c r="AWU518" s="71"/>
      <c r="AWV518" s="71"/>
      <c r="AWW518" s="71"/>
      <c r="AWX518" s="71"/>
      <c r="AWY518" s="71"/>
      <c r="AWZ518" s="71"/>
      <c r="AXA518" s="71"/>
      <c r="AXB518" s="71"/>
      <c r="AXC518" s="71"/>
      <c r="AXD518" s="71"/>
      <c r="AXE518" s="71"/>
      <c r="AXF518" s="71"/>
      <c r="AXG518" s="71"/>
      <c r="AXH518" s="71"/>
      <c r="AXI518" s="71"/>
      <c r="AXJ518" s="71"/>
      <c r="AXK518" s="71"/>
      <c r="AXL518" s="71"/>
      <c r="AXM518" s="71"/>
      <c r="AXN518" s="71"/>
      <c r="AXO518" s="71"/>
      <c r="AXP518" s="71"/>
      <c r="AXQ518" s="71"/>
      <c r="AXR518" s="71"/>
      <c r="AXS518" s="71"/>
      <c r="AXT518" s="71"/>
      <c r="AXU518" s="71"/>
      <c r="AXV518" s="71"/>
      <c r="AXW518" s="71"/>
      <c r="AXX518" s="71"/>
      <c r="AXY518" s="71"/>
      <c r="AXZ518" s="71"/>
      <c r="AYA518" s="71"/>
      <c r="AYB518" s="71"/>
      <c r="AYC518" s="71"/>
      <c r="AYD518" s="71"/>
      <c r="AYE518" s="71"/>
      <c r="AYF518" s="71"/>
      <c r="AYG518" s="71"/>
      <c r="AYH518" s="71"/>
      <c r="AYI518" s="71"/>
      <c r="AYJ518" s="71"/>
      <c r="AYK518" s="71"/>
      <c r="AYL518" s="71"/>
      <c r="AYM518" s="71"/>
      <c r="AYN518" s="71"/>
      <c r="AYO518" s="71"/>
      <c r="AYP518" s="71"/>
      <c r="AYQ518" s="71"/>
      <c r="AYR518" s="71"/>
      <c r="AYS518" s="71"/>
      <c r="AYT518" s="71"/>
      <c r="AYU518" s="71"/>
      <c r="AYV518" s="71"/>
      <c r="AYW518" s="71"/>
      <c r="AYX518" s="71"/>
      <c r="AYY518" s="71"/>
      <c r="AYZ518" s="71"/>
      <c r="AZA518" s="71"/>
      <c r="AZB518" s="71"/>
      <c r="AZC518" s="71"/>
      <c r="AZD518" s="71"/>
      <c r="AZE518" s="71"/>
      <c r="AZF518" s="71"/>
      <c r="AZG518" s="71"/>
      <c r="AZH518" s="71"/>
      <c r="AZI518" s="71"/>
      <c r="AZJ518" s="71"/>
      <c r="AZK518" s="71"/>
      <c r="AZL518" s="71"/>
      <c r="AZM518" s="71"/>
      <c r="AZN518" s="71"/>
      <c r="AZO518" s="71"/>
      <c r="AZP518" s="71"/>
      <c r="AZQ518" s="71"/>
      <c r="AZR518" s="71"/>
      <c r="AZS518" s="71"/>
      <c r="AZT518" s="71"/>
      <c r="AZU518" s="71"/>
      <c r="AZV518" s="71"/>
      <c r="AZW518" s="71"/>
      <c r="AZX518" s="71"/>
      <c r="AZY518" s="71"/>
      <c r="AZZ518" s="71"/>
      <c r="BAA518" s="71"/>
      <c r="BAB518" s="71"/>
      <c r="BAC518" s="71"/>
      <c r="BAD518" s="71"/>
      <c r="BAE518" s="71"/>
      <c r="BAF518" s="71"/>
      <c r="BAG518" s="71"/>
      <c r="BAH518" s="71"/>
      <c r="BAI518" s="71"/>
      <c r="BAJ518" s="71"/>
      <c r="BAK518" s="71"/>
      <c r="BAL518" s="71"/>
      <c r="BAM518" s="71"/>
      <c r="BAN518" s="71"/>
      <c r="BAO518" s="71"/>
      <c r="BAP518" s="71"/>
      <c r="BAQ518" s="71"/>
      <c r="BAR518" s="71"/>
      <c r="BAS518" s="71"/>
      <c r="BAT518" s="71"/>
      <c r="BAU518" s="71"/>
      <c r="BAV518" s="71"/>
      <c r="BAW518" s="71"/>
      <c r="BAX518" s="71"/>
      <c r="BAY518" s="71"/>
      <c r="BAZ518" s="71"/>
      <c r="BBA518" s="71"/>
      <c r="BBB518" s="71"/>
      <c r="BBC518" s="71"/>
      <c r="BBD518" s="71"/>
      <c r="BBE518" s="71"/>
      <c r="BBF518" s="71"/>
      <c r="BBG518" s="71"/>
      <c r="BBH518" s="71"/>
      <c r="BBI518" s="71"/>
      <c r="BBJ518" s="71"/>
      <c r="BBK518" s="71"/>
      <c r="BBL518" s="71"/>
      <c r="BBM518" s="71"/>
      <c r="BBN518" s="71"/>
      <c r="BBO518" s="71"/>
      <c r="BBP518" s="71"/>
      <c r="BBQ518" s="71"/>
      <c r="BBR518" s="71"/>
      <c r="BBS518" s="71"/>
      <c r="BBT518" s="71"/>
      <c r="BBU518" s="71"/>
      <c r="BBV518" s="71"/>
      <c r="BBW518" s="71"/>
      <c r="BBX518" s="71"/>
      <c r="BBY518" s="71"/>
      <c r="BBZ518" s="71"/>
      <c r="BCA518" s="71"/>
      <c r="BCB518" s="71"/>
      <c r="BCC518" s="71"/>
      <c r="BCD518" s="71"/>
      <c r="BCE518" s="71"/>
      <c r="BCF518" s="71"/>
      <c r="BCG518" s="71"/>
      <c r="BCH518" s="71"/>
      <c r="BCI518" s="71"/>
      <c r="BCJ518" s="71"/>
      <c r="BCK518" s="71"/>
      <c r="BCL518" s="71"/>
      <c r="BCM518" s="71"/>
      <c r="BCN518" s="71"/>
      <c r="BCO518" s="71"/>
      <c r="BCP518" s="71"/>
      <c r="BCQ518" s="71"/>
      <c r="BCR518" s="71"/>
      <c r="BCS518" s="71"/>
      <c r="BCT518" s="71"/>
      <c r="BCU518" s="71"/>
      <c r="BCV518" s="71"/>
      <c r="BCW518" s="71"/>
      <c r="BCX518" s="71"/>
      <c r="BCY518" s="71"/>
      <c r="BCZ518" s="71"/>
      <c r="BDA518" s="71"/>
      <c r="BDB518" s="71"/>
      <c r="BDC518" s="71"/>
      <c r="BDD518" s="71"/>
      <c r="BDE518" s="71"/>
      <c r="BDF518" s="71"/>
      <c r="BDG518" s="71"/>
      <c r="BDH518" s="71"/>
      <c r="BDI518" s="71"/>
      <c r="BDJ518" s="71"/>
      <c r="BDK518" s="71"/>
      <c r="BDL518" s="71"/>
      <c r="BDM518" s="71"/>
      <c r="BDN518" s="71"/>
      <c r="BDO518" s="71"/>
      <c r="BDP518" s="71"/>
      <c r="BDQ518" s="71"/>
      <c r="BDR518" s="71"/>
      <c r="BDS518" s="71"/>
      <c r="BDT518" s="71"/>
      <c r="BDU518" s="71"/>
      <c r="BDV518" s="71"/>
      <c r="BDW518" s="71"/>
      <c r="BDX518" s="71"/>
      <c r="BDY518" s="71"/>
      <c r="BDZ518" s="71"/>
      <c r="BEA518" s="71"/>
      <c r="BEB518" s="71"/>
      <c r="BEC518" s="71"/>
      <c r="BED518" s="71"/>
      <c r="BEE518" s="71"/>
      <c r="BEF518" s="71"/>
      <c r="BEG518" s="71"/>
      <c r="BEH518" s="71"/>
      <c r="BEI518" s="71"/>
      <c r="BEJ518" s="71"/>
      <c r="BEK518" s="71"/>
      <c r="BEL518" s="71"/>
      <c r="BEM518" s="71"/>
      <c r="BEN518" s="71"/>
      <c r="BEO518" s="71"/>
      <c r="BEP518" s="71"/>
      <c r="BEQ518" s="71"/>
      <c r="BER518" s="71"/>
      <c r="BES518" s="71"/>
      <c r="BET518" s="71"/>
      <c r="BEU518" s="71"/>
      <c r="BEV518" s="71"/>
      <c r="BEW518" s="71"/>
      <c r="BEX518" s="71"/>
      <c r="BEY518" s="71"/>
      <c r="BEZ518" s="71"/>
      <c r="BFA518" s="71"/>
      <c r="BFB518" s="71"/>
      <c r="BFC518" s="71"/>
      <c r="BFD518" s="71"/>
      <c r="BFE518" s="71"/>
      <c r="BFF518" s="71"/>
      <c r="BFG518" s="71"/>
      <c r="BFH518" s="71"/>
      <c r="BFI518" s="71"/>
      <c r="BFJ518" s="71"/>
      <c r="BFK518" s="71"/>
      <c r="BFL518" s="71"/>
      <c r="BFM518" s="71"/>
      <c r="BFN518" s="71"/>
      <c r="BFO518" s="71"/>
      <c r="BFP518" s="71"/>
      <c r="BFQ518" s="71"/>
      <c r="BFR518" s="71"/>
      <c r="BFS518" s="71"/>
      <c r="BFT518" s="71"/>
      <c r="BFU518" s="71"/>
      <c r="BFV518" s="71"/>
      <c r="BFW518" s="71"/>
      <c r="BFX518" s="71"/>
      <c r="BFY518" s="71"/>
      <c r="BFZ518" s="71"/>
      <c r="BGA518" s="71"/>
      <c r="BGB518" s="71"/>
      <c r="BGC518" s="71"/>
      <c r="BGD518" s="71"/>
      <c r="BGE518" s="71"/>
      <c r="BGF518" s="71"/>
      <c r="BGG518" s="71"/>
      <c r="BGH518" s="71"/>
      <c r="BGI518" s="71"/>
      <c r="BGJ518" s="71"/>
      <c r="BGK518" s="71"/>
      <c r="BGL518" s="71"/>
      <c r="BGM518" s="71"/>
      <c r="BGN518" s="71"/>
      <c r="BGO518" s="71"/>
      <c r="BGP518" s="71"/>
      <c r="BGQ518" s="71"/>
      <c r="BGR518" s="71"/>
      <c r="BGS518" s="71"/>
      <c r="BGT518" s="71"/>
      <c r="BGU518" s="71"/>
      <c r="BGV518" s="71"/>
      <c r="BGW518" s="71"/>
      <c r="BGX518" s="71"/>
      <c r="BGY518" s="71"/>
      <c r="BGZ518" s="71"/>
      <c r="BHA518" s="71"/>
      <c r="BHB518" s="71"/>
      <c r="BHC518" s="71"/>
      <c r="BHD518" s="71"/>
      <c r="BHE518" s="71"/>
      <c r="BHF518" s="71"/>
      <c r="BHG518" s="71"/>
      <c r="BHH518" s="71"/>
      <c r="BHI518" s="71"/>
      <c r="BHJ518" s="71"/>
      <c r="BHK518" s="71"/>
      <c r="BHL518" s="71"/>
      <c r="BHM518" s="71"/>
      <c r="BHN518" s="71"/>
      <c r="BHO518" s="71"/>
      <c r="BHP518" s="71"/>
      <c r="BHQ518" s="71"/>
      <c r="BHR518" s="71"/>
      <c r="BHS518" s="71"/>
      <c r="BHT518" s="71"/>
      <c r="BHU518" s="71"/>
      <c r="BHV518" s="71"/>
      <c r="BHW518" s="71"/>
      <c r="BHX518" s="71"/>
      <c r="BHY518" s="71"/>
      <c r="BHZ518" s="71"/>
      <c r="BIA518" s="71"/>
      <c r="BIB518" s="71"/>
      <c r="BIC518" s="71"/>
      <c r="BID518" s="71"/>
      <c r="BIE518" s="71"/>
      <c r="BIF518" s="71"/>
      <c r="BIG518" s="71"/>
      <c r="BIH518" s="71"/>
      <c r="BII518" s="71"/>
      <c r="BIJ518" s="71"/>
      <c r="BIK518" s="71"/>
      <c r="BIL518" s="71"/>
      <c r="BIM518" s="71"/>
      <c r="BIN518" s="71"/>
      <c r="BIO518" s="71"/>
      <c r="BIP518" s="71"/>
      <c r="BIQ518" s="71"/>
      <c r="BIR518" s="71"/>
      <c r="BIS518" s="71"/>
      <c r="BIT518" s="71"/>
      <c r="BIU518" s="71"/>
      <c r="BIV518" s="71"/>
      <c r="BIW518" s="71"/>
      <c r="BIX518" s="71"/>
      <c r="BIY518" s="71"/>
      <c r="BIZ518" s="71"/>
      <c r="BJA518" s="71"/>
      <c r="BJB518" s="71"/>
      <c r="BJC518" s="71"/>
      <c r="BJD518" s="71"/>
      <c r="BJE518" s="71"/>
      <c r="BJF518" s="71"/>
      <c r="BJG518" s="71"/>
      <c r="BJH518" s="71"/>
      <c r="BJI518" s="71"/>
      <c r="BJJ518" s="71"/>
      <c r="BJK518" s="71"/>
      <c r="BJL518" s="71"/>
      <c r="BJM518" s="71"/>
      <c r="BJN518" s="71"/>
      <c r="BJO518" s="71"/>
      <c r="BJP518" s="71"/>
      <c r="BJQ518" s="71"/>
      <c r="BJR518" s="71"/>
      <c r="BJS518" s="71"/>
      <c r="BJT518" s="71"/>
      <c r="BJU518" s="71"/>
      <c r="BJV518" s="71"/>
      <c r="BJW518" s="71"/>
      <c r="BJX518" s="71"/>
      <c r="BJY518" s="71"/>
      <c r="BJZ518" s="71"/>
      <c r="BKA518" s="71"/>
      <c r="BKB518" s="71"/>
      <c r="BKC518" s="71"/>
      <c r="BKD518" s="71"/>
      <c r="BKE518" s="71"/>
      <c r="BKF518" s="71"/>
      <c r="BKG518" s="71"/>
      <c r="BKH518" s="71"/>
      <c r="BKI518" s="71"/>
      <c r="BKJ518" s="71"/>
      <c r="BKK518" s="71"/>
      <c r="BKL518" s="71"/>
      <c r="BKM518" s="71"/>
      <c r="BKN518" s="71"/>
      <c r="BKO518" s="71"/>
      <c r="BKP518" s="71"/>
      <c r="BKQ518" s="71"/>
      <c r="BKR518" s="71"/>
      <c r="BKS518" s="71"/>
      <c r="BKT518" s="71"/>
      <c r="BKU518" s="71"/>
      <c r="BKV518" s="71"/>
      <c r="BKW518" s="71"/>
      <c r="BKX518" s="71"/>
      <c r="BKY518" s="71"/>
      <c r="BKZ518" s="71"/>
      <c r="BLA518" s="71"/>
      <c r="BLB518" s="71"/>
      <c r="BLC518" s="71"/>
      <c r="BLD518" s="71"/>
      <c r="BLE518" s="71"/>
      <c r="BLF518" s="71"/>
      <c r="BLG518" s="71"/>
      <c r="BLH518" s="71"/>
      <c r="BLI518" s="71"/>
      <c r="BLJ518" s="71"/>
      <c r="BLK518" s="71"/>
      <c r="BLL518" s="71"/>
      <c r="BLM518" s="71"/>
      <c r="BLN518" s="71"/>
      <c r="BLO518" s="71"/>
      <c r="BLP518" s="71"/>
      <c r="BLQ518" s="71"/>
      <c r="BLR518" s="71"/>
      <c r="BLS518" s="71"/>
      <c r="BLT518" s="71"/>
      <c r="BLU518" s="71"/>
      <c r="BLV518" s="71"/>
      <c r="BLW518" s="71"/>
      <c r="BLX518" s="71"/>
      <c r="BLY518" s="71"/>
      <c r="BLZ518" s="71"/>
      <c r="BMA518" s="71"/>
      <c r="BMB518" s="71"/>
      <c r="BMC518" s="71"/>
      <c r="BMD518" s="71"/>
      <c r="BME518" s="71"/>
      <c r="BMF518" s="71"/>
      <c r="BMG518" s="71"/>
      <c r="BMH518" s="71"/>
      <c r="BMI518" s="71"/>
      <c r="BMJ518" s="71"/>
      <c r="BMK518" s="71"/>
      <c r="BML518" s="71"/>
      <c r="BMM518" s="71"/>
      <c r="BMN518" s="71"/>
      <c r="BMO518" s="71"/>
      <c r="BMP518" s="71"/>
      <c r="BMQ518" s="71"/>
      <c r="BMR518" s="71"/>
      <c r="BMS518" s="71"/>
      <c r="BMT518" s="71"/>
      <c r="BMU518" s="71"/>
      <c r="BMV518" s="71"/>
      <c r="BMW518" s="71"/>
      <c r="BMX518" s="71"/>
      <c r="BMY518" s="71"/>
      <c r="BMZ518" s="71"/>
      <c r="BNA518" s="71"/>
      <c r="BNB518" s="71"/>
      <c r="BNC518" s="71"/>
      <c r="BND518" s="71"/>
      <c r="BNE518" s="71"/>
      <c r="BNF518" s="71"/>
      <c r="BNG518" s="71"/>
      <c r="BNH518" s="71"/>
      <c r="BNI518" s="71"/>
      <c r="BNJ518" s="71"/>
      <c r="BNK518" s="71"/>
      <c r="BNL518" s="71"/>
      <c r="BNM518" s="71"/>
      <c r="BNN518" s="71"/>
      <c r="BNO518" s="71"/>
      <c r="BNP518" s="71"/>
      <c r="BNQ518" s="71"/>
      <c r="BNR518" s="71"/>
      <c r="BNS518" s="71"/>
      <c r="BNT518" s="71"/>
      <c r="BNU518" s="71"/>
      <c r="BNV518" s="71"/>
      <c r="BNW518" s="71"/>
      <c r="BNX518" s="71"/>
      <c r="BNY518" s="71"/>
      <c r="BNZ518" s="71"/>
      <c r="BOA518" s="71"/>
      <c r="BOB518" s="71"/>
      <c r="BOC518" s="71"/>
      <c r="BOD518" s="71"/>
      <c r="BOE518" s="71"/>
      <c r="BOF518" s="71"/>
      <c r="BOG518" s="71"/>
      <c r="BOH518" s="71"/>
      <c r="BOI518" s="71"/>
      <c r="BOJ518" s="71"/>
      <c r="BOK518" s="71"/>
      <c r="BOL518" s="71"/>
      <c r="BOM518" s="71"/>
      <c r="BON518" s="71"/>
      <c r="BOO518" s="71"/>
      <c r="BOP518" s="71"/>
      <c r="BOQ518" s="71"/>
      <c r="BOR518" s="71"/>
      <c r="BOS518" s="71"/>
      <c r="BOT518" s="71"/>
      <c r="BOU518" s="71"/>
      <c r="BOV518" s="71"/>
      <c r="BOW518" s="71"/>
      <c r="BOX518" s="71"/>
      <c r="BOY518" s="71"/>
      <c r="BOZ518" s="71"/>
      <c r="BPA518" s="71"/>
      <c r="BPB518" s="71"/>
      <c r="BPC518" s="71"/>
      <c r="BPD518" s="71"/>
      <c r="BPE518" s="71"/>
      <c r="BPF518" s="71"/>
      <c r="BPG518" s="71"/>
      <c r="BPH518" s="71"/>
      <c r="BPI518" s="71"/>
      <c r="BPJ518" s="71"/>
      <c r="BPK518" s="71"/>
      <c r="BPL518" s="71"/>
      <c r="BPM518" s="71"/>
      <c r="BPN518" s="71"/>
      <c r="BPO518" s="71"/>
      <c r="BPP518" s="71"/>
      <c r="BPQ518" s="71"/>
      <c r="BPR518" s="71"/>
      <c r="BPS518" s="71"/>
      <c r="BPT518" s="71"/>
      <c r="BPU518" s="71"/>
      <c r="BPV518" s="71"/>
      <c r="BPW518" s="71"/>
      <c r="BPX518" s="71"/>
      <c r="BPY518" s="71"/>
      <c r="BPZ518" s="71"/>
      <c r="BQA518" s="71"/>
      <c r="BQB518" s="71"/>
      <c r="BQC518" s="71"/>
      <c r="BQD518" s="71"/>
      <c r="BQE518" s="71"/>
      <c r="BQF518" s="71"/>
      <c r="BQG518" s="71"/>
      <c r="BQH518" s="71"/>
      <c r="BQI518" s="71"/>
      <c r="BQJ518" s="71"/>
      <c r="BQK518" s="71"/>
      <c r="BQL518" s="71"/>
      <c r="BQM518" s="71"/>
      <c r="BQN518" s="71"/>
      <c r="BQO518" s="71"/>
      <c r="BQP518" s="71"/>
      <c r="BQQ518" s="71"/>
      <c r="BQR518" s="71"/>
      <c r="BQS518" s="71"/>
      <c r="BQT518" s="71"/>
      <c r="BQU518" s="71"/>
      <c r="BQV518" s="71"/>
      <c r="BQW518" s="71"/>
      <c r="BQX518" s="71"/>
      <c r="BQY518" s="71"/>
      <c r="BQZ518" s="71"/>
      <c r="BRA518" s="71"/>
      <c r="BRB518" s="71"/>
      <c r="BRC518" s="71"/>
      <c r="BRD518" s="71"/>
      <c r="BRE518" s="71"/>
      <c r="BRF518" s="71"/>
      <c r="BRG518" s="71"/>
      <c r="BRH518" s="71"/>
      <c r="BRI518" s="71"/>
      <c r="BRJ518" s="71"/>
      <c r="BRK518" s="71"/>
      <c r="BRL518" s="71"/>
      <c r="BRM518" s="71"/>
      <c r="BRN518" s="71"/>
      <c r="BRO518" s="71"/>
      <c r="BRP518" s="71"/>
      <c r="BRQ518" s="71"/>
      <c r="BRR518" s="71"/>
      <c r="BRS518" s="71"/>
      <c r="BRT518" s="71"/>
      <c r="BRU518" s="71"/>
      <c r="BRV518" s="71"/>
      <c r="BRW518" s="71"/>
      <c r="BRX518" s="71"/>
      <c r="BRY518" s="71"/>
      <c r="BRZ518" s="71"/>
      <c r="BSA518" s="71"/>
      <c r="BSB518" s="71"/>
      <c r="BSC518" s="71"/>
      <c r="BSD518" s="71"/>
      <c r="BSE518" s="71"/>
      <c r="BSF518" s="71"/>
      <c r="BSG518" s="71"/>
      <c r="BSH518" s="71"/>
      <c r="BSI518" s="71"/>
      <c r="BSJ518" s="71"/>
      <c r="BSK518" s="71"/>
      <c r="BSL518" s="71"/>
      <c r="BSM518" s="71"/>
      <c r="BSN518" s="71"/>
      <c r="BSO518" s="71"/>
      <c r="BSP518" s="71"/>
      <c r="BSQ518" s="71"/>
      <c r="BSR518" s="71"/>
      <c r="BSS518" s="71"/>
      <c r="BST518" s="71"/>
      <c r="BSU518" s="71"/>
      <c r="BSV518" s="71"/>
      <c r="BSW518" s="71"/>
      <c r="BSX518" s="71"/>
      <c r="BSY518" s="71"/>
      <c r="BSZ518" s="71"/>
      <c r="BTA518" s="71"/>
      <c r="BTB518" s="71"/>
      <c r="BTC518" s="71"/>
      <c r="BTD518" s="71"/>
      <c r="BTE518" s="71"/>
      <c r="BTF518" s="71"/>
      <c r="BTG518" s="71"/>
      <c r="BTH518" s="71"/>
      <c r="BTI518" s="71"/>
      <c r="BTJ518" s="71"/>
      <c r="BTK518" s="71"/>
      <c r="BTL518" s="71"/>
      <c r="BTM518" s="71"/>
      <c r="BTN518" s="71"/>
      <c r="BTO518" s="71"/>
      <c r="BTP518" s="71"/>
      <c r="BTQ518" s="71"/>
      <c r="BTR518" s="71"/>
      <c r="BTS518" s="71"/>
      <c r="BTT518" s="71"/>
      <c r="BTU518" s="71"/>
      <c r="BTV518" s="71"/>
      <c r="BTW518" s="71"/>
      <c r="BTX518" s="71"/>
      <c r="BTY518" s="71"/>
      <c r="BTZ518" s="71"/>
      <c r="BUA518" s="71"/>
      <c r="BUB518" s="71"/>
      <c r="BUC518" s="71"/>
      <c r="BUD518" s="71"/>
      <c r="BUE518" s="71"/>
      <c r="BUF518" s="71"/>
      <c r="BUG518" s="71"/>
      <c r="BUH518" s="71"/>
      <c r="BUI518" s="71"/>
      <c r="BUJ518" s="71"/>
      <c r="BUK518" s="71"/>
      <c r="BUL518" s="71"/>
      <c r="BUM518" s="71"/>
      <c r="BUN518" s="71"/>
      <c r="BUO518" s="71"/>
      <c r="BUP518" s="71"/>
      <c r="BUQ518" s="71"/>
      <c r="BUR518" s="71"/>
      <c r="BUS518" s="71"/>
      <c r="BUT518" s="71"/>
      <c r="BUU518" s="71"/>
      <c r="BUV518" s="71"/>
      <c r="BUW518" s="71"/>
      <c r="BUX518" s="71"/>
      <c r="BUY518" s="71"/>
      <c r="BUZ518" s="71"/>
      <c r="BVA518" s="71"/>
      <c r="BVB518" s="71"/>
      <c r="BVC518" s="71"/>
      <c r="BVD518" s="71"/>
      <c r="BVE518" s="71"/>
      <c r="BVF518" s="71"/>
      <c r="BVG518" s="71"/>
      <c r="BVH518" s="71"/>
      <c r="BVI518" s="71"/>
      <c r="BVJ518" s="71"/>
      <c r="BVK518" s="71"/>
      <c r="BVL518" s="71"/>
      <c r="BVM518" s="71"/>
      <c r="BVN518" s="71"/>
      <c r="BVO518" s="71"/>
      <c r="BVP518" s="71"/>
      <c r="BVQ518" s="71"/>
      <c r="BVR518" s="71"/>
      <c r="BVS518" s="71"/>
      <c r="BVT518" s="71"/>
      <c r="BVU518" s="71"/>
      <c r="BVV518" s="71"/>
      <c r="BVW518" s="71"/>
      <c r="BVX518" s="71"/>
      <c r="BVY518" s="71"/>
      <c r="BVZ518" s="71"/>
      <c r="BWA518" s="71"/>
      <c r="BWB518" s="71"/>
      <c r="BWC518" s="71"/>
      <c r="BWD518" s="71"/>
      <c r="BWE518" s="71"/>
      <c r="BWF518" s="71"/>
      <c r="BWG518" s="71"/>
      <c r="BWH518" s="71"/>
      <c r="BWI518" s="71"/>
      <c r="BWJ518" s="71"/>
      <c r="BWK518" s="71"/>
      <c r="BWL518" s="71"/>
      <c r="BWM518" s="71"/>
      <c r="BWN518" s="71"/>
      <c r="BWO518" s="71"/>
      <c r="BWP518" s="71"/>
      <c r="BWQ518" s="71"/>
      <c r="BWR518" s="71"/>
      <c r="BWS518" s="71"/>
      <c r="BWT518" s="71"/>
      <c r="BWU518" s="71"/>
      <c r="BWV518" s="71"/>
      <c r="BWW518" s="71"/>
      <c r="BWX518" s="71"/>
      <c r="BWY518" s="71"/>
      <c r="BWZ518" s="71"/>
      <c r="BXA518" s="71"/>
      <c r="BXB518" s="71"/>
      <c r="BXC518" s="71"/>
      <c r="BXD518" s="71"/>
      <c r="BXE518" s="71"/>
      <c r="BXF518" s="71"/>
      <c r="BXG518" s="71"/>
      <c r="BXH518" s="71"/>
      <c r="BXI518" s="71"/>
      <c r="BXJ518" s="71"/>
      <c r="BXK518" s="71"/>
      <c r="BXL518" s="71"/>
      <c r="BXM518" s="71"/>
      <c r="BXN518" s="71"/>
      <c r="BXO518" s="71"/>
      <c r="BXP518" s="71"/>
      <c r="BXQ518" s="71"/>
      <c r="BXR518" s="71"/>
      <c r="BXS518" s="71"/>
      <c r="BXT518" s="71"/>
      <c r="BXU518" s="71"/>
      <c r="BXV518" s="71"/>
      <c r="BXW518" s="71"/>
      <c r="BXX518" s="71"/>
      <c r="BXY518" s="71"/>
      <c r="BXZ518" s="71"/>
      <c r="BYA518" s="71"/>
      <c r="BYB518" s="71"/>
      <c r="BYC518" s="71"/>
      <c r="BYD518" s="71"/>
      <c r="BYE518" s="71"/>
      <c r="BYF518" s="71"/>
      <c r="BYG518" s="71"/>
      <c r="BYH518" s="71"/>
      <c r="BYI518" s="71"/>
      <c r="BYJ518" s="71"/>
      <c r="BYK518" s="71"/>
      <c r="BYL518" s="71"/>
      <c r="BYM518" s="71"/>
      <c r="BYN518" s="71"/>
      <c r="BYO518" s="71"/>
      <c r="BYP518" s="71"/>
      <c r="BYQ518" s="71"/>
      <c r="BYR518" s="71"/>
      <c r="BYS518" s="71"/>
      <c r="BYT518" s="71"/>
      <c r="BYU518" s="71"/>
      <c r="BYV518" s="71"/>
      <c r="BYW518" s="71"/>
      <c r="BYX518" s="71"/>
      <c r="BYY518" s="71"/>
      <c r="BYZ518" s="71"/>
      <c r="BZA518" s="71"/>
      <c r="BZB518" s="71"/>
      <c r="BZC518" s="71"/>
      <c r="BZD518" s="71"/>
      <c r="BZE518" s="71"/>
      <c r="BZF518" s="71"/>
      <c r="BZG518" s="71"/>
      <c r="BZH518" s="71"/>
      <c r="BZI518" s="71"/>
      <c r="BZJ518" s="71"/>
      <c r="BZK518" s="71"/>
      <c r="BZL518" s="71"/>
      <c r="BZM518" s="71"/>
      <c r="BZN518" s="71"/>
      <c r="BZO518" s="71"/>
      <c r="BZP518" s="71"/>
      <c r="BZQ518" s="71"/>
      <c r="BZR518" s="71"/>
      <c r="BZS518" s="71"/>
      <c r="BZT518" s="71"/>
      <c r="BZU518" s="71"/>
      <c r="BZV518" s="71"/>
      <c r="BZW518" s="71"/>
      <c r="BZX518" s="71"/>
      <c r="BZY518" s="71"/>
      <c r="BZZ518" s="71"/>
      <c r="CAA518" s="71"/>
      <c r="CAB518" s="71"/>
      <c r="CAC518" s="71"/>
      <c r="CAD518" s="71"/>
      <c r="CAE518" s="71"/>
      <c r="CAF518" s="71"/>
      <c r="CAG518" s="71"/>
      <c r="CAH518" s="71"/>
      <c r="CAI518" s="71"/>
      <c r="CAJ518" s="71"/>
      <c r="CAK518" s="71"/>
      <c r="CAL518" s="71"/>
      <c r="CAM518" s="71"/>
      <c r="CAN518" s="71"/>
      <c r="CAO518" s="71"/>
      <c r="CAP518" s="71"/>
      <c r="CAQ518" s="71"/>
      <c r="CAR518" s="71"/>
      <c r="CAS518" s="71"/>
      <c r="CAT518" s="71"/>
      <c r="CAU518" s="71"/>
      <c r="CAV518" s="71"/>
      <c r="CAW518" s="71"/>
      <c r="CAX518" s="71"/>
      <c r="CAY518" s="71"/>
      <c r="CAZ518" s="71"/>
      <c r="CBA518" s="71"/>
      <c r="CBB518" s="71"/>
      <c r="CBC518" s="71"/>
      <c r="CBD518" s="71"/>
      <c r="CBE518" s="71"/>
      <c r="CBF518" s="71"/>
      <c r="CBG518" s="71"/>
      <c r="CBH518" s="71"/>
      <c r="CBI518" s="71"/>
      <c r="CBJ518" s="71"/>
      <c r="CBK518" s="71"/>
      <c r="CBL518" s="71"/>
      <c r="CBM518" s="71"/>
      <c r="CBN518" s="71"/>
      <c r="CBO518" s="71"/>
      <c r="CBP518" s="71"/>
      <c r="CBQ518" s="71"/>
      <c r="CBR518" s="71"/>
      <c r="CBS518" s="71"/>
      <c r="CBT518" s="71"/>
      <c r="CBU518" s="71"/>
      <c r="CBV518" s="71"/>
      <c r="CBW518" s="71"/>
      <c r="CBX518" s="71"/>
      <c r="CBY518" s="71"/>
      <c r="CBZ518" s="71"/>
      <c r="CCA518" s="71"/>
      <c r="CCB518" s="71"/>
      <c r="CCC518" s="71"/>
      <c r="CCD518" s="71"/>
      <c r="CCE518" s="71"/>
      <c r="CCF518" s="71"/>
      <c r="CCG518" s="71"/>
      <c r="CCH518" s="71"/>
      <c r="CCI518" s="71"/>
      <c r="CCJ518" s="71"/>
      <c r="CCK518" s="71"/>
      <c r="CCL518" s="71"/>
      <c r="CCM518" s="71"/>
      <c r="CCN518" s="71"/>
      <c r="CCO518" s="71"/>
      <c r="CCP518" s="71"/>
      <c r="CCQ518" s="71"/>
      <c r="CCR518" s="71"/>
      <c r="CCS518" s="71"/>
      <c r="CCT518" s="71"/>
      <c r="CCU518" s="71"/>
      <c r="CCV518" s="71"/>
      <c r="CCW518" s="71"/>
      <c r="CCX518" s="71"/>
      <c r="CCY518" s="71"/>
      <c r="CCZ518" s="71"/>
      <c r="CDA518" s="71"/>
      <c r="CDB518" s="71"/>
      <c r="CDC518" s="71"/>
      <c r="CDD518" s="71"/>
      <c r="CDE518" s="71"/>
      <c r="CDF518" s="71"/>
      <c r="CDG518" s="71"/>
      <c r="CDH518" s="71"/>
      <c r="CDI518" s="71"/>
      <c r="CDJ518" s="71"/>
      <c r="CDK518" s="71"/>
      <c r="CDL518" s="71"/>
      <c r="CDM518" s="71"/>
    </row>
    <row r="519" spans="1:2145" s="71" customFormat="1" ht="16.5" customHeight="1">
      <c r="A519" s="63">
        <v>192</v>
      </c>
      <c r="B519" s="63">
        <v>56</v>
      </c>
      <c r="C519" s="64" t="s">
        <v>197</v>
      </c>
      <c r="D519" s="64" t="s">
        <v>1704</v>
      </c>
      <c r="E519" s="63">
        <v>194</v>
      </c>
      <c r="F519" s="63">
        <v>4</v>
      </c>
      <c r="G519" s="66" t="s">
        <v>1287</v>
      </c>
      <c r="H519" s="66" t="s">
        <v>1288</v>
      </c>
      <c r="I519" s="66" t="s">
        <v>2139</v>
      </c>
      <c r="J519" s="66" t="s">
        <v>1290</v>
      </c>
      <c r="K519" s="73">
        <v>44804</v>
      </c>
      <c r="L519" s="68">
        <v>0.57708333333333328</v>
      </c>
      <c r="M519" s="74">
        <v>8380953</v>
      </c>
      <c r="N519" s="74">
        <v>345813</v>
      </c>
      <c r="O519" s="74">
        <v>3692</v>
      </c>
      <c r="P519" s="66" t="s">
        <v>203</v>
      </c>
      <c r="Q519" s="66" t="s">
        <v>1289</v>
      </c>
      <c r="R519" s="66" t="s">
        <v>486</v>
      </c>
      <c r="S519" s="66" t="s">
        <v>205</v>
      </c>
      <c r="T519" s="66" t="s">
        <v>1707</v>
      </c>
      <c r="U519" s="66" t="s">
        <v>207</v>
      </c>
      <c r="V519" s="66" t="s">
        <v>487</v>
      </c>
      <c r="W519" s="66"/>
      <c r="X519" s="66" t="s">
        <v>208</v>
      </c>
      <c r="Y519" s="66" t="s">
        <v>209</v>
      </c>
      <c r="Z519" s="66"/>
      <c r="AA519" s="66" t="s">
        <v>406</v>
      </c>
      <c r="AB519" s="66" t="s">
        <v>211</v>
      </c>
      <c r="AC519" s="66" t="s">
        <v>212</v>
      </c>
      <c r="AD519" s="66" t="s">
        <v>30</v>
      </c>
      <c r="AE519" s="66" t="s">
        <v>211</v>
      </c>
      <c r="AF519" s="66"/>
      <c r="AG519" s="66"/>
      <c r="AH519" s="66"/>
      <c r="AI519" s="66" t="s">
        <v>1708</v>
      </c>
      <c r="AJ519" s="66" t="s">
        <v>1968</v>
      </c>
      <c r="AK519" s="66"/>
      <c r="AL519" s="66" t="s">
        <v>331</v>
      </c>
      <c r="AM519" s="66" t="s">
        <v>1753</v>
      </c>
      <c r="AN519" s="66" t="s">
        <v>218</v>
      </c>
      <c r="AO519" s="66" t="s">
        <v>219</v>
      </c>
      <c r="AP519" s="66" t="s">
        <v>220</v>
      </c>
      <c r="AQ519" s="66">
        <v>14.9</v>
      </c>
      <c r="AR519" s="66">
        <v>21.3</v>
      </c>
      <c r="AS519" s="66">
        <v>8.5</v>
      </c>
      <c r="AT519" s="66"/>
      <c r="AU519" s="66"/>
      <c r="AV519" s="66">
        <v>204.8</v>
      </c>
      <c r="AW519" s="66">
        <v>401.8</v>
      </c>
      <c r="AX519" s="66">
        <v>198.5</v>
      </c>
      <c r="AY519" s="66">
        <v>0.24099999999999999</v>
      </c>
      <c r="AZ519" s="66">
        <v>2.4750000000000001</v>
      </c>
      <c r="BA519" s="66"/>
      <c r="BB519" s="66"/>
      <c r="BC519" s="66">
        <v>6.66</v>
      </c>
      <c r="BD519" s="66" t="s">
        <v>221</v>
      </c>
      <c r="BE519" s="66" t="s">
        <v>211</v>
      </c>
      <c r="BF519" s="66" t="s">
        <v>211</v>
      </c>
      <c r="BG519" s="66" t="s">
        <v>211</v>
      </c>
      <c r="BH519" s="66" t="s">
        <v>221</v>
      </c>
      <c r="BI519" s="66" t="s">
        <v>222</v>
      </c>
      <c r="BJ519" s="66" t="s">
        <v>221</v>
      </c>
      <c r="BK519" s="66" t="s">
        <v>210</v>
      </c>
      <c r="BL519" s="66" t="s">
        <v>221</v>
      </c>
      <c r="BM519" s="66" t="s">
        <v>223</v>
      </c>
      <c r="BN519" s="66" t="s">
        <v>221</v>
      </c>
      <c r="BO519" s="66" t="s">
        <v>1746</v>
      </c>
      <c r="BP519" s="66" t="s">
        <v>1711</v>
      </c>
      <c r="BQ519" s="66" t="s">
        <v>1747</v>
      </c>
      <c r="BR519" s="50">
        <v>78.900000000000006</v>
      </c>
      <c r="BS519" s="50">
        <v>4.4000000000000004</v>
      </c>
      <c r="BT519" s="50">
        <v>87.4</v>
      </c>
      <c r="BU519" s="50">
        <v>7.8E-2</v>
      </c>
      <c r="BV519" s="50">
        <v>2.097</v>
      </c>
      <c r="BW519" s="50" t="s">
        <v>265</v>
      </c>
      <c r="BX519" s="50" t="s">
        <v>266</v>
      </c>
      <c r="BY519" s="50">
        <v>118.06</v>
      </c>
      <c r="BZ519" s="50" t="s">
        <v>226</v>
      </c>
      <c r="CA519" s="50" t="s">
        <v>227</v>
      </c>
      <c r="CB519" s="50" t="s">
        <v>228</v>
      </c>
      <c r="CC519" s="50" t="s">
        <v>229</v>
      </c>
      <c r="CD519" s="50" t="s">
        <v>230</v>
      </c>
      <c r="CE519" s="50" t="s">
        <v>231</v>
      </c>
      <c r="CF519" s="50" t="s">
        <v>227</v>
      </c>
      <c r="CG519" s="50">
        <v>1.4400000000000001E-3</v>
      </c>
      <c r="CH519" s="50">
        <v>2.5999999999999999E-2</v>
      </c>
      <c r="CI519" s="50">
        <v>3.3599999999999998E-2</v>
      </c>
      <c r="CJ519" s="50" t="s">
        <v>233</v>
      </c>
      <c r="CK519" s="50" t="s">
        <v>234</v>
      </c>
      <c r="CL519" s="50">
        <v>53.591000000000001</v>
      </c>
      <c r="CM519" s="50" t="s">
        <v>234</v>
      </c>
      <c r="CN519" s="50" t="s">
        <v>235</v>
      </c>
      <c r="CO519" s="50">
        <v>9.0000000000000006E-5</v>
      </c>
      <c r="CP519" s="50">
        <v>2.9999999999999997E-4</v>
      </c>
      <c r="CQ519" s="50" t="s">
        <v>236</v>
      </c>
      <c r="CR519" s="50" t="s">
        <v>232</v>
      </c>
      <c r="CS519" s="50">
        <v>4.2000000000000003E-2</v>
      </c>
      <c r="CT519" s="50" t="s">
        <v>237</v>
      </c>
      <c r="CU519" s="50">
        <v>2.0000000000000001E-4</v>
      </c>
      <c r="CV519" s="50" t="s">
        <v>239</v>
      </c>
      <c r="CW519" s="50" t="s">
        <v>232</v>
      </c>
      <c r="CX519" s="50">
        <v>3.51</v>
      </c>
      <c r="CY519" s="50" t="s">
        <v>240</v>
      </c>
      <c r="CZ519" s="50">
        <v>7.4000000000000003E-3</v>
      </c>
      <c r="DA519" s="50" t="s">
        <v>233</v>
      </c>
      <c r="DB519" s="50">
        <v>17.021000000000001</v>
      </c>
      <c r="DC519" s="50">
        <v>3.5549999999999998E-2</v>
      </c>
      <c r="DD519" s="50">
        <v>4.0999999999999999E-4</v>
      </c>
      <c r="DE519" s="50">
        <v>8.19</v>
      </c>
      <c r="DF519" s="50" t="s">
        <v>240</v>
      </c>
      <c r="DG519" s="50" t="s">
        <v>238</v>
      </c>
      <c r="DH519" s="50" t="s">
        <v>246</v>
      </c>
      <c r="DI519" s="50">
        <v>4.0000000000000002E-4</v>
      </c>
      <c r="DJ519" s="50">
        <v>2.2000000000000001E-3</v>
      </c>
      <c r="DK519" s="50">
        <v>4.0999999999999999E-4</v>
      </c>
      <c r="DL519" s="50" t="s">
        <v>241</v>
      </c>
      <c r="DM519" s="50">
        <v>11.56</v>
      </c>
      <c r="DN519" s="50">
        <v>5.4</v>
      </c>
      <c r="DO519" s="50">
        <v>9.0000000000000006E-5</v>
      </c>
      <c r="DP519" s="50">
        <v>0.50739999999999996</v>
      </c>
      <c r="DQ519" s="50" t="s">
        <v>242</v>
      </c>
      <c r="DR519" s="50" t="s">
        <v>227</v>
      </c>
      <c r="DS519" s="50" t="s">
        <v>247</v>
      </c>
      <c r="DT519" s="50" t="s">
        <v>238</v>
      </c>
      <c r="DU519" s="50" t="s">
        <v>233</v>
      </c>
      <c r="DV519" s="50">
        <v>7.2999999999999999E-5</v>
      </c>
      <c r="DW519" s="50">
        <v>5.0000000000000001E-4</v>
      </c>
      <c r="DX519" s="50" t="s">
        <v>238</v>
      </c>
      <c r="DY519" s="50" t="s">
        <v>233</v>
      </c>
      <c r="DZ519" s="50" t="s">
        <v>243</v>
      </c>
      <c r="EA519" s="50" t="s">
        <v>244</v>
      </c>
      <c r="EB519" s="50" t="s">
        <v>245</v>
      </c>
      <c r="EC519" s="50">
        <v>7.3999999999999996E-2</v>
      </c>
      <c r="ED519" s="50">
        <v>1.7799999999999999E-3</v>
      </c>
      <c r="EE519" s="50">
        <v>2.7E-2</v>
      </c>
      <c r="EF519" s="50">
        <v>3.56E-2</v>
      </c>
      <c r="EG519" s="50" t="s">
        <v>233</v>
      </c>
      <c r="EH519" s="50" t="s">
        <v>234</v>
      </c>
      <c r="EI519" s="50">
        <v>58.709000000000003</v>
      </c>
      <c r="EJ519" s="50" t="s">
        <v>234</v>
      </c>
      <c r="EK519" s="50" t="s">
        <v>235</v>
      </c>
      <c r="EL519" s="50">
        <v>1.1E-4</v>
      </c>
      <c r="EM519" s="50" t="s">
        <v>236</v>
      </c>
      <c r="EN519" s="50" t="s">
        <v>236</v>
      </c>
      <c r="EO519" s="50">
        <v>9.0799999999999995E-3</v>
      </c>
      <c r="EP519" s="50">
        <v>0.1007</v>
      </c>
      <c r="EQ519" s="50" t="s">
        <v>237</v>
      </c>
      <c r="ER519" s="50" t="s">
        <v>238</v>
      </c>
      <c r="ES519" s="50" t="s">
        <v>239</v>
      </c>
      <c r="ET519" s="50" t="s">
        <v>232</v>
      </c>
      <c r="EU519" s="50">
        <v>3.55</v>
      </c>
      <c r="EV519" s="50" t="s">
        <v>240</v>
      </c>
      <c r="EW519" s="50">
        <v>7.9000000000000008E-3</v>
      </c>
      <c r="EX519" s="50" t="s">
        <v>233</v>
      </c>
      <c r="EY519" s="50">
        <v>17.46</v>
      </c>
      <c r="EZ519" s="50">
        <v>3.6069999999999998E-2</v>
      </c>
      <c r="FA519" s="50">
        <v>5.0000000000000001E-4</v>
      </c>
      <c r="FB519" s="50">
        <v>8.8000000000000007</v>
      </c>
      <c r="FC519" s="50" t="s">
        <v>240</v>
      </c>
      <c r="FD519" s="50">
        <v>1.5E-3</v>
      </c>
      <c r="FE519" s="50" t="s">
        <v>246</v>
      </c>
      <c r="FF519" s="50">
        <v>4.0000000000000002E-4</v>
      </c>
      <c r="FG519" s="50">
        <v>2.5000000000000001E-3</v>
      </c>
      <c r="FH519" s="50">
        <v>5.1000000000000004E-4</v>
      </c>
      <c r="FI519" s="50" t="s">
        <v>241</v>
      </c>
      <c r="FJ519" s="50">
        <v>12.07</v>
      </c>
      <c r="FK519" s="50">
        <v>5.64</v>
      </c>
      <c r="FL519" s="50" t="s">
        <v>232</v>
      </c>
      <c r="FM519" s="50">
        <v>0.52359999999999995</v>
      </c>
      <c r="FN519" s="50" t="s">
        <v>242</v>
      </c>
      <c r="FO519" s="50" t="s">
        <v>227</v>
      </c>
      <c r="FP519" s="50" t="s">
        <v>247</v>
      </c>
      <c r="FQ519" s="50" t="s">
        <v>238</v>
      </c>
      <c r="FR519" s="50">
        <v>2.0000000000000002E-5</v>
      </c>
      <c r="FS519" s="50">
        <v>7.3999999999999996E-5</v>
      </c>
      <c r="FT519" s="50">
        <v>6.9999999999999999E-4</v>
      </c>
      <c r="FU519" s="50" t="s">
        <v>238</v>
      </c>
      <c r="FV519" s="50" t="s">
        <v>233</v>
      </c>
      <c r="FW519" s="50">
        <v>5.1999999999999998E-3</v>
      </c>
      <c r="FX519" s="50" t="s">
        <v>244</v>
      </c>
      <c r="FY519" s="89">
        <v>2.6795499999999999</v>
      </c>
      <c r="FZ519" s="89">
        <v>1.4547863247863249</v>
      </c>
      <c r="GA519" s="89">
        <v>0.35608695652173911</v>
      </c>
      <c r="GB519" s="89">
        <v>8.9769820971867004E-2</v>
      </c>
      <c r="GC519" s="89">
        <v>4.5801931022799316</v>
      </c>
      <c r="GD519" s="89">
        <v>1.4327868852459018</v>
      </c>
      <c r="GE519" s="89">
        <v>0.14666666666666667</v>
      </c>
      <c r="GF519" s="89">
        <v>2.4595833333333332</v>
      </c>
      <c r="GG519" s="89">
        <v>5.9153737658674183E-2</v>
      </c>
      <c r="GH519" s="89">
        <v>4.0981906229045757</v>
      </c>
      <c r="GI519" s="90">
        <v>5.5540581592007019</v>
      </c>
      <c r="GJ519" s="89">
        <v>58.502991908052337</v>
      </c>
      <c r="GK519" s="89">
        <v>31.762554379250084</v>
      </c>
      <c r="GL519" s="89">
        <v>9.7344537126975528</v>
      </c>
      <c r="GM519" s="89">
        <v>38.540265625641815</v>
      </c>
      <c r="GN519" s="89">
        <v>60.016323291231231</v>
      </c>
      <c r="GO519" s="89">
        <v>1.4434110831269535</v>
      </c>
    </row>
    <row r="520" spans="1:2145" s="71" customFormat="1">
      <c r="A520" s="63">
        <v>193</v>
      </c>
      <c r="B520" s="63">
        <v>71</v>
      </c>
      <c r="C520" s="64" t="s">
        <v>197</v>
      </c>
      <c r="D520" s="64" t="s">
        <v>1704</v>
      </c>
      <c r="E520" s="63">
        <v>194</v>
      </c>
      <c r="F520" s="63">
        <v>4</v>
      </c>
      <c r="G520" s="64" t="s">
        <v>1292</v>
      </c>
      <c r="H520" s="64" t="s">
        <v>1293</v>
      </c>
      <c r="I520" s="64" t="s">
        <v>862</v>
      </c>
      <c r="J520" s="64" t="s">
        <v>862</v>
      </c>
      <c r="K520" s="73">
        <v>44804</v>
      </c>
      <c r="L520" s="68">
        <v>0.58263888888888882</v>
      </c>
      <c r="M520" s="74">
        <v>8379010</v>
      </c>
      <c r="N520" s="74">
        <v>345271</v>
      </c>
      <c r="O520" s="74">
        <v>3983</v>
      </c>
      <c r="P520" s="66" t="s">
        <v>203</v>
      </c>
      <c r="Q520" s="66" t="s">
        <v>2047</v>
      </c>
      <c r="R520" s="66" t="s">
        <v>877</v>
      </c>
      <c r="S520" s="66" t="s">
        <v>207</v>
      </c>
      <c r="T520" s="66" t="s">
        <v>1707</v>
      </c>
      <c r="U520" s="66" t="s">
        <v>207</v>
      </c>
      <c r="V520" s="66" t="s">
        <v>487</v>
      </c>
      <c r="W520" s="66"/>
      <c r="X520" s="66" t="s">
        <v>208</v>
      </c>
      <c r="Y520" s="66" t="s">
        <v>252</v>
      </c>
      <c r="Z520" s="66"/>
      <c r="AA520" s="66" t="s">
        <v>223</v>
      </c>
      <c r="AB520" s="66" t="s">
        <v>211</v>
      </c>
      <c r="AC520" s="66" t="s">
        <v>212</v>
      </c>
      <c r="AD520" s="66" t="s">
        <v>213</v>
      </c>
      <c r="AE520" s="66" t="s">
        <v>211</v>
      </c>
      <c r="AF520" s="66"/>
      <c r="AG520" s="66"/>
      <c r="AH520" s="66"/>
      <c r="AI520" s="66" t="s">
        <v>1728</v>
      </c>
      <c r="AJ520" s="66" t="s">
        <v>1942</v>
      </c>
      <c r="AK520" s="66"/>
      <c r="AL520" s="66" t="s">
        <v>1464</v>
      </c>
      <c r="AM520" s="66" t="s">
        <v>351</v>
      </c>
      <c r="AN520" s="66" t="s">
        <v>218</v>
      </c>
      <c r="AO520" s="66" t="s">
        <v>219</v>
      </c>
      <c r="AP520" s="66" t="s">
        <v>220</v>
      </c>
      <c r="AQ520" s="66">
        <v>15.9</v>
      </c>
      <c r="AR520" s="66"/>
      <c r="AS520" s="66">
        <v>8.3699999999999992</v>
      </c>
      <c r="AT520" s="66">
        <v>-82</v>
      </c>
      <c r="AU520" s="66"/>
      <c r="AV520" s="66">
        <v>170.8</v>
      </c>
      <c r="AW520" s="66">
        <v>911</v>
      </c>
      <c r="AX520" s="66">
        <v>447.3</v>
      </c>
      <c r="AY520" s="66">
        <v>0.49199999999999999</v>
      </c>
      <c r="AZ520" s="66">
        <v>1.97</v>
      </c>
      <c r="BA520" s="66">
        <v>8.68</v>
      </c>
      <c r="BB520" s="66">
        <v>141.4</v>
      </c>
      <c r="BC520" s="66">
        <v>1.03</v>
      </c>
      <c r="BD520" s="66" t="s">
        <v>221</v>
      </c>
      <c r="BE520" s="66" t="s">
        <v>211</v>
      </c>
      <c r="BF520" s="66" t="s">
        <v>221</v>
      </c>
      <c r="BG520" s="66" t="s">
        <v>221</v>
      </c>
      <c r="BH520" s="66" t="s">
        <v>221</v>
      </c>
      <c r="BI520" s="66" t="s">
        <v>222</v>
      </c>
      <c r="BJ520" s="66" t="s">
        <v>221</v>
      </c>
      <c r="BK520" s="66" t="s">
        <v>223</v>
      </c>
      <c r="BL520" s="66" t="s">
        <v>221</v>
      </c>
      <c r="BM520" s="66" t="s">
        <v>223</v>
      </c>
      <c r="BN520" s="66" t="s">
        <v>221</v>
      </c>
      <c r="BO520" s="66" t="s">
        <v>1730</v>
      </c>
      <c r="BP520" s="66" t="s">
        <v>1813</v>
      </c>
      <c r="BQ520" s="66" t="s">
        <v>1731</v>
      </c>
      <c r="BR520" s="50">
        <v>145.5</v>
      </c>
      <c r="BS520" s="50">
        <v>2.2000000000000002</v>
      </c>
      <c r="BT520" s="50">
        <v>173</v>
      </c>
      <c r="BU520" s="50">
        <v>0.11600000000000001</v>
      </c>
      <c r="BV520" s="50">
        <v>52.567</v>
      </c>
      <c r="BW520" s="50" t="s">
        <v>265</v>
      </c>
      <c r="BX520" s="50" t="s">
        <v>266</v>
      </c>
      <c r="BY520" s="50">
        <v>194.77</v>
      </c>
      <c r="BZ520" s="50" t="s">
        <v>226</v>
      </c>
      <c r="CA520" s="50" t="s">
        <v>227</v>
      </c>
      <c r="CB520" s="50" t="s">
        <v>228</v>
      </c>
      <c r="CC520" s="50" t="s">
        <v>229</v>
      </c>
      <c r="CD520" s="50" t="s">
        <v>230</v>
      </c>
      <c r="CE520" s="50" t="s">
        <v>231</v>
      </c>
      <c r="CF520" s="50">
        <v>7.0000000000000001E-3</v>
      </c>
      <c r="CG520" s="50">
        <v>1.4800000000000001E-2</v>
      </c>
      <c r="CH520" s="50">
        <v>0.81599999999999995</v>
      </c>
      <c r="CI520" s="50">
        <v>3.8899999999999997E-2</v>
      </c>
      <c r="CJ520" s="50" t="s">
        <v>233</v>
      </c>
      <c r="CK520" s="50" t="s">
        <v>234</v>
      </c>
      <c r="CL520" s="50">
        <v>80.272999999999996</v>
      </c>
      <c r="CM520" s="50">
        <v>3.0000000000000001E-5</v>
      </c>
      <c r="CN520" s="50" t="s">
        <v>235</v>
      </c>
      <c r="CO520" s="50">
        <v>5.0000000000000002E-5</v>
      </c>
      <c r="CP520" s="50" t="s">
        <v>236</v>
      </c>
      <c r="CQ520" s="50">
        <v>1.5800000000000002E-2</v>
      </c>
      <c r="CR520" s="50" t="s">
        <v>232</v>
      </c>
      <c r="CS520" s="50">
        <v>3.3000000000000002E-2</v>
      </c>
      <c r="CT520" s="50">
        <v>5.0000000000000002E-5</v>
      </c>
      <c r="CU520" s="50" t="s">
        <v>238</v>
      </c>
      <c r="CV520" s="50" t="s">
        <v>239</v>
      </c>
      <c r="CW520" s="50" t="s">
        <v>232</v>
      </c>
      <c r="CX520" s="50">
        <v>5.6</v>
      </c>
      <c r="CY520" s="50" t="s">
        <v>240</v>
      </c>
      <c r="CZ520" s="50">
        <v>0.24110000000000001</v>
      </c>
      <c r="DA520" s="50" t="s">
        <v>233</v>
      </c>
      <c r="DB520" s="50">
        <v>16.3</v>
      </c>
      <c r="DC520" s="50">
        <v>2.0250000000000001E-2</v>
      </c>
      <c r="DD520" s="50">
        <v>1.1299999999999999E-3</v>
      </c>
      <c r="DE520" s="50">
        <v>90.254000000000005</v>
      </c>
      <c r="DF520" s="50" t="s">
        <v>240</v>
      </c>
      <c r="DG520" s="50" t="s">
        <v>238</v>
      </c>
      <c r="DH520" s="50" t="s">
        <v>246</v>
      </c>
      <c r="DI520" s="50">
        <v>5.0000000000000001E-4</v>
      </c>
      <c r="DJ520" s="50">
        <v>1.6500000000000001E-2</v>
      </c>
      <c r="DK520" s="50">
        <v>5.1000000000000004E-4</v>
      </c>
      <c r="DL520" s="50">
        <v>5.0000000000000001E-4</v>
      </c>
      <c r="DM520" s="50">
        <v>25.91</v>
      </c>
      <c r="DN520" s="50">
        <v>12.11</v>
      </c>
      <c r="DO520" s="50" t="s">
        <v>232</v>
      </c>
      <c r="DP520" s="50">
        <v>0.89270000000000005</v>
      </c>
      <c r="DQ520" s="50" t="s">
        <v>242</v>
      </c>
      <c r="DR520" s="50" t="s">
        <v>227</v>
      </c>
      <c r="DS520" s="50" t="s">
        <v>247</v>
      </c>
      <c r="DT520" s="50">
        <v>5.0000000000000001E-4</v>
      </c>
      <c r="DU520" s="50" t="s">
        <v>233</v>
      </c>
      <c r="DV520" s="50">
        <v>6.0999999999999997E-4</v>
      </c>
      <c r="DW520" s="50">
        <v>1E-3</v>
      </c>
      <c r="DX520" s="50" t="s">
        <v>238</v>
      </c>
      <c r="DY520" s="50" t="s">
        <v>233</v>
      </c>
      <c r="DZ520" s="50" t="s">
        <v>243</v>
      </c>
      <c r="EA520" s="50" t="s">
        <v>244</v>
      </c>
      <c r="EB520" s="50" t="s">
        <v>245</v>
      </c>
      <c r="EC520" s="50">
        <v>2.7E-2</v>
      </c>
      <c r="ED520" s="50">
        <v>1.848E-2</v>
      </c>
      <c r="EE520" s="50">
        <v>0.92900000000000005</v>
      </c>
      <c r="EF520" s="50">
        <v>3.8899999999999997E-2</v>
      </c>
      <c r="EG520" s="50" t="s">
        <v>233</v>
      </c>
      <c r="EH520" s="50" t="s">
        <v>234</v>
      </c>
      <c r="EI520" s="50">
        <v>86.177000000000007</v>
      </c>
      <c r="EJ520" s="50">
        <v>4.0000000000000003E-5</v>
      </c>
      <c r="EK520" s="50" t="s">
        <v>235</v>
      </c>
      <c r="EL520" s="50">
        <v>6.0000000000000002E-5</v>
      </c>
      <c r="EM520" s="50">
        <v>2.0000000000000001E-4</v>
      </c>
      <c r="EN520" s="50">
        <v>1.6400000000000001E-2</v>
      </c>
      <c r="EO520" s="50">
        <v>3.2000000000000003E-4</v>
      </c>
      <c r="EP520" s="50">
        <v>0.104</v>
      </c>
      <c r="EQ520" s="50">
        <v>5.0000000000000002E-5</v>
      </c>
      <c r="ER520" s="50">
        <v>2.0000000000000001E-4</v>
      </c>
      <c r="ES520" s="50" t="s">
        <v>239</v>
      </c>
      <c r="ET520" s="50" t="s">
        <v>232</v>
      </c>
      <c r="EU520" s="50">
        <v>6.54</v>
      </c>
      <c r="EV520" s="50" t="s">
        <v>240</v>
      </c>
      <c r="EW520" s="50">
        <v>0.26550000000000001</v>
      </c>
      <c r="EX520" s="50" t="s">
        <v>233</v>
      </c>
      <c r="EY520" s="50">
        <v>16.635000000000002</v>
      </c>
      <c r="EZ520" s="50">
        <v>2.24E-2</v>
      </c>
      <c r="FA520" s="50">
        <v>1.1800000000000001E-3</v>
      </c>
      <c r="FB520" s="50">
        <v>101.511</v>
      </c>
      <c r="FC520" s="50" t="s">
        <v>240</v>
      </c>
      <c r="FD520" s="50">
        <v>2.0000000000000001E-4</v>
      </c>
      <c r="FE520" s="50" t="s">
        <v>246</v>
      </c>
      <c r="FF520" s="50">
        <v>2.9999999999999997E-4</v>
      </c>
      <c r="FG520" s="50">
        <v>1.77E-2</v>
      </c>
      <c r="FH520" s="50">
        <v>6.0999999999999997E-4</v>
      </c>
      <c r="FI520" s="50" t="s">
        <v>241</v>
      </c>
      <c r="FJ520" s="50">
        <v>25.98</v>
      </c>
      <c r="FK520" s="50">
        <v>12.15</v>
      </c>
      <c r="FL520" s="50">
        <v>1.7000000000000001E-4</v>
      </c>
      <c r="FM520" s="50">
        <v>0.94499999999999995</v>
      </c>
      <c r="FN520" s="50" t="s">
        <v>242</v>
      </c>
      <c r="FO520" s="50" t="s">
        <v>227</v>
      </c>
      <c r="FP520" s="50" t="s">
        <v>247</v>
      </c>
      <c r="FQ520" s="50">
        <v>1.6000000000000001E-3</v>
      </c>
      <c r="FR520" s="50" t="s">
        <v>233</v>
      </c>
      <c r="FS520" s="50">
        <v>8.1999999999999998E-4</v>
      </c>
      <c r="FT520" s="50">
        <v>1.1000000000000001E-3</v>
      </c>
      <c r="FU520" s="50" t="s">
        <v>238</v>
      </c>
      <c r="FV520" s="50" t="s">
        <v>233</v>
      </c>
      <c r="FW520" s="50">
        <v>5.1000000000000004E-3</v>
      </c>
      <c r="FX520" s="50" t="s">
        <v>244</v>
      </c>
      <c r="FY520" s="89">
        <v>4.0136500000000002</v>
      </c>
      <c r="FZ520" s="89">
        <v>1.3931623931623933</v>
      </c>
      <c r="GA520" s="89">
        <v>3.9240869565217396</v>
      </c>
      <c r="GB520" s="89">
        <v>0.14322250639386189</v>
      </c>
      <c r="GC520" s="89">
        <v>9.4741218560779945</v>
      </c>
      <c r="GD520" s="89">
        <v>2.8360655737704916</v>
      </c>
      <c r="GE520" s="89">
        <v>7.3333333333333334E-2</v>
      </c>
      <c r="GF520" s="89">
        <v>4.0577083333333333</v>
      </c>
      <c r="GG520" s="89">
        <v>1.4828490832157968</v>
      </c>
      <c r="GH520" s="89">
        <v>8.4499563236529553</v>
      </c>
      <c r="GI520" s="90">
        <v>5.7139090900819349</v>
      </c>
      <c r="GJ520" s="89">
        <v>42.364348495529406</v>
      </c>
      <c r="GK520" s="89">
        <v>14.704923731465716</v>
      </c>
      <c r="GL520" s="89">
        <v>42.93072777300489</v>
      </c>
      <c r="GM520" s="89">
        <v>34.430934263646918</v>
      </c>
      <c r="GN520" s="89">
        <v>48.020465170631404</v>
      </c>
      <c r="GO520" s="89">
        <v>17.548600565721671</v>
      </c>
    </row>
    <row r="521" spans="1:2145" s="71" customFormat="1">
      <c r="A521" s="63">
        <v>194</v>
      </c>
      <c r="B521" s="63">
        <v>74</v>
      </c>
      <c r="C521" s="64" t="s">
        <v>197</v>
      </c>
      <c r="D521" s="64" t="s">
        <v>1704</v>
      </c>
      <c r="E521" s="63">
        <v>194</v>
      </c>
      <c r="F521" s="63">
        <v>4</v>
      </c>
      <c r="G521" s="64" t="s">
        <v>1295</v>
      </c>
      <c r="H521" s="64" t="s">
        <v>1296</v>
      </c>
      <c r="I521" s="64" t="s">
        <v>2140</v>
      </c>
      <c r="J521" s="64" t="s">
        <v>1298</v>
      </c>
      <c r="K521" s="73">
        <v>44804</v>
      </c>
      <c r="L521" s="68">
        <v>0.68055555555555547</v>
      </c>
      <c r="M521" s="74">
        <v>8368595</v>
      </c>
      <c r="N521" s="74">
        <v>350504</v>
      </c>
      <c r="O521" s="74">
        <v>3964</v>
      </c>
      <c r="P521" s="66" t="s">
        <v>203</v>
      </c>
      <c r="Q521" s="66" t="s">
        <v>1297</v>
      </c>
      <c r="R521" s="66" t="s">
        <v>877</v>
      </c>
      <c r="S521" s="66" t="s">
        <v>207</v>
      </c>
      <c r="T521" s="66" t="s">
        <v>1707</v>
      </c>
      <c r="U521" s="66" t="s">
        <v>207</v>
      </c>
      <c r="V521" s="66" t="s">
        <v>487</v>
      </c>
      <c r="W521" s="66"/>
      <c r="X521" s="66" t="s">
        <v>208</v>
      </c>
      <c r="Y521" s="66" t="s">
        <v>209</v>
      </c>
      <c r="Z521" s="66"/>
      <c r="AA521" s="66" t="s">
        <v>1715</v>
      </c>
      <c r="AB521" s="66" t="s">
        <v>221</v>
      </c>
      <c r="AC521" s="66" t="s">
        <v>1716</v>
      </c>
      <c r="AD521" s="66" t="s">
        <v>1716</v>
      </c>
      <c r="AE521" s="66"/>
      <c r="AF521" s="66"/>
      <c r="AG521" s="66"/>
      <c r="AH521" s="66"/>
      <c r="AI521" s="66"/>
      <c r="AJ521" s="66"/>
      <c r="AK521" s="66"/>
      <c r="AL521" s="66"/>
      <c r="AM521" s="66"/>
      <c r="AN521" s="66"/>
      <c r="AO521" s="66"/>
      <c r="AP521" s="66"/>
      <c r="AQ521" s="66"/>
      <c r="AR521" s="66"/>
      <c r="AS521" s="66"/>
      <c r="AT521" s="66"/>
      <c r="AU521" s="66"/>
      <c r="AV521" s="66"/>
      <c r="AW521" s="66"/>
      <c r="AX521" s="66"/>
      <c r="AY521" s="66"/>
      <c r="AZ521" s="66"/>
      <c r="BA521" s="66"/>
      <c r="BB521" s="66"/>
      <c r="BC521" s="66"/>
      <c r="BD521" s="66"/>
      <c r="BE521" s="66"/>
      <c r="BF521" s="66"/>
      <c r="BG521" s="66"/>
      <c r="BH521" s="66"/>
      <c r="BI521" s="66"/>
      <c r="BJ521" s="66"/>
      <c r="BK521" s="66"/>
      <c r="BL521" s="66"/>
      <c r="BM521" s="66"/>
      <c r="BN521" s="66"/>
      <c r="BO521" s="66" t="s">
        <v>1730</v>
      </c>
      <c r="BP521" s="66" t="s">
        <v>1715</v>
      </c>
      <c r="BQ521" s="66" t="s">
        <v>1731</v>
      </c>
      <c r="BR521" s="50" t="s">
        <v>1718</v>
      </c>
      <c r="BS521" s="50" t="s">
        <v>1718</v>
      </c>
      <c r="BT521" s="50" t="s">
        <v>1718</v>
      </c>
      <c r="BU521" s="50" t="s">
        <v>1718</v>
      </c>
      <c r="BV521" s="50" t="s">
        <v>1718</v>
      </c>
      <c r="BW521" s="50" t="s">
        <v>1718</v>
      </c>
      <c r="BX521" s="50" t="s">
        <v>1718</v>
      </c>
      <c r="BY521" s="50" t="s">
        <v>1718</v>
      </c>
      <c r="BZ521" s="50" t="s">
        <v>1718</v>
      </c>
      <c r="CA521" s="50" t="s">
        <v>1718</v>
      </c>
      <c r="CB521" s="50" t="s">
        <v>1718</v>
      </c>
      <c r="CC521" s="50" t="s">
        <v>1718</v>
      </c>
      <c r="CD521" s="50" t="s">
        <v>1718</v>
      </c>
      <c r="CE521" s="50" t="s">
        <v>1718</v>
      </c>
      <c r="CF521" s="50" t="s">
        <v>1718</v>
      </c>
      <c r="CG521" s="50" t="s">
        <v>1718</v>
      </c>
      <c r="CH521" s="50" t="s">
        <v>1718</v>
      </c>
      <c r="CI521" s="50" t="s">
        <v>1718</v>
      </c>
      <c r="CJ521" s="50" t="s">
        <v>1718</v>
      </c>
      <c r="CK521" s="50" t="s">
        <v>1718</v>
      </c>
      <c r="CL521" s="50" t="s">
        <v>1718</v>
      </c>
      <c r="CM521" s="50" t="s">
        <v>1718</v>
      </c>
      <c r="CN521" s="50" t="s">
        <v>1718</v>
      </c>
      <c r="CO521" s="50" t="s">
        <v>1718</v>
      </c>
      <c r="CP521" s="50" t="s">
        <v>1718</v>
      </c>
      <c r="CQ521" s="50" t="s">
        <v>1718</v>
      </c>
      <c r="CR521" s="50" t="s">
        <v>1718</v>
      </c>
      <c r="CS521" s="50" t="s">
        <v>1718</v>
      </c>
      <c r="CT521" s="50" t="s">
        <v>1718</v>
      </c>
      <c r="CU521" s="50" t="s">
        <v>1718</v>
      </c>
      <c r="CV521" s="50" t="s">
        <v>1718</v>
      </c>
      <c r="CW521" s="50" t="s">
        <v>1718</v>
      </c>
      <c r="CX521" s="50" t="s">
        <v>1718</v>
      </c>
      <c r="CY521" s="50" t="s">
        <v>1718</v>
      </c>
      <c r="CZ521" s="50" t="s">
        <v>1718</v>
      </c>
      <c r="DA521" s="50" t="s">
        <v>1718</v>
      </c>
      <c r="DB521" s="50" t="s">
        <v>1718</v>
      </c>
      <c r="DC521" s="50" t="s">
        <v>1718</v>
      </c>
      <c r="DD521" s="50" t="s">
        <v>1718</v>
      </c>
      <c r="DE521" s="50" t="s">
        <v>1718</v>
      </c>
      <c r="DF521" s="50" t="s">
        <v>1718</v>
      </c>
      <c r="DG521" s="50" t="s">
        <v>1718</v>
      </c>
      <c r="DH521" s="50" t="s">
        <v>1718</v>
      </c>
      <c r="DI521" s="50" t="s">
        <v>1718</v>
      </c>
      <c r="DJ521" s="50" t="s">
        <v>1718</v>
      </c>
      <c r="DK521" s="50" t="s">
        <v>1718</v>
      </c>
      <c r="DL521" s="50" t="s">
        <v>1718</v>
      </c>
      <c r="DM521" s="50" t="s">
        <v>1718</v>
      </c>
      <c r="DN521" s="50" t="s">
        <v>1718</v>
      </c>
      <c r="DO521" s="50" t="s">
        <v>1718</v>
      </c>
      <c r="DP521" s="50" t="s">
        <v>1718</v>
      </c>
      <c r="DQ521" s="50" t="s">
        <v>1718</v>
      </c>
      <c r="DR521" s="50" t="s">
        <v>1718</v>
      </c>
      <c r="DS521" s="50" t="s">
        <v>1718</v>
      </c>
      <c r="DT521" s="50" t="s">
        <v>1718</v>
      </c>
      <c r="DU521" s="50" t="s">
        <v>1718</v>
      </c>
      <c r="DV521" s="50" t="s">
        <v>1718</v>
      </c>
      <c r="DW521" s="50" t="s">
        <v>1718</v>
      </c>
      <c r="DX521" s="50" t="s">
        <v>1718</v>
      </c>
      <c r="DY521" s="50" t="s">
        <v>1718</v>
      </c>
      <c r="DZ521" s="50" t="s">
        <v>1718</v>
      </c>
      <c r="EA521" s="50" t="s">
        <v>1718</v>
      </c>
      <c r="EB521" s="50" t="s">
        <v>1718</v>
      </c>
      <c r="EC521" s="50" t="s">
        <v>1718</v>
      </c>
      <c r="ED521" s="50" t="s">
        <v>1718</v>
      </c>
      <c r="EE521" s="50" t="s">
        <v>1718</v>
      </c>
      <c r="EF521" s="50" t="s">
        <v>1718</v>
      </c>
      <c r="EG521" s="50" t="s">
        <v>1718</v>
      </c>
      <c r="EH521" s="50" t="s">
        <v>1718</v>
      </c>
      <c r="EI521" s="50" t="s">
        <v>1718</v>
      </c>
      <c r="EJ521" s="50" t="s">
        <v>1718</v>
      </c>
      <c r="EK521" s="50" t="s">
        <v>1718</v>
      </c>
      <c r="EL521" s="50" t="s">
        <v>1718</v>
      </c>
      <c r="EM521" s="50" t="s">
        <v>1718</v>
      </c>
      <c r="EN521" s="50" t="s">
        <v>1718</v>
      </c>
      <c r="EO521" s="50" t="s">
        <v>1718</v>
      </c>
      <c r="EP521" s="50" t="s">
        <v>1718</v>
      </c>
      <c r="EQ521" s="50" t="s">
        <v>1718</v>
      </c>
      <c r="ER521" s="50" t="s">
        <v>1718</v>
      </c>
      <c r="ES521" s="50" t="s">
        <v>1718</v>
      </c>
      <c r="ET521" s="50" t="s">
        <v>1718</v>
      </c>
      <c r="EU521" s="50" t="s">
        <v>1718</v>
      </c>
      <c r="EV521" s="50" t="s">
        <v>1718</v>
      </c>
      <c r="EW521" s="50" t="s">
        <v>1718</v>
      </c>
      <c r="EX521" s="50" t="s">
        <v>1718</v>
      </c>
      <c r="EY521" s="50" t="s">
        <v>1718</v>
      </c>
      <c r="EZ521" s="50" t="s">
        <v>1718</v>
      </c>
      <c r="FA521" s="50" t="s">
        <v>1718</v>
      </c>
      <c r="FB521" s="50" t="s">
        <v>1718</v>
      </c>
      <c r="FC521" s="50" t="s">
        <v>1718</v>
      </c>
      <c r="FD521" s="50" t="s">
        <v>1718</v>
      </c>
      <c r="FE521" s="50" t="s">
        <v>1718</v>
      </c>
      <c r="FF521" s="50" t="s">
        <v>1718</v>
      </c>
      <c r="FG521" s="50" t="s">
        <v>1718</v>
      </c>
      <c r="FH521" s="50" t="s">
        <v>1718</v>
      </c>
      <c r="FI521" s="50" t="s">
        <v>1718</v>
      </c>
      <c r="FJ521" s="50" t="s">
        <v>1718</v>
      </c>
      <c r="FK521" s="50" t="s">
        <v>1718</v>
      </c>
      <c r="FL521" s="50" t="s">
        <v>1718</v>
      </c>
      <c r="FM521" s="50" t="s">
        <v>1718</v>
      </c>
      <c r="FN521" s="50" t="s">
        <v>1718</v>
      </c>
      <c r="FO521" s="50" t="s">
        <v>1718</v>
      </c>
      <c r="FP521" s="50" t="s">
        <v>1718</v>
      </c>
      <c r="FQ521" s="50" t="s">
        <v>1718</v>
      </c>
      <c r="FR521" s="50" t="s">
        <v>1718</v>
      </c>
      <c r="FS521" s="50" t="s">
        <v>1718</v>
      </c>
      <c r="FT521" s="50" t="s">
        <v>1718</v>
      </c>
      <c r="FU521" s="50" t="s">
        <v>1718</v>
      </c>
      <c r="FV521" s="50" t="s">
        <v>1718</v>
      </c>
      <c r="FW521" s="50" t="s">
        <v>1718</v>
      </c>
      <c r="FX521" s="50" t="s">
        <v>1718</v>
      </c>
      <c r="FY521" s="72"/>
      <c r="FZ521" s="72"/>
      <c r="GA521" s="72"/>
      <c r="GB521" s="72"/>
      <c r="GC521" s="72"/>
      <c r="GD521" s="72"/>
      <c r="GE521" s="72"/>
      <c r="GF521" s="72"/>
      <c r="GG521" s="72"/>
      <c r="GH521" s="72"/>
      <c r="GI521" s="72"/>
      <c r="GJ521" s="72"/>
      <c r="GK521" s="72"/>
      <c r="GL521" s="72"/>
      <c r="GM521" s="72"/>
      <c r="GN521" s="72"/>
      <c r="GO521" s="72"/>
    </row>
    <row r="522" spans="1:2145" s="71" customFormat="1">
      <c r="A522" s="63">
        <v>195</v>
      </c>
      <c r="B522" s="63">
        <v>58</v>
      </c>
      <c r="C522" s="64" t="s">
        <v>197</v>
      </c>
      <c r="D522" s="64" t="s">
        <v>1704</v>
      </c>
      <c r="E522" s="65">
        <v>194</v>
      </c>
      <c r="F522" s="65">
        <v>4</v>
      </c>
      <c r="G522" s="66" t="s">
        <v>1301</v>
      </c>
      <c r="H522" s="66" t="s">
        <v>1302</v>
      </c>
      <c r="I522" s="64" t="s">
        <v>1303</v>
      </c>
      <c r="J522" s="64" t="s">
        <v>1304</v>
      </c>
      <c r="K522" s="67">
        <v>44804</v>
      </c>
      <c r="L522" s="68">
        <v>0.6972222222222223</v>
      </c>
      <c r="M522" s="63">
        <v>8367732</v>
      </c>
      <c r="N522" s="63">
        <v>346387</v>
      </c>
      <c r="O522" s="63">
        <v>3907</v>
      </c>
      <c r="P522" s="64" t="s">
        <v>203</v>
      </c>
      <c r="Q522" s="64" t="s">
        <v>1303</v>
      </c>
      <c r="R522" s="64" t="s">
        <v>486</v>
      </c>
      <c r="S522" s="66" t="s">
        <v>205</v>
      </c>
      <c r="T522" s="66" t="s">
        <v>1707</v>
      </c>
      <c r="U522" s="66" t="s">
        <v>207</v>
      </c>
      <c r="V522" s="66" t="s">
        <v>487</v>
      </c>
      <c r="W522" s="64"/>
      <c r="X522" s="64" t="s">
        <v>208</v>
      </c>
      <c r="Y522" s="64" t="s">
        <v>209</v>
      </c>
      <c r="Z522" s="69"/>
      <c r="AA522" s="66" t="s">
        <v>1715</v>
      </c>
      <c r="AB522" s="66" t="s">
        <v>221</v>
      </c>
      <c r="AC522" s="66" t="s">
        <v>1716</v>
      </c>
      <c r="AD522" s="66" t="s">
        <v>1716</v>
      </c>
      <c r="AE522" s="66"/>
      <c r="AF522" s="69"/>
      <c r="AG522" s="69"/>
      <c r="AH522" s="69"/>
      <c r="AI522" s="69"/>
      <c r="AJ522" s="66"/>
      <c r="AK522" s="66"/>
      <c r="AL522" s="66"/>
      <c r="AM522" s="66"/>
      <c r="AN522" s="66"/>
      <c r="AO522" s="66"/>
      <c r="AP522" s="66"/>
      <c r="AQ522" s="66"/>
      <c r="AR522" s="66"/>
      <c r="AS522" s="66"/>
      <c r="AT522" s="66"/>
      <c r="AU522" s="66"/>
      <c r="AV522" s="66"/>
      <c r="AW522" s="66"/>
      <c r="AX522" s="66"/>
      <c r="AY522" s="66"/>
      <c r="AZ522" s="66"/>
      <c r="BA522" s="66"/>
      <c r="BB522" s="66"/>
      <c r="BC522" s="66"/>
      <c r="BD522" s="66"/>
      <c r="BE522" s="66"/>
      <c r="BF522" s="66"/>
      <c r="BG522" s="66"/>
      <c r="BH522" s="66"/>
      <c r="BI522" s="66"/>
      <c r="BJ522" s="66"/>
      <c r="BK522" s="66"/>
      <c r="BL522" s="66"/>
      <c r="BM522" s="66"/>
      <c r="BN522" s="66"/>
      <c r="BO522" s="66" t="s">
        <v>1710</v>
      </c>
      <c r="BP522" s="66" t="s">
        <v>2141</v>
      </c>
      <c r="BQ522" s="66" t="s">
        <v>1712</v>
      </c>
      <c r="BR522" s="50" t="s">
        <v>1718</v>
      </c>
      <c r="BS522" s="50" t="s">
        <v>1718</v>
      </c>
      <c r="BT522" s="50" t="s">
        <v>1718</v>
      </c>
      <c r="BU522" s="50" t="s">
        <v>1718</v>
      </c>
      <c r="BV522" s="50" t="s">
        <v>1718</v>
      </c>
      <c r="BW522" s="50" t="s">
        <v>1718</v>
      </c>
      <c r="BX522" s="50" t="s">
        <v>1718</v>
      </c>
      <c r="BY522" s="50" t="s">
        <v>1718</v>
      </c>
      <c r="BZ522" s="50" t="s">
        <v>1718</v>
      </c>
      <c r="CA522" s="50" t="s">
        <v>1718</v>
      </c>
      <c r="CB522" s="50" t="s">
        <v>1718</v>
      </c>
      <c r="CC522" s="50" t="s">
        <v>1718</v>
      </c>
      <c r="CD522" s="50" t="s">
        <v>1718</v>
      </c>
      <c r="CE522" s="50" t="s">
        <v>1718</v>
      </c>
      <c r="CF522" s="50" t="s">
        <v>1718</v>
      </c>
      <c r="CG522" s="50" t="s">
        <v>1718</v>
      </c>
      <c r="CH522" s="50" t="s">
        <v>1718</v>
      </c>
      <c r="CI522" s="50" t="s">
        <v>1718</v>
      </c>
      <c r="CJ522" s="50" t="s">
        <v>1718</v>
      </c>
      <c r="CK522" s="50" t="s">
        <v>1718</v>
      </c>
      <c r="CL522" s="50" t="s">
        <v>1718</v>
      </c>
      <c r="CM522" s="50" t="s">
        <v>1718</v>
      </c>
      <c r="CN522" s="50" t="s">
        <v>1718</v>
      </c>
      <c r="CO522" s="50" t="s">
        <v>1718</v>
      </c>
      <c r="CP522" s="50" t="s">
        <v>1718</v>
      </c>
      <c r="CQ522" s="50" t="s">
        <v>1718</v>
      </c>
      <c r="CR522" s="50" t="s">
        <v>1718</v>
      </c>
      <c r="CS522" s="50" t="s">
        <v>1718</v>
      </c>
      <c r="CT522" s="50" t="s">
        <v>1718</v>
      </c>
      <c r="CU522" s="50" t="s">
        <v>1718</v>
      </c>
      <c r="CV522" s="50" t="s">
        <v>1718</v>
      </c>
      <c r="CW522" s="50" t="s">
        <v>1718</v>
      </c>
      <c r="CX522" s="50" t="s">
        <v>1718</v>
      </c>
      <c r="CY522" s="50" t="s">
        <v>1718</v>
      </c>
      <c r="CZ522" s="50" t="s">
        <v>1718</v>
      </c>
      <c r="DA522" s="50" t="s">
        <v>1718</v>
      </c>
      <c r="DB522" s="50" t="s">
        <v>1718</v>
      </c>
      <c r="DC522" s="50" t="s">
        <v>1718</v>
      </c>
      <c r="DD522" s="50" t="s">
        <v>1718</v>
      </c>
      <c r="DE522" s="50" t="s">
        <v>1718</v>
      </c>
      <c r="DF522" s="50" t="s">
        <v>1718</v>
      </c>
      <c r="DG522" s="50" t="s">
        <v>1718</v>
      </c>
      <c r="DH522" s="50" t="s">
        <v>1718</v>
      </c>
      <c r="DI522" s="50" t="s">
        <v>1718</v>
      </c>
      <c r="DJ522" s="50" t="s">
        <v>1718</v>
      </c>
      <c r="DK522" s="50" t="s">
        <v>1718</v>
      </c>
      <c r="DL522" s="50" t="s">
        <v>1718</v>
      </c>
      <c r="DM522" s="50" t="s">
        <v>1718</v>
      </c>
      <c r="DN522" s="50" t="s">
        <v>1718</v>
      </c>
      <c r="DO522" s="50" t="s">
        <v>1718</v>
      </c>
      <c r="DP522" s="50" t="s">
        <v>1718</v>
      </c>
      <c r="DQ522" s="50" t="s">
        <v>1718</v>
      </c>
      <c r="DR522" s="50" t="s">
        <v>1718</v>
      </c>
      <c r="DS522" s="50" t="s">
        <v>1718</v>
      </c>
      <c r="DT522" s="50" t="s">
        <v>1718</v>
      </c>
      <c r="DU522" s="50" t="s">
        <v>1718</v>
      </c>
      <c r="DV522" s="50" t="s">
        <v>1718</v>
      </c>
      <c r="DW522" s="50" t="s">
        <v>1718</v>
      </c>
      <c r="DX522" s="50" t="s">
        <v>1718</v>
      </c>
      <c r="DY522" s="50" t="s">
        <v>1718</v>
      </c>
      <c r="DZ522" s="50" t="s">
        <v>1718</v>
      </c>
      <c r="EA522" s="50" t="s">
        <v>1718</v>
      </c>
      <c r="EB522" s="50" t="s">
        <v>1718</v>
      </c>
      <c r="EC522" s="50" t="s">
        <v>1718</v>
      </c>
      <c r="ED522" s="50" t="s">
        <v>1718</v>
      </c>
      <c r="EE522" s="50" t="s">
        <v>1718</v>
      </c>
      <c r="EF522" s="50" t="s">
        <v>1718</v>
      </c>
      <c r="EG522" s="50" t="s">
        <v>1718</v>
      </c>
      <c r="EH522" s="50" t="s">
        <v>1718</v>
      </c>
      <c r="EI522" s="50" t="s">
        <v>1718</v>
      </c>
      <c r="EJ522" s="50" t="s">
        <v>1718</v>
      </c>
      <c r="EK522" s="50" t="s">
        <v>1718</v>
      </c>
      <c r="EL522" s="50" t="s">
        <v>1718</v>
      </c>
      <c r="EM522" s="50" t="s">
        <v>1718</v>
      </c>
      <c r="EN522" s="50" t="s">
        <v>1718</v>
      </c>
      <c r="EO522" s="50" t="s">
        <v>1718</v>
      </c>
      <c r="EP522" s="50" t="s">
        <v>1718</v>
      </c>
      <c r="EQ522" s="50" t="s">
        <v>1718</v>
      </c>
      <c r="ER522" s="50" t="s">
        <v>1718</v>
      </c>
      <c r="ES522" s="50" t="s">
        <v>1718</v>
      </c>
      <c r="ET522" s="50" t="s">
        <v>1718</v>
      </c>
      <c r="EU522" s="50" t="s">
        <v>1718</v>
      </c>
      <c r="EV522" s="50" t="s">
        <v>1718</v>
      </c>
      <c r="EW522" s="50" t="s">
        <v>1718</v>
      </c>
      <c r="EX522" s="50" t="s">
        <v>1718</v>
      </c>
      <c r="EY522" s="50" t="s">
        <v>1718</v>
      </c>
      <c r="EZ522" s="50" t="s">
        <v>1718</v>
      </c>
      <c r="FA522" s="50" t="s">
        <v>1718</v>
      </c>
      <c r="FB522" s="50" t="s">
        <v>1718</v>
      </c>
      <c r="FC522" s="50" t="s">
        <v>1718</v>
      </c>
      <c r="FD522" s="50" t="s">
        <v>1718</v>
      </c>
      <c r="FE522" s="50" t="s">
        <v>1718</v>
      </c>
      <c r="FF522" s="50" t="s">
        <v>1718</v>
      </c>
      <c r="FG522" s="50" t="s">
        <v>1718</v>
      </c>
      <c r="FH522" s="50" t="s">
        <v>1718</v>
      </c>
      <c r="FI522" s="50" t="s">
        <v>1718</v>
      </c>
      <c r="FJ522" s="50" t="s">
        <v>1718</v>
      </c>
      <c r="FK522" s="50" t="s">
        <v>1718</v>
      </c>
      <c r="FL522" s="50" t="s">
        <v>1718</v>
      </c>
      <c r="FM522" s="50" t="s">
        <v>1718</v>
      </c>
      <c r="FN522" s="50" t="s">
        <v>1718</v>
      </c>
      <c r="FO522" s="50" t="s">
        <v>1718</v>
      </c>
      <c r="FP522" s="50" t="s">
        <v>1718</v>
      </c>
      <c r="FQ522" s="50" t="s">
        <v>1718</v>
      </c>
      <c r="FR522" s="50" t="s">
        <v>1718</v>
      </c>
      <c r="FS522" s="50" t="s">
        <v>1718</v>
      </c>
      <c r="FT522" s="50" t="s">
        <v>1718</v>
      </c>
      <c r="FU522" s="50" t="s">
        <v>1718</v>
      </c>
      <c r="FV522" s="50" t="s">
        <v>1718</v>
      </c>
      <c r="FW522" s="50" t="s">
        <v>1718</v>
      </c>
      <c r="FX522" s="50" t="s">
        <v>1718</v>
      </c>
      <c r="FY522" s="72"/>
      <c r="FZ522" s="72"/>
      <c r="GA522" s="72"/>
      <c r="GB522" s="72"/>
      <c r="GC522" s="72"/>
      <c r="GD522" s="72"/>
      <c r="GE522" s="72"/>
      <c r="GF522" s="72"/>
      <c r="GG522" s="72"/>
      <c r="GH522" s="72"/>
      <c r="GI522" s="72"/>
      <c r="GJ522" s="72"/>
      <c r="GK522" s="72"/>
      <c r="GL522" s="72"/>
      <c r="GM522" s="72"/>
      <c r="GN522" s="72"/>
      <c r="GO522" s="72"/>
    </row>
    <row r="523" spans="1:2145" s="71" customFormat="1">
      <c r="A523" s="63">
        <v>196</v>
      </c>
      <c r="B523" s="63">
        <v>53</v>
      </c>
      <c r="C523" s="64" t="s">
        <v>197</v>
      </c>
      <c r="D523" s="64" t="s">
        <v>1704</v>
      </c>
      <c r="E523" s="65">
        <v>194</v>
      </c>
      <c r="F523" s="65">
        <v>4</v>
      </c>
      <c r="G523" s="66" t="s">
        <v>1308</v>
      </c>
      <c r="H523" s="66" t="s">
        <v>1309</v>
      </c>
      <c r="I523" s="64" t="s">
        <v>881</v>
      </c>
      <c r="J523" s="64" t="s">
        <v>1310</v>
      </c>
      <c r="K523" s="67">
        <v>44804</v>
      </c>
      <c r="L523" s="68">
        <v>0.67083333333333339</v>
      </c>
      <c r="M523" s="63">
        <v>8370297</v>
      </c>
      <c r="N523" s="63">
        <v>342867</v>
      </c>
      <c r="O523" s="63">
        <v>3896</v>
      </c>
      <c r="P523" s="64" t="s">
        <v>203</v>
      </c>
      <c r="Q523" s="64" t="s">
        <v>881</v>
      </c>
      <c r="R523" s="66" t="s">
        <v>872</v>
      </c>
      <c r="S523" s="66" t="s">
        <v>205</v>
      </c>
      <c r="T523" s="66" t="s">
        <v>1707</v>
      </c>
      <c r="U523" s="66" t="s">
        <v>207</v>
      </c>
      <c r="V523" s="66" t="s">
        <v>487</v>
      </c>
      <c r="W523" s="64"/>
      <c r="X523" s="64" t="s">
        <v>208</v>
      </c>
      <c r="Y523" s="64" t="s">
        <v>1312</v>
      </c>
      <c r="Z523" s="69"/>
      <c r="AA523" s="66" t="s">
        <v>210</v>
      </c>
      <c r="AB523" s="66" t="s">
        <v>211</v>
      </c>
      <c r="AC523" s="66" t="s">
        <v>212</v>
      </c>
      <c r="AD523" s="66" t="s">
        <v>213</v>
      </c>
      <c r="AE523" s="69" t="s">
        <v>211</v>
      </c>
      <c r="AF523" s="69"/>
      <c r="AG523" s="69"/>
      <c r="AH523" s="69"/>
      <c r="AI523" s="66" t="s">
        <v>303</v>
      </c>
      <c r="AJ523" s="66" t="s">
        <v>2142</v>
      </c>
      <c r="AK523" s="66"/>
      <c r="AL523" s="66" t="s">
        <v>256</v>
      </c>
      <c r="AM523" s="66" t="s">
        <v>1753</v>
      </c>
      <c r="AN523" s="66" t="s">
        <v>218</v>
      </c>
      <c r="AO523" s="66" t="s">
        <v>596</v>
      </c>
      <c r="AP523" s="66" t="s">
        <v>220</v>
      </c>
      <c r="AQ523" s="66">
        <v>17.899999999999999</v>
      </c>
      <c r="AR523" s="66"/>
      <c r="AS523" s="66">
        <v>7.99</v>
      </c>
      <c r="AT523" s="66"/>
      <c r="AU523" s="66">
        <v>-173.8</v>
      </c>
      <c r="AV523" s="66">
        <v>24.5</v>
      </c>
      <c r="AW523" s="66">
        <v>2504</v>
      </c>
      <c r="AX523" s="66">
        <v>1227</v>
      </c>
      <c r="AY523" s="66">
        <v>1.323</v>
      </c>
      <c r="AZ523" s="66">
        <v>0.39939999999999998</v>
      </c>
      <c r="BA523" s="66">
        <v>6.6</v>
      </c>
      <c r="BB523" s="66">
        <v>110</v>
      </c>
      <c r="BC523" s="66">
        <v>3.42</v>
      </c>
      <c r="BD523" s="66" t="s">
        <v>221</v>
      </c>
      <c r="BE523" s="66" t="s">
        <v>211</v>
      </c>
      <c r="BF523" s="66" t="s">
        <v>221</v>
      </c>
      <c r="BG523" s="66" t="s">
        <v>211</v>
      </c>
      <c r="BH523" s="66" t="s">
        <v>221</v>
      </c>
      <c r="BI523" s="66" t="s">
        <v>222</v>
      </c>
      <c r="BJ523" s="66" t="s">
        <v>221</v>
      </c>
      <c r="BK523" s="66" t="s">
        <v>210</v>
      </c>
      <c r="BL523" s="66" t="s">
        <v>221</v>
      </c>
      <c r="BM523" s="66" t="s">
        <v>223</v>
      </c>
      <c r="BN523" s="66" t="s">
        <v>221</v>
      </c>
      <c r="BO523" s="66" t="s">
        <v>1710</v>
      </c>
      <c r="BP523" s="66" t="s">
        <v>1711</v>
      </c>
      <c r="BQ523" s="66" t="s">
        <v>1712</v>
      </c>
      <c r="BR523" s="50">
        <v>107.1</v>
      </c>
      <c r="BS523" s="50" t="s">
        <v>225</v>
      </c>
      <c r="BT523" s="50">
        <v>130.69999999999999</v>
      </c>
      <c r="BU523" s="50">
        <v>0.38400000000000001</v>
      </c>
      <c r="BV523" s="50">
        <v>142.012</v>
      </c>
      <c r="BW523" s="50">
        <v>2.8420000000000001</v>
      </c>
      <c r="BX523" s="50">
        <v>0.64200000000000002</v>
      </c>
      <c r="BY523" s="50">
        <v>1108.8900000000001</v>
      </c>
      <c r="BZ523" s="50">
        <v>0.151</v>
      </c>
      <c r="CA523" s="50">
        <v>4.5999999999999999E-2</v>
      </c>
      <c r="CB523" s="50" t="s">
        <v>228</v>
      </c>
      <c r="CC523" s="50" t="s">
        <v>229</v>
      </c>
      <c r="CD523" s="50" t="s">
        <v>230</v>
      </c>
      <c r="CE523" s="50" t="s">
        <v>231</v>
      </c>
      <c r="CF523" s="50" t="s">
        <v>227</v>
      </c>
      <c r="CG523" s="50">
        <v>6.4400000000000004E-3</v>
      </c>
      <c r="CH523" s="50">
        <v>0.76300000000000001</v>
      </c>
      <c r="CI523" s="50">
        <v>5.5999999999999999E-3</v>
      </c>
      <c r="CJ523" s="50" t="s">
        <v>233</v>
      </c>
      <c r="CK523" s="50">
        <v>2.0000000000000002E-5</v>
      </c>
      <c r="CL523" s="50">
        <v>234.054</v>
      </c>
      <c r="CM523" s="50" t="s">
        <v>234</v>
      </c>
      <c r="CN523" s="50" t="s">
        <v>235</v>
      </c>
      <c r="CO523" s="50">
        <v>2.4000000000000001E-4</v>
      </c>
      <c r="CP523" s="50">
        <v>5.9999999999999995E-4</v>
      </c>
      <c r="CQ523" s="50">
        <v>3.0000000000000001E-3</v>
      </c>
      <c r="CR523" s="50" t="s">
        <v>232</v>
      </c>
      <c r="CS523" s="50">
        <v>0.1555</v>
      </c>
      <c r="CT523" s="50" t="s">
        <v>237</v>
      </c>
      <c r="CU523" s="50" t="s">
        <v>238</v>
      </c>
      <c r="CV523" s="50" t="s">
        <v>239</v>
      </c>
      <c r="CW523" s="50" t="s">
        <v>232</v>
      </c>
      <c r="CX523" s="50">
        <v>26.43</v>
      </c>
      <c r="CY523" s="50" t="s">
        <v>240</v>
      </c>
      <c r="CZ523" s="50">
        <v>0.2732</v>
      </c>
      <c r="DA523" s="50" t="s">
        <v>233</v>
      </c>
      <c r="DB523" s="50">
        <v>132.227</v>
      </c>
      <c r="DC523" s="50">
        <v>0.17774999999999999</v>
      </c>
      <c r="DD523" s="50">
        <v>1.3999999999999999E-4</v>
      </c>
      <c r="DE523" s="50">
        <v>212.327</v>
      </c>
      <c r="DF523" s="50" t="s">
        <v>240</v>
      </c>
      <c r="DG523" s="50">
        <v>1E-3</v>
      </c>
      <c r="DH523" s="50">
        <v>3.3000000000000002E-2</v>
      </c>
      <c r="DI523" s="50" t="s">
        <v>238</v>
      </c>
      <c r="DJ523" s="50">
        <v>1.52E-2</v>
      </c>
      <c r="DK523" s="50">
        <v>5.0000000000000001E-4</v>
      </c>
      <c r="DL523" s="50">
        <v>1E-3</v>
      </c>
      <c r="DM523" s="50">
        <v>14.24</v>
      </c>
      <c r="DN523" s="50">
        <v>6.66</v>
      </c>
      <c r="DO523" s="50" t="s">
        <v>232</v>
      </c>
      <c r="DP523" s="50">
        <v>3.2816999999999998</v>
      </c>
      <c r="DQ523" s="50" t="s">
        <v>242</v>
      </c>
      <c r="DR523" s="50" t="s">
        <v>227</v>
      </c>
      <c r="DS523" s="50" t="s">
        <v>247</v>
      </c>
      <c r="DT523" s="50" t="s">
        <v>238</v>
      </c>
      <c r="DU523" s="50" t="s">
        <v>233</v>
      </c>
      <c r="DV523" s="50">
        <v>1.11E-4</v>
      </c>
      <c r="DW523" s="50">
        <v>1E-3</v>
      </c>
      <c r="DX523" s="50" t="s">
        <v>238</v>
      </c>
      <c r="DY523" s="50" t="s">
        <v>233</v>
      </c>
      <c r="DZ523" s="50">
        <v>1.7999999999999999E-2</v>
      </c>
      <c r="EA523" s="50" t="s">
        <v>244</v>
      </c>
      <c r="EB523" s="50" t="s">
        <v>245</v>
      </c>
      <c r="EC523" s="50">
        <v>0.59699999999999998</v>
      </c>
      <c r="ED523" s="50">
        <v>1.0279999999999999E-2</v>
      </c>
      <c r="EE523" s="50">
        <v>0.80600000000000005</v>
      </c>
      <c r="EF523" s="50">
        <v>8.6E-3</v>
      </c>
      <c r="EG523" s="50">
        <v>3.0000000000000001E-5</v>
      </c>
      <c r="EH523" s="50">
        <v>4.0000000000000003E-5</v>
      </c>
      <c r="EI523" s="50">
        <v>261.899</v>
      </c>
      <c r="EJ523" s="50" t="s">
        <v>234</v>
      </c>
      <c r="EK523" s="50">
        <v>8.0000000000000007E-5</v>
      </c>
      <c r="EL523" s="50">
        <v>2.5000000000000001E-4</v>
      </c>
      <c r="EM523" s="50">
        <v>1E-3</v>
      </c>
      <c r="EN523" s="50">
        <v>3.8999999999999998E-3</v>
      </c>
      <c r="EO523" s="50">
        <v>1.15E-3</v>
      </c>
      <c r="EP523" s="50">
        <v>0.41310000000000002</v>
      </c>
      <c r="EQ523" s="50" t="s">
        <v>237</v>
      </c>
      <c r="ER523" s="50" t="s">
        <v>238</v>
      </c>
      <c r="ES523" s="50" t="s">
        <v>239</v>
      </c>
      <c r="ET523" s="50" t="s">
        <v>232</v>
      </c>
      <c r="EU523" s="50">
        <v>26.5</v>
      </c>
      <c r="EV523" s="50" t="s">
        <v>240</v>
      </c>
      <c r="EW523" s="50">
        <v>0.2797</v>
      </c>
      <c r="EX523" s="50" t="s">
        <v>233</v>
      </c>
      <c r="EY523" s="50">
        <v>137.34700000000001</v>
      </c>
      <c r="EZ523" s="50">
        <v>0.1804</v>
      </c>
      <c r="FA523" s="50">
        <v>2.0000000000000001E-4</v>
      </c>
      <c r="FB523" s="50">
        <v>233.97399999999999</v>
      </c>
      <c r="FC523" s="50" t="s">
        <v>240</v>
      </c>
      <c r="FD523" s="50">
        <v>1.1000000000000001E-3</v>
      </c>
      <c r="FE523" s="50">
        <v>7.8E-2</v>
      </c>
      <c r="FF523" s="50">
        <v>8.0000000000000004E-4</v>
      </c>
      <c r="FG523" s="50">
        <v>1.6E-2</v>
      </c>
      <c r="FH523" s="50">
        <v>5.5000000000000003E-4</v>
      </c>
      <c r="FI523" s="50">
        <v>5.0000000000000001E-4</v>
      </c>
      <c r="FJ523" s="50">
        <v>15.82</v>
      </c>
      <c r="FK523" s="50">
        <v>7.39</v>
      </c>
      <c r="FL523" s="50">
        <v>1.2E-4</v>
      </c>
      <c r="FM523" s="50">
        <v>3.29</v>
      </c>
      <c r="FN523" s="50" t="s">
        <v>242</v>
      </c>
      <c r="FO523" s="50" t="s">
        <v>227</v>
      </c>
      <c r="FP523" s="50" t="s">
        <v>247</v>
      </c>
      <c r="FQ523" s="50">
        <v>1.5E-3</v>
      </c>
      <c r="FR523" s="50" t="s">
        <v>233</v>
      </c>
      <c r="FS523" s="50">
        <v>1.1400000000000001E-4</v>
      </c>
      <c r="FT523" s="50">
        <v>1.6999999999999999E-3</v>
      </c>
      <c r="FU523" s="50" t="s">
        <v>238</v>
      </c>
      <c r="FV523" s="50" t="s">
        <v>233</v>
      </c>
      <c r="FW523" s="50">
        <v>1.9900000000000001E-2</v>
      </c>
      <c r="FX523" s="50">
        <v>1.4999999999999999E-4</v>
      </c>
      <c r="FY523" s="89">
        <v>11.7027</v>
      </c>
      <c r="FZ523" s="89">
        <v>11.301452991452992</v>
      </c>
      <c r="GA523" s="89">
        <v>9.2316086956521737</v>
      </c>
      <c r="GB523" s="89">
        <v>0.67595907928388743</v>
      </c>
      <c r="GC523" s="89">
        <v>32.911720766389053</v>
      </c>
      <c r="GD523" s="89">
        <v>2.1426229508196721</v>
      </c>
      <c r="GE523" s="89" t="e">
        <v>#VALUE!</v>
      </c>
      <c r="GF523" s="89">
        <v>23.101875000000003</v>
      </c>
      <c r="GG523" s="89">
        <v>4.0059802538787022</v>
      </c>
      <c r="GH523" s="89" t="e">
        <v>#VALUE!</v>
      </c>
      <c r="GI523" s="90" t="e">
        <v>#VALUE!</v>
      </c>
      <c r="GJ523" s="89">
        <v>35.557849080778936</v>
      </c>
      <c r="GK523" s="89">
        <v>34.338687641621426</v>
      </c>
      <c r="GL523" s="89">
        <v>30.10346327759963</v>
      </c>
      <c r="GM523" s="89" t="e">
        <v>#VALUE!</v>
      </c>
      <c r="GN523" s="89" t="e">
        <v>#VALUE!</v>
      </c>
      <c r="GO523" s="89" t="e">
        <v>#VALUE!</v>
      </c>
    </row>
    <row r="524" spans="1:2145" s="71" customFormat="1">
      <c r="A524" s="63">
        <v>197</v>
      </c>
      <c r="B524" s="63">
        <v>51</v>
      </c>
      <c r="C524" s="64" t="s">
        <v>197</v>
      </c>
      <c r="D524" s="64" t="s">
        <v>1704</v>
      </c>
      <c r="E524" s="65">
        <v>194</v>
      </c>
      <c r="F524" s="65">
        <v>4</v>
      </c>
      <c r="G524" s="66" t="s">
        <v>1316</v>
      </c>
      <c r="H524" s="66" t="s">
        <v>1317</v>
      </c>
      <c r="I524" s="64" t="s">
        <v>2143</v>
      </c>
      <c r="J524" s="64" t="s">
        <v>2144</v>
      </c>
      <c r="K524" s="67">
        <v>44804</v>
      </c>
      <c r="L524" s="68">
        <v>0.5395833333333333</v>
      </c>
      <c r="M524" s="63">
        <v>8373259</v>
      </c>
      <c r="N524" s="63">
        <v>336874</v>
      </c>
      <c r="O524" s="63">
        <v>3895</v>
      </c>
      <c r="P524" s="64" t="s">
        <v>203</v>
      </c>
      <c r="Q524" s="64" t="s">
        <v>872</v>
      </c>
      <c r="R524" s="66" t="s">
        <v>872</v>
      </c>
      <c r="S524" s="66" t="s">
        <v>205</v>
      </c>
      <c r="T524" s="66" t="s">
        <v>1707</v>
      </c>
      <c r="U524" s="66" t="s">
        <v>207</v>
      </c>
      <c r="V524" s="66" t="s">
        <v>487</v>
      </c>
      <c r="W524" s="64"/>
      <c r="X524" s="64" t="s">
        <v>208</v>
      </c>
      <c r="Y524" s="64" t="s">
        <v>209</v>
      </c>
      <c r="Z524" s="69"/>
      <c r="AA524" s="66" t="s">
        <v>210</v>
      </c>
      <c r="AB524" s="66" t="s">
        <v>211</v>
      </c>
      <c r="AC524" s="66" t="s">
        <v>212</v>
      </c>
      <c r="AD524" s="66" t="s">
        <v>213</v>
      </c>
      <c r="AE524" s="69" t="s">
        <v>211</v>
      </c>
      <c r="AF524" s="69"/>
      <c r="AG524" s="69"/>
      <c r="AH524" s="69"/>
      <c r="AI524" s="66" t="s">
        <v>303</v>
      </c>
      <c r="AJ524" s="66" t="s">
        <v>2145</v>
      </c>
      <c r="AK524" s="66"/>
      <c r="AL524" s="66" t="s">
        <v>256</v>
      </c>
      <c r="AM524" s="66" t="s">
        <v>1753</v>
      </c>
      <c r="AN524" s="66" t="s">
        <v>218</v>
      </c>
      <c r="AO524" s="66" t="s">
        <v>219</v>
      </c>
      <c r="AP524" s="66" t="s">
        <v>220</v>
      </c>
      <c r="AQ524" s="66">
        <v>18.600000000000001</v>
      </c>
      <c r="AR524" s="66"/>
      <c r="AS524" s="66">
        <v>8.41</v>
      </c>
      <c r="AT524" s="66"/>
      <c r="AU524" s="66">
        <v>-170.1</v>
      </c>
      <c r="AV524" s="66">
        <v>28.2</v>
      </c>
      <c r="AW524" s="66">
        <v>1383</v>
      </c>
      <c r="AX524" s="66">
        <v>678.2</v>
      </c>
      <c r="AY524" s="66">
        <v>0.73599999999999999</v>
      </c>
      <c r="AZ524" s="66">
        <v>0.72299999999999998</v>
      </c>
      <c r="BA524" s="66">
        <v>11.83</v>
      </c>
      <c r="BB524" s="66">
        <v>190.8</v>
      </c>
      <c r="BC524" s="66">
        <v>2.41</v>
      </c>
      <c r="BD524" s="66" t="s">
        <v>221</v>
      </c>
      <c r="BE524" s="66" t="s">
        <v>211</v>
      </c>
      <c r="BF524" s="66" t="s">
        <v>221</v>
      </c>
      <c r="BG524" s="66" t="s">
        <v>211</v>
      </c>
      <c r="BH524" s="66" t="s">
        <v>221</v>
      </c>
      <c r="BI524" s="66" t="s">
        <v>222</v>
      </c>
      <c r="BJ524" s="66" t="s">
        <v>221</v>
      </c>
      <c r="BK524" s="66" t="s">
        <v>210</v>
      </c>
      <c r="BL524" s="66" t="s">
        <v>221</v>
      </c>
      <c r="BM524" s="66" t="s">
        <v>223</v>
      </c>
      <c r="BN524" s="66" t="s">
        <v>221</v>
      </c>
      <c r="BO524" s="66" t="s">
        <v>1710</v>
      </c>
      <c r="BP524" s="66" t="s">
        <v>1711</v>
      </c>
      <c r="BQ524" s="66" t="s">
        <v>1712</v>
      </c>
      <c r="BR524" s="50">
        <v>115.3</v>
      </c>
      <c r="BS524" s="50" t="s">
        <v>225</v>
      </c>
      <c r="BT524" s="50">
        <v>140.69999999999999</v>
      </c>
      <c r="BU524" s="50">
        <v>0.17599999999999999</v>
      </c>
      <c r="BV524" s="50">
        <v>3.423</v>
      </c>
      <c r="BW524" s="50" t="s">
        <v>265</v>
      </c>
      <c r="BX524" s="50" t="s">
        <v>266</v>
      </c>
      <c r="BY524" s="50">
        <v>608.05999999999995</v>
      </c>
      <c r="BZ524" s="50" t="s">
        <v>226</v>
      </c>
      <c r="CA524" s="50" t="s">
        <v>227</v>
      </c>
      <c r="CB524" s="50" t="s">
        <v>228</v>
      </c>
      <c r="CC524" s="50" t="s">
        <v>229</v>
      </c>
      <c r="CD524" s="50" t="s">
        <v>230</v>
      </c>
      <c r="CE524" s="50" t="s">
        <v>231</v>
      </c>
      <c r="CF524" s="50" t="s">
        <v>227</v>
      </c>
      <c r="CG524" s="50">
        <v>5.9999999999999995E-4</v>
      </c>
      <c r="CH524" s="50">
        <v>7.0000000000000007E-2</v>
      </c>
      <c r="CI524" s="50">
        <v>2.35E-2</v>
      </c>
      <c r="CJ524" s="50" t="s">
        <v>233</v>
      </c>
      <c r="CK524" s="50" t="s">
        <v>234</v>
      </c>
      <c r="CL524" s="50">
        <v>224.13399999999999</v>
      </c>
      <c r="CM524" s="50">
        <v>4.0000000000000003E-5</v>
      </c>
      <c r="CN524" s="50" t="s">
        <v>235</v>
      </c>
      <c r="CO524" s="50">
        <v>1E-4</v>
      </c>
      <c r="CP524" s="50">
        <v>2.0000000000000001E-4</v>
      </c>
      <c r="CQ524" s="50" t="s">
        <v>236</v>
      </c>
      <c r="CR524" s="50">
        <v>5.0000000000000002E-5</v>
      </c>
      <c r="CS524" s="50">
        <v>1.2E-2</v>
      </c>
      <c r="CT524" s="50" t="s">
        <v>237</v>
      </c>
      <c r="CU524" s="50" t="s">
        <v>238</v>
      </c>
      <c r="CV524" s="50" t="s">
        <v>239</v>
      </c>
      <c r="CW524" s="50" t="s">
        <v>232</v>
      </c>
      <c r="CX524" s="50">
        <v>4.2699999999999996</v>
      </c>
      <c r="CY524" s="50" t="s">
        <v>240</v>
      </c>
      <c r="CZ524" s="50">
        <v>1.4999999999999999E-2</v>
      </c>
      <c r="DA524" s="50" t="s">
        <v>233</v>
      </c>
      <c r="DB524" s="50">
        <v>62.323</v>
      </c>
      <c r="DC524" s="50">
        <v>1.5630000000000002E-2</v>
      </c>
      <c r="DD524" s="50">
        <v>5.0000000000000001E-4</v>
      </c>
      <c r="DE524" s="50">
        <v>14.157</v>
      </c>
      <c r="DF524" s="50" t="s">
        <v>240</v>
      </c>
      <c r="DG524" s="50">
        <v>5.0000000000000001E-4</v>
      </c>
      <c r="DH524" s="50" t="s">
        <v>246</v>
      </c>
      <c r="DI524" s="50" t="s">
        <v>238</v>
      </c>
      <c r="DJ524" s="50">
        <v>8.9999999999999998E-4</v>
      </c>
      <c r="DK524" s="50">
        <v>2.4000000000000001E-4</v>
      </c>
      <c r="DL524" s="50">
        <v>6.9999999999999999E-4</v>
      </c>
      <c r="DM524" s="50">
        <v>20.309999999999999</v>
      </c>
      <c r="DN524" s="50">
        <v>9.49</v>
      </c>
      <c r="DO524" s="50" t="s">
        <v>232</v>
      </c>
      <c r="DP524" s="50">
        <v>2.2107000000000001</v>
      </c>
      <c r="DQ524" s="50" t="s">
        <v>242</v>
      </c>
      <c r="DR524" s="50" t="s">
        <v>227</v>
      </c>
      <c r="DS524" s="50" t="s">
        <v>247</v>
      </c>
      <c r="DT524" s="50" t="s">
        <v>238</v>
      </c>
      <c r="DU524" s="50" t="s">
        <v>233</v>
      </c>
      <c r="DV524" s="50">
        <v>4.4999999999999999E-4</v>
      </c>
      <c r="DW524" s="50">
        <v>1E-3</v>
      </c>
      <c r="DX524" s="50" t="s">
        <v>238</v>
      </c>
      <c r="DY524" s="50" t="s">
        <v>233</v>
      </c>
      <c r="DZ524" s="50">
        <v>8.9999999999999998E-4</v>
      </c>
      <c r="EA524" s="50" t="s">
        <v>244</v>
      </c>
      <c r="EB524" s="50" t="s">
        <v>245</v>
      </c>
      <c r="EC524" s="50">
        <v>6.4000000000000001E-2</v>
      </c>
      <c r="ED524" s="50">
        <v>1.2999999999999999E-3</v>
      </c>
      <c r="EE524" s="50">
        <v>7.5999999999999998E-2</v>
      </c>
      <c r="EF524" s="50">
        <v>2.3699999999999999E-2</v>
      </c>
      <c r="EG524" s="50" t="s">
        <v>233</v>
      </c>
      <c r="EH524" s="50" t="s">
        <v>234</v>
      </c>
      <c r="EI524" s="50">
        <v>239.143</v>
      </c>
      <c r="EJ524" s="50">
        <v>4.0000000000000003E-5</v>
      </c>
      <c r="EK524" s="50" t="s">
        <v>235</v>
      </c>
      <c r="EL524" s="50">
        <v>1.1E-4</v>
      </c>
      <c r="EM524" s="50" t="s">
        <v>236</v>
      </c>
      <c r="EN524" s="50" t="s">
        <v>236</v>
      </c>
      <c r="EO524" s="50">
        <v>2.9E-4</v>
      </c>
      <c r="EP524" s="50">
        <v>8.9599999999999999E-2</v>
      </c>
      <c r="EQ524" s="50" t="s">
        <v>237</v>
      </c>
      <c r="ER524" s="50" t="s">
        <v>238</v>
      </c>
      <c r="ES524" s="50" t="s">
        <v>239</v>
      </c>
      <c r="ET524" s="50" t="s">
        <v>232</v>
      </c>
      <c r="EU524" s="50">
        <v>4.34</v>
      </c>
      <c r="EV524" s="50" t="s">
        <v>240</v>
      </c>
      <c r="EW524" s="50">
        <v>1.5299999999999999E-2</v>
      </c>
      <c r="EX524" s="50" t="s">
        <v>233</v>
      </c>
      <c r="EY524" s="50">
        <v>63.195999999999998</v>
      </c>
      <c r="EZ524" s="50">
        <v>1.6209999999999999E-2</v>
      </c>
      <c r="FA524" s="50">
        <v>5.2999999999999998E-4</v>
      </c>
      <c r="FB524" s="50">
        <v>15.516</v>
      </c>
      <c r="FC524" s="50" t="s">
        <v>240</v>
      </c>
      <c r="FD524" s="50">
        <v>6.9999999999999999E-4</v>
      </c>
      <c r="FE524" s="50">
        <v>2.1999999999999999E-2</v>
      </c>
      <c r="FF524" s="50">
        <v>5.9999999999999995E-4</v>
      </c>
      <c r="FG524" s="50">
        <v>1.1000000000000001E-3</v>
      </c>
      <c r="FH524" s="50">
        <v>2.9999999999999997E-4</v>
      </c>
      <c r="FI524" s="50" t="s">
        <v>241</v>
      </c>
      <c r="FJ524" s="50">
        <v>22.04</v>
      </c>
      <c r="FK524" s="50">
        <v>10.3</v>
      </c>
      <c r="FL524" s="50" t="s">
        <v>232</v>
      </c>
      <c r="FM524" s="50">
        <v>2.2282000000000002</v>
      </c>
      <c r="FN524" s="50" t="s">
        <v>242</v>
      </c>
      <c r="FO524" s="50" t="s">
        <v>227</v>
      </c>
      <c r="FP524" s="50" t="s">
        <v>247</v>
      </c>
      <c r="FQ524" s="50">
        <v>1.1999999999999999E-3</v>
      </c>
      <c r="FR524" s="50" t="s">
        <v>233</v>
      </c>
      <c r="FS524" s="50">
        <v>4.66E-4</v>
      </c>
      <c r="FT524" s="50">
        <v>1.1999999999999999E-3</v>
      </c>
      <c r="FU524" s="50" t="s">
        <v>238</v>
      </c>
      <c r="FV524" s="50" t="s">
        <v>233</v>
      </c>
      <c r="FW524" s="50">
        <v>1.15E-2</v>
      </c>
      <c r="FX524" s="50" t="s">
        <v>244</v>
      </c>
      <c r="FY524" s="89">
        <v>11.2067</v>
      </c>
      <c r="FZ524" s="89">
        <v>5.3267521367521375</v>
      </c>
      <c r="GA524" s="89">
        <v>0.61552173913043473</v>
      </c>
      <c r="GB524" s="89">
        <v>0.10920716112531968</v>
      </c>
      <c r="GC524" s="89">
        <v>17.258181037007894</v>
      </c>
      <c r="GD524" s="89">
        <v>2.3065573770491801</v>
      </c>
      <c r="GE524" s="89" t="e">
        <v>#VALUE!</v>
      </c>
      <c r="GF524" s="89">
        <v>12.667916666666665</v>
      </c>
      <c r="GG524" s="89">
        <v>9.655853314527503E-2</v>
      </c>
      <c r="GH524" s="89" t="e">
        <v>#VALUE!</v>
      </c>
      <c r="GI524" s="90" t="e">
        <v>#VALUE!</v>
      </c>
      <c r="GJ524" s="89">
        <v>64.935580267518972</v>
      </c>
      <c r="GK524" s="89">
        <v>30.865084363929313</v>
      </c>
      <c r="GL524" s="89">
        <v>4.1993353685516963</v>
      </c>
      <c r="GM524" s="89" t="e">
        <v>#VALUE!</v>
      </c>
      <c r="GN524" s="89" t="e">
        <v>#VALUE!</v>
      </c>
      <c r="GO524" s="89" t="e">
        <v>#VALUE!</v>
      </c>
    </row>
    <row r="525" spans="1:2145" s="71" customFormat="1" ht="16.5" customHeight="1">
      <c r="A525" s="63">
        <v>198</v>
      </c>
      <c r="B525" s="63">
        <v>48</v>
      </c>
      <c r="C525" s="64" t="s">
        <v>197</v>
      </c>
      <c r="D525" s="64" t="s">
        <v>1704</v>
      </c>
      <c r="E525" s="65">
        <v>194</v>
      </c>
      <c r="F525" s="65">
        <v>4</v>
      </c>
      <c r="G525" s="66" t="s">
        <v>1321</v>
      </c>
      <c r="H525" s="66" t="s">
        <v>1322</v>
      </c>
      <c r="I525" s="64" t="s">
        <v>1323</v>
      </c>
      <c r="J525" s="64" t="s">
        <v>1324</v>
      </c>
      <c r="K525" s="67">
        <v>44804</v>
      </c>
      <c r="L525" s="68">
        <v>0.48819444444444443</v>
      </c>
      <c r="M525" s="63">
        <v>8376647</v>
      </c>
      <c r="N525" s="63">
        <v>331322</v>
      </c>
      <c r="O525" s="63">
        <v>3961</v>
      </c>
      <c r="P525" s="64" t="s">
        <v>203</v>
      </c>
      <c r="Q525" s="64" t="s">
        <v>1323</v>
      </c>
      <c r="R525" s="66" t="s">
        <v>872</v>
      </c>
      <c r="S525" s="66" t="s">
        <v>205</v>
      </c>
      <c r="T525" s="66" t="s">
        <v>1707</v>
      </c>
      <c r="U525" s="66" t="s">
        <v>207</v>
      </c>
      <c r="V525" s="66" t="s">
        <v>487</v>
      </c>
      <c r="W525" s="64"/>
      <c r="X525" s="64" t="s">
        <v>208</v>
      </c>
      <c r="Y525" s="64" t="s">
        <v>209</v>
      </c>
      <c r="Z525" s="69"/>
      <c r="AA525" s="66" t="s">
        <v>210</v>
      </c>
      <c r="AB525" s="66" t="s">
        <v>211</v>
      </c>
      <c r="AC525" s="66" t="s">
        <v>212</v>
      </c>
      <c r="AD525" s="66" t="s">
        <v>213</v>
      </c>
      <c r="AE525" s="69" t="s">
        <v>211</v>
      </c>
      <c r="AF525" s="69"/>
      <c r="AG525" s="69"/>
      <c r="AH525" s="69"/>
      <c r="AI525" s="66" t="s">
        <v>303</v>
      </c>
      <c r="AJ525" s="66" t="s">
        <v>2146</v>
      </c>
      <c r="AK525" s="66"/>
      <c r="AL525" s="66" t="s">
        <v>256</v>
      </c>
      <c r="AM525" s="66" t="s">
        <v>1753</v>
      </c>
      <c r="AN525" s="66" t="s">
        <v>218</v>
      </c>
      <c r="AO525" s="66" t="s">
        <v>219</v>
      </c>
      <c r="AP525" s="66" t="s">
        <v>220</v>
      </c>
      <c r="AQ525" s="66">
        <v>16.399999999999999</v>
      </c>
      <c r="AR525" s="66"/>
      <c r="AS525" s="66">
        <v>8.4700000000000006</v>
      </c>
      <c r="AT525" s="66"/>
      <c r="AU525" s="66">
        <v>-150.4</v>
      </c>
      <c r="AV525" s="66">
        <v>48</v>
      </c>
      <c r="AW525" s="66">
        <v>581.29999999999995</v>
      </c>
      <c r="AX525" s="66">
        <v>285.3</v>
      </c>
      <c r="AY525" s="66">
        <v>0.32800000000000001</v>
      </c>
      <c r="AZ525" s="66">
        <v>1.72</v>
      </c>
      <c r="BA525" s="66">
        <v>10.62</v>
      </c>
      <c r="BB525" s="66">
        <v>178.3</v>
      </c>
      <c r="BC525" s="66">
        <v>2.54</v>
      </c>
      <c r="BD525" s="66" t="s">
        <v>221</v>
      </c>
      <c r="BE525" s="66" t="s">
        <v>211</v>
      </c>
      <c r="BF525" s="66" t="s">
        <v>221</v>
      </c>
      <c r="BG525" s="66" t="s">
        <v>211</v>
      </c>
      <c r="BH525" s="66" t="s">
        <v>221</v>
      </c>
      <c r="BI525" s="66" t="s">
        <v>222</v>
      </c>
      <c r="BJ525" s="66" t="s">
        <v>221</v>
      </c>
      <c r="BK525" s="66" t="s">
        <v>210</v>
      </c>
      <c r="BL525" s="66" t="s">
        <v>221</v>
      </c>
      <c r="BM525" s="66" t="s">
        <v>223</v>
      </c>
      <c r="BN525" s="66" t="s">
        <v>221</v>
      </c>
      <c r="BO525" s="66" t="s">
        <v>1710</v>
      </c>
      <c r="BP525" s="66" t="s">
        <v>1711</v>
      </c>
      <c r="BQ525" s="66" t="s">
        <v>1712</v>
      </c>
      <c r="BR525" s="50">
        <v>66.400000000000006</v>
      </c>
      <c r="BS525" s="50">
        <v>0.7</v>
      </c>
      <c r="BT525" s="50">
        <v>79.599999999999994</v>
      </c>
      <c r="BU525" s="50">
        <v>9.4E-2</v>
      </c>
      <c r="BV525" s="50">
        <v>2.4420000000000002</v>
      </c>
      <c r="BW525" s="50" t="s">
        <v>265</v>
      </c>
      <c r="BX525" s="50" t="s">
        <v>266</v>
      </c>
      <c r="BY525" s="50">
        <v>146.69999999999999</v>
      </c>
      <c r="BZ525" s="50" t="s">
        <v>226</v>
      </c>
      <c r="CA525" s="50" t="s">
        <v>227</v>
      </c>
      <c r="CB525" s="50" t="s">
        <v>228</v>
      </c>
      <c r="CC525" s="50" t="s">
        <v>229</v>
      </c>
      <c r="CD525" s="50" t="s">
        <v>230</v>
      </c>
      <c r="CE525" s="50" t="s">
        <v>231</v>
      </c>
      <c r="CF525" s="50">
        <v>5.0000000000000001E-3</v>
      </c>
      <c r="CG525" s="50">
        <v>7.1500000000000001E-3</v>
      </c>
      <c r="CH525" s="50">
        <v>2.4E-2</v>
      </c>
      <c r="CI525" s="50">
        <v>5.5100000000000003E-2</v>
      </c>
      <c r="CJ525" s="50" t="s">
        <v>233</v>
      </c>
      <c r="CK525" s="50" t="s">
        <v>234</v>
      </c>
      <c r="CL525" s="50">
        <v>70.227000000000004</v>
      </c>
      <c r="CM525" s="50">
        <v>4.0000000000000003E-5</v>
      </c>
      <c r="CN525" s="50" t="s">
        <v>235</v>
      </c>
      <c r="CO525" s="50">
        <v>1E-4</v>
      </c>
      <c r="CP525" s="50" t="s">
        <v>236</v>
      </c>
      <c r="CQ525" s="50" t="s">
        <v>236</v>
      </c>
      <c r="CR525" s="50" t="s">
        <v>232</v>
      </c>
      <c r="CS525" s="50">
        <v>7.85E-2</v>
      </c>
      <c r="CT525" s="50" t="s">
        <v>237</v>
      </c>
      <c r="CU525" s="50" t="s">
        <v>238</v>
      </c>
      <c r="CV525" s="50" t="s">
        <v>239</v>
      </c>
      <c r="CW525" s="50" t="s">
        <v>232</v>
      </c>
      <c r="CX525" s="50">
        <v>1.62</v>
      </c>
      <c r="CY525" s="50" t="s">
        <v>240</v>
      </c>
      <c r="CZ525" s="50">
        <v>5.1999999999999998E-3</v>
      </c>
      <c r="DA525" s="50" t="s">
        <v>233</v>
      </c>
      <c r="DB525" s="50">
        <v>20.053000000000001</v>
      </c>
      <c r="DC525" s="50">
        <v>2.8250000000000001E-2</v>
      </c>
      <c r="DD525" s="50">
        <v>2.2000000000000001E-4</v>
      </c>
      <c r="DE525" s="50">
        <v>5.0449999999999999</v>
      </c>
      <c r="DF525" s="50" t="s">
        <v>240</v>
      </c>
      <c r="DG525" s="50" t="s">
        <v>238</v>
      </c>
      <c r="DH525" s="50" t="s">
        <v>246</v>
      </c>
      <c r="DI525" s="50">
        <v>5.9999999999999995E-4</v>
      </c>
      <c r="DJ525" s="50">
        <v>1.1000000000000001E-3</v>
      </c>
      <c r="DK525" s="50">
        <v>2.5000000000000001E-4</v>
      </c>
      <c r="DL525" s="50" t="s">
        <v>241</v>
      </c>
      <c r="DM525" s="50">
        <v>23.88</v>
      </c>
      <c r="DN525" s="50">
        <v>11.16</v>
      </c>
      <c r="DO525" s="50" t="s">
        <v>232</v>
      </c>
      <c r="DP525" s="50">
        <v>0.4501</v>
      </c>
      <c r="DQ525" s="50" t="s">
        <v>242</v>
      </c>
      <c r="DR525" s="50" t="s">
        <v>227</v>
      </c>
      <c r="DS525" s="50" t="s">
        <v>247</v>
      </c>
      <c r="DT525" s="50">
        <v>8.9999999999999998E-4</v>
      </c>
      <c r="DU525" s="50" t="s">
        <v>233</v>
      </c>
      <c r="DV525" s="50">
        <v>2.8899999999999998E-4</v>
      </c>
      <c r="DW525" s="50">
        <v>1.1999999999999999E-3</v>
      </c>
      <c r="DX525" s="50" t="s">
        <v>238</v>
      </c>
      <c r="DY525" s="50" t="s">
        <v>233</v>
      </c>
      <c r="DZ525" s="50">
        <v>3.8899999999999997E-2</v>
      </c>
      <c r="EA525" s="50" t="s">
        <v>244</v>
      </c>
      <c r="EB525" s="50" t="s">
        <v>245</v>
      </c>
      <c r="EC525" s="50">
        <v>0.04</v>
      </c>
      <c r="ED525" s="50">
        <v>8.5599999999999999E-3</v>
      </c>
      <c r="EE525" s="50">
        <v>2.5999999999999999E-2</v>
      </c>
      <c r="EF525" s="50">
        <v>5.5599999999999997E-2</v>
      </c>
      <c r="EG525" s="50" t="s">
        <v>233</v>
      </c>
      <c r="EH525" s="50" t="s">
        <v>234</v>
      </c>
      <c r="EI525" s="50">
        <v>79.42</v>
      </c>
      <c r="EJ525" s="50">
        <v>4.0000000000000003E-5</v>
      </c>
      <c r="EK525" s="50" t="s">
        <v>235</v>
      </c>
      <c r="EL525" s="50">
        <v>1E-4</v>
      </c>
      <c r="EM525" s="50">
        <v>1E-4</v>
      </c>
      <c r="EN525" s="50" t="s">
        <v>236</v>
      </c>
      <c r="EO525" s="50">
        <v>5.8E-4</v>
      </c>
      <c r="EP525" s="50">
        <v>0.37419999999999998</v>
      </c>
      <c r="EQ525" s="50" t="s">
        <v>237</v>
      </c>
      <c r="ER525" s="50" t="s">
        <v>238</v>
      </c>
      <c r="ES525" s="50" t="s">
        <v>239</v>
      </c>
      <c r="ET525" s="50" t="s">
        <v>232</v>
      </c>
      <c r="EU525" s="50">
        <v>2.02</v>
      </c>
      <c r="EV525" s="50" t="s">
        <v>240</v>
      </c>
      <c r="EW525" s="50">
        <v>5.4999999999999997E-3</v>
      </c>
      <c r="EX525" s="50" t="s">
        <v>233</v>
      </c>
      <c r="EY525" s="50">
        <v>24.294</v>
      </c>
      <c r="EZ525" s="50">
        <v>3.2219999999999999E-2</v>
      </c>
      <c r="FA525" s="50">
        <v>2.2000000000000001E-4</v>
      </c>
      <c r="FB525" s="50">
        <v>6.5250000000000004</v>
      </c>
      <c r="FC525" s="50" t="s">
        <v>240</v>
      </c>
      <c r="FD525" s="50">
        <v>4.0000000000000002E-4</v>
      </c>
      <c r="FE525" s="50">
        <v>2.8000000000000001E-2</v>
      </c>
      <c r="FF525" s="50">
        <v>8.0000000000000004E-4</v>
      </c>
      <c r="FG525" s="50">
        <v>1.2999999999999999E-3</v>
      </c>
      <c r="FH525" s="50">
        <v>2.9999999999999997E-4</v>
      </c>
      <c r="FI525" s="50" t="s">
        <v>241</v>
      </c>
      <c r="FJ525" s="50">
        <v>24.53</v>
      </c>
      <c r="FK525" s="50">
        <v>11.46</v>
      </c>
      <c r="FL525" s="50">
        <v>3.1E-4</v>
      </c>
      <c r="FM525" s="50">
        <v>0.46889999999999998</v>
      </c>
      <c r="FN525" s="50" t="s">
        <v>242</v>
      </c>
      <c r="FO525" s="50" t="s">
        <v>227</v>
      </c>
      <c r="FP525" s="50" t="s">
        <v>247</v>
      </c>
      <c r="FQ525" s="50">
        <v>1.1999999999999999E-3</v>
      </c>
      <c r="FR525" s="50" t="s">
        <v>233</v>
      </c>
      <c r="FS525" s="50">
        <v>2.9300000000000002E-4</v>
      </c>
      <c r="FT525" s="50">
        <v>1.5E-3</v>
      </c>
      <c r="FU525" s="50" t="s">
        <v>238</v>
      </c>
      <c r="FV525" s="50" t="s">
        <v>233</v>
      </c>
      <c r="FW525" s="50">
        <v>4.8899999999999999E-2</v>
      </c>
      <c r="FX525" s="50" t="s">
        <v>244</v>
      </c>
      <c r="FY525" s="89">
        <v>3.5113500000000002</v>
      </c>
      <c r="FZ525" s="89">
        <v>1.713931623931624</v>
      </c>
      <c r="GA525" s="89">
        <v>0.21934782608695652</v>
      </c>
      <c r="GB525" s="89">
        <v>4.1432225063938621E-2</v>
      </c>
      <c r="GC525" s="89">
        <v>5.4860616750825191</v>
      </c>
      <c r="GD525" s="89">
        <v>1.3049180327868852</v>
      </c>
      <c r="GE525" s="89">
        <v>2.3333333333333331E-2</v>
      </c>
      <c r="GF525" s="89">
        <v>3.0562499999999999</v>
      </c>
      <c r="GG525" s="89">
        <v>6.8885754583921016E-2</v>
      </c>
      <c r="GH525" s="89">
        <v>4.4533871207041402</v>
      </c>
      <c r="GI525" s="90">
        <v>10.389656162986929</v>
      </c>
      <c r="GJ525" s="89">
        <v>64.004931186764026</v>
      </c>
      <c r="GK525" s="89">
        <v>31.241566818620274</v>
      </c>
      <c r="GL525" s="89">
        <v>4.7535019946157018</v>
      </c>
      <c r="GM525" s="89">
        <v>29.82564349604991</v>
      </c>
      <c r="GN525" s="89">
        <v>68.627539379885889</v>
      </c>
      <c r="GO525" s="89">
        <v>1.5468171240641946</v>
      </c>
    </row>
    <row r="526" spans="1:2145" s="71" customFormat="1">
      <c r="A526" s="63">
        <v>199</v>
      </c>
      <c r="B526" s="63">
        <v>50</v>
      </c>
      <c r="C526" s="64" t="s">
        <v>197</v>
      </c>
      <c r="D526" s="64" t="s">
        <v>1704</v>
      </c>
      <c r="E526" s="65">
        <v>194</v>
      </c>
      <c r="F526" s="65">
        <v>4</v>
      </c>
      <c r="G526" s="66" t="s">
        <v>1326</v>
      </c>
      <c r="H526" s="66" t="s">
        <v>1327</v>
      </c>
      <c r="I526" s="64" t="s">
        <v>872</v>
      </c>
      <c r="J526" s="64" t="s">
        <v>1328</v>
      </c>
      <c r="K526" s="67">
        <v>44804</v>
      </c>
      <c r="L526" s="68">
        <v>0.53125</v>
      </c>
      <c r="M526" s="63">
        <v>8372674</v>
      </c>
      <c r="N526" s="63">
        <v>335558</v>
      </c>
      <c r="O526" s="63">
        <v>3903</v>
      </c>
      <c r="P526" s="64" t="s">
        <v>203</v>
      </c>
      <c r="Q526" s="64" t="s">
        <v>872</v>
      </c>
      <c r="R526" s="66" t="s">
        <v>872</v>
      </c>
      <c r="S526" s="66" t="s">
        <v>205</v>
      </c>
      <c r="T526" s="66" t="s">
        <v>1707</v>
      </c>
      <c r="U526" s="66" t="s">
        <v>207</v>
      </c>
      <c r="V526" s="66" t="s">
        <v>487</v>
      </c>
      <c r="W526" s="64"/>
      <c r="X526" s="64" t="s">
        <v>208</v>
      </c>
      <c r="Y526" s="64" t="s">
        <v>209</v>
      </c>
      <c r="Z526" s="69"/>
      <c r="AA526" s="66" t="s">
        <v>1715</v>
      </c>
      <c r="AB526" s="66" t="s">
        <v>221</v>
      </c>
      <c r="AC526" s="66" t="s">
        <v>1716</v>
      </c>
      <c r="AD526" s="66" t="s">
        <v>1716</v>
      </c>
      <c r="AE526" s="69"/>
      <c r="AF526" s="69"/>
      <c r="AG526" s="69"/>
      <c r="AH526" s="69"/>
      <c r="AI526" s="69"/>
      <c r="AJ526" s="66"/>
      <c r="AK526" s="66"/>
      <c r="AL526" s="66"/>
      <c r="AM526" s="66"/>
      <c r="AN526" s="66"/>
      <c r="AO526" s="66"/>
      <c r="AP526" s="66"/>
      <c r="AQ526" s="66"/>
      <c r="AR526" s="66"/>
      <c r="AS526" s="66"/>
      <c r="AT526" s="66"/>
      <c r="AU526" s="66"/>
      <c r="AV526" s="66"/>
      <c r="AW526" s="66"/>
      <c r="AX526" s="66"/>
      <c r="AY526" s="66"/>
      <c r="AZ526" s="66"/>
      <c r="BA526" s="66"/>
      <c r="BB526" s="66"/>
      <c r="BC526" s="66"/>
      <c r="BD526" s="66"/>
      <c r="BE526" s="66"/>
      <c r="BF526" s="66"/>
      <c r="BG526" s="66"/>
      <c r="BH526" s="66"/>
      <c r="BI526" s="66"/>
      <c r="BJ526" s="66"/>
      <c r="BK526" s="66"/>
      <c r="BL526" s="66"/>
      <c r="BM526" s="66"/>
      <c r="BN526" s="66"/>
      <c r="BO526" s="66" t="s">
        <v>1710</v>
      </c>
      <c r="BP526" s="66" t="s">
        <v>757</v>
      </c>
      <c r="BQ526" s="66" t="s">
        <v>1712</v>
      </c>
      <c r="BR526" s="50" t="s">
        <v>1718</v>
      </c>
      <c r="BS526" s="50" t="s">
        <v>1718</v>
      </c>
      <c r="BT526" s="50" t="s">
        <v>1718</v>
      </c>
      <c r="BU526" s="50" t="s">
        <v>1718</v>
      </c>
      <c r="BV526" s="50" t="s">
        <v>1718</v>
      </c>
      <c r="BW526" s="50" t="s">
        <v>1718</v>
      </c>
      <c r="BX526" s="50" t="s">
        <v>1718</v>
      </c>
      <c r="BY526" s="50" t="s">
        <v>1718</v>
      </c>
      <c r="BZ526" s="50" t="s">
        <v>1718</v>
      </c>
      <c r="CA526" s="50" t="s">
        <v>1718</v>
      </c>
      <c r="CB526" s="50" t="s">
        <v>1718</v>
      </c>
      <c r="CC526" s="50" t="s">
        <v>1718</v>
      </c>
      <c r="CD526" s="50" t="s">
        <v>1718</v>
      </c>
      <c r="CE526" s="50" t="s">
        <v>1718</v>
      </c>
      <c r="CF526" s="50" t="s">
        <v>1718</v>
      </c>
      <c r="CG526" s="50" t="s">
        <v>1718</v>
      </c>
      <c r="CH526" s="50" t="s">
        <v>1718</v>
      </c>
      <c r="CI526" s="50" t="s">
        <v>1718</v>
      </c>
      <c r="CJ526" s="50" t="s">
        <v>1718</v>
      </c>
      <c r="CK526" s="50" t="s">
        <v>1718</v>
      </c>
      <c r="CL526" s="50" t="s">
        <v>1718</v>
      </c>
      <c r="CM526" s="50" t="s">
        <v>1718</v>
      </c>
      <c r="CN526" s="50" t="s">
        <v>1718</v>
      </c>
      <c r="CO526" s="50" t="s">
        <v>1718</v>
      </c>
      <c r="CP526" s="50" t="s">
        <v>1718</v>
      </c>
      <c r="CQ526" s="50" t="s">
        <v>1718</v>
      </c>
      <c r="CR526" s="50" t="s">
        <v>1718</v>
      </c>
      <c r="CS526" s="50" t="s">
        <v>1718</v>
      </c>
      <c r="CT526" s="50" t="s">
        <v>1718</v>
      </c>
      <c r="CU526" s="50" t="s">
        <v>1718</v>
      </c>
      <c r="CV526" s="50" t="s">
        <v>1718</v>
      </c>
      <c r="CW526" s="50" t="s">
        <v>1718</v>
      </c>
      <c r="CX526" s="50" t="s">
        <v>1718</v>
      </c>
      <c r="CY526" s="50" t="s">
        <v>1718</v>
      </c>
      <c r="CZ526" s="50" t="s">
        <v>1718</v>
      </c>
      <c r="DA526" s="50" t="s">
        <v>1718</v>
      </c>
      <c r="DB526" s="50" t="s">
        <v>1718</v>
      </c>
      <c r="DC526" s="50" t="s">
        <v>1718</v>
      </c>
      <c r="DD526" s="50" t="s">
        <v>1718</v>
      </c>
      <c r="DE526" s="50" t="s">
        <v>1718</v>
      </c>
      <c r="DF526" s="50" t="s">
        <v>1718</v>
      </c>
      <c r="DG526" s="50" t="s">
        <v>1718</v>
      </c>
      <c r="DH526" s="50" t="s">
        <v>1718</v>
      </c>
      <c r="DI526" s="50" t="s">
        <v>1718</v>
      </c>
      <c r="DJ526" s="50" t="s">
        <v>1718</v>
      </c>
      <c r="DK526" s="50" t="s">
        <v>1718</v>
      </c>
      <c r="DL526" s="50" t="s">
        <v>1718</v>
      </c>
      <c r="DM526" s="50" t="s">
        <v>1718</v>
      </c>
      <c r="DN526" s="50" t="s">
        <v>1718</v>
      </c>
      <c r="DO526" s="50" t="s">
        <v>1718</v>
      </c>
      <c r="DP526" s="50" t="s">
        <v>1718</v>
      </c>
      <c r="DQ526" s="50" t="s">
        <v>1718</v>
      </c>
      <c r="DR526" s="50" t="s">
        <v>1718</v>
      </c>
      <c r="DS526" s="50" t="s">
        <v>1718</v>
      </c>
      <c r="DT526" s="50" t="s">
        <v>1718</v>
      </c>
      <c r="DU526" s="50" t="s">
        <v>1718</v>
      </c>
      <c r="DV526" s="50" t="s">
        <v>1718</v>
      </c>
      <c r="DW526" s="50" t="s">
        <v>1718</v>
      </c>
      <c r="DX526" s="50" t="s">
        <v>1718</v>
      </c>
      <c r="DY526" s="50" t="s">
        <v>1718</v>
      </c>
      <c r="DZ526" s="50" t="s">
        <v>1718</v>
      </c>
      <c r="EA526" s="50" t="s">
        <v>1718</v>
      </c>
      <c r="EB526" s="50" t="s">
        <v>1718</v>
      </c>
      <c r="EC526" s="50" t="s">
        <v>1718</v>
      </c>
      <c r="ED526" s="50" t="s">
        <v>1718</v>
      </c>
      <c r="EE526" s="50" t="s">
        <v>1718</v>
      </c>
      <c r="EF526" s="50" t="s">
        <v>1718</v>
      </c>
      <c r="EG526" s="50" t="s">
        <v>1718</v>
      </c>
      <c r="EH526" s="50" t="s">
        <v>1718</v>
      </c>
      <c r="EI526" s="50" t="s">
        <v>1718</v>
      </c>
      <c r="EJ526" s="50" t="s">
        <v>1718</v>
      </c>
      <c r="EK526" s="50" t="s">
        <v>1718</v>
      </c>
      <c r="EL526" s="50" t="s">
        <v>1718</v>
      </c>
      <c r="EM526" s="50" t="s">
        <v>1718</v>
      </c>
      <c r="EN526" s="50" t="s">
        <v>1718</v>
      </c>
      <c r="EO526" s="50" t="s">
        <v>1718</v>
      </c>
      <c r="EP526" s="50" t="s">
        <v>1718</v>
      </c>
      <c r="EQ526" s="50" t="s">
        <v>1718</v>
      </c>
      <c r="ER526" s="50" t="s">
        <v>1718</v>
      </c>
      <c r="ES526" s="50" t="s">
        <v>1718</v>
      </c>
      <c r="ET526" s="50" t="s">
        <v>1718</v>
      </c>
      <c r="EU526" s="50" t="s">
        <v>1718</v>
      </c>
      <c r="EV526" s="50" t="s">
        <v>1718</v>
      </c>
      <c r="EW526" s="50" t="s">
        <v>1718</v>
      </c>
      <c r="EX526" s="50" t="s">
        <v>1718</v>
      </c>
      <c r="EY526" s="50" t="s">
        <v>1718</v>
      </c>
      <c r="EZ526" s="50" t="s">
        <v>1718</v>
      </c>
      <c r="FA526" s="50" t="s">
        <v>1718</v>
      </c>
      <c r="FB526" s="50" t="s">
        <v>1718</v>
      </c>
      <c r="FC526" s="50" t="s">
        <v>1718</v>
      </c>
      <c r="FD526" s="50" t="s">
        <v>1718</v>
      </c>
      <c r="FE526" s="50" t="s">
        <v>1718</v>
      </c>
      <c r="FF526" s="50" t="s">
        <v>1718</v>
      </c>
      <c r="FG526" s="50" t="s">
        <v>1718</v>
      </c>
      <c r="FH526" s="50" t="s">
        <v>1718</v>
      </c>
      <c r="FI526" s="50" t="s">
        <v>1718</v>
      </c>
      <c r="FJ526" s="50" t="s">
        <v>1718</v>
      </c>
      <c r="FK526" s="50" t="s">
        <v>1718</v>
      </c>
      <c r="FL526" s="50" t="s">
        <v>1718</v>
      </c>
      <c r="FM526" s="50" t="s">
        <v>1718</v>
      </c>
      <c r="FN526" s="50" t="s">
        <v>1718</v>
      </c>
      <c r="FO526" s="50" t="s">
        <v>1718</v>
      </c>
      <c r="FP526" s="50" t="s">
        <v>1718</v>
      </c>
      <c r="FQ526" s="50" t="s">
        <v>1718</v>
      </c>
      <c r="FR526" s="50" t="s">
        <v>1718</v>
      </c>
      <c r="FS526" s="50" t="s">
        <v>1718</v>
      </c>
      <c r="FT526" s="50" t="s">
        <v>1718</v>
      </c>
      <c r="FU526" s="50" t="s">
        <v>1718</v>
      </c>
      <c r="FV526" s="50" t="s">
        <v>1718</v>
      </c>
      <c r="FW526" s="50" t="s">
        <v>1718</v>
      </c>
      <c r="FX526" s="50" t="s">
        <v>1718</v>
      </c>
      <c r="FY526" s="72"/>
      <c r="FZ526" s="72"/>
      <c r="GA526" s="72"/>
      <c r="GB526" s="72"/>
      <c r="GC526" s="72"/>
      <c r="GD526" s="72"/>
      <c r="GE526" s="72"/>
      <c r="GF526" s="72"/>
      <c r="GG526" s="72"/>
      <c r="GH526" s="72"/>
      <c r="GI526" s="72"/>
      <c r="GJ526" s="72"/>
      <c r="GK526" s="72"/>
      <c r="GL526" s="72"/>
      <c r="GM526" s="72"/>
      <c r="GN526" s="72"/>
      <c r="GO526" s="72"/>
    </row>
    <row r="527" spans="1:2145" s="71" customFormat="1">
      <c r="A527" s="63">
        <v>200</v>
      </c>
      <c r="B527" s="63">
        <v>49</v>
      </c>
      <c r="C527" s="64" t="s">
        <v>197</v>
      </c>
      <c r="D527" s="64" t="s">
        <v>1704</v>
      </c>
      <c r="E527" s="65">
        <v>194</v>
      </c>
      <c r="F527" s="65">
        <v>4</v>
      </c>
      <c r="G527" s="66" t="s">
        <v>1336</v>
      </c>
      <c r="H527" s="66" t="s">
        <v>1337</v>
      </c>
      <c r="I527" s="64" t="s">
        <v>2147</v>
      </c>
      <c r="J527" s="64" t="s">
        <v>2148</v>
      </c>
      <c r="K527" s="67">
        <v>44804</v>
      </c>
      <c r="L527" s="68">
        <v>0.5131944444444444</v>
      </c>
      <c r="M527" s="63">
        <v>8374174</v>
      </c>
      <c r="N527" s="63">
        <v>331692</v>
      </c>
      <c r="O527" s="63">
        <v>3967</v>
      </c>
      <c r="P527" s="64" t="s">
        <v>203</v>
      </c>
      <c r="Q527" s="64" t="s">
        <v>2147</v>
      </c>
      <c r="R527" s="66" t="s">
        <v>872</v>
      </c>
      <c r="S527" s="66" t="s">
        <v>205</v>
      </c>
      <c r="T527" s="66" t="s">
        <v>1707</v>
      </c>
      <c r="U527" s="66" t="s">
        <v>207</v>
      </c>
      <c r="V527" s="66" t="s">
        <v>487</v>
      </c>
      <c r="W527" s="64"/>
      <c r="X527" s="64" t="s">
        <v>208</v>
      </c>
      <c r="Y527" s="64" t="s">
        <v>209</v>
      </c>
      <c r="Z527" s="69"/>
      <c r="AA527" s="66" t="s">
        <v>210</v>
      </c>
      <c r="AB527" s="66" t="s">
        <v>211</v>
      </c>
      <c r="AC527" s="66" t="s">
        <v>212</v>
      </c>
      <c r="AD527" s="66" t="s">
        <v>213</v>
      </c>
      <c r="AE527" s="69" t="s">
        <v>211</v>
      </c>
      <c r="AF527" s="69"/>
      <c r="AG527" s="69"/>
      <c r="AH527" s="69"/>
      <c r="AI527" s="66" t="s">
        <v>303</v>
      </c>
      <c r="AJ527" s="66" t="s">
        <v>2149</v>
      </c>
      <c r="AK527" s="66"/>
      <c r="AL527" s="66" t="s">
        <v>256</v>
      </c>
      <c r="AM527" s="66" t="s">
        <v>1753</v>
      </c>
      <c r="AN527" s="66" t="s">
        <v>218</v>
      </c>
      <c r="AO527" s="66" t="s">
        <v>219</v>
      </c>
      <c r="AP527" s="66" t="s">
        <v>220</v>
      </c>
      <c r="AQ527" s="66">
        <v>19.7</v>
      </c>
      <c r="AR527" s="66"/>
      <c r="AS527" s="66">
        <v>8.8699999999999992</v>
      </c>
      <c r="AT527" s="66"/>
      <c r="AU527" s="66">
        <v>-167.3</v>
      </c>
      <c r="AV527" s="66">
        <v>33.6</v>
      </c>
      <c r="AW527" s="66">
        <v>564.20000000000005</v>
      </c>
      <c r="AX527" s="66">
        <v>273.10000000000002</v>
      </c>
      <c r="AY527" s="66">
        <v>0.32200000000000001</v>
      </c>
      <c r="AZ527" s="66">
        <v>1.7729999999999999</v>
      </c>
      <c r="BA527" s="66">
        <v>6.76</v>
      </c>
      <c r="BB527" s="66">
        <v>119.4</v>
      </c>
      <c r="BC527" s="66">
        <v>0.56999999999999995</v>
      </c>
      <c r="BD527" s="66" t="s">
        <v>221</v>
      </c>
      <c r="BE527" s="66" t="s">
        <v>211</v>
      </c>
      <c r="BF527" s="66" t="s">
        <v>221</v>
      </c>
      <c r="BG527" s="66" t="s">
        <v>211</v>
      </c>
      <c r="BH527" s="66" t="s">
        <v>221</v>
      </c>
      <c r="BI527" s="66" t="s">
        <v>222</v>
      </c>
      <c r="BJ527" s="66" t="s">
        <v>221</v>
      </c>
      <c r="BK527" s="66" t="s">
        <v>210</v>
      </c>
      <c r="BL527" s="66" t="s">
        <v>221</v>
      </c>
      <c r="BM527" s="66" t="s">
        <v>223</v>
      </c>
      <c r="BN527" s="66" t="s">
        <v>221</v>
      </c>
      <c r="BO527" s="66" t="s">
        <v>1710</v>
      </c>
      <c r="BP527" s="66" t="s">
        <v>1711</v>
      </c>
      <c r="BQ527" s="66" t="s">
        <v>1712</v>
      </c>
      <c r="BR527" s="50">
        <v>103.2</v>
      </c>
      <c r="BS527" s="50">
        <v>4.9000000000000004</v>
      </c>
      <c r="BT527" s="50">
        <v>115.9</v>
      </c>
      <c r="BU527" s="50">
        <v>0.104</v>
      </c>
      <c r="BV527" s="50">
        <v>0.46500000000000002</v>
      </c>
      <c r="BW527" s="50" t="s">
        <v>265</v>
      </c>
      <c r="BX527" s="50" t="s">
        <v>266</v>
      </c>
      <c r="BY527" s="50">
        <v>177.33</v>
      </c>
      <c r="BZ527" s="50" t="s">
        <v>226</v>
      </c>
      <c r="CA527" s="50" t="s">
        <v>227</v>
      </c>
      <c r="CB527" s="50" t="s">
        <v>228</v>
      </c>
      <c r="CC527" s="50" t="s">
        <v>229</v>
      </c>
      <c r="CD527" s="50" t="s">
        <v>230</v>
      </c>
      <c r="CE527" s="50" t="s">
        <v>231</v>
      </c>
      <c r="CF527" s="50" t="s">
        <v>227</v>
      </c>
      <c r="CG527" s="50">
        <v>4.81E-3</v>
      </c>
      <c r="CH527" s="50">
        <v>2.5000000000000001E-2</v>
      </c>
      <c r="CI527" s="50">
        <v>8.3699999999999997E-2</v>
      </c>
      <c r="CJ527" s="50" t="s">
        <v>233</v>
      </c>
      <c r="CK527" s="50" t="s">
        <v>234</v>
      </c>
      <c r="CL527" s="50">
        <v>68.524000000000001</v>
      </c>
      <c r="CM527" s="50" t="s">
        <v>234</v>
      </c>
      <c r="CN527" s="50" t="s">
        <v>235</v>
      </c>
      <c r="CO527" s="50">
        <v>2.0000000000000002E-5</v>
      </c>
      <c r="CP527" s="50" t="s">
        <v>236</v>
      </c>
      <c r="CQ527" s="50" t="s">
        <v>236</v>
      </c>
      <c r="CR527" s="50">
        <v>8.8999999999999995E-4</v>
      </c>
      <c r="CS527" s="50">
        <v>5.0000000000000001E-3</v>
      </c>
      <c r="CT527" s="50" t="s">
        <v>237</v>
      </c>
      <c r="CU527" s="50" t="s">
        <v>238</v>
      </c>
      <c r="CV527" s="50" t="s">
        <v>239</v>
      </c>
      <c r="CW527" s="50" t="s">
        <v>232</v>
      </c>
      <c r="CX527" s="50">
        <v>1.66</v>
      </c>
      <c r="CY527" s="50" t="s">
        <v>240</v>
      </c>
      <c r="CZ527" s="50">
        <v>4.1999999999999997E-3</v>
      </c>
      <c r="DA527" s="50" t="s">
        <v>233</v>
      </c>
      <c r="DB527" s="50">
        <v>32.140999999999998</v>
      </c>
      <c r="DC527" s="50">
        <v>5.9999999999999995E-4</v>
      </c>
      <c r="DD527" s="50">
        <v>5.2999999999999998E-4</v>
      </c>
      <c r="DE527" s="50">
        <v>4.4359999999999999</v>
      </c>
      <c r="DF527" s="50" t="s">
        <v>240</v>
      </c>
      <c r="DG527" s="50">
        <v>2.9999999999999997E-4</v>
      </c>
      <c r="DH527" s="50" t="s">
        <v>246</v>
      </c>
      <c r="DI527" s="50">
        <v>8.0000000000000004E-4</v>
      </c>
      <c r="DJ527" s="50">
        <v>1.1000000000000001E-3</v>
      </c>
      <c r="DK527" s="50">
        <v>6.8599999999999998E-3</v>
      </c>
      <c r="DL527" s="50" t="s">
        <v>241</v>
      </c>
      <c r="DM527" s="50">
        <v>21.66</v>
      </c>
      <c r="DN527" s="50">
        <v>10.119999999999999</v>
      </c>
      <c r="DO527" s="50" t="s">
        <v>232</v>
      </c>
      <c r="DP527" s="50">
        <v>0.49020000000000002</v>
      </c>
      <c r="DQ527" s="50" t="s">
        <v>242</v>
      </c>
      <c r="DR527" s="50" t="s">
        <v>227</v>
      </c>
      <c r="DS527" s="50" t="s">
        <v>247</v>
      </c>
      <c r="DT527" s="50" t="s">
        <v>238</v>
      </c>
      <c r="DU527" s="50" t="s">
        <v>233</v>
      </c>
      <c r="DV527" s="50">
        <v>3.8900000000000002E-4</v>
      </c>
      <c r="DW527" s="50">
        <v>1E-3</v>
      </c>
      <c r="DX527" s="50" t="s">
        <v>238</v>
      </c>
      <c r="DY527" s="50" t="s">
        <v>233</v>
      </c>
      <c r="DZ527" s="50">
        <v>0.01</v>
      </c>
      <c r="EA527" s="50" t="s">
        <v>244</v>
      </c>
      <c r="EB527" s="50" t="s">
        <v>245</v>
      </c>
      <c r="EC527" s="50">
        <v>7.0000000000000001E-3</v>
      </c>
      <c r="ED527" s="50">
        <v>6.9300000000000004E-3</v>
      </c>
      <c r="EE527" s="50">
        <v>2.7E-2</v>
      </c>
      <c r="EF527" s="50">
        <v>9.01E-2</v>
      </c>
      <c r="EG527" s="50" t="s">
        <v>233</v>
      </c>
      <c r="EH527" s="50" t="s">
        <v>234</v>
      </c>
      <c r="EI527" s="50">
        <v>72.653999999999996</v>
      </c>
      <c r="EJ527" s="50" t="s">
        <v>234</v>
      </c>
      <c r="EK527" s="50" t="s">
        <v>235</v>
      </c>
      <c r="EL527" s="50">
        <v>3.0000000000000001E-5</v>
      </c>
      <c r="EM527" s="50" t="s">
        <v>236</v>
      </c>
      <c r="EN527" s="50" t="s">
        <v>236</v>
      </c>
      <c r="EO527" s="50">
        <v>1.08E-3</v>
      </c>
      <c r="EP527" s="50">
        <v>9.1999999999999998E-3</v>
      </c>
      <c r="EQ527" s="50" t="s">
        <v>237</v>
      </c>
      <c r="ER527" s="50" t="s">
        <v>238</v>
      </c>
      <c r="ES527" s="50" t="s">
        <v>239</v>
      </c>
      <c r="ET527" s="50" t="s">
        <v>232</v>
      </c>
      <c r="EU527" s="50">
        <v>1.7</v>
      </c>
      <c r="EV527" s="50" t="s">
        <v>240</v>
      </c>
      <c r="EW527" s="50">
        <v>4.4999999999999997E-3</v>
      </c>
      <c r="EX527" s="50" t="s">
        <v>233</v>
      </c>
      <c r="EY527" s="50">
        <v>32.715000000000003</v>
      </c>
      <c r="EZ527" s="50">
        <v>1.1299999999999999E-3</v>
      </c>
      <c r="FA527" s="50">
        <v>5.8E-4</v>
      </c>
      <c r="FB527" s="50">
        <v>4.7709999999999999</v>
      </c>
      <c r="FC527" s="50" t="s">
        <v>240</v>
      </c>
      <c r="FD527" s="50">
        <v>4.0000000000000002E-4</v>
      </c>
      <c r="FE527" s="50" t="s">
        <v>246</v>
      </c>
      <c r="FF527" s="50">
        <v>1.5E-3</v>
      </c>
      <c r="FG527" s="50">
        <v>1.1999999999999999E-3</v>
      </c>
      <c r="FH527" s="50">
        <v>7.6899999999999998E-3</v>
      </c>
      <c r="FI527" s="50" t="s">
        <v>241</v>
      </c>
      <c r="FJ527" s="50">
        <v>22.05</v>
      </c>
      <c r="FK527" s="50">
        <v>10.3</v>
      </c>
      <c r="FL527" s="50" t="s">
        <v>232</v>
      </c>
      <c r="FM527" s="50">
        <v>0.49669999999999997</v>
      </c>
      <c r="FN527" s="50" t="s">
        <v>242</v>
      </c>
      <c r="FO527" s="50" t="s">
        <v>227</v>
      </c>
      <c r="FP527" s="50" t="s">
        <v>247</v>
      </c>
      <c r="FQ527" s="50">
        <v>4.0000000000000002E-4</v>
      </c>
      <c r="FR527" s="50">
        <v>4.0000000000000003E-5</v>
      </c>
      <c r="FS527" s="50">
        <v>4.15E-4</v>
      </c>
      <c r="FT527" s="50">
        <v>1.1000000000000001E-3</v>
      </c>
      <c r="FU527" s="50" t="s">
        <v>238</v>
      </c>
      <c r="FV527" s="50" t="s">
        <v>233</v>
      </c>
      <c r="FW527" s="50">
        <v>2.0199999999999999E-2</v>
      </c>
      <c r="FX527" s="50" t="s">
        <v>244</v>
      </c>
      <c r="FY527" s="89">
        <v>3.4262000000000001</v>
      </c>
      <c r="FZ527" s="89">
        <v>2.747094017094017</v>
      </c>
      <c r="GA527" s="89">
        <v>0.19286956521739129</v>
      </c>
      <c r="GB527" s="89">
        <v>4.2455242966751912E-2</v>
      </c>
      <c r="GC527" s="89">
        <v>6.4086188252781602</v>
      </c>
      <c r="GD527" s="89">
        <v>1.9000000000000001</v>
      </c>
      <c r="GE527" s="89">
        <v>0.16333333333333336</v>
      </c>
      <c r="GF527" s="89">
        <v>3.6943750000000004</v>
      </c>
      <c r="GG527" s="89">
        <v>1.311706629055007E-2</v>
      </c>
      <c r="GH527" s="89">
        <v>5.7708253996238836</v>
      </c>
      <c r="GI527" s="90">
        <v>5.2366381739344607</v>
      </c>
      <c r="GJ527" s="89">
        <v>53.462377673106332</v>
      </c>
      <c r="GK527" s="89">
        <v>42.865617256847571</v>
      </c>
      <c r="GL527" s="89">
        <v>3.6720050700461053</v>
      </c>
      <c r="GM527" s="89">
        <v>35.754561790551001</v>
      </c>
      <c r="GN527" s="89">
        <v>64.018138553295742</v>
      </c>
      <c r="GO527" s="89">
        <v>0.22729965615325984</v>
      </c>
    </row>
    <row r="528" spans="1:2145" s="71" customFormat="1">
      <c r="A528" s="63">
        <v>201</v>
      </c>
      <c r="B528" s="63">
        <v>52</v>
      </c>
      <c r="C528" s="64" t="s">
        <v>197</v>
      </c>
      <c r="D528" s="64" t="s">
        <v>1704</v>
      </c>
      <c r="E528" s="65">
        <v>194</v>
      </c>
      <c r="F528" s="65">
        <v>4</v>
      </c>
      <c r="G528" s="66" t="s">
        <v>1343</v>
      </c>
      <c r="H528" s="66" t="s">
        <v>1344</v>
      </c>
      <c r="I528" s="64" t="s">
        <v>2150</v>
      </c>
      <c r="J528" s="64" t="s">
        <v>2151</v>
      </c>
      <c r="K528" s="67">
        <v>44804</v>
      </c>
      <c r="L528" s="68">
        <v>0.55694444444444446</v>
      </c>
      <c r="M528" s="63">
        <v>8373949</v>
      </c>
      <c r="N528" s="63">
        <v>335864</v>
      </c>
      <c r="O528" s="63">
        <v>3895</v>
      </c>
      <c r="P528" s="64" t="s">
        <v>203</v>
      </c>
      <c r="Q528" s="64" t="s">
        <v>2152</v>
      </c>
      <c r="R528" s="66" t="s">
        <v>872</v>
      </c>
      <c r="S528" s="66" t="s">
        <v>205</v>
      </c>
      <c r="T528" s="66" t="s">
        <v>1707</v>
      </c>
      <c r="U528" s="66" t="s">
        <v>207</v>
      </c>
      <c r="V528" s="66" t="s">
        <v>487</v>
      </c>
      <c r="W528" s="64"/>
      <c r="X528" s="64" t="s">
        <v>208</v>
      </c>
      <c r="Y528" s="64" t="s">
        <v>209</v>
      </c>
      <c r="Z528" s="69"/>
      <c r="AA528" s="66" t="s">
        <v>210</v>
      </c>
      <c r="AB528" s="66" t="s">
        <v>211</v>
      </c>
      <c r="AC528" s="66" t="s">
        <v>212</v>
      </c>
      <c r="AD528" s="66" t="s">
        <v>213</v>
      </c>
      <c r="AE528" s="69" t="s">
        <v>211</v>
      </c>
      <c r="AF528" s="69"/>
      <c r="AG528" s="69"/>
      <c r="AH528" s="69"/>
      <c r="AI528" s="66" t="s">
        <v>303</v>
      </c>
      <c r="AJ528" s="66" t="s">
        <v>2146</v>
      </c>
      <c r="AK528" s="66"/>
      <c r="AL528" s="66" t="s">
        <v>256</v>
      </c>
      <c r="AM528" s="66" t="s">
        <v>1753</v>
      </c>
      <c r="AN528" s="66" t="s">
        <v>218</v>
      </c>
      <c r="AO528" s="66" t="s">
        <v>219</v>
      </c>
      <c r="AP528" s="66" t="s">
        <v>220</v>
      </c>
      <c r="AQ528" s="66">
        <v>16.100000000000001</v>
      </c>
      <c r="AR528" s="66"/>
      <c r="AS528" s="66">
        <v>8.7200000000000006</v>
      </c>
      <c r="AT528" s="66"/>
      <c r="AU528" s="66">
        <v>-170.9</v>
      </c>
      <c r="AV528" s="66">
        <v>27.4</v>
      </c>
      <c r="AW528" s="66">
        <v>1234</v>
      </c>
      <c r="AX528" s="66">
        <v>605.4</v>
      </c>
      <c r="AY528" s="66">
        <v>0.65500000000000003</v>
      </c>
      <c r="AZ528" s="66">
        <v>0.81010000000000004</v>
      </c>
      <c r="BA528" s="66">
        <v>10.119999999999999</v>
      </c>
      <c r="BB528" s="66">
        <v>161.5</v>
      </c>
      <c r="BC528" s="66">
        <v>1.6</v>
      </c>
      <c r="BD528" s="66" t="s">
        <v>221</v>
      </c>
      <c r="BE528" s="66" t="s">
        <v>211</v>
      </c>
      <c r="BF528" s="66" t="s">
        <v>221</v>
      </c>
      <c r="BG528" s="66" t="s">
        <v>211</v>
      </c>
      <c r="BH528" s="66" t="s">
        <v>221</v>
      </c>
      <c r="BI528" s="66" t="s">
        <v>222</v>
      </c>
      <c r="BJ528" s="66" t="s">
        <v>221</v>
      </c>
      <c r="BK528" s="66" t="s">
        <v>210</v>
      </c>
      <c r="BL528" s="66" t="s">
        <v>221</v>
      </c>
      <c r="BM528" s="66" t="s">
        <v>223</v>
      </c>
      <c r="BN528" s="66" t="s">
        <v>221</v>
      </c>
      <c r="BO528" s="66" t="s">
        <v>1710</v>
      </c>
      <c r="BP528" s="66" t="s">
        <v>1711</v>
      </c>
      <c r="BQ528" s="66" t="s">
        <v>1712</v>
      </c>
      <c r="BR528" s="50">
        <v>122.5</v>
      </c>
      <c r="BS528" s="50">
        <v>1.2</v>
      </c>
      <c r="BT528" s="50">
        <v>146.9</v>
      </c>
      <c r="BU528" s="50">
        <v>0.16800000000000001</v>
      </c>
      <c r="BV528" s="50">
        <v>2.0310000000000001</v>
      </c>
      <c r="BW528" s="50" t="s">
        <v>265</v>
      </c>
      <c r="BX528" s="50" t="s">
        <v>266</v>
      </c>
      <c r="BY528" s="50">
        <v>496.46</v>
      </c>
      <c r="BZ528" s="50" t="s">
        <v>226</v>
      </c>
      <c r="CA528" s="50" t="s">
        <v>227</v>
      </c>
      <c r="CB528" s="50" t="s">
        <v>228</v>
      </c>
      <c r="CC528" s="50" t="s">
        <v>229</v>
      </c>
      <c r="CD528" s="50" t="s">
        <v>230</v>
      </c>
      <c r="CE528" s="50" t="s">
        <v>231</v>
      </c>
      <c r="CF528" s="50" t="s">
        <v>227</v>
      </c>
      <c r="CG528" s="50">
        <v>4.8700000000000002E-3</v>
      </c>
      <c r="CH528" s="50">
        <v>1.9E-2</v>
      </c>
      <c r="CI528" s="50">
        <v>4.3700000000000003E-2</v>
      </c>
      <c r="CJ528" s="50" t="s">
        <v>233</v>
      </c>
      <c r="CK528" s="50">
        <v>1.0000000000000001E-5</v>
      </c>
      <c r="CL528" s="50">
        <v>206.85400000000001</v>
      </c>
      <c r="CM528" s="50">
        <v>6.9999999999999994E-5</v>
      </c>
      <c r="CN528" s="50" t="s">
        <v>235</v>
      </c>
      <c r="CO528" s="50">
        <v>5.0000000000000002E-5</v>
      </c>
      <c r="CP528" s="50" t="s">
        <v>236</v>
      </c>
      <c r="CQ528" s="50" t="s">
        <v>236</v>
      </c>
      <c r="CR528" s="50" t="s">
        <v>232</v>
      </c>
      <c r="CS528" s="50">
        <v>8.0000000000000002E-3</v>
      </c>
      <c r="CT528" s="50" t="s">
        <v>237</v>
      </c>
      <c r="CU528" s="50" t="s">
        <v>238</v>
      </c>
      <c r="CV528" s="50" t="s">
        <v>239</v>
      </c>
      <c r="CW528" s="50" t="s">
        <v>232</v>
      </c>
      <c r="CX528" s="50">
        <v>2.2999999999999998</v>
      </c>
      <c r="CY528" s="50" t="s">
        <v>240</v>
      </c>
      <c r="CZ528" s="50">
        <v>1.01E-2</v>
      </c>
      <c r="DA528" s="50" t="s">
        <v>233</v>
      </c>
      <c r="DB528" s="50">
        <v>33.518999999999998</v>
      </c>
      <c r="DC528" s="50">
        <v>9.3699999999999999E-3</v>
      </c>
      <c r="DD528" s="50">
        <v>6.4000000000000005E-4</v>
      </c>
      <c r="DE528" s="50">
        <v>9.2970000000000006</v>
      </c>
      <c r="DF528" s="50" t="s">
        <v>240</v>
      </c>
      <c r="DG528" s="50" t="s">
        <v>238</v>
      </c>
      <c r="DH528" s="50" t="s">
        <v>246</v>
      </c>
      <c r="DI528" s="50" t="s">
        <v>238</v>
      </c>
      <c r="DJ528" s="50">
        <v>1.2999999999999999E-3</v>
      </c>
      <c r="DK528" s="50">
        <v>1.8000000000000001E-4</v>
      </c>
      <c r="DL528" s="50">
        <v>6.9999999999999999E-4</v>
      </c>
      <c r="DM528" s="50">
        <v>13.3</v>
      </c>
      <c r="DN528" s="50">
        <v>6.22</v>
      </c>
      <c r="DO528" s="50" t="s">
        <v>232</v>
      </c>
      <c r="DP528" s="50">
        <v>1.5310999999999999</v>
      </c>
      <c r="DQ528" s="50" t="s">
        <v>242</v>
      </c>
      <c r="DR528" s="50" t="s">
        <v>227</v>
      </c>
      <c r="DS528" s="50" t="s">
        <v>247</v>
      </c>
      <c r="DT528" s="50" t="s">
        <v>238</v>
      </c>
      <c r="DU528" s="50" t="s">
        <v>233</v>
      </c>
      <c r="DV528" s="50">
        <v>4.73E-4</v>
      </c>
      <c r="DW528" s="50">
        <v>1E-3</v>
      </c>
      <c r="DX528" s="50" t="s">
        <v>238</v>
      </c>
      <c r="DY528" s="50" t="s">
        <v>233</v>
      </c>
      <c r="DZ528" s="50">
        <v>6.1999999999999998E-3</v>
      </c>
      <c r="EA528" s="50" t="s">
        <v>244</v>
      </c>
      <c r="EB528" s="50" t="s">
        <v>245</v>
      </c>
      <c r="EC528" s="50">
        <v>4.1000000000000002E-2</v>
      </c>
      <c r="ED528" s="50">
        <v>5.2199999999999998E-3</v>
      </c>
      <c r="EE528" s="50">
        <v>0.02</v>
      </c>
      <c r="EF528" s="50">
        <v>4.7100000000000003E-2</v>
      </c>
      <c r="EG528" s="50" t="s">
        <v>233</v>
      </c>
      <c r="EH528" s="50" t="s">
        <v>234</v>
      </c>
      <c r="EI528" s="50">
        <v>235.90600000000001</v>
      </c>
      <c r="EJ528" s="50">
        <v>1.2999999999999999E-4</v>
      </c>
      <c r="EK528" s="50" t="s">
        <v>235</v>
      </c>
      <c r="EL528" s="50">
        <v>6.0000000000000002E-5</v>
      </c>
      <c r="EM528" s="50">
        <v>2.0000000000000001E-4</v>
      </c>
      <c r="EN528" s="50" t="s">
        <v>236</v>
      </c>
      <c r="EO528" s="50">
        <v>3.5E-4</v>
      </c>
      <c r="EP528" s="50">
        <v>7.0300000000000001E-2</v>
      </c>
      <c r="EQ528" s="50" t="s">
        <v>237</v>
      </c>
      <c r="ER528" s="50" t="s">
        <v>238</v>
      </c>
      <c r="ES528" s="50" t="s">
        <v>239</v>
      </c>
      <c r="ET528" s="50" t="s">
        <v>232</v>
      </c>
      <c r="EU528" s="50">
        <v>2.42</v>
      </c>
      <c r="EV528" s="50" t="s">
        <v>240</v>
      </c>
      <c r="EW528" s="50">
        <v>1.14E-2</v>
      </c>
      <c r="EX528" s="50" t="s">
        <v>233</v>
      </c>
      <c r="EY528" s="50">
        <v>36.899000000000001</v>
      </c>
      <c r="EZ528" s="50">
        <v>1.0019999999999999E-2</v>
      </c>
      <c r="FA528" s="50">
        <v>7.2999999999999996E-4</v>
      </c>
      <c r="FB528" s="50">
        <v>11.064</v>
      </c>
      <c r="FC528" s="50" t="s">
        <v>240</v>
      </c>
      <c r="FD528" s="50">
        <v>2.9999999999999997E-4</v>
      </c>
      <c r="FE528" s="50">
        <v>1.7999999999999999E-2</v>
      </c>
      <c r="FF528" s="50">
        <v>4.0000000000000002E-4</v>
      </c>
      <c r="FG528" s="50">
        <v>1.6000000000000001E-3</v>
      </c>
      <c r="FH528" s="50">
        <v>2.3000000000000001E-4</v>
      </c>
      <c r="FI528" s="50" t="s">
        <v>241</v>
      </c>
      <c r="FJ528" s="50">
        <v>13.39</v>
      </c>
      <c r="FK528" s="50">
        <v>6.26</v>
      </c>
      <c r="FL528" s="50">
        <v>3.6999999999999999E-4</v>
      </c>
      <c r="FM528" s="50">
        <v>1.6638999999999999</v>
      </c>
      <c r="FN528" s="50" t="s">
        <v>242</v>
      </c>
      <c r="FO528" s="50" t="s">
        <v>227</v>
      </c>
      <c r="FP528" s="50" t="s">
        <v>247</v>
      </c>
      <c r="FQ528" s="50">
        <v>2.0000000000000001E-4</v>
      </c>
      <c r="FR528" s="50" t="s">
        <v>233</v>
      </c>
      <c r="FS528" s="50">
        <v>5.2099999999999998E-4</v>
      </c>
      <c r="FT528" s="50">
        <v>1E-3</v>
      </c>
      <c r="FU528" s="50">
        <v>4.0000000000000002E-4</v>
      </c>
      <c r="FV528" s="50" t="s">
        <v>233</v>
      </c>
      <c r="FW528" s="50">
        <v>1.6899999999999998E-2</v>
      </c>
      <c r="FX528" s="50" t="s">
        <v>244</v>
      </c>
      <c r="FY528" s="89">
        <v>10.342700000000001</v>
      </c>
      <c r="FZ528" s="89">
        <v>2.864871794871795</v>
      </c>
      <c r="GA528" s="89">
        <v>0.40421739130434786</v>
      </c>
      <c r="GB528" s="89">
        <v>5.8823529411764698E-2</v>
      </c>
      <c r="GC528" s="89">
        <v>13.670612715587909</v>
      </c>
      <c r="GD528" s="89">
        <v>2.4081967213114757</v>
      </c>
      <c r="GE528" s="89">
        <v>0.04</v>
      </c>
      <c r="GF528" s="89">
        <v>10.342916666666666</v>
      </c>
      <c r="GG528" s="89">
        <v>5.7291960507757402E-2</v>
      </c>
      <c r="GH528" s="89">
        <v>12.848405348485899</v>
      </c>
      <c r="GI528" s="90">
        <v>3.1004442363417724</v>
      </c>
      <c r="GJ528" s="89">
        <v>75.656447996707143</v>
      </c>
      <c r="GK528" s="89">
        <v>20.956425688258481</v>
      </c>
      <c r="GL528" s="89">
        <v>3.3871263150343687</v>
      </c>
      <c r="GM528" s="89">
        <v>19.054479173946515</v>
      </c>
      <c r="GN528" s="89">
        <v>80.49961365739064</v>
      </c>
      <c r="GO528" s="89">
        <v>0.44590716866283236</v>
      </c>
    </row>
    <row r="529" spans="1:197" s="71" customFormat="1">
      <c r="A529" s="76">
        <v>202</v>
      </c>
      <c r="B529" s="76">
        <v>63</v>
      </c>
      <c r="C529" s="77" t="s">
        <v>197</v>
      </c>
      <c r="D529" s="77" t="s">
        <v>1704</v>
      </c>
      <c r="E529" s="76">
        <v>194</v>
      </c>
      <c r="F529" s="76">
        <v>4</v>
      </c>
      <c r="G529" s="81" t="s">
        <v>1348</v>
      </c>
      <c r="H529" s="81" t="s">
        <v>1349</v>
      </c>
      <c r="I529" s="81"/>
      <c r="J529" s="81"/>
      <c r="K529" s="78">
        <v>44806</v>
      </c>
      <c r="L529" s="79">
        <v>0.36249999999999999</v>
      </c>
      <c r="M529" s="80"/>
      <c r="N529" s="80"/>
      <c r="O529" s="80"/>
      <c r="P529" s="81"/>
      <c r="Q529" s="81"/>
      <c r="R529" s="81"/>
      <c r="S529" s="81"/>
      <c r="T529" s="81"/>
      <c r="U529" s="81"/>
      <c r="V529" s="81"/>
      <c r="W529" s="81"/>
      <c r="X529" s="81"/>
      <c r="Y529" s="81"/>
      <c r="Z529" s="81"/>
      <c r="AA529" s="81"/>
      <c r="AB529" s="84"/>
      <c r="AC529" s="81" t="s">
        <v>212</v>
      </c>
      <c r="AD529" s="81" t="s">
        <v>33</v>
      </c>
      <c r="AE529" s="81"/>
      <c r="AF529" s="81"/>
      <c r="AG529" s="81"/>
      <c r="AH529" s="81" t="s">
        <v>799</v>
      </c>
      <c r="AI529" s="81"/>
      <c r="AJ529" s="81"/>
      <c r="AK529" s="81"/>
      <c r="AL529" s="81"/>
      <c r="AM529" s="81"/>
      <c r="AN529" s="81"/>
      <c r="AO529" s="81"/>
      <c r="AP529" s="81"/>
      <c r="AQ529" s="81"/>
      <c r="AR529" s="81"/>
      <c r="AS529" s="81"/>
      <c r="AT529" s="81"/>
      <c r="AU529" s="81"/>
      <c r="AV529" s="81"/>
      <c r="AW529" s="81"/>
      <c r="AX529" s="81"/>
      <c r="AY529" s="81"/>
      <c r="AZ529" s="81"/>
      <c r="BA529" s="81"/>
      <c r="BB529" s="81"/>
      <c r="BC529" s="81"/>
      <c r="BD529" s="81"/>
      <c r="BE529" s="81"/>
      <c r="BF529" s="81"/>
      <c r="BG529" s="81"/>
      <c r="BH529" s="81"/>
      <c r="BI529" s="81"/>
      <c r="BJ529" s="81"/>
      <c r="BK529" s="81"/>
      <c r="BL529" s="81"/>
      <c r="BM529" s="81"/>
      <c r="BN529" s="81"/>
      <c r="BO529" s="81"/>
      <c r="BP529" s="81" t="s">
        <v>2084</v>
      </c>
      <c r="BQ529" s="81" t="s">
        <v>1747</v>
      </c>
      <c r="BR529" s="82">
        <v>165.5</v>
      </c>
      <c r="BS529" s="82" t="s">
        <v>225</v>
      </c>
      <c r="BT529" s="82">
        <v>202</v>
      </c>
      <c r="BU529" s="82">
        <v>0.121</v>
      </c>
      <c r="BV529" s="82">
        <v>56.198</v>
      </c>
      <c r="BW529" s="82" t="s">
        <v>265</v>
      </c>
      <c r="BX529" s="82" t="s">
        <v>266</v>
      </c>
      <c r="BY529" s="82">
        <v>188.92</v>
      </c>
      <c r="BZ529" s="82" t="s">
        <v>226</v>
      </c>
      <c r="CA529" s="82" t="s">
        <v>227</v>
      </c>
      <c r="CB529" s="82" t="s">
        <v>228</v>
      </c>
      <c r="CC529" s="82" t="s">
        <v>229</v>
      </c>
      <c r="CD529" s="82" t="s">
        <v>230</v>
      </c>
      <c r="CE529" s="82" t="s">
        <v>231</v>
      </c>
      <c r="CF529" s="82" t="s">
        <v>227</v>
      </c>
      <c r="CG529" s="82">
        <v>6.0499999999999998E-3</v>
      </c>
      <c r="CH529" s="82">
        <v>0.77900000000000003</v>
      </c>
      <c r="CI529" s="82">
        <v>4.3400000000000001E-2</v>
      </c>
      <c r="CJ529" s="82" t="s">
        <v>233</v>
      </c>
      <c r="CK529" s="82" t="s">
        <v>234</v>
      </c>
      <c r="CL529" s="82">
        <v>85.474999999999994</v>
      </c>
      <c r="CM529" s="82">
        <v>3.0000000000000001E-5</v>
      </c>
      <c r="CN529" s="82" t="s">
        <v>235</v>
      </c>
      <c r="CO529" s="82">
        <v>2.0000000000000002E-5</v>
      </c>
      <c r="CP529" s="82" t="s">
        <v>236</v>
      </c>
      <c r="CQ529" s="82">
        <v>1.0500000000000001E-2</v>
      </c>
      <c r="CR529" s="82">
        <v>8.0000000000000007E-5</v>
      </c>
      <c r="CS529" s="82">
        <v>3.85E-2</v>
      </c>
      <c r="CT529" s="82">
        <v>4.0000000000000003E-5</v>
      </c>
      <c r="CU529" s="82" t="s">
        <v>238</v>
      </c>
      <c r="CV529" s="82" t="s">
        <v>239</v>
      </c>
      <c r="CW529" s="82" t="s">
        <v>232</v>
      </c>
      <c r="CX529" s="82">
        <v>5.26</v>
      </c>
      <c r="CY529" s="82" t="s">
        <v>240</v>
      </c>
      <c r="CZ529" s="82">
        <v>0.2452</v>
      </c>
      <c r="DA529" s="82" t="s">
        <v>233</v>
      </c>
      <c r="DB529" s="82">
        <v>20.035</v>
      </c>
      <c r="DC529" s="82">
        <v>5.5149999999999998E-2</v>
      </c>
      <c r="DD529" s="82">
        <v>1.0399999999999999E-3</v>
      </c>
      <c r="DE529" s="82">
        <v>85.230999999999995</v>
      </c>
      <c r="DF529" s="82" t="s">
        <v>240</v>
      </c>
      <c r="DG529" s="82">
        <v>4.0000000000000002E-4</v>
      </c>
      <c r="DH529" s="82" t="s">
        <v>246</v>
      </c>
      <c r="DI529" s="82" t="s">
        <v>238</v>
      </c>
      <c r="DJ529" s="82">
        <v>1.3599999999999999E-2</v>
      </c>
      <c r="DK529" s="82">
        <v>4.2999999999999999E-4</v>
      </c>
      <c r="DL529" s="82">
        <v>5.0000000000000001E-4</v>
      </c>
      <c r="DM529" s="82">
        <v>13.3</v>
      </c>
      <c r="DN529" s="82">
        <v>6.22</v>
      </c>
      <c r="DO529" s="82" t="s">
        <v>232</v>
      </c>
      <c r="DP529" s="82">
        <v>0.92100000000000004</v>
      </c>
      <c r="DQ529" s="82" t="s">
        <v>242</v>
      </c>
      <c r="DR529" s="82" t="s">
        <v>227</v>
      </c>
      <c r="DS529" s="82" t="s">
        <v>247</v>
      </c>
      <c r="DT529" s="82" t="s">
        <v>238</v>
      </c>
      <c r="DU529" s="82" t="s">
        <v>233</v>
      </c>
      <c r="DV529" s="82">
        <v>8.8999999999999995E-4</v>
      </c>
      <c r="DW529" s="82">
        <v>1.1000000000000001E-3</v>
      </c>
      <c r="DX529" s="82" t="s">
        <v>238</v>
      </c>
      <c r="DY529" s="82" t="s">
        <v>233</v>
      </c>
      <c r="DZ529" s="82">
        <v>6.6E-3</v>
      </c>
      <c r="EA529" s="82" t="s">
        <v>244</v>
      </c>
      <c r="EB529" s="82" t="s">
        <v>245</v>
      </c>
      <c r="EC529" s="82">
        <v>1.2E-2</v>
      </c>
      <c r="ED529" s="82">
        <v>9.4900000000000002E-3</v>
      </c>
      <c r="EE529" s="82">
        <v>0.85499999999999998</v>
      </c>
      <c r="EF529" s="82">
        <v>4.3700000000000003E-2</v>
      </c>
      <c r="EG529" s="82" t="s">
        <v>233</v>
      </c>
      <c r="EH529" s="82" t="s">
        <v>234</v>
      </c>
      <c r="EI529" s="82">
        <v>98.525999999999996</v>
      </c>
      <c r="EJ529" s="82">
        <v>4.0000000000000003E-5</v>
      </c>
      <c r="EK529" s="82" t="s">
        <v>235</v>
      </c>
      <c r="EL529" s="82">
        <v>1.0000000000000001E-5</v>
      </c>
      <c r="EM529" s="82" t="s">
        <v>236</v>
      </c>
      <c r="EN529" s="82">
        <v>1.0999999999999999E-2</v>
      </c>
      <c r="EO529" s="82">
        <v>6.7000000000000002E-4</v>
      </c>
      <c r="EP529" s="82">
        <v>8.2299999999999998E-2</v>
      </c>
      <c r="EQ529" s="82" t="s">
        <v>237</v>
      </c>
      <c r="ER529" s="82" t="s">
        <v>238</v>
      </c>
      <c r="ES529" s="82" t="s">
        <v>239</v>
      </c>
      <c r="ET529" s="82" t="s">
        <v>232</v>
      </c>
      <c r="EU529" s="82">
        <v>6.34</v>
      </c>
      <c r="EV529" s="82" t="s">
        <v>240</v>
      </c>
      <c r="EW529" s="82">
        <v>0.2621</v>
      </c>
      <c r="EX529" s="82" t="s">
        <v>233</v>
      </c>
      <c r="EY529" s="82">
        <v>21.497</v>
      </c>
      <c r="EZ529" s="82">
        <v>5.8520000000000003E-2</v>
      </c>
      <c r="FA529" s="82">
        <v>1.06E-3</v>
      </c>
      <c r="FB529" s="82">
        <v>95.912999999999997</v>
      </c>
      <c r="FC529" s="82" t="s">
        <v>240</v>
      </c>
      <c r="FD529" s="82" t="s">
        <v>238</v>
      </c>
      <c r="FE529" s="82" t="s">
        <v>246</v>
      </c>
      <c r="FF529" s="82" t="s">
        <v>238</v>
      </c>
      <c r="FG529" s="82">
        <v>1.3899999999999999E-2</v>
      </c>
      <c r="FH529" s="82">
        <v>4.4000000000000002E-4</v>
      </c>
      <c r="FI529" s="82" t="s">
        <v>241</v>
      </c>
      <c r="FJ529" s="82">
        <v>13.48</v>
      </c>
      <c r="FK529" s="82">
        <v>6.3</v>
      </c>
      <c r="FL529" s="82">
        <v>9.0000000000000006E-5</v>
      </c>
      <c r="FM529" s="82">
        <v>0.92390000000000005</v>
      </c>
      <c r="FN529" s="82" t="s">
        <v>242</v>
      </c>
      <c r="FO529" s="82" t="s">
        <v>227</v>
      </c>
      <c r="FP529" s="82" t="s">
        <v>247</v>
      </c>
      <c r="FQ529" s="82">
        <v>4.0000000000000002E-4</v>
      </c>
      <c r="FR529" s="82" t="s">
        <v>233</v>
      </c>
      <c r="FS529" s="82">
        <v>9.2100000000000005E-4</v>
      </c>
      <c r="FT529" s="82">
        <v>1.4E-3</v>
      </c>
      <c r="FU529" s="82" t="s">
        <v>238</v>
      </c>
      <c r="FV529" s="82" t="s">
        <v>233</v>
      </c>
      <c r="FW529" s="82">
        <v>8.0999999999999996E-3</v>
      </c>
      <c r="FX529" s="82" t="s">
        <v>244</v>
      </c>
      <c r="FY529" s="82">
        <v>4.2737499999999997</v>
      </c>
      <c r="FZ529" s="82">
        <v>1.7123931623931625</v>
      </c>
      <c r="GA529" s="82">
        <v>3.7056956521739126</v>
      </c>
      <c r="GB529" s="82">
        <v>0.13452685421994884</v>
      </c>
      <c r="GC529" s="82">
        <v>9.8263656687870231</v>
      </c>
      <c r="GD529" s="82">
        <v>3.3114754098360657</v>
      </c>
      <c r="GE529" s="82" t="e">
        <v>#VALUE!</v>
      </c>
      <c r="GF529" s="82">
        <v>3.9358333333333331</v>
      </c>
      <c r="GG529" s="82">
        <v>1.5852750352609308</v>
      </c>
      <c r="GH529" s="82" t="e">
        <v>#VALUE!</v>
      </c>
      <c r="GI529" s="83" t="e">
        <v>#VALUE!</v>
      </c>
      <c r="GJ529" s="82">
        <v>43.49268228003524</v>
      </c>
      <c r="GK529" s="82">
        <v>17.426515764953638</v>
      </c>
      <c r="GL529" s="82">
        <v>39.080801955011133</v>
      </c>
      <c r="GM529" s="82" t="e">
        <v>#VALUE!</v>
      </c>
      <c r="GN529" s="82" t="e">
        <v>#VALUE!</v>
      </c>
      <c r="GO529" s="82" t="e">
        <v>#VALUE!</v>
      </c>
    </row>
    <row r="530" spans="1:197" s="71" customFormat="1" ht="16.5" customHeight="1">
      <c r="A530" s="63">
        <v>203</v>
      </c>
      <c r="B530" s="63">
        <v>39</v>
      </c>
      <c r="C530" s="64" t="s">
        <v>197</v>
      </c>
      <c r="D530" s="64" t="s">
        <v>1704</v>
      </c>
      <c r="E530" s="63">
        <v>194</v>
      </c>
      <c r="F530" s="63">
        <v>4</v>
      </c>
      <c r="G530" s="64" t="s">
        <v>2153</v>
      </c>
      <c r="H530" s="64" t="s">
        <v>2154</v>
      </c>
      <c r="I530" s="64" t="s">
        <v>1924</v>
      </c>
      <c r="J530" s="64" t="s">
        <v>1925</v>
      </c>
      <c r="K530" s="73">
        <v>44801</v>
      </c>
      <c r="L530" s="68">
        <v>0.47291666666666665</v>
      </c>
      <c r="M530" s="74">
        <v>8421479</v>
      </c>
      <c r="N530" s="74">
        <v>312850</v>
      </c>
      <c r="O530" s="74">
        <v>4494</v>
      </c>
      <c r="P530" s="66" t="s">
        <v>203</v>
      </c>
      <c r="Q530" s="66" t="s">
        <v>745</v>
      </c>
      <c r="R530" s="66" t="s">
        <v>486</v>
      </c>
      <c r="S530" s="66" t="s">
        <v>205</v>
      </c>
      <c r="T530" s="66" t="s">
        <v>1707</v>
      </c>
      <c r="U530" s="66" t="s">
        <v>207</v>
      </c>
      <c r="V530" s="66" t="s">
        <v>487</v>
      </c>
      <c r="W530" s="66"/>
      <c r="X530" s="66" t="s">
        <v>208</v>
      </c>
      <c r="Y530" s="66" t="s">
        <v>209</v>
      </c>
      <c r="Z530" s="66"/>
      <c r="AA530" s="66" t="s">
        <v>223</v>
      </c>
      <c r="AB530" s="66" t="s">
        <v>211</v>
      </c>
      <c r="AC530" s="66" t="s">
        <v>212</v>
      </c>
      <c r="AD530" s="66" t="s">
        <v>213</v>
      </c>
      <c r="AE530" s="66" t="s">
        <v>211</v>
      </c>
      <c r="AF530" s="66"/>
      <c r="AG530" s="66"/>
      <c r="AH530" s="66"/>
      <c r="AI530" s="66" t="s">
        <v>1708</v>
      </c>
      <c r="AJ530" s="66" t="s">
        <v>1928</v>
      </c>
      <c r="AK530" s="66"/>
      <c r="AL530" s="66" t="s">
        <v>509</v>
      </c>
      <c r="AM530" s="66" t="s">
        <v>364</v>
      </c>
      <c r="AN530" s="66" t="s">
        <v>218</v>
      </c>
      <c r="AO530" s="66" t="s">
        <v>219</v>
      </c>
      <c r="AP530" s="66" t="s">
        <v>220</v>
      </c>
      <c r="AQ530" s="66">
        <v>5</v>
      </c>
      <c r="AR530" s="66"/>
      <c r="AS530" s="66">
        <v>8.32</v>
      </c>
      <c r="AT530" s="66">
        <v>-81.5</v>
      </c>
      <c r="AU530" s="66">
        <v>-82.3</v>
      </c>
      <c r="AV530" s="66">
        <v>-33.5</v>
      </c>
      <c r="AW530" s="66">
        <v>404.7</v>
      </c>
      <c r="AX530" s="66">
        <v>198.8</v>
      </c>
      <c r="AY530" s="66">
        <v>0.23100000000000001</v>
      </c>
      <c r="AZ530" s="66">
        <v>2.4710000000000001</v>
      </c>
      <c r="BA530" s="66">
        <v>7.86</v>
      </c>
      <c r="BB530" s="66">
        <v>104.8</v>
      </c>
      <c r="BC530" s="66">
        <v>0.19</v>
      </c>
      <c r="BD530" s="66" t="s">
        <v>221</v>
      </c>
      <c r="BE530" s="66" t="s">
        <v>221</v>
      </c>
      <c r="BF530" s="66" t="s">
        <v>221</v>
      </c>
      <c r="BG530" s="66" t="s">
        <v>211</v>
      </c>
      <c r="BH530" s="66" t="s">
        <v>221</v>
      </c>
      <c r="BI530" s="66" t="s">
        <v>222</v>
      </c>
      <c r="BJ530" s="66" t="s">
        <v>221</v>
      </c>
      <c r="BK530" s="66" t="s">
        <v>223</v>
      </c>
      <c r="BL530" s="66" t="s">
        <v>221</v>
      </c>
      <c r="BM530" s="66" t="s">
        <v>223</v>
      </c>
      <c r="BN530" s="66" t="s">
        <v>221</v>
      </c>
      <c r="BO530" s="66" t="s">
        <v>1730</v>
      </c>
      <c r="BP530" s="66" t="s">
        <v>2155</v>
      </c>
      <c r="BQ530" s="66" t="s">
        <v>1731</v>
      </c>
      <c r="BR530" s="50">
        <v>78.400000000000006</v>
      </c>
      <c r="BS530" s="50" t="s">
        <v>225</v>
      </c>
      <c r="BT530" s="50">
        <v>95.7</v>
      </c>
      <c r="BU530" s="50">
        <v>0.05</v>
      </c>
      <c r="BV530" s="50">
        <v>0.216</v>
      </c>
      <c r="BW530" s="50">
        <v>5.2999999999999999E-2</v>
      </c>
      <c r="BX530" s="50">
        <v>1.2E-2</v>
      </c>
      <c r="BY530" s="50">
        <v>107.66</v>
      </c>
      <c r="BZ530" s="50" t="s">
        <v>226</v>
      </c>
      <c r="CA530" s="50" t="s">
        <v>227</v>
      </c>
      <c r="CB530" s="50" t="s">
        <v>228</v>
      </c>
      <c r="CC530" s="50" t="s">
        <v>229</v>
      </c>
      <c r="CD530" s="50" t="s">
        <v>230</v>
      </c>
      <c r="CE530" s="50" t="s">
        <v>231</v>
      </c>
      <c r="CF530" s="50" t="s">
        <v>227</v>
      </c>
      <c r="CG530" s="50" t="s">
        <v>232</v>
      </c>
      <c r="CH530" s="50">
        <v>5.0000000000000001E-3</v>
      </c>
      <c r="CI530" s="50">
        <v>7.4899999999999994E-2</v>
      </c>
      <c r="CJ530" s="50" t="s">
        <v>233</v>
      </c>
      <c r="CK530" s="50" t="s">
        <v>234</v>
      </c>
      <c r="CL530" s="50">
        <v>57.137999999999998</v>
      </c>
      <c r="CM530" s="50">
        <v>3.0000000000000001E-5</v>
      </c>
      <c r="CN530" s="50" t="s">
        <v>235</v>
      </c>
      <c r="CO530" s="50">
        <v>3.0000000000000001E-5</v>
      </c>
      <c r="CP530" s="50">
        <v>2.9999999999999997E-4</v>
      </c>
      <c r="CQ530" s="50">
        <v>5.9999999999999995E-4</v>
      </c>
      <c r="CR530" s="50" t="s">
        <v>232</v>
      </c>
      <c r="CS530" s="50">
        <v>1.2E-2</v>
      </c>
      <c r="CT530" s="50">
        <v>6.0000000000000002E-5</v>
      </c>
      <c r="CU530" s="50" t="s">
        <v>238</v>
      </c>
      <c r="CV530" s="50" t="s">
        <v>239</v>
      </c>
      <c r="CW530" s="50" t="s">
        <v>232</v>
      </c>
      <c r="CX530" s="50">
        <v>0.83</v>
      </c>
      <c r="CY530" s="50" t="s">
        <v>240</v>
      </c>
      <c r="CZ530" s="50">
        <v>3.2000000000000002E-3</v>
      </c>
      <c r="DA530" s="50" t="s">
        <v>233</v>
      </c>
      <c r="DB530" s="50">
        <v>9.9619999999999997</v>
      </c>
      <c r="DC530" s="50">
        <v>4.0699999999999998E-3</v>
      </c>
      <c r="DD530" s="50">
        <v>5.5000000000000003E-4</v>
      </c>
      <c r="DE530" s="50">
        <v>1.6879999999999999</v>
      </c>
      <c r="DF530" s="50" t="s">
        <v>240</v>
      </c>
      <c r="DG530" s="50">
        <v>2.0000000000000001E-4</v>
      </c>
      <c r="DH530" s="50">
        <v>1.9E-2</v>
      </c>
      <c r="DI530" s="50" t="s">
        <v>238</v>
      </c>
      <c r="DJ530" s="50">
        <v>5.0000000000000001E-4</v>
      </c>
      <c r="DK530" s="50">
        <v>3.1E-4</v>
      </c>
      <c r="DL530" s="50">
        <v>4.0000000000000002E-4</v>
      </c>
      <c r="DM530" s="50">
        <v>17.489999999999998</v>
      </c>
      <c r="DN530" s="50">
        <v>8.17</v>
      </c>
      <c r="DO530" s="50" t="s">
        <v>232</v>
      </c>
      <c r="DP530" s="50">
        <v>0.60560000000000003</v>
      </c>
      <c r="DQ530" s="50" t="s">
        <v>242</v>
      </c>
      <c r="DR530" s="50" t="s">
        <v>227</v>
      </c>
      <c r="DS530" s="50" t="s">
        <v>247</v>
      </c>
      <c r="DT530" s="50" t="s">
        <v>238</v>
      </c>
      <c r="DU530" s="50" t="s">
        <v>233</v>
      </c>
      <c r="DV530" s="50">
        <v>1.92E-4</v>
      </c>
      <c r="DW530" s="50">
        <v>1.1000000000000001E-3</v>
      </c>
      <c r="DX530" s="50" t="s">
        <v>238</v>
      </c>
      <c r="DY530" s="50" t="s">
        <v>233</v>
      </c>
      <c r="DZ530" s="50">
        <v>7.3000000000000001E-3</v>
      </c>
      <c r="EA530" s="50" t="s">
        <v>244</v>
      </c>
      <c r="EB530" s="50" t="s">
        <v>245</v>
      </c>
      <c r="EC530" s="50">
        <v>0.01</v>
      </c>
      <c r="ED530" s="50" t="s">
        <v>232</v>
      </c>
      <c r="EE530" s="50">
        <v>8.0000000000000002E-3</v>
      </c>
      <c r="EF530" s="50">
        <v>8.1000000000000003E-2</v>
      </c>
      <c r="EG530" s="50" t="s">
        <v>233</v>
      </c>
      <c r="EH530" s="50" t="s">
        <v>234</v>
      </c>
      <c r="EI530" s="50">
        <v>61.765000000000001</v>
      </c>
      <c r="EJ530" s="50">
        <v>8.0000000000000007E-5</v>
      </c>
      <c r="EK530" s="50" t="s">
        <v>235</v>
      </c>
      <c r="EL530" s="50" t="s">
        <v>234</v>
      </c>
      <c r="EM530" s="50">
        <v>2.9999999999999997E-4</v>
      </c>
      <c r="EN530" s="50">
        <v>1.5E-3</v>
      </c>
      <c r="EO530" s="50">
        <v>1.7000000000000001E-4</v>
      </c>
      <c r="EP530" s="50">
        <v>1.9E-2</v>
      </c>
      <c r="EQ530" s="50" t="s">
        <v>237</v>
      </c>
      <c r="ER530" s="50" t="s">
        <v>238</v>
      </c>
      <c r="ES530" s="50" t="s">
        <v>239</v>
      </c>
      <c r="ET530" s="50" t="s">
        <v>232</v>
      </c>
      <c r="EU530" s="50">
        <v>0.84</v>
      </c>
      <c r="EV530" s="50" t="s">
        <v>240</v>
      </c>
      <c r="EW530" s="50">
        <v>3.3999999999999998E-3</v>
      </c>
      <c r="EX530" s="50" t="s">
        <v>233</v>
      </c>
      <c r="EY530" s="50">
        <v>10.682</v>
      </c>
      <c r="EZ530" s="50">
        <v>4.3200000000000001E-3</v>
      </c>
      <c r="FA530" s="50">
        <v>5.8E-4</v>
      </c>
      <c r="FB530" s="50">
        <v>1.7809999999999999</v>
      </c>
      <c r="FC530" s="50" t="s">
        <v>240</v>
      </c>
      <c r="FD530" s="50">
        <v>2.9999999999999997E-4</v>
      </c>
      <c r="FE530" s="50">
        <v>1.7000000000000001E-2</v>
      </c>
      <c r="FF530" s="50">
        <v>8.0000000000000004E-4</v>
      </c>
      <c r="FG530" s="50">
        <v>5.9999999999999995E-4</v>
      </c>
      <c r="FH530" s="50">
        <v>3.8999999999999999E-4</v>
      </c>
      <c r="FI530" s="50" t="s">
        <v>241</v>
      </c>
      <c r="FJ530" s="50">
        <v>17.86</v>
      </c>
      <c r="FK530" s="50">
        <v>8.35</v>
      </c>
      <c r="FL530" s="50">
        <v>8.0000000000000007E-5</v>
      </c>
      <c r="FM530" s="50">
        <v>0.63129999999999997</v>
      </c>
      <c r="FN530" s="50" t="s">
        <v>242</v>
      </c>
      <c r="FO530" s="50" t="s">
        <v>227</v>
      </c>
      <c r="FP530" s="50" t="s">
        <v>247</v>
      </c>
      <c r="FQ530" s="50">
        <v>4.0000000000000002E-4</v>
      </c>
      <c r="FR530" s="50" t="s">
        <v>233</v>
      </c>
      <c r="FS530" s="50">
        <v>2.0799999999999999E-4</v>
      </c>
      <c r="FT530" s="50">
        <v>1.1999999999999999E-3</v>
      </c>
      <c r="FU530" s="50" t="s">
        <v>238</v>
      </c>
      <c r="FV530" s="50" t="s">
        <v>233</v>
      </c>
      <c r="FW530" s="50">
        <v>3.7100000000000001E-2</v>
      </c>
      <c r="FX530" s="50" t="s">
        <v>244</v>
      </c>
      <c r="FY530" s="89">
        <v>2.8569</v>
      </c>
      <c r="FZ530" s="89">
        <v>0.85145299145299147</v>
      </c>
      <c r="GA530" s="89">
        <v>7.3391304347826078E-2</v>
      </c>
      <c r="GB530" s="89">
        <v>2.1227621483375956E-2</v>
      </c>
      <c r="GC530" s="89">
        <v>3.8029719172841934</v>
      </c>
      <c r="GD530" s="89">
        <v>1.5688524590163935</v>
      </c>
      <c r="GE530" s="89" t="e">
        <v>#VALUE!</v>
      </c>
      <c r="GF530" s="89">
        <v>2.2429166666666664</v>
      </c>
      <c r="GG530" s="89">
        <v>6.093088857545839E-3</v>
      </c>
      <c r="GH530" s="89" t="e">
        <v>#VALUE!</v>
      </c>
      <c r="GI530" s="90" t="e">
        <v>#VALUE!</v>
      </c>
      <c r="GJ530" s="89">
        <v>75.122826624504526</v>
      </c>
      <c r="GK530" s="89">
        <v>22.389147487079981</v>
      </c>
      <c r="GL530" s="89">
        <v>2.4880258884155002</v>
      </c>
      <c r="GM530" s="89" t="e">
        <v>#VALUE!</v>
      </c>
      <c r="GN530" s="89" t="e">
        <v>#VALUE!</v>
      </c>
      <c r="GO530" s="89" t="e">
        <v>#VALUE!</v>
      </c>
    </row>
    <row r="531" spans="1:197" s="71" customFormat="1">
      <c r="A531" s="63">
        <v>204</v>
      </c>
      <c r="B531" s="63">
        <v>77</v>
      </c>
      <c r="C531" s="64" t="s">
        <v>197</v>
      </c>
      <c r="D531" s="64" t="s">
        <v>1704</v>
      </c>
      <c r="E531" s="65">
        <v>196</v>
      </c>
      <c r="F531" s="65">
        <v>6</v>
      </c>
      <c r="G531" s="64" t="s">
        <v>356</v>
      </c>
      <c r="H531" s="64" t="s">
        <v>357</v>
      </c>
      <c r="I531" s="64" t="s">
        <v>2156</v>
      </c>
      <c r="J531" s="64" t="s">
        <v>2157</v>
      </c>
      <c r="K531" s="67">
        <v>44811</v>
      </c>
      <c r="L531" s="68">
        <v>0.37222222222222223</v>
      </c>
      <c r="M531" s="63">
        <v>8427701</v>
      </c>
      <c r="N531" s="63">
        <v>352842</v>
      </c>
      <c r="O531" s="63">
        <v>4578</v>
      </c>
      <c r="P531" s="64" t="s">
        <v>203</v>
      </c>
      <c r="Q531" s="64" t="s">
        <v>2158</v>
      </c>
      <c r="R531" s="64" t="s">
        <v>204</v>
      </c>
      <c r="S531" s="66" t="s">
        <v>205</v>
      </c>
      <c r="T531" s="64" t="s">
        <v>1707</v>
      </c>
      <c r="U531" s="64" t="s">
        <v>207</v>
      </c>
      <c r="V531" s="64" t="s">
        <v>204</v>
      </c>
      <c r="W531" s="64"/>
      <c r="X531" s="66" t="s">
        <v>360</v>
      </c>
      <c r="Y531" s="64" t="s">
        <v>361</v>
      </c>
      <c r="Z531" s="69"/>
      <c r="AA531" s="66" t="s">
        <v>1715</v>
      </c>
      <c r="AB531" s="66" t="s">
        <v>221</v>
      </c>
      <c r="AC531" s="66" t="s">
        <v>1716</v>
      </c>
      <c r="AD531" s="66" t="s">
        <v>1716</v>
      </c>
      <c r="AE531" s="69"/>
      <c r="AF531" s="69"/>
      <c r="AG531" s="69"/>
      <c r="AH531" s="69"/>
      <c r="AI531" s="69"/>
      <c r="AJ531" s="66"/>
      <c r="AK531" s="66"/>
      <c r="AL531" s="66"/>
      <c r="AM531" s="66"/>
      <c r="AN531" s="66"/>
      <c r="AO531" s="66"/>
      <c r="AP531" s="66"/>
      <c r="AQ531" s="66"/>
      <c r="AR531" s="66"/>
      <c r="AS531" s="66"/>
      <c r="AT531" s="66"/>
      <c r="AU531" s="66"/>
      <c r="AV531" s="66"/>
      <c r="AW531" s="66"/>
      <c r="AX531" s="66"/>
      <c r="AY531" s="66"/>
      <c r="AZ531" s="66"/>
      <c r="BA531" s="66"/>
      <c r="BB531" s="66"/>
      <c r="BC531" s="66"/>
      <c r="BD531" s="66"/>
      <c r="BE531" s="66"/>
      <c r="BF531" s="66"/>
      <c r="BG531" s="66"/>
      <c r="BH531" s="66"/>
      <c r="BI531" s="66"/>
      <c r="BJ531" s="66"/>
      <c r="BK531" s="66"/>
      <c r="BL531" s="66"/>
      <c r="BM531" s="66"/>
      <c r="BN531" s="66"/>
      <c r="BO531" s="66" t="s">
        <v>1710</v>
      </c>
      <c r="BP531" s="66" t="s">
        <v>1715</v>
      </c>
      <c r="BQ531" s="66" t="s">
        <v>1712</v>
      </c>
      <c r="BR531" s="50" t="s">
        <v>1718</v>
      </c>
      <c r="BS531" s="50" t="s">
        <v>1718</v>
      </c>
      <c r="BT531" s="50" t="s">
        <v>1718</v>
      </c>
      <c r="BU531" s="50" t="s">
        <v>1718</v>
      </c>
      <c r="BV531" s="50" t="s">
        <v>1718</v>
      </c>
      <c r="BW531" s="50" t="s">
        <v>1718</v>
      </c>
      <c r="BX531" s="50" t="s">
        <v>1718</v>
      </c>
      <c r="BY531" s="50" t="s">
        <v>1718</v>
      </c>
      <c r="BZ531" s="50" t="s">
        <v>1718</v>
      </c>
      <c r="CA531" s="50" t="s">
        <v>1718</v>
      </c>
      <c r="CB531" s="50" t="s">
        <v>1718</v>
      </c>
      <c r="CC531" s="50" t="s">
        <v>1718</v>
      </c>
      <c r="CD531" s="50" t="s">
        <v>1718</v>
      </c>
      <c r="CE531" s="50" t="s">
        <v>1718</v>
      </c>
      <c r="CF531" s="50" t="s">
        <v>1718</v>
      </c>
      <c r="CG531" s="50" t="s">
        <v>1718</v>
      </c>
      <c r="CH531" s="50" t="s">
        <v>1718</v>
      </c>
      <c r="CI531" s="50" t="s">
        <v>1718</v>
      </c>
      <c r="CJ531" s="50" t="s">
        <v>1718</v>
      </c>
      <c r="CK531" s="50" t="s">
        <v>1718</v>
      </c>
      <c r="CL531" s="50" t="s">
        <v>1718</v>
      </c>
      <c r="CM531" s="50" t="s">
        <v>1718</v>
      </c>
      <c r="CN531" s="50" t="s">
        <v>1718</v>
      </c>
      <c r="CO531" s="50" t="s">
        <v>1718</v>
      </c>
      <c r="CP531" s="50" t="s">
        <v>1718</v>
      </c>
      <c r="CQ531" s="50" t="s">
        <v>1718</v>
      </c>
      <c r="CR531" s="50" t="s">
        <v>1718</v>
      </c>
      <c r="CS531" s="50" t="s">
        <v>1718</v>
      </c>
      <c r="CT531" s="50" t="s">
        <v>1718</v>
      </c>
      <c r="CU531" s="50" t="s">
        <v>1718</v>
      </c>
      <c r="CV531" s="50" t="s">
        <v>1718</v>
      </c>
      <c r="CW531" s="50" t="s">
        <v>1718</v>
      </c>
      <c r="CX531" s="50" t="s">
        <v>1718</v>
      </c>
      <c r="CY531" s="50" t="s">
        <v>1718</v>
      </c>
      <c r="CZ531" s="50" t="s">
        <v>1718</v>
      </c>
      <c r="DA531" s="50" t="s">
        <v>1718</v>
      </c>
      <c r="DB531" s="50" t="s">
        <v>1718</v>
      </c>
      <c r="DC531" s="50" t="s">
        <v>1718</v>
      </c>
      <c r="DD531" s="50" t="s">
        <v>1718</v>
      </c>
      <c r="DE531" s="50" t="s">
        <v>1718</v>
      </c>
      <c r="DF531" s="50" t="s">
        <v>1718</v>
      </c>
      <c r="DG531" s="50" t="s">
        <v>1718</v>
      </c>
      <c r="DH531" s="50" t="s">
        <v>1718</v>
      </c>
      <c r="DI531" s="50" t="s">
        <v>1718</v>
      </c>
      <c r="DJ531" s="50" t="s">
        <v>1718</v>
      </c>
      <c r="DK531" s="50" t="s">
        <v>1718</v>
      </c>
      <c r="DL531" s="50" t="s">
        <v>1718</v>
      </c>
      <c r="DM531" s="50" t="s">
        <v>1718</v>
      </c>
      <c r="DN531" s="50" t="s">
        <v>1718</v>
      </c>
      <c r="DO531" s="50" t="s">
        <v>1718</v>
      </c>
      <c r="DP531" s="50" t="s">
        <v>1718</v>
      </c>
      <c r="DQ531" s="50" t="s">
        <v>1718</v>
      </c>
      <c r="DR531" s="50" t="s">
        <v>1718</v>
      </c>
      <c r="DS531" s="50" t="s">
        <v>1718</v>
      </c>
      <c r="DT531" s="50" t="s">
        <v>1718</v>
      </c>
      <c r="DU531" s="50" t="s">
        <v>1718</v>
      </c>
      <c r="DV531" s="50" t="s">
        <v>1718</v>
      </c>
      <c r="DW531" s="50" t="s">
        <v>1718</v>
      </c>
      <c r="DX531" s="50" t="s">
        <v>1718</v>
      </c>
      <c r="DY531" s="50" t="s">
        <v>1718</v>
      </c>
      <c r="DZ531" s="50" t="s">
        <v>1718</v>
      </c>
      <c r="EA531" s="50" t="s">
        <v>1718</v>
      </c>
      <c r="EB531" s="50" t="s">
        <v>1718</v>
      </c>
      <c r="EC531" s="50" t="s">
        <v>1718</v>
      </c>
      <c r="ED531" s="50" t="s">
        <v>1718</v>
      </c>
      <c r="EE531" s="50" t="s">
        <v>1718</v>
      </c>
      <c r="EF531" s="50" t="s">
        <v>1718</v>
      </c>
      <c r="EG531" s="50" t="s">
        <v>1718</v>
      </c>
      <c r="EH531" s="50" t="s">
        <v>1718</v>
      </c>
      <c r="EI531" s="50" t="s">
        <v>1718</v>
      </c>
      <c r="EJ531" s="50" t="s">
        <v>1718</v>
      </c>
      <c r="EK531" s="50" t="s">
        <v>1718</v>
      </c>
      <c r="EL531" s="50" t="s">
        <v>1718</v>
      </c>
      <c r="EM531" s="50" t="s">
        <v>1718</v>
      </c>
      <c r="EN531" s="50" t="s">
        <v>1718</v>
      </c>
      <c r="EO531" s="50" t="s">
        <v>1718</v>
      </c>
      <c r="EP531" s="50" t="s">
        <v>1718</v>
      </c>
      <c r="EQ531" s="50" t="s">
        <v>1718</v>
      </c>
      <c r="ER531" s="50" t="s">
        <v>1718</v>
      </c>
      <c r="ES531" s="50" t="s">
        <v>1718</v>
      </c>
      <c r="ET531" s="50" t="s">
        <v>1718</v>
      </c>
      <c r="EU531" s="50" t="s">
        <v>1718</v>
      </c>
      <c r="EV531" s="50" t="s">
        <v>1718</v>
      </c>
      <c r="EW531" s="50" t="s">
        <v>1718</v>
      </c>
      <c r="EX531" s="50" t="s">
        <v>1718</v>
      </c>
      <c r="EY531" s="50" t="s">
        <v>1718</v>
      </c>
      <c r="EZ531" s="50" t="s">
        <v>1718</v>
      </c>
      <c r="FA531" s="50" t="s">
        <v>1718</v>
      </c>
      <c r="FB531" s="50" t="s">
        <v>1718</v>
      </c>
      <c r="FC531" s="50" t="s">
        <v>1718</v>
      </c>
      <c r="FD531" s="50" t="s">
        <v>1718</v>
      </c>
      <c r="FE531" s="50" t="s">
        <v>1718</v>
      </c>
      <c r="FF531" s="50" t="s">
        <v>1718</v>
      </c>
      <c r="FG531" s="50" t="s">
        <v>1718</v>
      </c>
      <c r="FH531" s="50" t="s">
        <v>1718</v>
      </c>
      <c r="FI531" s="50" t="s">
        <v>1718</v>
      </c>
      <c r="FJ531" s="50" t="s">
        <v>1718</v>
      </c>
      <c r="FK531" s="50" t="s">
        <v>1718</v>
      </c>
      <c r="FL531" s="50" t="s">
        <v>1718</v>
      </c>
      <c r="FM531" s="50" t="s">
        <v>1718</v>
      </c>
      <c r="FN531" s="50" t="s">
        <v>1718</v>
      </c>
      <c r="FO531" s="50" t="s">
        <v>1718</v>
      </c>
      <c r="FP531" s="50" t="s">
        <v>1718</v>
      </c>
      <c r="FQ531" s="50" t="s">
        <v>1718</v>
      </c>
      <c r="FR531" s="50" t="s">
        <v>1718</v>
      </c>
      <c r="FS531" s="50" t="s">
        <v>1718</v>
      </c>
      <c r="FT531" s="50" t="s">
        <v>1718</v>
      </c>
      <c r="FU531" s="50" t="s">
        <v>1718</v>
      </c>
      <c r="FV531" s="50" t="s">
        <v>1718</v>
      </c>
      <c r="FW531" s="50" t="s">
        <v>1718</v>
      </c>
      <c r="FX531" s="50" t="s">
        <v>1718</v>
      </c>
      <c r="FY531" s="72"/>
      <c r="FZ531" s="72"/>
      <c r="GA531" s="72"/>
      <c r="GB531" s="72"/>
      <c r="GC531" s="72"/>
      <c r="GD531" s="72"/>
      <c r="GE531" s="72"/>
      <c r="GF531" s="72"/>
      <c r="GG531" s="72"/>
      <c r="GH531" s="72"/>
      <c r="GI531" s="72"/>
      <c r="GJ531" s="72"/>
      <c r="GK531" s="72"/>
      <c r="GL531" s="72"/>
      <c r="GM531" s="72"/>
      <c r="GN531" s="72"/>
      <c r="GO531" s="72"/>
    </row>
    <row r="532" spans="1:197" s="71" customFormat="1">
      <c r="A532" s="63">
        <v>205</v>
      </c>
      <c r="B532" s="63">
        <v>65</v>
      </c>
      <c r="C532" s="64" t="s">
        <v>197</v>
      </c>
      <c r="D532" s="64" t="s">
        <v>1704</v>
      </c>
      <c r="E532" s="65">
        <v>196</v>
      </c>
      <c r="F532" s="65">
        <v>6</v>
      </c>
      <c r="G532" s="66" t="s">
        <v>426</v>
      </c>
      <c r="H532" s="66" t="s">
        <v>427</v>
      </c>
      <c r="I532" s="64" t="s">
        <v>2159</v>
      </c>
      <c r="J532" s="64" t="s">
        <v>2160</v>
      </c>
      <c r="K532" s="67">
        <v>44805</v>
      </c>
      <c r="L532" s="68">
        <v>0.63055555555555554</v>
      </c>
      <c r="M532" s="63">
        <v>8421866</v>
      </c>
      <c r="N532" s="63">
        <v>355874</v>
      </c>
      <c r="O532" s="63">
        <v>4279</v>
      </c>
      <c r="P532" s="64" t="s">
        <v>203</v>
      </c>
      <c r="Q532" s="64" t="s">
        <v>2159</v>
      </c>
      <c r="R532" s="64" t="s">
        <v>204</v>
      </c>
      <c r="S532" s="66" t="s">
        <v>205</v>
      </c>
      <c r="T532" s="64" t="s">
        <v>1707</v>
      </c>
      <c r="U532" s="64" t="s">
        <v>207</v>
      </c>
      <c r="V532" s="64" t="s">
        <v>204</v>
      </c>
      <c r="W532" s="64"/>
      <c r="X532" s="64" t="s">
        <v>360</v>
      </c>
      <c r="Y532" s="64" t="s">
        <v>361</v>
      </c>
      <c r="Z532" s="69"/>
      <c r="AA532" s="66" t="s">
        <v>1715</v>
      </c>
      <c r="AB532" s="66" t="s">
        <v>221</v>
      </c>
      <c r="AC532" s="66" t="s">
        <v>1716</v>
      </c>
      <c r="AD532" s="66" t="s">
        <v>1716</v>
      </c>
      <c r="AE532" s="66"/>
      <c r="AF532" s="69"/>
      <c r="AG532" s="69"/>
      <c r="AH532" s="69"/>
      <c r="AI532" s="69"/>
      <c r="AJ532" s="66"/>
      <c r="AK532" s="66"/>
      <c r="AL532" s="66"/>
      <c r="AM532" s="66"/>
      <c r="AN532" s="66"/>
      <c r="AO532" s="66"/>
      <c r="AP532" s="66"/>
      <c r="AQ532" s="66"/>
      <c r="AR532" s="66"/>
      <c r="AS532" s="66"/>
      <c r="AT532" s="66"/>
      <c r="AU532" s="66"/>
      <c r="AV532" s="66"/>
      <c r="AW532" s="66"/>
      <c r="AX532" s="66"/>
      <c r="AY532" s="66"/>
      <c r="AZ532" s="66"/>
      <c r="BA532" s="66"/>
      <c r="BB532" s="66"/>
      <c r="BC532" s="66"/>
      <c r="BD532" s="66"/>
      <c r="BE532" s="66"/>
      <c r="BF532" s="66"/>
      <c r="BG532" s="66"/>
      <c r="BH532" s="66"/>
      <c r="BI532" s="66"/>
      <c r="BJ532" s="66"/>
      <c r="BK532" s="66"/>
      <c r="BL532" s="66"/>
      <c r="BM532" s="66"/>
      <c r="BN532" s="66"/>
      <c r="BO532" s="66" t="s">
        <v>1710</v>
      </c>
      <c r="BP532" s="66" t="s">
        <v>2161</v>
      </c>
      <c r="BQ532" s="66" t="s">
        <v>1712</v>
      </c>
      <c r="BR532" s="50" t="s">
        <v>1718</v>
      </c>
      <c r="BS532" s="50" t="s">
        <v>1718</v>
      </c>
      <c r="BT532" s="50" t="s">
        <v>1718</v>
      </c>
      <c r="BU532" s="50" t="s">
        <v>1718</v>
      </c>
      <c r="BV532" s="50" t="s">
        <v>1718</v>
      </c>
      <c r="BW532" s="50" t="s">
        <v>1718</v>
      </c>
      <c r="BX532" s="50" t="s">
        <v>1718</v>
      </c>
      <c r="BY532" s="50" t="s">
        <v>1718</v>
      </c>
      <c r="BZ532" s="50" t="s">
        <v>1718</v>
      </c>
      <c r="CA532" s="50" t="s">
        <v>1718</v>
      </c>
      <c r="CB532" s="50" t="s">
        <v>1718</v>
      </c>
      <c r="CC532" s="50" t="s">
        <v>1718</v>
      </c>
      <c r="CD532" s="50" t="s">
        <v>1718</v>
      </c>
      <c r="CE532" s="50" t="s">
        <v>1718</v>
      </c>
      <c r="CF532" s="50" t="s">
        <v>1718</v>
      </c>
      <c r="CG532" s="50" t="s">
        <v>1718</v>
      </c>
      <c r="CH532" s="50" t="s">
        <v>1718</v>
      </c>
      <c r="CI532" s="50" t="s">
        <v>1718</v>
      </c>
      <c r="CJ532" s="50" t="s">
        <v>1718</v>
      </c>
      <c r="CK532" s="50" t="s">
        <v>1718</v>
      </c>
      <c r="CL532" s="50" t="s">
        <v>1718</v>
      </c>
      <c r="CM532" s="50" t="s">
        <v>1718</v>
      </c>
      <c r="CN532" s="50" t="s">
        <v>1718</v>
      </c>
      <c r="CO532" s="50" t="s">
        <v>1718</v>
      </c>
      <c r="CP532" s="50" t="s">
        <v>1718</v>
      </c>
      <c r="CQ532" s="50" t="s">
        <v>1718</v>
      </c>
      <c r="CR532" s="50" t="s">
        <v>1718</v>
      </c>
      <c r="CS532" s="50" t="s">
        <v>1718</v>
      </c>
      <c r="CT532" s="50" t="s">
        <v>1718</v>
      </c>
      <c r="CU532" s="50" t="s">
        <v>1718</v>
      </c>
      <c r="CV532" s="50" t="s">
        <v>1718</v>
      </c>
      <c r="CW532" s="50" t="s">
        <v>1718</v>
      </c>
      <c r="CX532" s="50" t="s">
        <v>1718</v>
      </c>
      <c r="CY532" s="50" t="s">
        <v>1718</v>
      </c>
      <c r="CZ532" s="50" t="s">
        <v>1718</v>
      </c>
      <c r="DA532" s="50" t="s">
        <v>1718</v>
      </c>
      <c r="DB532" s="50" t="s">
        <v>1718</v>
      </c>
      <c r="DC532" s="50" t="s">
        <v>1718</v>
      </c>
      <c r="DD532" s="50" t="s">
        <v>1718</v>
      </c>
      <c r="DE532" s="50" t="s">
        <v>1718</v>
      </c>
      <c r="DF532" s="50" t="s">
        <v>1718</v>
      </c>
      <c r="DG532" s="50" t="s">
        <v>1718</v>
      </c>
      <c r="DH532" s="50" t="s">
        <v>1718</v>
      </c>
      <c r="DI532" s="50" t="s">
        <v>1718</v>
      </c>
      <c r="DJ532" s="50" t="s">
        <v>1718</v>
      </c>
      <c r="DK532" s="50" t="s">
        <v>1718</v>
      </c>
      <c r="DL532" s="50" t="s">
        <v>1718</v>
      </c>
      <c r="DM532" s="50" t="s">
        <v>1718</v>
      </c>
      <c r="DN532" s="50" t="s">
        <v>1718</v>
      </c>
      <c r="DO532" s="50" t="s">
        <v>1718</v>
      </c>
      <c r="DP532" s="50" t="s">
        <v>1718</v>
      </c>
      <c r="DQ532" s="50" t="s">
        <v>1718</v>
      </c>
      <c r="DR532" s="50" t="s">
        <v>1718</v>
      </c>
      <c r="DS532" s="50" t="s">
        <v>1718</v>
      </c>
      <c r="DT532" s="50" t="s">
        <v>1718</v>
      </c>
      <c r="DU532" s="50" t="s">
        <v>1718</v>
      </c>
      <c r="DV532" s="50" t="s">
        <v>1718</v>
      </c>
      <c r="DW532" s="50" t="s">
        <v>1718</v>
      </c>
      <c r="DX532" s="50" t="s">
        <v>1718</v>
      </c>
      <c r="DY532" s="50" t="s">
        <v>1718</v>
      </c>
      <c r="DZ532" s="50" t="s">
        <v>1718</v>
      </c>
      <c r="EA532" s="50" t="s">
        <v>1718</v>
      </c>
      <c r="EB532" s="50" t="s">
        <v>1718</v>
      </c>
      <c r="EC532" s="50" t="s">
        <v>1718</v>
      </c>
      <c r="ED532" s="50" t="s">
        <v>1718</v>
      </c>
      <c r="EE532" s="50" t="s">
        <v>1718</v>
      </c>
      <c r="EF532" s="50" t="s">
        <v>1718</v>
      </c>
      <c r="EG532" s="50" t="s">
        <v>1718</v>
      </c>
      <c r="EH532" s="50" t="s">
        <v>1718</v>
      </c>
      <c r="EI532" s="50" t="s">
        <v>1718</v>
      </c>
      <c r="EJ532" s="50" t="s">
        <v>1718</v>
      </c>
      <c r="EK532" s="50" t="s">
        <v>1718</v>
      </c>
      <c r="EL532" s="50" t="s">
        <v>1718</v>
      </c>
      <c r="EM532" s="50" t="s">
        <v>1718</v>
      </c>
      <c r="EN532" s="50" t="s">
        <v>1718</v>
      </c>
      <c r="EO532" s="50" t="s">
        <v>1718</v>
      </c>
      <c r="EP532" s="50" t="s">
        <v>1718</v>
      </c>
      <c r="EQ532" s="50" t="s">
        <v>1718</v>
      </c>
      <c r="ER532" s="50" t="s">
        <v>1718</v>
      </c>
      <c r="ES532" s="50" t="s">
        <v>1718</v>
      </c>
      <c r="ET532" s="50" t="s">
        <v>1718</v>
      </c>
      <c r="EU532" s="50" t="s">
        <v>1718</v>
      </c>
      <c r="EV532" s="50" t="s">
        <v>1718</v>
      </c>
      <c r="EW532" s="50" t="s">
        <v>1718</v>
      </c>
      <c r="EX532" s="50" t="s">
        <v>1718</v>
      </c>
      <c r="EY532" s="50" t="s">
        <v>1718</v>
      </c>
      <c r="EZ532" s="50" t="s">
        <v>1718</v>
      </c>
      <c r="FA532" s="50" t="s">
        <v>1718</v>
      </c>
      <c r="FB532" s="50" t="s">
        <v>1718</v>
      </c>
      <c r="FC532" s="50" t="s">
        <v>1718</v>
      </c>
      <c r="FD532" s="50" t="s">
        <v>1718</v>
      </c>
      <c r="FE532" s="50" t="s">
        <v>1718</v>
      </c>
      <c r="FF532" s="50" t="s">
        <v>1718</v>
      </c>
      <c r="FG532" s="50" t="s">
        <v>1718</v>
      </c>
      <c r="FH532" s="50" t="s">
        <v>1718</v>
      </c>
      <c r="FI532" s="50" t="s">
        <v>1718</v>
      </c>
      <c r="FJ532" s="50" t="s">
        <v>1718</v>
      </c>
      <c r="FK532" s="50" t="s">
        <v>1718</v>
      </c>
      <c r="FL532" s="50" t="s">
        <v>1718</v>
      </c>
      <c r="FM532" s="50" t="s">
        <v>1718</v>
      </c>
      <c r="FN532" s="50" t="s">
        <v>1718</v>
      </c>
      <c r="FO532" s="50" t="s">
        <v>1718</v>
      </c>
      <c r="FP532" s="50" t="s">
        <v>1718</v>
      </c>
      <c r="FQ532" s="50" t="s">
        <v>1718</v>
      </c>
      <c r="FR532" s="50" t="s">
        <v>1718</v>
      </c>
      <c r="FS532" s="50" t="s">
        <v>1718</v>
      </c>
      <c r="FT532" s="50" t="s">
        <v>1718</v>
      </c>
      <c r="FU532" s="50" t="s">
        <v>1718</v>
      </c>
      <c r="FV532" s="50" t="s">
        <v>1718</v>
      </c>
      <c r="FW532" s="50" t="s">
        <v>1718</v>
      </c>
      <c r="FX532" s="50" t="s">
        <v>1718</v>
      </c>
      <c r="FY532" s="72"/>
      <c r="FZ532" s="72"/>
      <c r="GA532" s="72"/>
      <c r="GB532" s="72"/>
      <c r="GC532" s="72"/>
      <c r="GD532" s="72"/>
      <c r="GE532" s="72"/>
      <c r="GF532" s="72"/>
      <c r="GG532" s="72"/>
      <c r="GH532" s="72"/>
      <c r="GI532" s="72"/>
      <c r="GJ532" s="72"/>
      <c r="GK532" s="72"/>
      <c r="GL532" s="72"/>
      <c r="GM532" s="72"/>
      <c r="GN532" s="72"/>
      <c r="GO532" s="72"/>
    </row>
    <row r="533" spans="1:197" s="71" customFormat="1">
      <c r="A533" s="63">
        <v>206</v>
      </c>
      <c r="B533" s="63">
        <v>67</v>
      </c>
      <c r="C533" s="64" t="s">
        <v>197</v>
      </c>
      <c r="D533" s="64" t="s">
        <v>1704</v>
      </c>
      <c r="E533" s="63">
        <v>196</v>
      </c>
      <c r="F533" s="63">
        <v>6</v>
      </c>
      <c r="G533" s="66" t="s">
        <v>2162</v>
      </c>
      <c r="H533" s="66" t="s">
        <v>641</v>
      </c>
      <c r="I533" s="66" t="s">
        <v>2163</v>
      </c>
      <c r="J533" s="66" t="s">
        <v>2163</v>
      </c>
      <c r="K533" s="73">
        <v>44805</v>
      </c>
      <c r="L533" s="68">
        <v>0.66666666666666663</v>
      </c>
      <c r="M533" s="74">
        <v>8419093</v>
      </c>
      <c r="N533" s="74">
        <v>352429</v>
      </c>
      <c r="O533" s="74">
        <v>4276</v>
      </c>
      <c r="P533" s="66" t="s">
        <v>203</v>
      </c>
      <c r="Q533" s="66" t="s">
        <v>2164</v>
      </c>
      <c r="R533" s="66" t="s">
        <v>204</v>
      </c>
      <c r="S533" s="66" t="s">
        <v>205</v>
      </c>
      <c r="T533" s="66" t="s">
        <v>1707</v>
      </c>
      <c r="U533" s="66" t="s">
        <v>207</v>
      </c>
      <c r="V533" s="66" t="s">
        <v>204</v>
      </c>
      <c r="W533" s="66"/>
      <c r="X533" s="66" t="s">
        <v>360</v>
      </c>
      <c r="Y533" s="66" t="s">
        <v>361</v>
      </c>
      <c r="Z533" s="66"/>
      <c r="AA533" s="66" t="s">
        <v>406</v>
      </c>
      <c r="AB533" s="66" t="s">
        <v>211</v>
      </c>
      <c r="AC533" s="66" t="s">
        <v>212</v>
      </c>
      <c r="AD533" s="66" t="s">
        <v>30</v>
      </c>
      <c r="AE533" s="66" t="s">
        <v>211</v>
      </c>
      <c r="AF533" s="66"/>
      <c r="AG533" s="66"/>
      <c r="AH533" s="66"/>
      <c r="AI533" s="66" t="s">
        <v>303</v>
      </c>
      <c r="AJ533" s="66" t="s">
        <v>1981</v>
      </c>
      <c r="AK533" s="66"/>
      <c r="AL533" s="66" t="s">
        <v>477</v>
      </c>
      <c r="AM533" s="66" t="s">
        <v>275</v>
      </c>
      <c r="AN533" s="66" t="s">
        <v>218</v>
      </c>
      <c r="AO533" s="66" t="s">
        <v>219</v>
      </c>
      <c r="AP533" s="66" t="s">
        <v>220</v>
      </c>
      <c r="AQ533" s="66">
        <v>11</v>
      </c>
      <c r="AR533" s="66">
        <v>11.6</v>
      </c>
      <c r="AS533" s="66">
        <v>8.06</v>
      </c>
      <c r="AT533" s="66"/>
      <c r="AU533" s="66">
        <v>-7.5</v>
      </c>
      <c r="AV533" s="66">
        <v>198.5</v>
      </c>
      <c r="AW533" s="66">
        <v>114.3</v>
      </c>
      <c r="AX533" s="66">
        <v>56.5</v>
      </c>
      <c r="AY533" s="66">
        <v>0.10299999999999999</v>
      </c>
      <c r="AZ533" s="66">
        <v>8.7509999999999994</v>
      </c>
      <c r="BA533" s="66"/>
      <c r="BB533" s="66"/>
      <c r="BC533" s="66">
        <v>0.7</v>
      </c>
      <c r="BD533" s="66" t="s">
        <v>221</v>
      </c>
      <c r="BE533" s="66" t="s">
        <v>211</v>
      </c>
      <c r="BF533" s="66" t="s">
        <v>221</v>
      </c>
      <c r="BG533" s="66" t="s">
        <v>221</v>
      </c>
      <c r="BH533" s="66" t="s">
        <v>221</v>
      </c>
      <c r="BI533" s="66" t="s">
        <v>222</v>
      </c>
      <c r="BJ533" s="66" t="s">
        <v>221</v>
      </c>
      <c r="BK533" s="66" t="s">
        <v>2165</v>
      </c>
      <c r="BL533" s="66" t="s">
        <v>221</v>
      </c>
      <c r="BM533" s="66" t="s">
        <v>223</v>
      </c>
      <c r="BN533" s="66" t="s">
        <v>221</v>
      </c>
      <c r="BO533" s="66" t="s">
        <v>1746</v>
      </c>
      <c r="BP533" s="66" t="s">
        <v>2166</v>
      </c>
      <c r="BQ533" s="66" t="s">
        <v>1747</v>
      </c>
      <c r="BR533" s="50">
        <v>57.8</v>
      </c>
      <c r="BS533" s="50" t="s">
        <v>225</v>
      </c>
      <c r="BT533" s="50">
        <v>70.599999999999994</v>
      </c>
      <c r="BU533" s="50">
        <v>9.1999999999999998E-2</v>
      </c>
      <c r="BV533" s="50">
        <v>0.219</v>
      </c>
      <c r="BW533" s="50">
        <v>2.0710000000000002</v>
      </c>
      <c r="BX533" s="50">
        <v>0.46800000000000003</v>
      </c>
      <c r="BY533" s="50">
        <v>1.39</v>
      </c>
      <c r="BZ533" s="50" t="s">
        <v>226</v>
      </c>
      <c r="CA533" s="50" t="s">
        <v>227</v>
      </c>
      <c r="CB533" s="50">
        <v>2.3E-2</v>
      </c>
      <c r="CC533" s="50">
        <v>7.0000000000000001E-3</v>
      </c>
      <c r="CD533" s="50" t="s">
        <v>230</v>
      </c>
      <c r="CE533" s="50" t="s">
        <v>231</v>
      </c>
      <c r="CF533" s="50">
        <v>0.01</v>
      </c>
      <c r="CG533" s="50">
        <v>4.7099999999999998E-3</v>
      </c>
      <c r="CH533" s="50">
        <v>9.0999999999999998E-2</v>
      </c>
      <c r="CI533" s="50">
        <v>1.67E-2</v>
      </c>
      <c r="CJ533" s="50" t="s">
        <v>233</v>
      </c>
      <c r="CK533" s="50" t="s">
        <v>234</v>
      </c>
      <c r="CL533" s="50">
        <v>14.708</v>
      </c>
      <c r="CM533" s="50">
        <v>3.0000000000000001E-5</v>
      </c>
      <c r="CN533" s="50" t="s">
        <v>235</v>
      </c>
      <c r="CO533" s="50" t="s">
        <v>234</v>
      </c>
      <c r="CP533" s="50">
        <v>2.9999999999999997E-4</v>
      </c>
      <c r="CQ533" s="50">
        <v>8.0000000000000004E-4</v>
      </c>
      <c r="CR533" s="50" t="s">
        <v>232</v>
      </c>
      <c r="CS533" s="50" t="s">
        <v>241</v>
      </c>
      <c r="CT533" s="50" t="s">
        <v>237</v>
      </c>
      <c r="CU533" s="50" t="s">
        <v>238</v>
      </c>
      <c r="CV533" s="50" t="s">
        <v>239</v>
      </c>
      <c r="CW533" s="50" t="s">
        <v>232</v>
      </c>
      <c r="CX533" s="50">
        <v>0.78</v>
      </c>
      <c r="CY533" s="50" t="s">
        <v>240</v>
      </c>
      <c r="CZ533" s="50">
        <v>3.4099999999999998E-2</v>
      </c>
      <c r="DA533" s="50" t="s">
        <v>233</v>
      </c>
      <c r="DB533" s="50">
        <v>4.5979999999999999</v>
      </c>
      <c r="DC533" s="50" t="s">
        <v>232</v>
      </c>
      <c r="DD533" s="50">
        <v>1.9000000000000001E-4</v>
      </c>
      <c r="DE533" s="50">
        <v>2.6179999999999999</v>
      </c>
      <c r="DF533" s="50" t="s">
        <v>240</v>
      </c>
      <c r="DG533" s="50" t="s">
        <v>238</v>
      </c>
      <c r="DH533" s="50" t="s">
        <v>246</v>
      </c>
      <c r="DI533" s="50" t="s">
        <v>238</v>
      </c>
      <c r="DJ533" s="50">
        <v>5.9999999999999995E-4</v>
      </c>
      <c r="DK533" s="50">
        <v>2.7999999999999998E-4</v>
      </c>
      <c r="DL533" s="50" t="s">
        <v>241</v>
      </c>
      <c r="DM533" s="50">
        <v>11.57</v>
      </c>
      <c r="DN533" s="50">
        <v>5.41</v>
      </c>
      <c r="DO533" s="50" t="s">
        <v>232</v>
      </c>
      <c r="DP533" s="50">
        <v>1.17E-2</v>
      </c>
      <c r="DQ533" s="50" t="s">
        <v>242</v>
      </c>
      <c r="DR533" s="50" t="s">
        <v>227</v>
      </c>
      <c r="DS533" s="50" t="s">
        <v>247</v>
      </c>
      <c r="DT533" s="50" t="s">
        <v>238</v>
      </c>
      <c r="DU533" s="50" t="s">
        <v>233</v>
      </c>
      <c r="DV533" s="50">
        <v>7.6000000000000004E-5</v>
      </c>
      <c r="DW533" s="50">
        <v>1E-3</v>
      </c>
      <c r="DX533" s="50">
        <v>5.0000000000000001E-4</v>
      </c>
      <c r="DY533" s="50" t="s">
        <v>233</v>
      </c>
      <c r="DZ533" s="50">
        <v>3.0000000000000001E-3</v>
      </c>
      <c r="EA533" s="50" t="s">
        <v>244</v>
      </c>
      <c r="EB533" s="50" t="s">
        <v>245</v>
      </c>
      <c r="EC533" s="50">
        <v>5.5E-2</v>
      </c>
      <c r="ED533" s="50">
        <v>5.7800000000000004E-3</v>
      </c>
      <c r="EE533" s="50">
        <v>0.1</v>
      </c>
      <c r="EF533" s="50">
        <v>1.7399999999999999E-2</v>
      </c>
      <c r="EG533" s="50" t="s">
        <v>233</v>
      </c>
      <c r="EH533" s="50" t="s">
        <v>234</v>
      </c>
      <c r="EI533" s="50">
        <v>15.646000000000001</v>
      </c>
      <c r="EJ533" s="50">
        <v>1.2E-4</v>
      </c>
      <c r="EK533" s="50" t="s">
        <v>235</v>
      </c>
      <c r="EL533" s="50">
        <v>1.0000000000000001E-5</v>
      </c>
      <c r="EM533" s="50">
        <v>5.9999999999999995E-4</v>
      </c>
      <c r="EN533" s="50">
        <v>1.5E-3</v>
      </c>
      <c r="EO533" s="50" t="s">
        <v>232</v>
      </c>
      <c r="EP533" s="50">
        <v>0.01</v>
      </c>
      <c r="EQ533" s="50" t="s">
        <v>237</v>
      </c>
      <c r="ER533" s="50">
        <v>2.0000000000000001E-4</v>
      </c>
      <c r="ES533" s="50" t="s">
        <v>239</v>
      </c>
      <c r="ET533" s="50" t="s">
        <v>232</v>
      </c>
      <c r="EU533" s="50">
        <v>0.85</v>
      </c>
      <c r="EV533" s="50" t="s">
        <v>240</v>
      </c>
      <c r="EW533" s="50">
        <v>3.6200000000000003E-2</v>
      </c>
      <c r="EX533" s="50" t="s">
        <v>233</v>
      </c>
      <c r="EY533" s="50">
        <v>4.8719999999999999</v>
      </c>
      <c r="EZ533" s="50">
        <v>1.4400000000000001E-3</v>
      </c>
      <c r="FA533" s="50">
        <v>2.1000000000000001E-4</v>
      </c>
      <c r="FB533" s="50">
        <v>3.016</v>
      </c>
      <c r="FC533" s="50" t="s">
        <v>240</v>
      </c>
      <c r="FD533" s="50">
        <v>2.9999999999999997E-4</v>
      </c>
      <c r="FE533" s="50">
        <v>3.9E-2</v>
      </c>
      <c r="FF533" s="50" t="s">
        <v>238</v>
      </c>
      <c r="FG533" s="50">
        <v>8.0000000000000004E-4</v>
      </c>
      <c r="FH533" s="50">
        <v>3.3E-4</v>
      </c>
      <c r="FI533" s="50" t="s">
        <v>241</v>
      </c>
      <c r="FJ533" s="50">
        <v>12.76</v>
      </c>
      <c r="FK533" s="50">
        <v>5.96</v>
      </c>
      <c r="FL533" s="50">
        <v>1.6000000000000001E-4</v>
      </c>
      <c r="FM533" s="50">
        <v>1.47E-2</v>
      </c>
      <c r="FN533" s="50" t="s">
        <v>242</v>
      </c>
      <c r="FO533" s="50" t="s">
        <v>227</v>
      </c>
      <c r="FP533" s="50" t="s">
        <v>247</v>
      </c>
      <c r="FQ533" s="50" t="s">
        <v>238</v>
      </c>
      <c r="FR533" s="50" t="s">
        <v>233</v>
      </c>
      <c r="FS533" s="50">
        <v>1.05E-4</v>
      </c>
      <c r="FT533" s="50">
        <v>1.1000000000000001E-3</v>
      </c>
      <c r="FU533" s="50">
        <v>5.0000000000000001E-4</v>
      </c>
      <c r="FV533" s="50" t="s">
        <v>233</v>
      </c>
      <c r="FW533" s="50">
        <v>6.8999999999999999E-3</v>
      </c>
      <c r="FX533" s="50" t="s">
        <v>244</v>
      </c>
      <c r="FY533" s="89">
        <v>0.73540000000000005</v>
      </c>
      <c r="FZ533" s="89">
        <v>0.39299145299145299</v>
      </c>
      <c r="GA533" s="89">
        <v>0.11382608695652173</v>
      </c>
      <c r="GB533" s="89">
        <v>1.9948849104859334E-2</v>
      </c>
      <c r="GC533" s="89">
        <v>1.2621663890528341</v>
      </c>
      <c r="GD533" s="89">
        <v>1.1573770491803277</v>
      </c>
      <c r="GE533" s="89" t="e">
        <v>#VALUE!</v>
      </c>
      <c r="GF533" s="89">
        <v>2.8958333333333332E-2</v>
      </c>
      <c r="GG533" s="89">
        <v>6.1777150916784195E-3</v>
      </c>
      <c r="GH533" s="89" t="e">
        <v>#VALUE!</v>
      </c>
      <c r="GI533" s="90" t="e">
        <v>#VALUE!</v>
      </c>
      <c r="GJ533" s="89">
        <v>58.264901234762348</v>
      </c>
      <c r="GK533" s="89">
        <v>31.136263522780471</v>
      </c>
      <c r="GL533" s="89">
        <v>10.598835242457188</v>
      </c>
      <c r="GM533" s="89" t="e">
        <v>#VALUE!</v>
      </c>
      <c r="GN533" s="89" t="e">
        <v>#VALUE!</v>
      </c>
      <c r="GO533" s="89" t="e">
        <v>#VALUE!</v>
      </c>
    </row>
    <row r="534" spans="1:197" s="71" customFormat="1" ht="15" customHeight="1">
      <c r="A534" s="63">
        <v>207</v>
      </c>
      <c r="B534" s="63">
        <v>64</v>
      </c>
      <c r="C534" s="64" t="s">
        <v>197</v>
      </c>
      <c r="D534" s="64" t="s">
        <v>1704</v>
      </c>
      <c r="E534" s="65">
        <v>196</v>
      </c>
      <c r="F534" s="65">
        <v>6</v>
      </c>
      <c r="G534" s="66" t="s">
        <v>199</v>
      </c>
      <c r="H534" s="66" t="s">
        <v>200</v>
      </c>
      <c r="I534" s="64" t="s">
        <v>2167</v>
      </c>
      <c r="J534" s="64" t="s">
        <v>2168</v>
      </c>
      <c r="K534" s="67">
        <v>44805</v>
      </c>
      <c r="L534" s="68">
        <v>0.39027777777777778</v>
      </c>
      <c r="M534" s="63">
        <v>8423403</v>
      </c>
      <c r="N534" s="63">
        <v>346287</v>
      </c>
      <c r="O534" s="63">
        <v>4419</v>
      </c>
      <c r="P534" s="64" t="s">
        <v>203</v>
      </c>
      <c r="Q534" s="64" t="s">
        <v>2167</v>
      </c>
      <c r="R534" s="64" t="s">
        <v>204</v>
      </c>
      <c r="S534" s="66" t="s">
        <v>205</v>
      </c>
      <c r="T534" s="64" t="s">
        <v>1707</v>
      </c>
      <c r="U534" s="64" t="s">
        <v>207</v>
      </c>
      <c r="V534" s="64" t="s">
        <v>204</v>
      </c>
      <c r="W534" s="64"/>
      <c r="X534" s="64" t="s">
        <v>208</v>
      </c>
      <c r="Y534" s="64" t="s">
        <v>209</v>
      </c>
      <c r="Z534" s="69"/>
      <c r="AA534" s="66" t="s">
        <v>210</v>
      </c>
      <c r="AB534" s="66" t="s">
        <v>211</v>
      </c>
      <c r="AC534" s="66" t="s">
        <v>212</v>
      </c>
      <c r="AD534" s="66" t="s">
        <v>213</v>
      </c>
      <c r="AE534" s="69" t="s">
        <v>211</v>
      </c>
      <c r="AF534" s="69"/>
      <c r="AG534" s="69"/>
      <c r="AH534" s="69"/>
      <c r="AI534" s="66" t="s">
        <v>1708</v>
      </c>
      <c r="AJ534" s="66" t="s">
        <v>2169</v>
      </c>
      <c r="AK534" s="66"/>
      <c r="AL534" s="66" t="s">
        <v>256</v>
      </c>
      <c r="AM534" s="66" t="s">
        <v>217</v>
      </c>
      <c r="AN534" s="66" t="s">
        <v>218</v>
      </c>
      <c r="AO534" s="66" t="s">
        <v>2112</v>
      </c>
      <c r="AP534" s="66" t="s">
        <v>220</v>
      </c>
      <c r="AQ534" s="66">
        <v>12.9</v>
      </c>
      <c r="AR534" s="66"/>
      <c r="AS534" s="66">
        <v>8.77</v>
      </c>
      <c r="AT534" s="66"/>
      <c r="AU534" s="66">
        <v>-179.6</v>
      </c>
      <c r="AV534" s="66">
        <v>18.8</v>
      </c>
      <c r="AW534" s="66">
        <v>276.8</v>
      </c>
      <c r="AX534" s="66">
        <v>136.19999999999999</v>
      </c>
      <c r="AY534" s="66">
        <v>0.17799999999999999</v>
      </c>
      <c r="AZ534" s="66">
        <v>3.6120000000000001</v>
      </c>
      <c r="BA534" s="66">
        <v>8.8699999999999992</v>
      </c>
      <c r="BB534" s="66">
        <v>134.30000000000001</v>
      </c>
      <c r="BC534" s="66">
        <v>0.35</v>
      </c>
      <c r="BD534" s="66" t="s">
        <v>221</v>
      </c>
      <c r="BE534" s="66" t="s">
        <v>211</v>
      </c>
      <c r="BF534" s="66" t="s">
        <v>221</v>
      </c>
      <c r="BG534" s="66" t="s">
        <v>211</v>
      </c>
      <c r="BH534" s="66" t="s">
        <v>221</v>
      </c>
      <c r="BI534" s="66" t="s">
        <v>222</v>
      </c>
      <c r="BJ534" s="66" t="s">
        <v>221</v>
      </c>
      <c r="BK534" s="66" t="s">
        <v>210</v>
      </c>
      <c r="BL534" s="66" t="s">
        <v>221</v>
      </c>
      <c r="BM534" s="66" t="s">
        <v>223</v>
      </c>
      <c r="BN534" s="66" t="s">
        <v>221</v>
      </c>
      <c r="BO534" s="66" t="s">
        <v>1710</v>
      </c>
      <c r="BP534" s="66" t="s">
        <v>1711</v>
      </c>
      <c r="BQ534" s="66" t="s">
        <v>1712</v>
      </c>
      <c r="BR534" s="50">
        <v>131.30000000000001</v>
      </c>
      <c r="BS534" s="50">
        <v>0.5</v>
      </c>
      <c r="BT534" s="50">
        <v>159.19999999999999</v>
      </c>
      <c r="BU534" s="50">
        <v>4.7E-2</v>
      </c>
      <c r="BV534" s="50">
        <v>1.077</v>
      </c>
      <c r="BW534" s="50">
        <v>1.675</v>
      </c>
      <c r="BX534" s="50">
        <v>0.379</v>
      </c>
      <c r="BY534" s="50">
        <v>11.82</v>
      </c>
      <c r="BZ534" s="50" t="s">
        <v>226</v>
      </c>
      <c r="CA534" s="50" t="s">
        <v>227</v>
      </c>
      <c r="CB534" s="50" t="s">
        <v>228</v>
      </c>
      <c r="CC534" s="50" t="s">
        <v>229</v>
      </c>
      <c r="CD534" s="50" t="s">
        <v>230</v>
      </c>
      <c r="CE534" s="50" t="s">
        <v>231</v>
      </c>
      <c r="CF534" s="50">
        <v>1.6E-2</v>
      </c>
      <c r="CG534" s="50" t="s">
        <v>232</v>
      </c>
      <c r="CH534" s="50">
        <v>0.32200000000000001</v>
      </c>
      <c r="CI534" s="50">
        <v>0.1169</v>
      </c>
      <c r="CJ534" s="50" t="s">
        <v>233</v>
      </c>
      <c r="CK534" s="50" t="s">
        <v>234</v>
      </c>
      <c r="CL534" s="50">
        <v>35.792999999999999</v>
      </c>
      <c r="CM534" s="50" t="s">
        <v>234</v>
      </c>
      <c r="CN534" s="50" t="s">
        <v>235</v>
      </c>
      <c r="CO534" s="50" t="s">
        <v>234</v>
      </c>
      <c r="CP534" s="50">
        <v>2.0000000000000001E-4</v>
      </c>
      <c r="CQ534" s="50">
        <v>1E-4</v>
      </c>
      <c r="CR534" s="50" t="s">
        <v>232</v>
      </c>
      <c r="CS534" s="50" t="s">
        <v>241</v>
      </c>
      <c r="CT534" s="50">
        <v>1.1E-4</v>
      </c>
      <c r="CU534" s="50">
        <v>2.0000000000000001E-4</v>
      </c>
      <c r="CV534" s="50" t="s">
        <v>239</v>
      </c>
      <c r="CW534" s="50" t="s">
        <v>232</v>
      </c>
      <c r="CX534" s="50">
        <v>2.5299999999999998</v>
      </c>
      <c r="CY534" s="50" t="s">
        <v>240</v>
      </c>
      <c r="CZ534" s="50">
        <v>1.5100000000000001E-2</v>
      </c>
      <c r="DA534" s="50" t="s">
        <v>233</v>
      </c>
      <c r="DB534" s="50">
        <v>13.86</v>
      </c>
      <c r="DC534" s="50">
        <v>3.8E-3</v>
      </c>
      <c r="DD534" s="50">
        <v>5.9999999999999995E-4</v>
      </c>
      <c r="DE534" s="50">
        <v>5.8650000000000002</v>
      </c>
      <c r="DF534" s="50" t="s">
        <v>240</v>
      </c>
      <c r="DG534" s="50" t="s">
        <v>238</v>
      </c>
      <c r="DH534" s="50">
        <v>2.7E-2</v>
      </c>
      <c r="DI534" s="50" t="s">
        <v>238</v>
      </c>
      <c r="DJ534" s="50">
        <v>1.5E-3</v>
      </c>
      <c r="DK534" s="50">
        <v>4.0999999999999999E-4</v>
      </c>
      <c r="DL534" s="50" t="s">
        <v>241</v>
      </c>
      <c r="DM534" s="50">
        <v>16.64</v>
      </c>
      <c r="DN534" s="50">
        <v>7.78</v>
      </c>
      <c r="DO534" s="50" t="s">
        <v>232</v>
      </c>
      <c r="DP534" s="50">
        <v>4.6699999999999998E-2</v>
      </c>
      <c r="DQ534" s="50" t="s">
        <v>242</v>
      </c>
      <c r="DR534" s="50" t="s">
        <v>227</v>
      </c>
      <c r="DS534" s="50" t="s">
        <v>247</v>
      </c>
      <c r="DT534" s="50" t="s">
        <v>238</v>
      </c>
      <c r="DU534" s="50" t="s">
        <v>233</v>
      </c>
      <c r="DV534" s="50">
        <v>5.3899999999999998E-4</v>
      </c>
      <c r="DW534" s="50">
        <v>8.9999999999999998E-4</v>
      </c>
      <c r="DX534" s="50" t="s">
        <v>238</v>
      </c>
      <c r="DY534" s="50" t="s">
        <v>233</v>
      </c>
      <c r="DZ534" s="50">
        <v>7.7999999999999996E-3</v>
      </c>
      <c r="EA534" s="50" t="s">
        <v>244</v>
      </c>
      <c r="EB534" s="50" t="s">
        <v>245</v>
      </c>
      <c r="EC534" s="50">
        <v>1.7999999999999999E-2</v>
      </c>
      <c r="ED534" s="50" t="s">
        <v>232</v>
      </c>
      <c r="EE534" s="50">
        <v>0.36399999999999999</v>
      </c>
      <c r="EF534" s="50">
        <v>0.122</v>
      </c>
      <c r="EG534" s="50" t="s">
        <v>233</v>
      </c>
      <c r="EH534" s="50" t="s">
        <v>234</v>
      </c>
      <c r="EI534" s="50">
        <v>36.261000000000003</v>
      </c>
      <c r="EJ534" s="50" t="s">
        <v>234</v>
      </c>
      <c r="EK534" s="50" t="s">
        <v>235</v>
      </c>
      <c r="EL534" s="50">
        <v>5.0000000000000002E-5</v>
      </c>
      <c r="EM534" s="50">
        <v>1E-4</v>
      </c>
      <c r="EN534" s="50" t="s">
        <v>236</v>
      </c>
      <c r="EO534" s="50">
        <v>5.0000000000000001E-4</v>
      </c>
      <c r="EP534" s="50">
        <v>1.0800000000000001E-2</v>
      </c>
      <c r="EQ534" s="50">
        <v>6.0000000000000002E-5</v>
      </c>
      <c r="ER534" s="50">
        <v>2.0000000000000001E-4</v>
      </c>
      <c r="ES534" s="50" t="s">
        <v>239</v>
      </c>
      <c r="ET534" s="50" t="s">
        <v>232</v>
      </c>
      <c r="EU534" s="50">
        <v>2.5499999999999998</v>
      </c>
      <c r="EV534" s="50" t="s">
        <v>240</v>
      </c>
      <c r="EW534" s="50">
        <v>1.61E-2</v>
      </c>
      <c r="EX534" s="50" t="s">
        <v>233</v>
      </c>
      <c r="EY534" s="50">
        <v>15.196</v>
      </c>
      <c r="EZ534" s="50">
        <v>3.8800000000000002E-3</v>
      </c>
      <c r="FA534" s="50">
        <v>6.8000000000000005E-4</v>
      </c>
      <c r="FB534" s="50">
        <v>6.8170000000000002</v>
      </c>
      <c r="FC534" s="50" t="s">
        <v>240</v>
      </c>
      <c r="FD534" s="50">
        <v>5.0000000000000001E-4</v>
      </c>
      <c r="FE534" s="50">
        <v>1.9E-2</v>
      </c>
      <c r="FF534" s="50">
        <v>2.9999999999999997E-4</v>
      </c>
      <c r="FG534" s="50">
        <v>1.6999999999999999E-3</v>
      </c>
      <c r="FH534" s="50">
        <v>4.2999999999999999E-4</v>
      </c>
      <c r="FI534" s="50" t="s">
        <v>241</v>
      </c>
      <c r="FJ534" s="50">
        <v>16.899999999999999</v>
      </c>
      <c r="FK534" s="50">
        <v>7.9</v>
      </c>
      <c r="FL534" s="50" t="s">
        <v>232</v>
      </c>
      <c r="FM534" s="50">
        <v>4.7800000000000002E-2</v>
      </c>
      <c r="FN534" s="50" t="s">
        <v>242</v>
      </c>
      <c r="FO534" s="50" t="s">
        <v>227</v>
      </c>
      <c r="FP534" s="50" t="s">
        <v>247</v>
      </c>
      <c r="FQ534" s="50">
        <v>4.0000000000000002E-4</v>
      </c>
      <c r="FR534" s="50" t="s">
        <v>233</v>
      </c>
      <c r="FS534" s="50">
        <v>5.5999999999999995E-4</v>
      </c>
      <c r="FT534" s="50">
        <v>1E-3</v>
      </c>
      <c r="FU534" s="50" t="s">
        <v>238</v>
      </c>
      <c r="FV534" s="50" t="s">
        <v>233</v>
      </c>
      <c r="FW534" s="50">
        <v>1.1299999999999999E-2</v>
      </c>
      <c r="FX534" s="50" t="s">
        <v>244</v>
      </c>
      <c r="FY534" s="89">
        <v>1.78965</v>
      </c>
      <c r="FZ534" s="89">
        <v>1.1846153846153846</v>
      </c>
      <c r="GA534" s="89">
        <v>0.255</v>
      </c>
      <c r="GB534" s="89">
        <v>6.4705882352941169E-2</v>
      </c>
      <c r="GC534" s="89">
        <v>3.2939712669683257</v>
      </c>
      <c r="GD534" s="89">
        <v>2.6098360655737705</v>
      </c>
      <c r="GE534" s="89">
        <v>1.6666666666666666E-2</v>
      </c>
      <c r="GF534" s="89">
        <v>0.24625</v>
      </c>
      <c r="GG534" s="89">
        <v>3.038081805359661E-2</v>
      </c>
      <c r="GH534" s="89">
        <v>2.9031335502940334</v>
      </c>
      <c r="GI534" s="90">
        <v>6.3067791847830845</v>
      </c>
      <c r="GJ534" s="89">
        <v>54.331075014116358</v>
      </c>
      <c r="GK534" s="89">
        <v>35.963136548718886</v>
      </c>
      <c r="GL534" s="89">
        <v>9.705788437164756</v>
      </c>
      <c r="GM534" s="89">
        <v>90.471302361354375</v>
      </c>
      <c r="GN534" s="89">
        <v>8.4822139847841118</v>
      </c>
      <c r="GO534" s="89">
        <v>1.0464836538615181</v>
      </c>
    </row>
    <row r="535" spans="1:197" s="71" customFormat="1">
      <c r="A535" s="63">
        <v>208</v>
      </c>
      <c r="B535" s="63">
        <v>54</v>
      </c>
      <c r="C535" s="64" t="s">
        <v>197</v>
      </c>
      <c r="D535" s="64" t="s">
        <v>1704</v>
      </c>
      <c r="E535" s="65">
        <v>196</v>
      </c>
      <c r="F535" s="65">
        <v>6</v>
      </c>
      <c r="G535" s="66" t="s">
        <v>248</v>
      </c>
      <c r="H535" s="66" t="s">
        <v>249</v>
      </c>
      <c r="I535" s="64" t="s">
        <v>2170</v>
      </c>
      <c r="J535" s="64" t="s">
        <v>250</v>
      </c>
      <c r="K535" s="67">
        <v>44805</v>
      </c>
      <c r="L535" s="68">
        <v>0.42499999999999999</v>
      </c>
      <c r="M535" s="63">
        <v>8424160</v>
      </c>
      <c r="N535" s="63">
        <v>346952</v>
      </c>
      <c r="O535" s="63">
        <v>4421</v>
      </c>
      <c r="P535" s="64" t="s">
        <v>203</v>
      </c>
      <c r="Q535" s="64" t="s">
        <v>2171</v>
      </c>
      <c r="R535" s="66" t="s">
        <v>204</v>
      </c>
      <c r="S535" s="66" t="s">
        <v>205</v>
      </c>
      <c r="T535" s="66" t="s">
        <v>1707</v>
      </c>
      <c r="U535" s="66" t="s">
        <v>207</v>
      </c>
      <c r="V535" s="66" t="s">
        <v>204</v>
      </c>
      <c r="W535" s="64"/>
      <c r="X535" s="64" t="s">
        <v>208</v>
      </c>
      <c r="Y535" s="64" t="s">
        <v>252</v>
      </c>
      <c r="Z535" s="69"/>
      <c r="AA535" s="66" t="s">
        <v>210</v>
      </c>
      <c r="AB535" s="66" t="s">
        <v>211</v>
      </c>
      <c r="AC535" s="66" t="s">
        <v>212</v>
      </c>
      <c r="AD535" s="66" t="s">
        <v>213</v>
      </c>
      <c r="AE535" s="69" t="s">
        <v>211</v>
      </c>
      <c r="AF535" s="69"/>
      <c r="AG535" s="69"/>
      <c r="AH535" s="69"/>
      <c r="AI535" s="66" t="s">
        <v>1708</v>
      </c>
      <c r="AJ535" s="66" t="s">
        <v>2172</v>
      </c>
      <c r="AK535" s="66"/>
      <c r="AL535" s="66" t="s">
        <v>256</v>
      </c>
      <c r="AM535" s="66" t="s">
        <v>1753</v>
      </c>
      <c r="AN535" s="66" t="s">
        <v>218</v>
      </c>
      <c r="AO535" s="66" t="s">
        <v>219</v>
      </c>
      <c r="AP535" s="66" t="s">
        <v>220</v>
      </c>
      <c r="AQ535" s="66">
        <v>12.7</v>
      </c>
      <c r="AR535" s="66"/>
      <c r="AS535" s="66">
        <v>8.8699999999999992</v>
      </c>
      <c r="AT535" s="66"/>
      <c r="AU535" s="66">
        <v>-183.6</v>
      </c>
      <c r="AV535" s="66">
        <v>14.9</v>
      </c>
      <c r="AW535" s="66">
        <v>298.3</v>
      </c>
      <c r="AX535" s="66">
        <v>146.69999999999999</v>
      </c>
      <c r="AY535" s="66">
        <v>0.189</v>
      </c>
      <c r="AZ535" s="66">
        <v>3.3530000000000002</v>
      </c>
      <c r="BA535" s="66">
        <v>7.24</v>
      </c>
      <c r="BB535" s="66">
        <v>114.1</v>
      </c>
      <c r="BC535" s="66">
        <v>0.06</v>
      </c>
      <c r="BD535" s="66" t="s">
        <v>221</v>
      </c>
      <c r="BE535" s="66" t="s">
        <v>211</v>
      </c>
      <c r="BF535" s="66" t="s">
        <v>221</v>
      </c>
      <c r="BG535" s="66" t="s">
        <v>211</v>
      </c>
      <c r="BH535" s="66" t="s">
        <v>221</v>
      </c>
      <c r="BI535" s="66" t="s">
        <v>222</v>
      </c>
      <c r="BJ535" s="66" t="s">
        <v>221</v>
      </c>
      <c r="BK535" s="66" t="s">
        <v>210</v>
      </c>
      <c r="BL535" s="66" t="s">
        <v>221</v>
      </c>
      <c r="BM535" s="66" t="s">
        <v>223</v>
      </c>
      <c r="BN535" s="66" t="s">
        <v>221</v>
      </c>
      <c r="BO535" s="66" t="s">
        <v>1710</v>
      </c>
      <c r="BP535" s="66" t="s">
        <v>1711</v>
      </c>
      <c r="BQ535" s="66" t="s">
        <v>1712</v>
      </c>
      <c r="BR535" s="50">
        <v>153.1</v>
      </c>
      <c r="BS535" s="50">
        <v>3.4</v>
      </c>
      <c r="BT535" s="50">
        <v>179.7</v>
      </c>
      <c r="BU535" s="50">
        <v>4.8000000000000001E-2</v>
      </c>
      <c r="BV535" s="50">
        <v>0.36299999999999999</v>
      </c>
      <c r="BW535" s="50">
        <v>0.622</v>
      </c>
      <c r="BX535" s="50">
        <v>0.14099999999999999</v>
      </c>
      <c r="BY535" s="50">
        <v>9.77</v>
      </c>
      <c r="BZ535" s="50" t="s">
        <v>226</v>
      </c>
      <c r="CA535" s="50" t="s">
        <v>227</v>
      </c>
      <c r="CB535" s="50" t="s">
        <v>228</v>
      </c>
      <c r="CC535" s="50" t="s">
        <v>229</v>
      </c>
      <c r="CD535" s="50" t="s">
        <v>230</v>
      </c>
      <c r="CE535" s="50" t="s">
        <v>231</v>
      </c>
      <c r="CF535" s="50" t="s">
        <v>227</v>
      </c>
      <c r="CG535" s="50">
        <v>5.0000000000000001E-4</v>
      </c>
      <c r="CH535" s="50">
        <v>4.2999999999999997E-2</v>
      </c>
      <c r="CI535" s="50">
        <v>6.0600000000000001E-2</v>
      </c>
      <c r="CJ535" s="50" t="s">
        <v>233</v>
      </c>
      <c r="CK535" s="50">
        <v>1.0000000000000001E-5</v>
      </c>
      <c r="CL535" s="50">
        <v>39.884</v>
      </c>
      <c r="CM535" s="50">
        <v>5.0000000000000002E-5</v>
      </c>
      <c r="CN535" s="50" t="s">
        <v>235</v>
      </c>
      <c r="CO535" s="50" t="s">
        <v>234</v>
      </c>
      <c r="CP535" s="50" t="s">
        <v>236</v>
      </c>
      <c r="CQ535" s="50">
        <v>1.2999999999999999E-3</v>
      </c>
      <c r="CR535" s="50" t="s">
        <v>232</v>
      </c>
      <c r="CS535" s="50" t="s">
        <v>241</v>
      </c>
      <c r="CT535" s="50">
        <v>1E-4</v>
      </c>
      <c r="CU535" s="50" t="s">
        <v>238</v>
      </c>
      <c r="CV535" s="50" t="s">
        <v>239</v>
      </c>
      <c r="CW535" s="50" t="s">
        <v>232</v>
      </c>
      <c r="CX535" s="50">
        <v>0.81</v>
      </c>
      <c r="CY535" s="50" t="s">
        <v>240</v>
      </c>
      <c r="CZ535" s="50">
        <v>1.37E-2</v>
      </c>
      <c r="DA535" s="50" t="s">
        <v>233</v>
      </c>
      <c r="DB535" s="50">
        <v>17.170999999999999</v>
      </c>
      <c r="DC535" s="50">
        <v>3.8999999999999999E-4</v>
      </c>
      <c r="DD535" s="50">
        <v>6.0999999999999997E-4</v>
      </c>
      <c r="DE535" s="50">
        <v>2.5070000000000001</v>
      </c>
      <c r="DF535" s="50" t="s">
        <v>240</v>
      </c>
      <c r="DG535" s="50" t="s">
        <v>238</v>
      </c>
      <c r="DH535" s="50">
        <v>0.02</v>
      </c>
      <c r="DI535" s="50" t="s">
        <v>238</v>
      </c>
      <c r="DJ535" s="50">
        <v>5.9999999999999995E-4</v>
      </c>
      <c r="DK535" s="50">
        <v>6.9999999999999994E-5</v>
      </c>
      <c r="DL535" s="50" t="s">
        <v>241</v>
      </c>
      <c r="DM535" s="50">
        <v>17.600000000000001</v>
      </c>
      <c r="DN535" s="50">
        <v>8.23</v>
      </c>
      <c r="DO535" s="50" t="s">
        <v>232</v>
      </c>
      <c r="DP535" s="50">
        <v>5.5E-2</v>
      </c>
      <c r="DQ535" s="50" t="s">
        <v>242</v>
      </c>
      <c r="DR535" s="50" t="s">
        <v>227</v>
      </c>
      <c r="DS535" s="50" t="s">
        <v>247</v>
      </c>
      <c r="DT535" s="50" t="s">
        <v>238</v>
      </c>
      <c r="DU535" s="50" t="s">
        <v>233</v>
      </c>
      <c r="DV535" s="50">
        <v>6.1700000000000004E-4</v>
      </c>
      <c r="DW535" s="50">
        <v>5.9999999999999995E-4</v>
      </c>
      <c r="DX535" s="50" t="s">
        <v>238</v>
      </c>
      <c r="DY535" s="50" t="s">
        <v>233</v>
      </c>
      <c r="DZ535" s="50" t="s">
        <v>243</v>
      </c>
      <c r="EA535" s="50" t="s">
        <v>244</v>
      </c>
      <c r="EB535" s="50" t="s">
        <v>245</v>
      </c>
      <c r="EC535" s="50">
        <v>1.7000000000000001E-2</v>
      </c>
      <c r="ED535" s="50">
        <v>5.6999999999999998E-4</v>
      </c>
      <c r="EE535" s="50">
        <v>4.7E-2</v>
      </c>
      <c r="EF535" s="50">
        <v>6.2700000000000006E-2</v>
      </c>
      <c r="EG535" s="50" t="s">
        <v>233</v>
      </c>
      <c r="EH535" s="50" t="s">
        <v>234</v>
      </c>
      <c r="EI535" s="50">
        <v>40.238999999999997</v>
      </c>
      <c r="EJ535" s="50">
        <v>8.0000000000000007E-5</v>
      </c>
      <c r="EK535" s="50" t="s">
        <v>235</v>
      </c>
      <c r="EL535" s="50">
        <v>2.0000000000000002E-5</v>
      </c>
      <c r="EM535" s="50" t="s">
        <v>236</v>
      </c>
      <c r="EN535" s="50">
        <v>3.0999999999999999E-3</v>
      </c>
      <c r="EO535" s="50">
        <v>2.5999999999999998E-4</v>
      </c>
      <c r="EP535" s="50" t="s">
        <v>241</v>
      </c>
      <c r="EQ535" s="50">
        <v>6.9999999999999994E-5</v>
      </c>
      <c r="ER535" s="50">
        <v>2.0000000000000001E-4</v>
      </c>
      <c r="ES535" s="50" t="s">
        <v>239</v>
      </c>
      <c r="ET535" s="50" t="s">
        <v>232</v>
      </c>
      <c r="EU535" s="50">
        <v>0.81</v>
      </c>
      <c r="EV535" s="50" t="s">
        <v>240</v>
      </c>
      <c r="EW535" s="50">
        <v>1.43E-2</v>
      </c>
      <c r="EX535" s="50" t="s">
        <v>233</v>
      </c>
      <c r="EY535" s="50">
        <v>17.271999999999998</v>
      </c>
      <c r="EZ535" s="50">
        <v>4.2999999999999999E-4</v>
      </c>
      <c r="FA535" s="50">
        <v>6.8999999999999997E-4</v>
      </c>
      <c r="FB535" s="50">
        <v>2.629</v>
      </c>
      <c r="FC535" s="50" t="s">
        <v>240</v>
      </c>
      <c r="FD535" s="50" t="s">
        <v>238</v>
      </c>
      <c r="FE535" s="50" t="s">
        <v>246</v>
      </c>
      <c r="FF535" s="50" t="s">
        <v>238</v>
      </c>
      <c r="FG535" s="50">
        <v>8.9999999999999998E-4</v>
      </c>
      <c r="FH535" s="50">
        <v>1E-4</v>
      </c>
      <c r="FI535" s="50" t="s">
        <v>241</v>
      </c>
      <c r="FJ535" s="50">
        <v>17.71</v>
      </c>
      <c r="FK535" s="50">
        <v>8.2799999999999994</v>
      </c>
      <c r="FL535" s="50" t="s">
        <v>232</v>
      </c>
      <c r="FM535" s="50">
        <v>5.74E-2</v>
      </c>
      <c r="FN535" s="50" t="s">
        <v>242</v>
      </c>
      <c r="FO535" s="50" t="s">
        <v>227</v>
      </c>
      <c r="FP535" s="50" t="s">
        <v>247</v>
      </c>
      <c r="FQ535" s="50" t="s">
        <v>238</v>
      </c>
      <c r="FR535" s="50" t="s">
        <v>233</v>
      </c>
      <c r="FS535" s="50">
        <v>6.2799999999999998E-4</v>
      </c>
      <c r="FT535" s="50">
        <v>8.0000000000000004E-4</v>
      </c>
      <c r="FU535" s="50" t="s">
        <v>238</v>
      </c>
      <c r="FV535" s="50" t="s">
        <v>233</v>
      </c>
      <c r="FW535" s="50">
        <v>3.0999999999999999E-3</v>
      </c>
      <c r="FX535" s="50" t="s">
        <v>244</v>
      </c>
      <c r="FY535" s="89">
        <v>1.9942</v>
      </c>
      <c r="FZ535" s="89">
        <v>1.4676068376068376</v>
      </c>
      <c r="GA535" s="89">
        <v>0.109</v>
      </c>
      <c r="GB535" s="89">
        <v>2.0716112531969311E-2</v>
      </c>
      <c r="GC535" s="89">
        <v>3.5915229501388066</v>
      </c>
      <c r="GD535" s="89">
        <v>2.9459016393442621</v>
      </c>
      <c r="GE535" s="89">
        <v>0.11333333333333333</v>
      </c>
      <c r="GF535" s="89">
        <v>0.20354166666666665</v>
      </c>
      <c r="GG535" s="89">
        <v>1.0239774330042311E-2</v>
      </c>
      <c r="GH535" s="89">
        <v>3.2730164136743043</v>
      </c>
      <c r="GI535" s="90">
        <v>4.6398821477160048</v>
      </c>
      <c r="GJ535" s="89">
        <v>55.525191616078281</v>
      </c>
      <c r="GK535" s="89">
        <v>40.863078364851241</v>
      </c>
      <c r="GL535" s="89">
        <v>3.6117300190704889</v>
      </c>
      <c r="GM535" s="89">
        <v>93.468366363714111</v>
      </c>
      <c r="GN535" s="89">
        <v>6.2187792831191384</v>
      </c>
      <c r="GO535" s="89">
        <v>0.31285435316675025</v>
      </c>
    </row>
    <row r="536" spans="1:197" s="71" customFormat="1" ht="15" customHeight="1">
      <c r="A536" s="63">
        <v>209</v>
      </c>
      <c r="B536" s="63">
        <v>79</v>
      </c>
      <c r="C536" s="64" t="s">
        <v>197</v>
      </c>
      <c r="D536" s="64" t="s">
        <v>1704</v>
      </c>
      <c r="E536" s="65">
        <v>196</v>
      </c>
      <c r="F536" s="65">
        <v>6</v>
      </c>
      <c r="G536" s="64" t="s">
        <v>267</v>
      </c>
      <c r="H536" s="64" t="s">
        <v>268</v>
      </c>
      <c r="I536" s="64" t="s">
        <v>2173</v>
      </c>
      <c r="J536" s="64" t="s">
        <v>2174</v>
      </c>
      <c r="K536" s="67">
        <v>44811</v>
      </c>
      <c r="L536" s="68">
        <v>0.52083333333333337</v>
      </c>
      <c r="M536" s="63">
        <v>8425290</v>
      </c>
      <c r="N536" s="63">
        <v>353935</v>
      </c>
      <c r="O536" s="63">
        <v>4609</v>
      </c>
      <c r="P536" s="64" t="s">
        <v>203</v>
      </c>
      <c r="Q536" s="64" t="s">
        <v>2173</v>
      </c>
      <c r="R536" s="64" t="s">
        <v>204</v>
      </c>
      <c r="S536" s="66" t="s">
        <v>205</v>
      </c>
      <c r="T536" s="64" t="s">
        <v>1707</v>
      </c>
      <c r="U536" s="64" t="s">
        <v>207</v>
      </c>
      <c r="V536" s="64" t="s">
        <v>204</v>
      </c>
      <c r="W536" s="64"/>
      <c r="X536" s="64" t="s">
        <v>208</v>
      </c>
      <c r="Y536" s="64" t="s">
        <v>209</v>
      </c>
      <c r="Z536" s="69"/>
      <c r="AA536" s="66" t="s">
        <v>210</v>
      </c>
      <c r="AB536" s="66" t="s">
        <v>211</v>
      </c>
      <c r="AC536" s="66" t="s">
        <v>212</v>
      </c>
      <c r="AD536" s="66" t="s">
        <v>213</v>
      </c>
      <c r="AE536" s="69" t="s">
        <v>211</v>
      </c>
      <c r="AF536" s="69"/>
      <c r="AG536" s="69"/>
      <c r="AH536" s="69"/>
      <c r="AI536" s="66" t="s">
        <v>303</v>
      </c>
      <c r="AJ536" s="66" t="s">
        <v>2175</v>
      </c>
      <c r="AK536" s="66"/>
      <c r="AL536" s="66" t="s">
        <v>256</v>
      </c>
      <c r="AM536" s="66" t="s">
        <v>275</v>
      </c>
      <c r="AN536" s="66" t="s">
        <v>218</v>
      </c>
      <c r="AO536" s="66" t="s">
        <v>2112</v>
      </c>
      <c r="AP536" s="66" t="s">
        <v>220</v>
      </c>
      <c r="AQ536" s="66">
        <v>22.9</v>
      </c>
      <c r="AR536" s="66"/>
      <c r="AS536" s="66">
        <v>8.2200000000000006</v>
      </c>
      <c r="AT536" s="66"/>
      <c r="AU536" s="66">
        <v>-134.80000000000001</v>
      </c>
      <c r="AV536" s="66">
        <v>63.6</v>
      </c>
      <c r="AW536" s="66">
        <v>8.3260000000000005</v>
      </c>
      <c r="AX536" s="66">
        <v>4.58</v>
      </c>
      <c r="AY536" s="66">
        <v>6.4000000000000001E-2</v>
      </c>
      <c r="AZ536" s="66">
        <v>120.1</v>
      </c>
      <c r="BA536" s="66">
        <v>4.99</v>
      </c>
      <c r="BB536" s="66">
        <v>101.7</v>
      </c>
      <c r="BC536" s="66">
        <v>0.25</v>
      </c>
      <c r="BD536" s="66" t="s">
        <v>221</v>
      </c>
      <c r="BE536" s="66" t="s">
        <v>221</v>
      </c>
      <c r="BF536" s="66" t="s">
        <v>221</v>
      </c>
      <c r="BG536" s="66" t="s">
        <v>211</v>
      </c>
      <c r="BH536" s="66" t="s">
        <v>221</v>
      </c>
      <c r="BI536" s="66" t="s">
        <v>222</v>
      </c>
      <c r="BJ536" s="66" t="s">
        <v>221</v>
      </c>
      <c r="BK536" s="66" t="s">
        <v>210</v>
      </c>
      <c r="BL536" s="66" t="s">
        <v>221</v>
      </c>
      <c r="BM536" s="66" t="s">
        <v>223</v>
      </c>
      <c r="BN536" s="66" t="s">
        <v>221</v>
      </c>
      <c r="BO536" s="66" t="s">
        <v>1710</v>
      </c>
      <c r="BP536" s="66" t="s">
        <v>1711</v>
      </c>
      <c r="BQ536" s="66" t="s">
        <v>1712</v>
      </c>
      <c r="BR536" s="50">
        <v>4.0999999999999996</v>
      </c>
      <c r="BS536" s="50" t="s">
        <v>225</v>
      </c>
      <c r="BT536" s="50">
        <v>4.9000000000000004</v>
      </c>
      <c r="BU536" s="50">
        <v>1.2E-2</v>
      </c>
      <c r="BV536" s="50">
        <v>0.123</v>
      </c>
      <c r="BW536" s="50">
        <v>0.11600000000000001</v>
      </c>
      <c r="BX536" s="50">
        <v>2.5999999999999999E-2</v>
      </c>
      <c r="BY536" s="50">
        <v>0.7</v>
      </c>
      <c r="BZ536" s="50" t="s">
        <v>226</v>
      </c>
      <c r="CA536" s="50" t="s">
        <v>227</v>
      </c>
      <c r="CB536" s="50" t="s">
        <v>228</v>
      </c>
      <c r="CC536" s="50" t="s">
        <v>229</v>
      </c>
      <c r="CD536" s="50" t="s">
        <v>230</v>
      </c>
      <c r="CE536" s="50" t="s">
        <v>231</v>
      </c>
      <c r="CF536" s="50">
        <v>8.0000000000000002E-3</v>
      </c>
      <c r="CG536" s="50">
        <v>2.5500000000000002E-3</v>
      </c>
      <c r="CH536" s="50">
        <v>4.0000000000000001E-3</v>
      </c>
      <c r="CI536" s="50">
        <v>5.0000000000000001E-4</v>
      </c>
      <c r="CJ536" s="50" t="s">
        <v>233</v>
      </c>
      <c r="CK536" s="50" t="s">
        <v>234</v>
      </c>
      <c r="CL536" s="50">
        <v>0.33200000000000002</v>
      </c>
      <c r="CM536" s="50" t="s">
        <v>234</v>
      </c>
      <c r="CN536" s="50" t="s">
        <v>235</v>
      </c>
      <c r="CO536" s="50">
        <v>4.6000000000000001E-4</v>
      </c>
      <c r="CP536" s="50">
        <v>1E-4</v>
      </c>
      <c r="CQ536" s="50" t="s">
        <v>236</v>
      </c>
      <c r="CR536" s="50" t="s">
        <v>232</v>
      </c>
      <c r="CS536" s="50">
        <v>0.19950000000000001</v>
      </c>
      <c r="CT536" s="50" t="s">
        <v>237</v>
      </c>
      <c r="CU536" s="50" t="s">
        <v>238</v>
      </c>
      <c r="CV536" s="50" t="s">
        <v>239</v>
      </c>
      <c r="CW536" s="50" t="s">
        <v>232</v>
      </c>
      <c r="CX536" s="50">
        <v>0.43</v>
      </c>
      <c r="CY536" s="50" t="s">
        <v>240</v>
      </c>
      <c r="CZ536" s="50">
        <v>2.3E-3</v>
      </c>
      <c r="DA536" s="50" t="s">
        <v>233</v>
      </c>
      <c r="DB536" s="50">
        <v>0.33500000000000002</v>
      </c>
      <c r="DC536" s="50">
        <v>3.8449999999999998E-2</v>
      </c>
      <c r="DD536" s="50">
        <v>3.0000000000000001E-5</v>
      </c>
      <c r="DE536" s="50">
        <v>0.45900000000000002</v>
      </c>
      <c r="DF536" s="50" t="s">
        <v>240</v>
      </c>
      <c r="DG536" s="50">
        <v>2.0000000000000001E-4</v>
      </c>
      <c r="DH536" s="50" t="s">
        <v>246</v>
      </c>
      <c r="DI536" s="50">
        <v>2.9999999999999997E-4</v>
      </c>
      <c r="DJ536" s="50">
        <v>5.9999999999999995E-4</v>
      </c>
      <c r="DK536" s="50">
        <v>1.2E-4</v>
      </c>
      <c r="DL536" s="50" t="s">
        <v>241</v>
      </c>
      <c r="DM536" s="50">
        <v>14.24</v>
      </c>
      <c r="DN536" s="50">
        <v>6.65</v>
      </c>
      <c r="DO536" s="50" t="s">
        <v>232</v>
      </c>
      <c r="DP536" s="50">
        <v>1.1999999999999999E-3</v>
      </c>
      <c r="DQ536" s="50" t="s">
        <v>242</v>
      </c>
      <c r="DR536" s="50" t="s">
        <v>227</v>
      </c>
      <c r="DS536" s="50" t="s">
        <v>247</v>
      </c>
      <c r="DT536" s="50">
        <v>1.4E-3</v>
      </c>
      <c r="DU536" s="50" t="s">
        <v>233</v>
      </c>
      <c r="DV536" s="50" t="s">
        <v>231</v>
      </c>
      <c r="DW536" s="50">
        <v>2.0000000000000001E-4</v>
      </c>
      <c r="DX536" s="50" t="s">
        <v>238</v>
      </c>
      <c r="DY536" s="50" t="s">
        <v>233</v>
      </c>
      <c r="DZ536" s="50">
        <v>6.1000000000000004E-3</v>
      </c>
      <c r="EA536" s="50" t="s">
        <v>244</v>
      </c>
      <c r="EB536" s="50" t="s">
        <v>245</v>
      </c>
      <c r="EC536" s="50">
        <v>2.3E-2</v>
      </c>
      <c r="ED536" s="50">
        <v>2.65E-3</v>
      </c>
      <c r="EE536" s="50" t="s">
        <v>264</v>
      </c>
      <c r="EF536" s="50">
        <v>8.9999999999999998E-4</v>
      </c>
      <c r="EG536" s="50" t="s">
        <v>233</v>
      </c>
      <c r="EH536" s="50" t="s">
        <v>234</v>
      </c>
      <c r="EI536" s="50">
        <v>0.33600000000000002</v>
      </c>
      <c r="EJ536" s="50" t="s">
        <v>234</v>
      </c>
      <c r="EK536" s="50" t="s">
        <v>235</v>
      </c>
      <c r="EL536" s="50">
        <v>5.2999999999999998E-4</v>
      </c>
      <c r="EM536" s="50">
        <v>2.0000000000000001E-4</v>
      </c>
      <c r="EN536" s="50">
        <v>2.9999999999999997E-4</v>
      </c>
      <c r="EO536" s="50">
        <v>5.1000000000000004E-4</v>
      </c>
      <c r="EP536" s="50">
        <v>0.3604</v>
      </c>
      <c r="EQ536" s="50" t="s">
        <v>237</v>
      </c>
      <c r="ER536" s="50" t="s">
        <v>238</v>
      </c>
      <c r="ES536" s="50" t="s">
        <v>239</v>
      </c>
      <c r="ET536" s="50" t="s">
        <v>232</v>
      </c>
      <c r="EU536" s="50">
        <v>0.53</v>
      </c>
      <c r="EV536" s="50" t="s">
        <v>240</v>
      </c>
      <c r="EW536" s="50">
        <v>2.5000000000000001E-3</v>
      </c>
      <c r="EX536" s="50" t="s">
        <v>233</v>
      </c>
      <c r="EY536" s="50">
        <v>0.375</v>
      </c>
      <c r="EZ536" s="50">
        <v>4.2630000000000001E-2</v>
      </c>
      <c r="FA536" s="50" t="s">
        <v>233</v>
      </c>
      <c r="FB536" s="50">
        <v>0.48399999999999999</v>
      </c>
      <c r="FC536" s="50" t="s">
        <v>240</v>
      </c>
      <c r="FD536" s="50">
        <v>6.9999999999999999E-4</v>
      </c>
      <c r="FE536" s="50">
        <v>1.7000000000000001E-2</v>
      </c>
      <c r="FF536" s="50" t="s">
        <v>238</v>
      </c>
      <c r="FG536" s="50">
        <v>1.6999999999999999E-3</v>
      </c>
      <c r="FH536" s="50">
        <v>1.8000000000000001E-4</v>
      </c>
      <c r="FI536" s="50" t="s">
        <v>241</v>
      </c>
      <c r="FJ536" s="50">
        <v>16.920000000000002</v>
      </c>
      <c r="FK536" s="50">
        <v>7.91</v>
      </c>
      <c r="FL536" s="50">
        <v>1.1E-4</v>
      </c>
      <c r="FM536" s="50">
        <v>1.4E-3</v>
      </c>
      <c r="FN536" s="50" t="s">
        <v>242</v>
      </c>
      <c r="FO536" s="50" t="s">
        <v>227</v>
      </c>
      <c r="FP536" s="50" t="s">
        <v>247</v>
      </c>
      <c r="FQ536" s="50">
        <v>1.9E-3</v>
      </c>
      <c r="FR536" s="50" t="s">
        <v>233</v>
      </c>
      <c r="FS536" s="50" t="s">
        <v>231</v>
      </c>
      <c r="FT536" s="50">
        <v>2.0000000000000001E-4</v>
      </c>
      <c r="FU536" s="50" t="s">
        <v>238</v>
      </c>
      <c r="FV536" s="50" t="s">
        <v>233</v>
      </c>
      <c r="FW536" s="50">
        <v>9.1000000000000004E-3</v>
      </c>
      <c r="FX536" s="50" t="s">
        <v>244</v>
      </c>
      <c r="FY536" s="89">
        <v>1.66E-2</v>
      </c>
      <c r="FZ536" s="89">
        <v>2.8632478632478635E-2</v>
      </c>
      <c r="GA536" s="89">
        <v>1.9956521739130435E-2</v>
      </c>
      <c r="GB536" s="89">
        <v>1.0997442455242966E-2</v>
      </c>
      <c r="GC536" s="89">
        <v>7.6186442826852038E-2</v>
      </c>
      <c r="GD536" s="89">
        <v>8.0327868852459017E-2</v>
      </c>
      <c r="GE536" s="89" t="e">
        <v>#VALUE!</v>
      </c>
      <c r="GF536" s="89">
        <v>1.4583333333333332E-2</v>
      </c>
      <c r="GG536" s="89">
        <v>3.469675599435825E-3</v>
      </c>
      <c r="GH536" s="89" t="e">
        <v>#VALUE!</v>
      </c>
      <c r="GI536" s="90" t="e">
        <v>#VALUE!</v>
      </c>
      <c r="GJ536" s="89">
        <v>21.78865344550422</v>
      </c>
      <c r="GK536" s="89">
        <v>37.582117723426599</v>
      </c>
      <c r="GL536" s="89">
        <v>40.629228831069177</v>
      </c>
      <c r="GM536" s="89" t="e">
        <v>#VALUE!</v>
      </c>
      <c r="GN536" s="89" t="e">
        <v>#VALUE!</v>
      </c>
      <c r="GO536" s="89" t="e">
        <v>#VALUE!</v>
      </c>
    </row>
    <row r="537" spans="1:197" s="71" customFormat="1" ht="15" customHeight="1">
      <c r="A537" s="63">
        <v>210</v>
      </c>
      <c r="B537" s="63">
        <v>78</v>
      </c>
      <c r="C537" s="64" t="s">
        <v>197</v>
      </c>
      <c r="D537" s="64" t="s">
        <v>1704</v>
      </c>
      <c r="E537" s="65">
        <v>196</v>
      </c>
      <c r="F537" s="65">
        <v>6</v>
      </c>
      <c r="G537" s="64" t="s">
        <v>278</v>
      </c>
      <c r="H537" s="64" t="s">
        <v>279</v>
      </c>
      <c r="I537" s="64" t="s">
        <v>2156</v>
      </c>
      <c r="J537" s="64" t="s">
        <v>2176</v>
      </c>
      <c r="K537" s="67">
        <v>44811</v>
      </c>
      <c r="L537" s="68">
        <v>0.38541666666666669</v>
      </c>
      <c r="M537" s="63">
        <v>8428223</v>
      </c>
      <c r="N537" s="63">
        <v>352761</v>
      </c>
      <c r="O537" s="63">
        <v>4575</v>
      </c>
      <c r="P537" s="64" t="s">
        <v>203</v>
      </c>
      <c r="Q537" s="64" t="s">
        <v>2158</v>
      </c>
      <c r="R537" s="64" t="s">
        <v>204</v>
      </c>
      <c r="S537" s="66" t="s">
        <v>205</v>
      </c>
      <c r="T537" s="64" t="s">
        <v>1707</v>
      </c>
      <c r="U537" s="64" t="s">
        <v>207</v>
      </c>
      <c r="V537" s="64" t="s">
        <v>204</v>
      </c>
      <c r="W537" s="64"/>
      <c r="X537" s="64" t="s">
        <v>208</v>
      </c>
      <c r="Y537" s="64" t="s">
        <v>252</v>
      </c>
      <c r="Z537" s="69"/>
      <c r="AA537" s="66" t="s">
        <v>210</v>
      </c>
      <c r="AB537" s="66" t="s">
        <v>211</v>
      </c>
      <c r="AC537" s="66" t="s">
        <v>212</v>
      </c>
      <c r="AD537" s="66" t="s">
        <v>213</v>
      </c>
      <c r="AE537" s="69" t="s">
        <v>211</v>
      </c>
      <c r="AF537" s="69"/>
      <c r="AG537" s="69"/>
      <c r="AH537" s="69"/>
      <c r="AI537" s="66" t="s">
        <v>1708</v>
      </c>
      <c r="AJ537" s="66" t="s">
        <v>2177</v>
      </c>
      <c r="AK537" s="66"/>
      <c r="AL537" s="66" t="s">
        <v>256</v>
      </c>
      <c r="AM537" s="66" t="s">
        <v>275</v>
      </c>
      <c r="AN537" s="66" t="s">
        <v>218</v>
      </c>
      <c r="AO537" s="66" t="s">
        <v>2112</v>
      </c>
      <c r="AP537" s="66" t="s">
        <v>1186</v>
      </c>
      <c r="AQ537" s="66">
        <v>11.6</v>
      </c>
      <c r="AR537" s="66"/>
      <c r="AS537" s="66">
        <v>7.46</v>
      </c>
      <c r="AT537" s="66"/>
      <c r="AU537" s="66">
        <v>-123.6</v>
      </c>
      <c r="AV537" s="66">
        <v>74.7</v>
      </c>
      <c r="AW537" s="66">
        <v>142</v>
      </c>
      <c r="AX537" s="66">
        <v>70.099999999999994</v>
      </c>
      <c r="AY537" s="66">
        <v>0.115</v>
      </c>
      <c r="AZ537" s="66">
        <v>7.0410000000000004</v>
      </c>
      <c r="BA537" s="66">
        <v>6.74</v>
      </c>
      <c r="BB537" s="66">
        <v>104</v>
      </c>
      <c r="BC537" s="66">
        <v>2.83</v>
      </c>
      <c r="BD537" s="66" t="s">
        <v>211</v>
      </c>
      <c r="BE537" s="66" t="s">
        <v>221</v>
      </c>
      <c r="BF537" s="66" t="s">
        <v>221</v>
      </c>
      <c r="BG537" s="66" t="s">
        <v>211</v>
      </c>
      <c r="BH537" s="66" t="s">
        <v>221</v>
      </c>
      <c r="BI537" s="66" t="s">
        <v>222</v>
      </c>
      <c r="BJ537" s="66" t="s">
        <v>221</v>
      </c>
      <c r="BK537" s="66" t="s">
        <v>210</v>
      </c>
      <c r="BL537" s="66" t="s">
        <v>221</v>
      </c>
      <c r="BM537" s="66" t="s">
        <v>223</v>
      </c>
      <c r="BN537" s="66" t="s">
        <v>221</v>
      </c>
      <c r="BO537" s="66" t="s">
        <v>1710</v>
      </c>
      <c r="BP537" s="66" t="s">
        <v>1711</v>
      </c>
      <c r="BQ537" s="66" t="s">
        <v>1712</v>
      </c>
      <c r="BR537" s="50">
        <v>31.3</v>
      </c>
      <c r="BS537" s="50" t="s">
        <v>225</v>
      </c>
      <c r="BT537" s="50">
        <v>38.200000000000003</v>
      </c>
      <c r="BU537" s="50">
        <v>0.21199999999999999</v>
      </c>
      <c r="BV537" s="50">
        <v>0.49099999999999999</v>
      </c>
      <c r="BW537" s="50">
        <v>0.104</v>
      </c>
      <c r="BX537" s="50">
        <v>2.4E-2</v>
      </c>
      <c r="BY537" s="50">
        <v>25.82</v>
      </c>
      <c r="BZ537" s="50" t="s">
        <v>226</v>
      </c>
      <c r="CA537" s="50" t="s">
        <v>227</v>
      </c>
      <c r="CB537" s="50" t="s">
        <v>228</v>
      </c>
      <c r="CC537" s="50" t="s">
        <v>229</v>
      </c>
      <c r="CD537" s="50" t="s">
        <v>230</v>
      </c>
      <c r="CE537" s="50" t="s">
        <v>231</v>
      </c>
      <c r="CF537" s="50">
        <v>4.0000000000000001E-3</v>
      </c>
      <c r="CG537" s="50">
        <v>8.0000000000000004E-4</v>
      </c>
      <c r="CH537" s="50">
        <v>5.6000000000000001E-2</v>
      </c>
      <c r="CI537" s="50">
        <v>9.4000000000000004E-3</v>
      </c>
      <c r="CJ537" s="50" t="s">
        <v>233</v>
      </c>
      <c r="CK537" s="50" t="s">
        <v>234</v>
      </c>
      <c r="CL537" s="50">
        <v>9.4559999999999995</v>
      </c>
      <c r="CM537" s="50">
        <v>1.0000000000000001E-5</v>
      </c>
      <c r="CN537" s="50" t="s">
        <v>235</v>
      </c>
      <c r="CO537" s="50">
        <v>1.16E-3</v>
      </c>
      <c r="CP537" s="50">
        <v>2.0000000000000001E-4</v>
      </c>
      <c r="CQ537" s="50">
        <v>1.46E-2</v>
      </c>
      <c r="CR537" s="50">
        <v>2.3000000000000001E-4</v>
      </c>
      <c r="CS537" s="50">
        <v>2.411</v>
      </c>
      <c r="CT537" s="50" t="s">
        <v>237</v>
      </c>
      <c r="CU537" s="50" t="s">
        <v>238</v>
      </c>
      <c r="CV537" s="50" t="s">
        <v>239</v>
      </c>
      <c r="CW537" s="50" t="s">
        <v>232</v>
      </c>
      <c r="CX537" s="50">
        <v>2.4500000000000002</v>
      </c>
      <c r="CY537" s="50" t="s">
        <v>240</v>
      </c>
      <c r="CZ537" s="50">
        <v>3.7999999999999999E-2</v>
      </c>
      <c r="DA537" s="50" t="s">
        <v>233</v>
      </c>
      <c r="DB537" s="50">
        <v>5.3049999999999997</v>
      </c>
      <c r="DC537" s="50">
        <v>0.28177999999999997</v>
      </c>
      <c r="DD537" s="50" t="s">
        <v>233</v>
      </c>
      <c r="DE537" s="50">
        <v>1.7929999999999999</v>
      </c>
      <c r="DF537" s="50" t="s">
        <v>240</v>
      </c>
      <c r="DG537" s="50">
        <v>1.5E-3</v>
      </c>
      <c r="DH537" s="50" t="s">
        <v>246</v>
      </c>
      <c r="DI537" s="50">
        <v>2.9999999999999997E-4</v>
      </c>
      <c r="DJ537" s="50">
        <v>9.1000000000000004E-3</v>
      </c>
      <c r="DK537" s="50">
        <v>3.4000000000000002E-4</v>
      </c>
      <c r="DL537" s="50" t="s">
        <v>241</v>
      </c>
      <c r="DM537" s="50">
        <v>16.579999999999998</v>
      </c>
      <c r="DN537" s="50">
        <v>7.75</v>
      </c>
      <c r="DO537" s="50" t="s">
        <v>232</v>
      </c>
      <c r="DP537" s="50">
        <v>3.1E-2</v>
      </c>
      <c r="DQ537" s="50" t="s">
        <v>242</v>
      </c>
      <c r="DR537" s="50" t="s">
        <v>227</v>
      </c>
      <c r="DS537" s="50" t="s">
        <v>247</v>
      </c>
      <c r="DT537" s="50">
        <v>1.9E-3</v>
      </c>
      <c r="DU537" s="50" t="s">
        <v>233</v>
      </c>
      <c r="DV537" s="50">
        <v>3.9999999999999998E-6</v>
      </c>
      <c r="DW537" s="50">
        <v>2.0000000000000001E-4</v>
      </c>
      <c r="DX537" s="50" t="s">
        <v>238</v>
      </c>
      <c r="DY537" s="50" t="s">
        <v>233</v>
      </c>
      <c r="DZ537" s="50">
        <v>1.26E-2</v>
      </c>
      <c r="EA537" s="50" t="s">
        <v>244</v>
      </c>
      <c r="EB537" s="50" t="s">
        <v>245</v>
      </c>
      <c r="EC537" s="50">
        <v>4.1000000000000002E-2</v>
      </c>
      <c r="ED537" s="50">
        <v>2.1099999999999999E-3</v>
      </c>
      <c r="EE537" s="50">
        <v>5.7000000000000002E-2</v>
      </c>
      <c r="EF537" s="50">
        <v>9.5999999999999992E-3</v>
      </c>
      <c r="EG537" s="50" t="s">
        <v>233</v>
      </c>
      <c r="EH537" s="50" t="s">
        <v>234</v>
      </c>
      <c r="EI537" s="50">
        <v>10.071</v>
      </c>
      <c r="EJ537" s="50" t="s">
        <v>234</v>
      </c>
      <c r="EK537" s="50">
        <v>4.2000000000000002E-4</v>
      </c>
      <c r="EL537" s="50">
        <v>1.4599999999999999E-3</v>
      </c>
      <c r="EM537" s="50">
        <v>4.0000000000000002E-4</v>
      </c>
      <c r="EN537" s="50">
        <v>1.84E-2</v>
      </c>
      <c r="EO537" s="50">
        <v>4.8000000000000001E-4</v>
      </c>
      <c r="EP537" s="50">
        <v>3.3793000000000002</v>
      </c>
      <c r="EQ537" s="50" t="s">
        <v>237</v>
      </c>
      <c r="ER537" s="50" t="s">
        <v>238</v>
      </c>
      <c r="ES537" s="50" t="s">
        <v>239</v>
      </c>
      <c r="ET537" s="50" t="s">
        <v>232</v>
      </c>
      <c r="EU537" s="50">
        <v>2.5299999999999998</v>
      </c>
      <c r="EV537" s="50" t="s">
        <v>240</v>
      </c>
      <c r="EW537" s="50">
        <v>4.0800000000000003E-2</v>
      </c>
      <c r="EX537" s="50" t="s">
        <v>233</v>
      </c>
      <c r="EY537" s="50">
        <v>6.6669999999999998</v>
      </c>
      <c r="EZ537" s="50">
        <v>0.30719999999999997</v>
      </c>
      <c r="FA537" s="50">
        <v>5.0000000000000002E-5</v>
      </c>
      <c r="FB537" s="50">
        <v>2.0819999999999999</v>
      </c>
      <c r="FC537" s="50" t="s">
        <v>240</v>
      </c>
      <c r="FD537" s="50">
        <v>1.9E-3</v>
      </c>
      <c r="FE537" s="50">
        <v>2.8000000000000001E-2</v>
      </c>
      <c r="FF537" s="50">
        <v>4.0000000000000002E-4</v>
      </c>
      <c r="FG537" s="50">
        <v>9.4999999999999998E-3</v>
      </c>
      <c r="FH537" s="50">
        <v>3.5E-4</v>
      </c>
      <c r="FI537" s="50" t="s">
        <v>241</v>
      </c>
      <c r="FJ537" s="50">
        <v>20.260000000000002</v>
      </c>
      <c r="FK537" s="50">
        <v>9.4700000000000006</v>
      </c>
      <c r="FL537" s="50">
        <v>2.2000000000000001E-4</v>
      </c>
      <c r="FM537" s="50">
        <v>3.1E-2</v>
      </c>
      <c r="FN537" s="50" t="s">
        <v>242</v>
      </c>
      <c r="FO537" s="50" t="s">
        <v>227</v>
      </c>
      <c r="FP537" s="50" t="s">
        <v>247</v>
      </c>
      <c r="FQ537" s="50">
        <v>2.5000000000000001E-3</v>
      </c>
      <c r="FR537" s="50" t="s">
        <v>233</v>
      </c>
      <c r="FS537" s="50" t="s">
        <v>231</v>
      </c>
      <c r="FT537" s="50" t="s">
        <v>236</v>
      </c>
      <c r="FU537" s="50" t="s">
        <v>238</v>
      </c>
      <c r="FV537" s="50" t="s">
        <v>233</v>
      </c>
      <c r="FW537" s="50">
        <v>1.5100000000000001E-2</v>
      </c>
      <c r="FX537" s="50" t="s">
        <v>244</v>
      </c>
      <c r="FY537" s="89">
        <v>0.4728</v>
      </c>
      <c r="FZ537" s="89">
        <v>0.45341880341880342</v>
      </c>
      <c r="GA537" s="89">
        <v>7.7956521739130438E-2</v>
      </c>
      <c r="GB537" s="89">
        <v>6.2659846547314574E-2</v>
      </c>
      <c r="GC537" s="89">
        <v>1.0668351717052484</v>
      </c>
      <c r="GD537" s="89">
        <v>0.62622950819672141</v>
      </c>
      <c r="GE537" s="89" t="e">
        <v>#VALUE!</v>
      </c>
      <c r="GF537" s="89">
        <v>0.53791666666666671</v>
      </c>
      <c r="GG537" s="89">
        <v>1.3850493653032439E-2</v>
      </c>
      <c r="GH537" s="89" t="e">
        <v>#VALUE!</v>
      </c>
      <c r="GI537" s="90" t="e">
        <v>#VALUE!</v>
      </c>
      <c r="GJ537" s="89">
        <v>44.317998931762624</v>
      </c>
      <c r="GK537" s="89">
        <v>42.50129874271493</v>
      </c>
      <c r="GL537" s="89">
        <v>13.180702325522443</v>
      </c>
      <c r="GM537" s="89" t="e">
        <v>#VALUE!</v>
      </c>
      <c r="GN537" s="89" t="e">
        <v>#VALUE!</v>
      </c>
      <c r="GO537" s="89" t="e">
        <v>#VALUE!</v>
      </c>
    </row>
    <row r="538" spans="1:197" s="71" customFormat="1">
      <c r="A538" s="63">
        <v>211</v>
      </c>
      <c r="B538" s="63">
        <v>76</v>
      </c>
      <c r="C538" s="64" t="s">
        <v>197</v>
      </c>
      <c r="D538" s="64" t="s">
        <v>1704</v>
      </c>
      <c r="E538" s="65">
        <v>196</v>
      </c>
      <c r="F538" s="65">
        <v>6</v>
      </c>
      <c r="G538" s="64" t="s">
        <v>285</v>
      </c>
      <c r="H538" s="64" t="s">
        <v>286</v>
      </c>
      <c r="I538" s="64" t="s">
        <v>280</v>
      </c>
      <c r="J538" s="64" t="s">
        <v>2178</v>
      </c>
      <c r="K538" s="67">
        <v>44811</v>
      </c>
      <c r="L538" s="68">
        <v>0.3520833333333333</v>
      </c>
      <c r="M538" s="63">
        <v>8426548</v>
      </c>
      <c r="N538" s="63">
        <v>351374</v>
      </c>
      <c r="O538" s="63">
        <v>4495</v>
      </c>
      <c r="P538" s="64" t="s">
        <v>203</v>
      </c>
      <c r="Q538" s="64" t="s">
        <v>1303</v>
      </c>
      <c r="R538" s="64" t="s">
        <v>204</v>
      </c>
      <c r="S538" s="66" t="s">
        <v>205</v>
      </c>
      <c r="T538" s="64" t="s">
        <v>1707</v>
      </c>
      <c r="U538" s="64" t="s">
        <v>207</v>
      </c>
      <c r="V538" s="64" t="s">
        <v>204</v>
      </c>
      <c r="W538" s="64"/>
      <c r="X538" s="64" t="s">
        <v>208</v>
      </c>
      <c r="Y538" s="64" t="s">
        <v>209</v>
      </c>
      <c r="Z538" s="69"/>
      <c r="AA538" s="66" t="s">
        <v>1715</v>
      </c>
      <c r="AB538" s="66" t="s">
        <v>221</v>
      </c>
      <c r="AC538" s="66" t="s">
        <v>1716</v>
      </c>
      <c r="AD538" s="66" t="s">
        <v>1716</v>
      </c>
      <c r="AE538" s="69"/>
      <c r="AF538" s="69"/>
      <c r="AG538" s="69"/>
      <c r="AH538" s="69"/>
      <c r="AI538" s="69"/>
      <c r="AJ538" s="66"/>
      <c r="AK538" s="66"/>
      <c r="AL538" s="66"/>
      <c r="AM538" s="66"/>
      <c r="AN538" s="66"/>
      <c r="AO538" s="66"/>
      <c r="AP538" s="66"/>
      <c r="AQ538" s="66"/>
      <c r="AR538" s="66"/>
      <c r="AS538" s="66"/>
      <c r="AT538" s="66"/>
      <c r="AU538" s="66"/>
      <c r="AV538" s="66"/>
      <c r="AW538" s="66"/>
      <c r="AX538" s="66"/>
      <c r="AY538" s="66"/>
      <c r="AZ538" s="66"/>
      <c r="BA538" s="66"/>
      <c r="BB538" s="66"/>
      <c r="BC538" s="66"/>
      <c r="BD538" s="66"/>
      <c r="BE538" s="66"/>
      <c r="BF538" s="66"/>
      <c r="BG538" s="66"/>
      <c r="BH538" s="66"/>
      <c r="BI538" s="66"/>
      <c r="BJ538" s="66"/>
      <c r="BK538" s="66"/>
      <c r="BL538" s="66"/>
      <c r="BM538" s="66"/>
      <c r="BN538" s="66"/>
      <c r="BO538" s="66" t="s">
        <v>1710</v>
      </c>
      <c r="BP538" s="66" t="s">
        <v>1715</v>
      </c>
      <c r="BQ538" s="66" t="s">
        <v>1712</v>
      </c>
      <c r="BR538" s="50" t="s">
        <v>1718</v>
      </c>
      <c r="BS538" s="50" t="s">
        <v>1718</v>
      </c>
      <c r="BT538" s="50" t="s">
        <v>1718</v>
      </c>
      <c r="BU538" s="50" t="s">
        <v>1718</v>
      </c>
      <c r="BV538" s="50" t="s">
        <v>1718</v>
      </c>
      <c r="BW538" s="50" t="s">
        <v>1718</v>
      </c>
      <c r="BX538" s="50" t="s">
        <v>1718</v>
      </c>
      <c r="BY538" s="50" t="s">
        <v>1718</v>
      </c>
      <c r="BZ538" s="50" t="s">
        <v>1718</v>
      </c>
      <c r="CA538" s="50" t="s">
        <v>1718</v>
      </c>
      <c r="CB538" s="50" t="s">
        <v>1718</v>
      </c>
      <c r="CC538" s="50" t="s">
        <v>1718</v>
      </c>
      <c r="CD538" s="50" t="s">
        <v>1718</v>
      </c>
      <c r="CE538" s="50" t="s">
        <v>1718</v>
      </c>
      <c r="CF538" s="50" t="s">
        <v>1718</v>
      </c>
      <c r="CG538" s="50" t="s">
        <v>1718</v>
      </c>
      <c r="CH538" s="50" t="s">
        <v>1718</v>
      </c>
      <c r="CI538" s="50" t="s">
        <v>1718</v>
      </c>
      <c r="CJ538" s="50" t="s">
        <v>1718</v>
      </c>
      <c r="CK538" s="50" t="s">
        <v>1718</v>
      </c>
      <c r="CL538" s="50" t="s">
        <v>1718</v>
      </c>
      <c r="CM538" s="50" t="s">
        <v>1718</v>
      </c>
      <c r="CN538" s="50" t="s">
        <v>1718</v>
      </c>
      <c r="CO538" s="50" t="s">
        <v>1718</v>
      </c>
      <c r="CP538" s="50" t="s">
        <v>1718</v>
      </c>
      <c r="CQ538" s="50" t="s">
        <v>1718</v>
      </c>
      <c r="CR538" s="50" t="s">
        <v>1718</v>
      </c>
      <c r="CS538" s="50" t="s">
        <v>1718</v>
      </c>
      <c r="CT538" s="50" t="s">
        <v>1718</v>
      </c>
      <c r="CU538" s="50" t="s">
        <v>1718</v>
      </c>
      <c r="CV538" s="50" t="s">
        <v>1718</v>
      </c>
      <c r="CW538" s="50" t="s">
        <v>1718</v>
      </c>
      <c r="CX538" s="50" t="s">
        <v>1718</v>
      </c>
      <c r="CY538" s="50" t="s">
        <v>1718</v>
      </c>
      <c r="CZ538" s="50" t="s">
        <v>1718</v>
      </c>
      <c r="DA538" s="50" t="s">
        <v>1718</v>
      </c>
      <c r="DB538" s="50" t="s">
        <v>1718</v>
      </c>
      <c r="DC538" s="50" t="s">
        <v>1718</v>
      </c>
      <c r="DD538" s="50" t="s">
        <v>1718</v>
      </c>
      <c r="DE538" s="50" t="s">
        <v>1718</v>
      </c>
      <c r="DF538" s="50" t="s">
        <v>1718</v>
      </c>
      <c r="DG538" s="50" t="s">
        <v>1718</v>
      </c>
      <c r="DH538" s="50" t="s">
        <v>1718</v>
      </c>
      <c r="DI538" s="50" t="s">
        <v>1718</v>
      </c>
      <c r="DJ538" s="50" t="s">
        <v>1718</v>
      </c>
      <c r="DK538" s="50" t="s">
        <v>1718</v>
      </c>
      <c r="DL538" s="50" t="s">
        <v>1718</v>
      </c>
      <c r="DM538" s="50" t="s">
        <v>1718</v>
      </c>
      <c r="DN538" s="50" t="s">
        <v>1718</v>
      </c>
      <c r="DO538" s="50" t="s">
        <v>1718</v>
      </c>
      <c r="DP538" s="50" t="s">
        <v>1718</v>
      </c>
      <c r="DQ538" s="50" t="s">
        <v>1718</v>
      </c>
      <c r="DR538" s="50" t="s">
        <v>1718</v>
      </c>
      <c r="DS538" s="50" t="s">
        <v>1718</v>
      </c>
      <c r="DT538" s="50" t="s">
        <v>1718</v>
      </c>
      <c r="DU538" s="50" t="s">
        <v>1718</v>
      </c>
      <c r="DV538" s="50" t="s">
        <v>1718</v>
      </c>
      <c r="DW538" s="50" t="s">
        <v>1718</v>
      </c>
      <c r="DX538" s="50" t="s">
        <v>1718</v>
      </c>
      <c r="DY538" s="50" t="s">
        <v>1718</v>
      </c>
      <c r="DZ538" s="50" t="s">
        <v>1718</v>
      </c>
      <c r="EA538" s="50" t="s">
        <v>1718</v>
      </c>
      <c r="EB538" s="50" t="s">
        <v>1718</v>
      </c>
      <c r="EC538" s="50" t="s">
        <v>1718</v>
      </c>
      <c r="ED538" s="50" t="s">
        <v>1718</v>
      </c>
      <c r="EE538" s="50" t="s">
        <v>1718</v>
      </c>
      <c r="EF538" s="50" t="s">
        <v>1718</v>
      </c>
      <c r="EG538" s="50" t="s">
        <v>1718</v>
      </c>
      <c r="EH538" s="50" t="s">
        <v>1718</v>
      </c>
      <c r="EI538" s="50" t="s">
        <v>1718</v>
      </c>
      <c r="EJ538" s="50" t="s">
        <v>1718</v>
      </c>
      <c r="EK538" s="50" t="s">
        <v>1718</v>
      </c>
      <c r="EL538" s="50" t="s">
        <v>1718</v>
      </c>
      <c r="EM538" s="50" t="s">
        <v>1718</v>
      </c>
      <c r="EN538" s="50" t="s">
        <v>1718</v>
      </c>
      <c r="EO538" s="50" t="s">
        <v>1718</v>
      </c>
      <c r="EP538" s="50" t="s">
        <v>1718</v>
      </c>
      <c r="EQ538" s="50" t="s">
        <v>1718</v>
      </c>
      <c r="ER538" s="50" t="s">
        <v>1718</v>
      </c>
      <c r="ES538" s="50" t="s">
        <v>1718</v>
      </c>
      <c r="ET538" s="50" t="s">
        <v>1718</v>
      </c>
      <c r="EU538" s="50" t="s">
        <v>1718</v>
      </c>
      <c r="EV538" s="50" t="s">
        <v>1718</v>
      </c>
      <c r="EW538" s="50" t="s">
        <v>1718</v>
      </c>
      <c r="EX538" s="50" t="s">
        <v>1718</v>
      </c>
      <c r="EY538" s="50" t="s">
        <v>1718</v>
      </c>
      <c r="EZ538" s="50" t="s">
        <v>1718</v>
      </c>
      <c r="FA538" s="50" t="s">
        <v>1718</v>
      </c>
      <c r="FB538" s="50" t="s">
        <v>1718</v>
      </c>
      <c r="FC538" s="50" t="s">
        <v>1718</v>
      </c>
      <c r="FD538" s="50" t="s">
        <v>1718</v>
      </c>
      <c r="FE538" s="50" t="s">
        <v>1718</v>
      </c>
      <c r="FF538" s="50" t="s">
        <v>1718</v>
      </c>
      <c r="FG538" s="50" t="s">
        <v>1718</v>
      </c>
      <c r="FH538" s="50" t="s">
        <v>1718</v>
      </c>
      <c r="FI538" s="50" t="s">
        <v>1718</v>
      </c>
      <c r="FJ538" s="50" t="s">
        <v>1718</v>
      </c>
      <c r="FK538" s="50" t="s">
        <v>1718</v>
      </c>
      <c r="FL538" s="50" t="s">
        <v>1718</v>
      </c>
      <c r="FM538" s="50" t="s">
        <v>1718</v>
      </c>
      <c r="FN538" s="50" t="s">
        <v>1718</v>
      </c>
      <c r="FO538" s="50" t="s">
        <v>1718</v>
      </c>
      <c r="FP538" s="50" t="s">
        <v>1718</v>
      </c>
      <c r="FQ538" s="50" t="s">
        <v>1718</v>
      </c>
      <c r="FR538" s="50" t="s">
        <v>1718</v>
      </c>
      <c r="FS538" s="50" t="s">
        <v>1718</v>
      </c>
      <c r="FT538" s="50" t="s">
        <v>1718</v>
      </c>
      <c r="FU538" s="50" t="s">
        <v>1718</v>
      </c>
      <c r="FV538" s="50" t="s">
        <v>1718</v>
      </c>
      <c r="FW538" s="50" t="s">
        <v>1718</v>
      </c>
      <c r="FX538" s="50" t="s">
        <v>1718</v>
      </c>
      <c r="FY538" s="72"/>
      <c r="FZ538" s="72"/>
      <c r="GA538" s="72"/>
      <c r="GB538" s="72"/>
      <c r="GC538" s="72"/>
      <c r="GD538" s="72"/>
      <c r="GE538" s="72"/>
      <c r="GF538" s="72"/>
      <c r="GG538" s="72"/>
      <c r="GH538" s="72"/>
      <c r="GI538" s="72"/>
      <c r="GJ538" s="72"/>
      <c r="GK538" s="72"/>
      <c r="GL538" s="72"/>
      <c r="GM538" s="72"/>
      <c r="GN538" s="72"/>
      <c r="GO538" s="72"/>
    </row>
    <row r="539" spans="1:197" s="71" customFormat="1">
      <c r="A539" s="63">
        <v>212</v>
      </c>
      <c r="B539" s="63">
        <v>55</v>
      </c>
      <c r="C539" s="64" t="s">
        <v>197</v>
      </c>
      <c r="D539" s="64" t="s">
        <v>1704</v>
      </c>
      <c r="E539" s="65">
        <v>196</v>
      </c>
      <c r="F539" s="65">
        <v>6</v>
      </c>
      <c r="G539" s="66" t="s">
        <v>291</v>
      </c>
      <c r="H539" s="66" t="s">
        <v>292</v>
      </c>
      <c r="I539" s="64" t="s">
        <v>2179</v>
      </c>
      <c r="J539" s="64" t="s">
        <v>2180</v>
      </c>
      <c r="K539" s="67">
        <v>44805</v>
      </c>
      <c r="L539" s="68">
        <v>0.4597222222222222</v>
      </c>
      <c r="M539" s="63">
        <v>8423527</v>
      </c>
      <c r="N539" s="63">
        <v>347431</v>
      </c>
      <c r="O539" s="63">
        <v>4410</v>
      </c>
      <c r="P539" s="64" t="s">
        <v>203</v>
      </c>
      <c r="Q539" s="64" t="s">
        <v>2179</v>
      </c>
      <c r="R539" s="66" t="s">
        <v>204</v>
      </c>
      <c r="S539" s="66" t="s">
        <v>205</v>
      </c>
      <c r="T539" s="66" t="s">
        <v>1707</v>
      </c>
      <c r="U539" s="66" t="s">
        <v>207</v>
      </c>
      <c r="V539" s="66" t="s">
        <v>204</v>
      </c>
      <c r="W539" s="64"/>
      <c r="X539" s="64" t="s">
        <v>208</v>
      </c>
      <c r="Y539" s="64" t="s">
        <v>252</v>
      </c>
      <c r="Z539" s="69"/>
      <c r="AA539" s="69" t="s">
        <v>2181</v>
      </c>
      <c r="AB539" s="66" t="s">
        <v>211</v>
      </c>
      <c r="AC539" s="66" t="s">
        <v>212</v>
      </c>
      <c r="AD539" s="66" t="s">
        <v>213</v>
      </c>
      <c r="AE539" s="69" t="s">
        <v>211</v>
      </c>
      <c r="AF539" s="69"/>
      <c r="AG539" s="69"/>
      <c r="AH539" s="69"/>
      <c r="AI539" s="66" t="s">
        <v>303</v>
      </c>
      <c r="AJ539" s="66" t="s">
        <v>1791</v>
      </c>
      <c r="AK539" s="66"/>
      <c r="AL539" s="66" t="s">
        <v>256</v>
      </c>
      <c r="AM539" s="66" t="s">
        <v>1753</v>
      </c>
      <c r="AN539" s="66" t="s">
        <v>218</v>
      </c>
      <c r="AO539" s="66" t="s">
        <v>219</v>
      </c>
      <c r="AP539" s="66" t="s">
        <v>220</v>
      </c>
      <c r="AQ539" s="66">
        <v>13.2</v>
      </c>
      <c r="AR539" s="66"/>
      <c r="AS539" s="66">
        <v>8.85</v>
      </c>
      <c r="AT539" s="66"/>
      <c r="AU539" s="66">
        <v>-184.1</v>
      </c>
      <c r="AV539" s="66">
        <v>14.2</v>
      </c>
      <c r="AW539" s="66">
        <v>126.2</v>
      </c>
      <c r="AX539" s="66">
        <v>62.33</v>
      </c>
      <c r="AY539" s="66">
        <v>0.11</v>
      </c>
      <c r="AZ539" s="66">
        <v>7.9249999999999998</v>
      </c>
      <c r="BA539" s="66">
        <v>7.19</v>
      </c>
      <c r="BB539" s="66">
        <v>114.9</v>
      </c>
      <c r="BC539" s="66">
        <v>0.27</v>
      </c>
      <c r="BD539" s="66" t="s">
        <v>221</v>
      </c>
      <c r="BE539" s="66" t="s">
        <v>211</v>
      </c>
      <c r="BF539" s="66" t="s">
        <v>221</v>
      </c>
      <c r="BG539" s="66" t="s">
        <v>211</v>
      </c>
      <c r="BH539" s="66" t="s">
        <v>221</v>
      </c>
      <c r="BI539" s="66" t="s">
        <v>222</v>
      </c>
      <c r="BJ539" s="66" t="s">
        <v>221</v>
      </c>
      <c r="BK539" s="66" t="s">
        <v>210</v>
      </c>
      <c r="BL539" s="66" t="s">
        <v>221</v>
      </c>
      <c r="BM539" s="66" t="s">
        <v>223</v>
      </c>
      <c r="BN539" s="66" t="s">
        <v>221</v>
      </c>
      <c r="BO539" s="66" t="s">
        <v>1710</v>
      </c>
      <c r="BP539" s="66" t="s">
        <v>1711</v>
      </c>
      <c r="BQ539" s="66" t="s">
        <v>1712</v>
      </c>
      <c r="BR539" s="50">
        <v>55.2</v>
      </c>
      <c r="BS539" s="50" t="s">
        <v>225</v>
      </c>
      <c r="BT539" s="50">
        <v>66.900000000000006</v>
      </c>
      <c r="BU539" s="50">
        <v>0.11600000000000001</v>
      </c>
      <c r="BV539" s="50">
        <v>0.21</v>
      </c>
      <c r="BW539" s="50">
        <v>6.4000000000000001E-2</v>
      </c>
      <c r="BX539" s="50">
        <v>1.4E-2</v>
      </c>
      <c r="BY539" s="50">
        <v>10.56</v>
      </c>
      <c r="BZ539" s="50" t="s">
        <v>226</v>
      </c>
      <c r="CA539" s="50" t="s">
        <v>227</v>
      </c>
      <c r="CB539" s="50" t="s">
        <v>228</v>
      </c>
      <c r="CC539" s="50" t="s">
        <v>229</v>
      </c>
      <c r="CD539" s="50" t="s">
        <v>230</v>
      </c>
      <c r="CE539" s="50" t="s">
        <v>231</v>
      </c>
      <c r="CF539" s="50" t="s">
        <v>227</v>
      </c>
      <c r="CG539" s="50">
        <v>9.3999999999999997E-4</v>
      </c>
      <c r="CH539" s="50">
        <v>8.3000000000000004E-2</v>
      </c>
      <c r="CI539" s="50">
        <v>1.67E-2</v>
      </c>
      <c r="CJ539" s="50" t="s">
        <v>233</v>
      </c>
      <c r="CK539" s="50" t="s">
        <v>234</v>
      </c>
      <c r="CL539" s="50">
        <v>15.154</v>
      </c>
      <c r="CM539" s="50">
        <v>6.9999999999999994E-5</v>
      </c>
      <c r="CN539" s="50" t="s">
        <v>235</v>
      </c>
      <c r="CO539" s="50">
        <v>2.0000000000000002E-5</v>
      </c>
      <c r="CP539" s="50" t="s">
        <v>236</v>
      </c>
      <c r="CQ539" s="50">
        <v>5.0000000000000001E-3</v>
      </c>
      <c r="CR539" s="50">
        <v>5.0000000000000001E-4</v>
      </c>
      <c r="CS539" s="50">
        <v>0.03</v>
      </c>
      <c r="CT539" s="50">
        <v>1E-4</v>
      </c>
      <c r="CU539" s="50" t="s">
        <v>238</v>
      </c>
      <c r="CV539" s="50" t="s">
        <v>239</v>
      </c>
      <c r="CW539" s="50" t="s">
        <v>232</v>
      </c>
      <c r="CX539" s="50">
        <v>0.78</v>
      </c>
      <c r="CY539" s="50" t="s">
        <v>240</v>
      </c>
      <c r="CZ539" s="50">
        <v>1.77E-2</v>
      </c>
      <c r="DA539" s="50" t="s">
        <v>233</v>
      </c>
      <c r="DB539" s="50">
        <v>6.03</v>
      </c>
      <c r="DC539" s="50">
        <v>1.75E-3</v>
      </c>
      <c r="DD539" s="50">
        <v>1.2E-4</v>
      </c>
      <c r="DE539" s="50">
        <v>2.1019999999999999</v>
      </c>
      <c r="DF539" s="50" t="s">
        <v>240</v>
      </c>
      <c r="DG539" s="50">
        <v>4.0000000000000002E-4</v>
      </c>
      <c r="DH539" s="50" t="s">
        <v>246</v>
      </c>
      <c r="DI539" s="50" t="s">
        <v>238</v>
      </c>
      <c r="DJ539" s="50">
        <v>1.2999999999999999E-3</v>
      </c>
      <c r="DK539" s="50">
        <v>4.2999999999999999E-4</v>
      </c>
      <c r="DL539" s="50" t="s">
        <v>241</v>
      </c>
      <c r="DM539" s="50">
        <v>16.77</v>
      </c>
      <c r="DN539" s="50">
        <v>7.84</v>
      </c>
      <c r="DO539" s="50" t="s">
        <v>232</v>
      </c>
      <c r="DP539" s="50">
        <v>2.2599999999999999E-2</v>
      </c>
      <c r="DQ539" s="50" t="s">
        <v>242</v>
      </c>
      <c r="DR539" s="50" t="s">
        <v>227</v>
      </c>
      <c r="DS539" s="50" t="s">
        <v>247</v>
      </c>
      <c r="DT539" s="50" t="s">
        <v>238</v>
      </c>
      <c r="DU539" s="50" t="s">
        <v>233</v>
      </c>
      <c r="DV539" s="50">
        <v>1.02E-4</v>
      </c>
      <c r="DW539" s="50">
        <v>6.9999999999999999E-4</v>
      </c>
      <c r="DX539" s="50" t="s">
        <v>238</v>
      </c>
      <c r="DY539" s="50" t="s">
        <v>233</v>
      </c>
      <c r="DZ539" s="50">
        <v>6.4000000000000003E-3</v>
      </c>
      <c r="EA539" s="50">
        <v>4.0000000000000002E-4</v>
      </c>
      <c r="EB539" s="50" t="s">
        <v>245</v>
      </c>
      <c r="EC539" s="50">
        <v>0.16200000000000001</v>
      </c>
      <c r="ED539" s="50">
        <v>1.2700000000000001E-3</v>
      </c>
      <c r="EE539" s="50">
        <v>9.0999999999999998E-2</v>
      </c>
      <c r="EF539" s="50">
        <v>1.78E-2</v>
      </c>
      <c r="EG539" s="50" t="s">
        <v>233</v>
      </c>
      <c r="EH539" s="50" t="s">
        <v>234</v>
      </c>
      <c r="EI539" s="50">
        <v>15.519</v>
      </c>
      <c r="EJ539" s="50">
        <v>1.2E-4</v>
      </c>
      <c r="EK539" s="50" t="s">
        <v>235</v>
      </c>
      <c r="EL539" s="50">
        <v>3.0000000000000001E-5</v>
      </c>
      <c r="EM539" s="50">
        <v>2.0000000000000001E-4</v>
      </c>
      <c r="EN539" s="50">
        <v>1.38E-2</v>
      </c>
      <c r="EO539" s="50">
        <v>3.3800000000000002E-3</v>
      </c>
      <c r="EP539" s="50">
        <v>5.3999999999999999E-2</v>
      </c>
      <c r="EQ539" s="50">
        <v>8.0000000000000007E-5</v>
      </c>
      <c r="ER539" s="50" t="s">
        <v>238</v>
      </c>
      <c r="ES539" s="50" t="s">
        <v>239</v>
      </c>
      <c r="ET539" s="50" t="s">
        <v>232</v>
      </c>
      <c r="EU539" s="50">
        <v>0.81</v>
      </c>
      <c r="EV539" s="50" t="s">
        <v>240</v>
      </c>
      <c r="EW539" s="50">
        <v>1.9400000000000001E-2</v>
      </c>
      <c r="EX539" s="50" t="s">
        <v>233</v>
      </c>
      <c r="EY539" s="50">
        <v>6.1769999999999996</v>
      </c>
      <c r="EZ539" s="50">
        <v>2.5400000000000002E-3</v>
      </c>
      <c r="FA539" s="50">
        <v>1.7000000000000001E-4</v>
      </c>
      <c r="FB539" s="50">
        <v>2.262</v>
      </c>
      <c r="FC539" s="50" t="s">
        <v>240</v>
      </c>
      <c r="FD539" s="50">
        <v>5.0000000000000001E-4</v>
      </c>
      <c r="FE539" s="50">
        <v>2.1000000000000001E-2</v>
      </c>
      <c r="FF539" s="50">
        <v>4.0000000000000002E-4</v>
      </c>
      <c r="FG539" s="50">
        <v>2.2000000000000001E-3</v>
      </c>
      <c r="FH539" s="50">
        <v>5.0000000000000001E-4</v>
      </c>
      <c r="FI539" s="50" t="s">
        <v>241</v>
      </c>
      <c r="FJ539" s="50">
        <v>17.47</v>
      </c>
      <c r="FK539" s="50">
        <v>8.16</v>
      </c>
      <c r="FL539" s="50">
        <v>6.0000000000000002E-5</v>
      </c>
      <c r="FM539" s="50">
        <v>2.3300000000000001E-2</v>
      </c>
      <c r="FN539" s="50" t="s">
        <v>242</v>
      </c>
      <c r="FO539" s="50" t="s">
        <v>227</v>
      </c>
      <c r="FP539" s="50" t="s">
        <v>247</v>
      </c>
      <c r="FQ539" s="50">
        <v>5.9999999999999995E-4</v>
      </c>
      <c r="FR539" s="50" t="s">
        <v>233</v>
      </c>
      <c r="FS539" s="50">
        <v>1.03E-4</v>
      </c>
      <c r="FT539" s="50">
        <v>8.9999999999999998E-4</v>
      </c>
      <c r="FU539" s="50">
        <v>2.0000000000000001E-4</v>
      </c>
      <c r="FV539" s="50" t="s">
        <v>233</v>
      </c>
      <c r="FW539" s="50">
        <v>1.49E-2</v>
      </c>
      <c r="FX539" s="50" t="s">
        <v>244</v>
      </c>
      <c r="FY539" s="89">
        <v>0.75770000000000004</v>
      </c>
      <c r="FZ539" s="89">
        <v>0.51538461538461544</v>
      </c>
      <c r="GA539" s="89">
        <v>9.139130434782608E-2</v>
      </c>
      <c r="GB539" s="89">
        <v>1.9948849104859334E-2</v>
      </c>
      <c r="GC539" s="89">
        <v>1.384424768837301</v>
      </c>
      <c r="GD539" s="89">
        <v>1.09672131147541</v>
      </c>
      <c r="GE539" s="89" t="e">
        <v>#VALUE!</v>
      </c>
      <c r="GF539" s="89">
        <v>0.22</v>
      </c>
      <c r="GG539" s="89">
        <v>5.9238363892806763E-3</v>
      </c>
      <c r="GH539" s="89" t="e">
        <v>#VALUE!</v>
      </c>
      <c r="GI539" s="90" t="e">
        <v>#VALUE!</v>
      </c>
      <c r="GJ539" s="89">
        <v>54.730312332995076</v>
      </c>
      <c r="GK539" s="89">
        <v>37.227347197598718</v>
      </c>
      <c r="GL539" s="89">
        <v>8.0423404694061933</v>
      </c>
      <c r="GM539" s="89" t="e">
        <v>#VALUE!</v>
      </c>
      <c r="GN539" s="89" t="e">
        <v>#VALUE!</v>
      </c>
      <c r="GO539" s="89" t="e">
        <v>#VALUE!</v>
      </c>
    </row>
    <row r="540" spans="1:197" s="71" customFormat="1" ht="15" customHeight="1">
      <c r="A540" s="63">
        <v>213</v>
      </c>
      <c r="B540" s="63">
        <v>59</v>
      </c>
      <c r="C540" s="64" t="s">
        <v>197</v>
      </c>
      <c r="D540" s="64" t="s">
        <v>1704</v>
      </c>
      <c r="E540" s="65">
        <v>196</v>
      </c>
      <c r="F540" s="65">
        <v>6</v>
      </c>
      <c r="G540" s="66" t="s">
        <v>298</v>
      </c>
      <c r="H540" s="66" t="s">
        <v>299</v>
      </c>
      <c r="I540" s="64" t="s">
        <v>300</v>
      </c>
      <c r="J540" s="64" t="s">
        <v>301</v>
      </c>
      <c r="K540" s="67">
        <v>44805</v>
      </c>
      <c r="L540" s="68">
        <v>0.55555555555555558</v>
      </c>
      <c r="M540" s="63">
        <v>8417677</v>
      </c>
      <c r="N540" s="63">
        <v>349602</v>
      </c>
      <c r="O540" s="63">
        <v>4313</v>
      </c>
      <c r="P540" s="64" t="s">
        <v>203</v>
      </c>
      <c r="Q540" s="64" t="s">
        <v>2182</v>
      </c>
      <c r="R540" s="64" t="s">
        <v>204</v>
      </c>
      <c r="S540" s="66" t="s">
        <v>205</v>
      </c>
      <c r="T540" s="64" t="s">
        <v>1707</v>
      </c>
      <c r="U540" s="64" t="s">
        <v>207</v>
      </c>
      <c r="V540" s="64" t="s">
        <v>204</v>
      </c>
      <c r="W540" s="64"/>
      <c r="X540" s="64" t="s">
        <v>208</v>
      </c>
      <c r="Y540" s="64" t="s">
        <v>252</v>
      </c>
      <c r="Z540" s="69"/>
      <c r="AA540" s="66" t="s">
        <v>210</v>
      </c>
      <c r="AB540" s="66" t="s">
        <v>211</v>
      </c>
      <c r="AC540" s="66" t="s">
        <v>212</v>
      </c>
      <c r="AD540" s="66" t="s">
        <v>213</v>
      </c>
      <c r="AE540" s="69" t="s">
        <v>211</v>
      </c>
      <c r="AF540" s="69"/>
      <c r="AG540" s="69"/>
      <c r="AH540" s="69"/>
      <c r="AI540" s="66" t="s">
        <v>303</v>
      </c>
      <c r="AJ540" s="66" t="s">
        <v>2183</v>
      </c>
      <c r="AK540" s="66"/>
      <c r="AL540" s="66" t="s">
        <v>256</v>
      </c>
      <c r="AM540" s="66" t="s">
        <v>217</v>
      </c>
      <c r="AN540" s="66" t="s">
        <v>218</v>
      </c>
      <c r="AO540" s="66" t="s">
        <v>2112</v>
      </c>
      <c r="AP540" s="66" t="s">
        <v>220</v>
      </c>
      <c r="AQ540" s="66">
        <v>16.600000000000001</v>
      </c>
      <c r="AR540" s="66"/>
      <c r="AS540" s="66">
        <v>9</v>
      </c>
      <c r="AT540" s="66"/>
      <c r="AU540" s="66">
        <v>-168</v>
      </c>
      <c r="AV540" s="66">
        <v>30.4</v>
      </c>
      <c r="AW540" s="66">
        <v>101.9</v>
      </c>
      <c r="AX540" s="66">
        <v>50.41</v>
      </c>
      <c r="AY540" s="66">
        <v>0.1</v>
      </c>
      <c r="AZ540" s="66">
        <v>9.8179999999999996</v>
      </c>
      <c r="BA540" s="66">
        <v>7.02</v>
      </c>
      <c r="BB540" s="66">
        <v>120.9</v>
      </c>
      <c r="BC540" s="66">
        <v>0.27</v>
      </c>
      <c r="BD540" s="66" t="s">
        <v>221</v>
      </c>
      <c r="BE540" s="66" t="s">
        <v>221</v>
      </c>
      <c r="BF540" s="66" t="s">
        <v>221</v>
      </c>
      <c r="BG540" s="66" t="s">
        <v>211</v>
      </c>
      <c r="BH540" s="66" t="s">
        <v>221</v>
      </c>
      <c r="BI540" s="66" t="s">
        <v>222</v>
      </c>
      <c r="BJ540" s="66" t="s">
        <v>221</v>
      </c>
      <c r="BK540" s="66" t="s">
        <v>210</v>
      </c>
      <c r="BL540" s="66" t="s">
        <v>221</v>
      </c>
      <c r="BM540" s="66" t="s">
        <v>223</v>
      </c>
      <c r="BN540" s="66" t="s">
        <v>221</v>
      </c>
      <c r="BO540" s="66" t="s">
        <v>1710</v>
      </c>
      <c r="BP540" s="66" t="s">
        <v>1711</v>
      </c>
      <c r="BQ540" s="66" t="s">
        <v>1712</v>
      </c>
      <c r="BR540" s="50">
        <v>43</v>
      </c>
      <c r="BS540" s="50">
        <v>1.7</v>
      </c>
      <c r="BT540" s="50">
        <v>49.1</v>
      </c>
      <c r="BU540" s="50">
        <v>3.5000000000000003E-2</v>
      </c>
      <c r="BV540" s="50">
        <v>8.3019999999999996</v>
      </c>
      <c r="BW540" s="50">
        <v>1.5980000000000001</v>
      </c>
      <c r="BX540" s="50">
        <v>0.36099999999999999</v>
      </c>
      <c r="BY540" s="50">
        <v>2.91</v>
      </c>
      <c r="BZ540" s="50" t="s">
        <v>226</v>
      </c>
      <c r="CA540" s="50" t="s">
        <v>227</v>
      </c>
      <c r="CB540" s="50" t="s">
        <v>228</v>
      </c>
      <c r="CC540" s="50" t="s">
        <v>229</v>
      </c>
      <c r="CD540" s="50" t="s">
        <v>230</v>
      </c>
      <c r="CE540" s="50" t="s">
        <v>231</v>
      </c>
      <c r="CF540" s="50">
        <v>2E-3</v>
      </c>
      <c r="CG540" s="50">
        <v>2.2000000000000001E-4</v>
      </c>
      <c r="CH540" s="50">
        <v>4.0000000000000001E-3</v>
      </c>
      <c r="CI540" s="50">
        <v>2.7199999999999998E-2</v>
      </c>
      <c r="CJ540" s="50" t="s">
        <v>233</v>
      </c>
      <c r="CK540" s="50" t="s">
        <v>234</v>
      </c>
      <c r="CL540" s="50">
        <v>11.670999999999999</v>
      </c>
      <c r="CM540" s="50" t="s">
        <v>234</v>
      </c>
      <c r="CN540" s="50" t="s">
        <v>235</v>
      </c>
      <c r="CO540" s="50">
        <v>2.0000000000000002E-5</v>
      </c>
      <c r="CP540" s="50" t="s">
        <v>236</v>
      </c>
      <c r="CQ540" s="50" t="s">
        <v>236</v>
      </c>
      <c r="CR540" s="50" t="s">
        <v>232</v>
      </c>
      <c r="CS540" s="50">
        <v>4.0000000000000001E-3</v>
      </c>
      <c r="CT540" s="50">
        <v>1E-4</v>
      </c>
      <c r="CU540" s="50" t="s">
        <v>238</v>
      </c>
      <c r="CV540" s="50" t="s">
        <v>239</v>
      </c>
      <c r="CW540" s="50" t="s">
        <v>232</v>
      </c>
      <c r="CX540" s="50">
        <v>0.73</v>
      </c>
      <c r="CY540" s="50" t="s">
        <v>240</v>
      </c>
      <c r="CZ540" s="50">
        <v>2E-3</v>
      </c>
      <c r="DA540" s="50" t="s">
        <v>233</v>
      </c>
      <c r="DB540" s="50">
        <v>4.7619999999999996</v>
      </c>
      <c r="DC540" s="50">
        <v>2.7999999999999998E-4</v>
      </c>
      <c r="DD540" s="50">
        <v>1E-4</v>
      </c>
      <c r="DE540" s="50">
        <v>1.9239999999999999</v>
      </c>
      <c r="DF540" s="50" t="s">
        <v>240</v>
      </c>
      <c r="DG540" s="50">
        <v>2.9999999999999997E-4</v>
      </c>
      <c r="DH540" s="50" t="s">
        <v>246</v>
      </c>
      <c r="DI540" s="50">
        <v>2.0000000000000001E-4</v>
      </c>
      <c r="DJ540" s="50">
        <v>4.0000000000000002E-4</v>
      </c>
      <c r="DK540" s="50">
        <v>2.5999999999999998E-4</v>
      </c>
      <c r="DL540" s="50" t="s">
        <v>241</v>
      </c>
      <c r="DM540" s="50">
        <v>16.88</v>
      </c>
      <c r="DN540" s="50">
        <v>7.89</v>
      </c>
      <c r="DO540" s="50" t="s">
        <v>232</v>
      </c>
      <c r="DP540" s="50">
        <v>1.5599999999999999E-2</v>
      </c>
      <c r="DQ540" s="50" t="s">
        <v>242</v>
      </c>
      <c r="DR540" s="50" t="s">
        <v>227</v>
      </c>
      <c r="DS540" s="50" t="s">
        <v>247</v>
      </c>
      <c r="DT540" s="50" t="s">
        <v>238</v>
      </c>
      <c r="DU540" s="50" t="s">
        <v>233</v>
      </c>
      <c r="DV540" s="50">
        <v>4.8999999999999998E-5</v>
      </c>
      <c r="DW540" s="50">
        <v>5.0000000000000001E-4</v>
      </c>
      <c r="DX540" s="50" t="s">
        <v>238</v>
      </c>
      <c r="DY540" s="50" t="s">
        <v>233</v>
      </c>
      <c r="DZ540" s="50">
        <v>3.0000000000000001E-3</v>
      </c>
      <c r="EA540" s="50" t="s">
        <v>244</v>
      </c>
      <c r="EB540" s="50" t="s">
        <v>245</v>
      </c>
      <c r="EC540" s="50">
        <v>4.5999999999999999E-2</v>
      </c>
      <c r="ED540" s="50">
        <v>5.5999999999999995E-4</v>
      </c>
      <c r="EE540" s="50">
        <v>6.0000000000000001E-3</v>
      </c>
      <c r="EF540" s="50">
        <v>2.7799999999999998E-2</v>
      </c>
      <c r="EG540" s="50" t="s">
        <v>233</v>
      </c>
      <c r="EH540" s="50">
        <v>2.0000000000000002E-5</v>
      </c>
      <c r="EI540" s="50">
        <v>11.776</v>
      </c>
      <c r="EJ540" s="50">
        <v>4.0000000000000003E-5</v>
      </c>
      <c r="EK540" s="50" t="s">
        <v>235</v>
      </c>
      <c r="EL540" s="50">
        <v>2.0000000000000002E-5</v>
      </c>
      <c r="EM540" s="50" t="s">
        <v>236</v>
      </c>
      <c r="EN540" s="50" t="s">
        <v>236</v>
      </c>
      <c r="EO540" s="50">
        <v>2.7E-4</v>
      </c>
      <c r="EP540" s="50">
        <v>8.3999999999999995E-3</v>
      </c>
      <c r="EQ540" s="50" t="s">
        <v>237</v>
      </c>
      <c r="ER540" s="50" t="s">
        <v>238</v>
      </c>
      <c r="ES540" s="50" t="s">
        <v>239</v>
      </c>
      <c r="ET540" s="50" t="s">
        <v>232</v>
      </c>
      <c r="EU540" s="50">
        <v>0.75</v>
      </c>
      <c r="EV540" s="50" t="s">
        <v>240</v>
      </c>
      <c r="EW540" s="50">
        <v>2.0999999999999999E-3</v>
      </c>
      <c r="EX540" s="50" t="s">
        <v>233</v>
      </c>
      <c r="EY540" s="50">
        <v>4.9729999999999999</v>
      </c>
      <c r="EZ540" s="50">
        <v>3.8000000000000002E-4</v>
      </c>
      <c r="FA540" s="50">
        <v>1.1E-4</v>
      </c>
      <c r="FB540" s="50">
        <v>2.12</v>
      </c>
      <c r="FC540" s="50" t="s">
        <v>240</v>
      </c>
      <c r="FD540" s="50" t="s">
        <v>238</v>
      </c>
      <c r="FE540" s="50">
        <v>2.1999999999999999E-2</v>
      </c>
      <c r="FF540" s="50">
        <v>5.0000000000000001E-4</v>
      </c>
      <c r="FG540" s="50">
        <v>4.0000000000000002E-4</v>
      </c>
      <c r="FH540" s="50">
        <v>2.9E-4</v>
      </c>
      <c r="FI540" s="50" t="s">
        <v>241</v>
      </c>
      <c r="FJ540" s="50">
        <v>17.920000000000002</v>
      </c>
      <c r="FK540" s="50">
        <v>8.3800000000000008</v>
      </c>
      <c r="FL540" s="50" t="s">
        <v>232</v>
      </c>
      <c r="FM540" s="50">
        <v>1.6400000000000001E-2</v>
      </c>
      <c r="FN540" s="50" t="s">
        <v>242</v>
      </c>
      <c r="FO540" s="50" t="s">
        <v>227</v>
      </c>
      <c r="FP540" s="50" t="s">
        <v>247</v>
      </c>
      <c r="FQ540" s="50">
        <v>2.9999999999999997E-4</v>
      </c>
      <c r="FR540" s="50" t="s">
        <v>233</v>
      </c>
      <c r="FS540" s="50">
        <v>5.3999999999999998E-5</v>
      </c>
      <c r="FT540" s="50">
        <v>8.9999999999999998E-4</v>
      </c>
      <c r="FU540" s="50" t="s">
        <v>238</v>
      </c>
      <c r="FV540" s="50" t="s">
        <v>233</v>
      </c>
      <c r="FW540" s="50">
        <v>1.04E-2</v>
      </c>
      <c r="FX540" s="50" t="s">
        <v>244</v>
      </c>
      <c r="FY540" s="89">
        <v>0.58355000000000001</v>
      </c>
      <c r="FZ540" s="89">
        <v>0.40700854700854699</v>
      </c>
      <c r="GA540" s="89">
        <v>8.365217391304347E-2</v>
      </c>
      <c r="GB540" s="89">
        <v>1.8670076726342709E-2</v>
      </c>
      <c r="GC540" s="89">
        <v>1.0928807976479331</v>
      </c>
      <c r="GD540" s="89">
        <v>0.80491803278688523</v>
      </c>
      <c r="GE540" s="89">
        <v>5.6666666666666664E-2</v>
      </c>
      <c r="GF540" s="89">
        <v>6.0625000000000005E-2</v>
      </c>
      <c r="GG540" s="89">
        <v>0.23418899858956274</v>
      </c>
      <c r="GH540" s="89">
        <v>1.1563986980431147</v>
      </c>
      <c r="GI540" s="90">
        <v>-2.8239220833543821</v>
      </c>
      <c r="GJ540" s="89">
        <v>53.395576283881987</v>
      </c>
      <c r="GK540" s="89">
        <v>37.241806049159173</v>
      </c>
      <c r="GL540" s="89">
        <v>9.362617666958851</v>
      </c>
      <c r="GM540" s="89">
        <v>74.505851737082196</v>
      </c>
      <c r="GN540" s="89">
        <v>5.2425690294005927</v>
      </c>
      <c r="GO540" s="89">
        <v>20.251579233517205</v>
      </c>
    </row>
    <row r="541" spans="1:197" s="71" customFormat="1">
      <c r="A541" s="76">
        <v>214</v>
      </c>
      <c r="B541" s="76">
        <v>87</v>
      </c>
      <c r="C541" s="77" t="s">
        <v>197</v>
      </c>
      <c r="D541" s="77" t="s">
        <v>1704</v>
      </c>
      <c r="E541" s="76">
        <v>196</v>
      </c>
      <c r="F541" s="76">
        <v>6</v>
      </c>
      <c r="G541" s="77" t="s">
        <v>305</v>
      </c>
      <c r="H541" s="77" t="s">
        <v>306</v>
      </c>
      <c r="I541" s="77"/>
      <c r="J541" s="77"/>
      <c r="K541" s="78">
        <v>44806</v>
      </c>
      <c r="L541" s="79">
        <v>0.3263888888888889</v>
      </c>
      <c r="M541" s="80"/>
      <c r="N541" s="80"/>
      <c r="O541" s="80"/>
      <c r="P541" s="81"/>
      <c r="Q541" s="81"/>
      <c r="R541" s="81"/>
      <c r="S541" s="81"/>
      <c r="T541" s="81"/>
      <c r="U541" s="81"/>
      <c r="V541" s="81"/>
      <c r="W541" s="81"/>
      <c r="X541" s="81"/>
      <c r="Y541" s="81"/>
      <c r="Z541" s="81"/>
      <c r="AA541" s="81"/>
      <c r="AB541" s="81"/>
      <c r="AC541" s="81" t="s">
        <v>212</v>
      </c>
      <c r="AD541" s="81" t="s">
        <v>33</v>
      </c>
      <c r="AE541" s="81"/>
      <c r="AF541" s="81"/>
      <c r="AG541" s="81"/>
      <c r="AH541" s="81" t="s">
        <v>2184</v>
      </c>
      <c r="AI541" s="81"/>
      <c r="AJ541" s="81"/>
      <c r="AK541" s="81"/>
      <c r="AL541" s="81"/>
      <c r="AM541" s="81"/>
      <c r="AN541" s="81"/>
      <c r="AO541" s="81"/>
      <c r="AP541" s="81"/>
      <c r="AQ541" s="81"/>
      <c r="AR541" s="81"/>
      <c r="AS541" s="81"/>
      <c r="AT541" s="81"/>
      <c r="AU541" s="81"/>
      <c r="AV541" s="81"/>
      <c r="AW541" s="81"/>
      <c r="AX541" s="81"/>
      <c r="AY541" s="81"/>
      <c r="AZ541" s="81"/>
      <c r="BA541" s="81"/>
      <c r="BB541" s="81"/>
      <c r="BC541" s="81"/>
      <c r="BD541" s="81"/>
      <c r="BE541" s="81"/>
      <c r="BF541" s="81"/>
      <c r="BG541" s="81"/>
      <c r="BH541" s="81"/>
      <c r="BI541" s="81"/>
      <c r="BJ541" s="81"/>
      <c r="BK541" s="81"/>
      <c r="BL541" s="81"/>
      <c r="BM541" s="81"/>
      <c r="BN541" s="81"/>
      <c r="BO541" s="81"/>
      <c r="BP541" s="81" t="s">
        <v>2185</v>
      </c>
      <c r="BQ541" s="81" t="s">
        <v>1731</v>
      </c>
      <c r="BR541" s="82">
        <v>76.400000000000006</v>
      </c>
      <c r="BS541" s="82">
        <v>3.6</v>
      </c>
      <c r="BT541" s="82">
        <v>86</v>
      </c>
      <c r="BU541" s="82">
        <v>0.92100000000000004</v>
      </c>
      <c r="BV541" s="82">
        <v>3.7440000000000002</v>
      </c>
      <c r="BW541" s="82">
        <v>3.3730000000000002</v>
      </c>
      <c r="BX541" s="82">
        <v>0.76200000000000001</v>
      </c>
      <c r="BY541" s="82">
        <v>111.71</v>
      </c>
      <c r="BZ541" s="82" t="s">
        <v>226</v>
      </c>
      <c r="CA541" s="82" t="s">
        <v>227</v>
      </c>
      <c r="CB541" s="82" t="s">
        <v>228</v>
      </c>
      <c r="CC541" s="82" t="s">
        <v>229</v>
      </c>
      <c r="CD541" s="82" t="s">
        <v>230</v>
      </c>
      <c r="CE541" s="82" t="s">
        <v>231</v>
      </c>
      <c r="CF541" s="82">
        <v>6.0000000000000001E-3</v>
      </c>
      <c r="CG541" s="82">
        <v>5.0000000000000001E-4</v>
      </c>
      <c r="CH541" s="82">
        <v>0.13800000000000001</v>
      </c>
      <c r="CI541" s="82">
        <v>0.11849999999999999</v>
      </c>
      <c r="CJ541" s="82" t="s">
        <v>233</v>
      </c>
      <c r="CK541" s="82" t="s">
        <v>234</v>
      </c>
      <c r="CL541" s="82">
        <v>61.956000000000003</v>
      </c>
      <c r="CM541" s="82" t="s">
        <v>234</v>
      </c>
      <c r="CN541" s="82" t="s">
        <v>235</v>
      </c>
      <c r="CO541" s="82" t="s">
        <v>234</v>
      </c>
      <c r="CP541" s="82" t="s">
        <v>236</v>
      </c>
      <c r="CQ541" s="82">
        <v>1.47E-2</v>
      </c>
      <c r="CR541" s="82">
        <v>4.4999999999999999E-4</v>
      </c>
      <c r="CS541" s="82" t="s">
        <v>241</v>
      </c>
      <c r="CT541" s="82" t="s">
        <v>237</v>
      </c>
      <c r="CU541" s="82" t="s">
        <v>238</v>
      </c>
      <c r="CV541" s="82" t="s">
        <v>239</v>
      </c>
      <c r="CW541" s="82" t="s">
        <v>232</v>
      </c>
      <c r="CX541" s="82">
        <v>2.89</v>
      </c>
      <c r="CY541" s="82" t="s">
        <v>240</v>
      </c>
      <c r="CZ541" s="82">
        <v>3.0099999999999998E-2</v>
      </c>
      <c r="DA541" s="82" t="s">
        <v>233</v>
      </c>
      <c r="DB541" s="82">
        <v>14.468</v>
      </c>
      <c r="DC541" s="82">
        <v>3.3E-4</v>
      </c>
      <c r="DD541" s="82">
        <v>4.0999999999999999E-4</v>
      </c>
      <c r="DE541" s="82">
        <v>9.4339999999999993</v>
      </c>
      <c r="DF541" s="82" t="s">
        <v>240</v>
      </c>
      <c r="DG541" s="82">
        <v>2.9999999999999997E-4</v>
      </c>
      <c r="DH541" s="82" t="s">
        <v>246</v>
      </c>
      <c r="DI541" s="82" t="s">
        <v>238</v>
      </c>
      <c r="DJ541" s="82">
        <v>5.7000000000000002E-3</v>
      </c>
      <c r="DK541" s="82">
        <v>5.0000000000000001E-4</v>
      </c>
      <c r="DL541" s="82" t="s">
        <v>241</v>
      </c>
      <c r="DM541" s="82">
        <v>9.52</v>
      </c>
      <c r="DN541" s="82">
        <v>4.45</v>
      </c>
      <c r="DO541" s="82" t="s">
        <v>232</v>
      </c>
      <c r="DP541" s="82">
        <v>0.1172</v>
      </c>
      <c r="DQ541" s="82" t="s">
        <v>242</v>
      </c>
      <c r="DR541" s="82" t="s">
        <v>227</v>
      </c>
      <c r="DS541" s="82" t="s">
        <v>247</v>
      </c>
      <c r="DT541" s="82" t="s">
        <v>238</v>
      </c>
      <c r="DU541" s="82" t="s">
        <v>233</v>
      </c>
      <c r="DV541" s="82">
        <v>4.64E-4</v>
      </c>
      <c r="DW541" s="82">
        <v>5.0000000000000001E-4</v>
      </c>
      <c r="DX541" s="82" t="s">
        <v>238</v>
      </c>
      <c r="DY541" s="82" t="s">
        <v>233</v>
      </c>
      <c r="DZ541" s="82">
        <v>3.0000000000000001E-3</v>
      </c>
      <c r="EA541" s="82" t="s">
        <v>244</v>
      </c>
      <c r="EB541" s="82" t="s">
        <v>245</v>
      </c>
      <c r="EC541" s="82">
        <v>1.2999999999999999E-2</v>
      </c>
      <c r="ED541" s="82">
        <v>7.3999999999999999E-4</v>
      </c>
      <c r="EE541" s="82">
        <v>0.14299999999999999</v>
      </c>
      <c r="EF541" s="82">
        <v>0.12939999999999999</v>
      </c>
      <c r="EG541" s="82" t="s">
        <v>233</v>
      </c>
      <c r="EH541" s="82" t="s">
        <v>234</v>
      </c>
      <c r="EI541" s="82">
        <v>62.554000000000002</v>
      </c>
      <c r="EJ541" s="82" t="s">
        <v>234</v>
      </c>
      <c r="EK541" s="82" t="s">
        <v>235</v>
      </c>
      <c r="EL541" s="82">
        <v>3.0000000000000001E-5</v>
      </c>
      <c r="EM541" s="82">
        <v>1E-3</v>
      </c>
      <c r="EN541" s="82">
        <v>1.5900000000000001E-2</v>
      </c>
      <c r="EO541" s="82">
        <v>1.24E-3</v>
      </c>
      <c r="EP541" s="82">
        <v>1.7500000000000002E-2</v>
      </c>
      <c r="EQ541" s="82">
        <v>1.1E-4</v>
      </c>
      <c r="ER541" s="82" t="s">
        <v>238</v>
      </c>
      <c r="ES541" s="82" t="s">
        <v>239</v>
      </c>
      <c r="ET541" s="82" t="s">
        <v>232</v>
      </c>
      <c r="EU541" s="82">
        <v>2.91</v>
      </c>
      <c r="EV541" s="82" t="s">
        <v>240</v>
      </c>
      <c r="EW541" s="82">
        <v>3.09E-2</v>
      </c>
      <c r="EX541" s="82" t="s">
        <v>233</v>
      </c>
      <c r="EY541" s="82">
        <v>15.285</v>
      </c>
      <c r="EZ541" s="82">
        <v>1.39E-3</v>
      </c>
      <c r="FA541" s="82">
        <v>4.8000000000000001E-4</v>
      </c>
      <c r="FB541" s="82">
        <v>10.552</v>
      </c>
      <c r="FC541" s="82" t="s">
        <v>240</v>
      </c>
      <c r="FD541" s="82">
        <v>2.9999999999999997E-4</v>
      </c>
      <c r="FE541" s="82" t="s">
        <v>246</v>
      </c>
      <c r="FF541" s="82" t="s">
        <v>238</v>
      </c>
      <c r="FG541" s="82">
        <v>5.7000000000000002E-3</v>
      </c>
      <c r="FH541" s="82">
        <v>5.2999999999999998E-4</v>
      </c>
      <c r="FI541" s="82" t="s">
        <v>241</v>
      </c>
      <c r="FJ541" s="82">
        <v>9.5500000000000007</v>
      </c>
      <c r="FK541" s="82">
        <v>4.46</v>
      </c>
      <c r="FL541" s="82" t="s">
        <v>232</v>
      </c>
      <c r="FM541" s="82">
        <v>0.12429999999999999</v>
      </c>
      <c r="FN541" s="82" t="s">
        <v>242</v>
      </c>
      <c r="FO541" s="82" t="s">
        <v>227</v>
      </c>
      <c r="FP541" s="82" t="s">
        <v>247</v>
      </c>
      <c r="FQ541" s="82" t="s">
        <v>238</v>
      </c>
      <c r="FR541" s="82" t="s">
        <v>233</v>
      </c>
      <c r="FS541" s="82">
        <v>4.6700000000000002E-4</v>
      </c>
      <c r="FT541" s="82">
        <v>8.0000000000000004E-4</v>
      </c>
      <c r="FU541" s="82" t="s">
        <v>238</v>
      </c>
      <c r="FV541" s="82" t="s">
        <v>233</v>
      </c>
      <c r="FW541" s="82">
        <v>0.01</v>
      </c>
      <c r="FX541" s="82" t="s">
        <v>244</v>
      </c>
      <c r="FY541" s="82">
        <v>3.0978000000000003</v>
      </c>
      <c r="FZ541" s="82">
        <v>1.2365811965811966</v>
      </c>
      <c r="GA541" s="82">
        <v>0.41017391304347822</v>
      </c>
      <c r="GB541" s="82">
        <v>7.3913043478260873E-2</v>
      </c>
      <c r="GC541" s="82">
        <v>4.8184681531029367</v>
      </c>
      <c r="GD541" s="82">
        <v>1.4098360655737705</v>
      </c>
      <c r="GE541" s="82">
        <v>0.12000000000000001</v>
      </c>
      <c r="GF541" s="82">
        <v>2.3272916666666665</v>
      </c>
      <c r="GG541" s="82">
        <v>0.10561354019746121</v>
      </c>
      <c r="GH541" s="82">
        <v>3.9627412724378988</v>
      </c>
      <c r="GI541" s="83">
        <v>9.7449774762926094</v>
      </c>
      <c r="GJ541" s="82">
        <v>64.290141629453714</v>
      </c>
      <c r="GK541" s="82">
        <v>25.663367636556412</v>
      </c>
      <c r="GL541" s="82">
        <v>10.046490733989865</v>
      </c>
      <c r="GM541" s="82">
        <v>38.60549958722406</v>
      </c>
      <c r="GN541" s="82">
        <v>58.729336756192133</v>
      </c>
      <c r="GO541" s="82">
        <v>2.6651636565837973</v>
      </c>
    </row>
    <row r="542" spans="1:197" s="71" customFormat="1">
      <c r="A542" s="63">
        <v>215</v>
      </c>
      <c r="B542" s="63">
        <v>82</v>
      </c>
      <c r="C542" s="64" t="s">
        <v>197</v>
      </c>
      <c r="D542" s="64" t="s">
        <v>1704</v>
      </c>
      <c r="E542" s="63">
        <v>196</v>
      </c>
      <c r="F542" s="63">
        <v>6</v>
      </c>
      <c r="G542" s="64" t="s">
        <v>309</v>
      </c>
      <c r="H542" s="64" t="s">
        <v>310</v>
      </c>
      <c r="I542" s="64" t="s">
        <v>343</v>
      </c>
      <c r="J542" s="64" t="s">
        <v>343</v>
      </c>
      <c r="K542" s="73">
        <v>44805</v>
      </c>
      <c r="L542" s="68">
        <v>0.60833333333333328</v>
      </c>
      <c r="M542" s="74">
        <v>8416446</v>
      </c>
      <c r="N542" s="74">
        <v>350982</v>
      </c>
      <c r="O542" s="74">
        <v>4344</v>
      </c>
      <c r="P542" s="66" t="s">
        <v>203</v>
      </c>
      <c r="Q542" s="66" t="s">
        <v>2186</v>
      </c>
      <c r="R542" s="66" t="s">
        <v>204</v>
      </c>
      <c r="S542" s="66" t="s">
        <v>205</v>
      </c>
      <c r="T542" s="66" t="s">
        <v>1707</v>
      </c>
      <c r="U542" s="66" t="s">
        <v>207</v>
      </c>
      <c r="V542" s="66" t="s">
        <v>204</v>
      </c>
      <c r="W542" s="66"/>
      <c r="X542" s="66" t="s">
        <v>208</v>
      </c>
      <c r="Y542" s="66" t="s">
        <v>209</v>
      </c>
      <c r="Z542" s="66"/>
      <c r="AA542" s="66" t="s">
        <v>223</v>
      </c>
      <c r="AB542" s="66" t="s">
        <v>211</v>
      </c>
      <c r="AC542" s="66" t="s">
        <v>212</v>
      </c>
      <c r="AD542" s="66" t="s">
        <v>213</v>
      </c>
      <c r="AE542" s="66" t="s">
        <v>211</v>
      </c>
      <c r="AF542" s="66"/>
      <c r="AG542" s="66"/>
      <c r="AH542" s="66"/>
      <c r="AI542" s="66" t="s">
        <v>1728</v>
      </c>
      <c r="AJ542" s="66" t="s">
        <v>2187</v>
      </c>
      <c r="AK542" s="66"/>
      <c r="AL542" s="66" t="s">
        <v>1464</v>
      </c>
      <c r="AM542" s="66" t="s">
        <v>351</v>
      </c>
      <c r="AN542" s="66" t="s">
        <v>218</v>
      </c>
      <c r="AO542" s="66" t="s">
        <v>219</v>
      </c>
      <c r="AP542" s="66" t="s">
        <v>220</v>
      </c>
      <c r="AQ542" s="66">
        <v>13.4</v>
      </c>
      <c r="AR542" s="66"/>
      <c r="AS542" s="66">
        <v>8.07</v>
      </c>
      <c r="AT542" s="66">
        <v>-64.5</v>
      </c>
      <c r="AU542" s="66"/>
      <c r="AV542" s="66">
        <v>122</v>
      </c>
      <c r="AW542" s="66">
        <v>222.2</v>
      </c>
      <c r="AX542" s="66">
        <v>109.4</v>
      </c>
      <c r="AY542" s="66">
        <v>0.154</v>
      </c>
      <c r="AZ542" s="66">
        <v>4.4989999999999997</v>
      </c>
      <c r="BA542" s="66">
        <v>6.72</v>
      </c>
      <c r="BB542" s="66">
        <v>106.4</v>
      </c>
      <c r="BC542" s="66">
        <v>0.03</v>
      </c>
      <c r="BD542" s="66" t="s">
        <v>221</v>
      </c>
      <c r="BE542" s="66" t="s">
        <v>221</v>
      </c>
      <c r="BF542" s="66" t="s">
        <v>221</v>
      </c>
      <c r="BG542" s="66" t="s">
        <v>211</v>
      </c>
      <c r="BH542" s="66" t="s">
        <v>221</v>
      </c>
      <c r="BI542" s="66" t="s">
        <v>222</v>
      </c>
      <c r="BJ542" s="66" t="s">
        <v>221</v>
      </c>
      <c r="BK542" s="66" t="s">
        <v>223</v>
      </c>
      <c r="BL542" s="66" t="s">
        <v>221</v>
      </c>
      <c r="BM542" s="66" t="s">
        <v>223</v>
      </c>
      <c r="BN542" s="66" t="s">
        <v>211</v>
      </c>
      <c r="BO542" s="66" t="s">
        <v>1730</v>
      </c>
      <c r="BP542" s="66" t="s">
        <v>1711</v>
      </c>
      <c r="BQ542" s="66" t="s">
        <v>1731</v>
      </c>
      <c r="BR542" s="50">
        <v>87.3</v>
      </c>
      <c r="BS542" s="50" t="s">
        <v>225</v>
      </c>
      <c r="BT542" s="50">
        <v>106.6</v>
      </c>
      <c r="BU542" s="50">
        <v>4.9000000000000002E-2</v>
      </c>
      <c r="BV542" s="50">
        <v>0.40799999999999997</v>
      </c>
      <c r="BW542" s="50">
        <v>0.52500000000000002</v>
      </c>
      <c r="BX542" s="50">
        <v>0.11899999999999999</v>
      </c>
      <c r="BY542" s="50">
        <v>22.87</v>
      </c>
      <c r="BZ542" s="50" t="s">
        <v>226</v>
      </c>
      <c r="CA542" s="50" t="s">
        <v>227</v>
      </c>
      <c r="CB542" s="50" t="s">
        <v>228</v>
      </c>
      <c r="CC542" s="50" t="s">
        <v>229</v>
      </c>
      <c r="CD542" s="50" t="s">
        <v>230</v>
      </c>
      <c r="CE542" s="50" t="s">
        <v>231</v>
      </c>
      <c r="CF542" s="50">
        <v>1.0999999999999999E-2</v>
      </c>
      <c r="CG542" s="50" t="s">
        <v>232</v>
      </c>
      <c r="CH542" s="50">
        <v>1.6E-2</v>
      </c>
      <c r="CI542" s="50">
        <v>0.13930000000000001</v>
      </c>
      <c r="CJ542" s="50" t="s">
        <v>233</v>
      </c>
      <c r="CK542" s="50">
        <v>1.0000000000000001E-5</v>
      </c>
      <c r="CL542" s="50">
        <v>27.731000000000002</v>
      </c>
      <c r="CM542" s="50" t="s">
        <v>234</v>
      </c>
      <c r="CN542" s="50" t="s">
        <v>235</v>
      </c>
      <c r="CO542" s="50" t="s">
        <v>234</v>
      </c>
      <c r="CP542" s="50" t="s">
        <v>236</v>
      </c>
      <c r="CQ542" s="50">
        <v>1E-4</v>
      </c>
      <c r="CR542" s="50">
        <v>6.0000000000000002E-5</v>
      </c>
      <c r="CS542" s="50">
        <v>1.0500000000000001E-2</v>
      </c>
      <c r="CT542" s="50">
        <v>1E-4</v>
      </c>
      <c r="CU542" s="50">
        <v>2.0000000000000001E-4</v>
      </c>
      <c r="CV542" s="50" t="s">
        <v>239</v>
      </c>
      <c r="CW542" s="50" t="s">
        <v>232</v>
      </c>
      <c r="CX542" s="50">
        <v>1.22</v>
      </c>
      <c r="CY542" s="50" t="s">
        <v>240</v>
      </c>
      <c r="CZ542" s="50">
        <v>6.1000000000000004E-3</v>
      </c>
      <c r="DA542" s="50" t="s">
        <v>233</v>
      </c>
      <c r="DB542" s="50">
        <v>12.194000000000001</v>
      </c>
      <c r="DC542" s="50">
        <v>1.9499999999999999E-3</v>
      </c>
      <c r="DD542" s="50">
        <v>1.7000000000000001E-4</v>
      </c>
      <c r="DE542" s="50">
        <v>2.7829999999999999</v>
      </c>
      <c r="DF542" s="50" t="s">
        <v>240</v>
      </c>
      <c r="DG542" s="50">
        <v>2.0000000000000001E-4</v>
      </c>
      <c r="DH542" s="50" t="s">
        <v>246</v>
      </c>
      <c r="DI542" s="50" t="s">
        <v>238</v>
      </c>
      <c r="DJ542" s="50">
        <v>1.1000000000000001E-3</v>
      </c>
      <c r="DK542" s="50">
        <v>1.3999999999999999E-4</v>
      </c>
      <c r="DL542" s="50" t="s">
        <v>241</v>
      </c>
      <c r="DM542" s="50">
        <v>19.87</v>
      </c>
      <c r="DN542" s="50">
        <v>9.2899999999999991</v>
      </c>
      <c r="DO542" s="50" t="s">
        <v>232</v>
      </c>
      <c r="DP542" s="50">
        <v>0.15279999999999999</v>
      </c>
      <c r="DQ542" s="50" t="s">
        <v>242</v>
      </c>
      <c r="DR542" s="50" t="s">
        <v>227</v>
      </c>
      <c r="DS542" s="50" t="s">
        <v>247</v>
      </c>
      <c r="DT542" s="50" t="s">
        <v>238</v>
      </c>
      <c r="DU542" s="50" t="s">
        <v>233</v>
      </c>
      <c r="DV542" s="50">
        <v>2.3000000000000001E-4</v>
      </c>
      <c r="DW542" s="50">
        <v>5.0000000000000001E-4</v>
      </c>
      <c r="DX542" s="50" t="s">
        <v>238</v>
      </c>
      <c r="DY542" s="50" t="s">
        <v>233</v>
      </c>
      <c r="DZ542" s="50">
        <v>9.7999999999999997E-3</v>
      </c>
      <c r="EA542" s="50" t="s">
        <v>244</v>
      </c>
      <c r="EB542" s="50" t="s">
        <v>245</v>
      </c>
      <c r="EC542" s="50">
        <v>1.7000000000000001E-2</v>
      </c>
      <c r="ED542" s="50">
        <v>2.7E-4</v>
      </c>
      <c r="EE542" s="50">
        <v>1.7000000000000001E-2</v>
      </c>
      <c r="EF542" s="50">
        <v>0.15429999999999999</v>
      </c>
      <c r="EG542" s="50" t="s">
        <v>233</v>
      </c>
      <c r="EH542" s="50" t="s">
        <v>234</v>
      </c>
      <c r="EI542" s="50">
        <v>27.914000000000001</v>
      </c>
      <c r="EJ542" s="50">
        <v>4.0000000000000003E-5</v>
      </c>
      <c r="EK542" s="50" t="s">
        <v>235</v>
      </c>
      <c r="EL542" s="50">
        <v>2.0000000000000002E-5</v>
      </c>
      <c r="EM542" s="50" t="s">
        <v>236</v>
      </c>
      <c r="EN542" s="50">
        <v>1E-4</v>
      </c>
      <c r="EO542" s="50">
        <v>5.4000000000000001E-4</v>
      </c>
      <c r="EP542" s="50">
        <v>1.9800000000000002E-2</v>
      </c>
      <c r="EQ542" s="50">
        <v>5.0000000000000002E-5</v>
      </c>
      <c r="ER542" s="50">
        <v>2.9999999999999997E-4</v>
      </c>
      <c r="ES542" s="50" t="s">
        <v>239</v>
      </c>
      <c r="ET542" s="50" t="s">
        <v>232</v>
      </c>
      <c r="EU542" s="50">
        <v>1.26</v>
      </c>
      <c r="EV542" s="50" t="s">
        <v>240</v>
      </c>
      <c r="EW542" s="50">
        <v>6.6E-3</v>
      </c>
      <c r="EX542" s="50" t="s">
        <v>233</v>
      </c>
      <c r="EY542" s="50">
        <v>12.429</v>
      </c>
      <c r="EZ542" s="50">
        <v>2.3600000000000001E-3</v>
      </c>
      <c r="FA542" s="50">
        <v>1.9000000000000001E-4</v>
      </c>
      <c r="FB542" s="50">
        <v>2.9289999999999998</v>
      </c>
      <c r="FC542" s="50" t="s">
        <v>240</v>
      </c>
      <c r="FD542" s="50">
        <v>2.0000000000000001E-4</v>
      </c>
      <c r="FE542" s="50">
        <v>2.1999999999999999E-2</v>
      </c>
      <c r="FF542" s="50" t="s">
        <v>238</v>
      </c>
      <c r="FG542" s="50">
        <v>1.1999999999999999E-3</v>
      </c>
      <c r="FH542" s="50">
        <v>1.7000000000000001E-4</v>
      </c>
      <c r="FI542" s="50" t="s">
        <v>241</v>
      </c>
      <c r="FJ542" s="50">
        <v>20.98</v>
      </c>
      <c r="FK542" s="50">
        <v>9.81</v>
      </c>
      <c r="FL542" s="50">
        <v>2.4000000000000001E-4</v>
      </c>
      <c r="FM542" s="50">
        <v>0.15629999999999999</v>
      </c>
      <c r="FN542" s="50" t="s">
        <v>242</v>
      </c>
      <c r="FO542" s="50" t="s">
        <v>227</v>
      </c>
      <c r="FP542" s="50" t="s">
        <v>247</v>
      </c>
      <c r="FQ542" s="50">
        <v>2.9999999999999997E-4</v>
      </c>
      <c r="FR542" s="50" t="s">
        <v>233</v>
      </c>
      <c r="FS542" s="50">
        <v>2.4699999999999999E-4</v>
      </c>
      <c r="FT542" s="50">
        <v>1E-3</v>
      </c>
      <c r="FU542" s="50" t="s">
        <v>238</v>
      </c>
      <c r="FV542" s="50" t="s">
        <v>233</v>
      </c>
      <c r="FW542" s="50">
        <v>1.5800000000000002E-2</v>
      </c>
      <c r="FX542" s="50" t="s">
        <v>244</v>
      </c>
      <c r="FY542" s="89">
        <v>1.3865500000000002</v>
      </c>
      <c r="FZ542" s="89">
        <v>1.0422222222222224</v>
      </c>
      <c r="GA542" s="89">
        <v>0.121</v>
      </c>
      <c r="GB542" s="89">
        <v>3.1202046035805626E-2</v>
      </c>
      <c r="GC542" s="89">
        <v>2.5809742682580281</v>
      </c>
      <c r="GD542" s="89">
        <v>1.7475409836065572</v>
      </c>
      <c r="GE542" s="89" t="e">
        <v>#VALUE!</v>
      </c>
      <c r="GF542" s="89">
        <v>0.47645833333333337</v>
      </c>
      <c r="GG542" s="89">
        <v>1.1509167842031027E-2</v>
      </c>
      <c r="GH542" s="89" t="e">
        <v>#VALUE!</v>
      </c>
      <c r="GI542" s="90" t="e">
        <v>#VALUE!</v>
      </c>
      <c r="GJ542" s="89">
        <v>53.721961394672157</v>
      </c>
      <c r="GK542" s="89">
        <v>40.380961369508242</v>
      </c>
      <c r="GL542" s="89">
        <v>5.897077235819598</v>
      </c>
      <c r="GM542" s="89" t="e">
        <v>#VALUE!</v>
      </c>
      <c r="GN542" s="89" t="e">
        <v>#VALUE!</v>
      </c>
      <c r="GO542" s="89" t="e">
        <v>#VALUE!</v>
      </c>
    </row>
    <row r="543" spans="1:197" s="71" customFormat="1" ht="15" customHeight="1">
      <c r="A543" s="63">
        <v>216</v>
      </c>
      <c r="B543" s="63">
        <v>83</v>
      </c>
      <c r="C543" s="64" t="s">
        <v>197</v>
      </c>
      <c r="D543" s="64" t="s">
        <v>1704</v>
      </c>
      <c r="E543" s="63">
        <v>196</v>
      </c>
      <c r="F543" s="63">
        <v>6</v>
      </c>
      <c r="G543" s="64" t="s">
        <v>314</v>
      </c>
      <c r="H543" s="64" t="s">
        <v>315</v>
      </c>
      <c r="I543" s="64" t="s">
        <v>343</v>
      </c>
      <c r="J543" s="64" t="s">
        <v>343</v>
      </c>
      <c r="K543" s="73">
        <v>44805</v>
      </c>
      <c r="L543" s="68">
        <v>0.62430555555555556</v>
      </c>
      <c r="M543" s="74">
        <v>8417804</v>
      </c>
      <c r="N543" s="74">
        <v>351869</v>
      </c>
      <c r="O543" s="74">
        <v>4325</v>
      </c>
      <c r="P543" s="66" t="s">
        <v>203</v>
      </c>
      <c r="Q543" s="66" t="s">
        <v>316</v>
      </c>
      <c r="R543" s="66" t="s">
        <v>204</v>
      </c>
      <c r="S543" s="66" t="s">
        <v>205</v>
      </c>
      <c r="T543" s="66" t="s">
        <v>1707</v>
      </c>
      <c r="U543" s="66" t="s">
        <v>207</v>
      </c>
      <c r="V543" s="66" t="s">
        <v>204</v>
      </c>
      <c r="W543" s="66"/>
      <c r="X543" s="66" t="s">
        <v>208</v>
      </c>
      <c r="Y543" s="66" t="s">
        <v>252</v>
      </c>
      <c r="Z543" s="66"/>
      <c r="AA543" s="66" t="s">
        <v>223</v>
      </c>
      <c r="AB543" s="66" t="s">
        <v>211</v>
      </c>
      <c r="AC543" s="66" t="s">
        <v>212</v>
      </c>
      <c r="AD543" s="66" t="s">
        <v>213</v>
      </c>
      <c r="AE543" s="66" t="s">
        <v>211</v>
      </c>
      <c r="AF543" s="66"/>
      <c r="AG543" s="66"/>
      <c r="AH543" s="66"/>
      <c r="AI543" s="66" t="s">
        <v>1708</v>
      </c>
      <c r="AJ543" s="66" t="s">
        <v>1729</v>
      </c>
      <c r="AK543" s="66"/>
      <c r="AL543" s="66" t="s">
        <v>1464</v>
      </c>
      <c r="AM543" s="66" t="s">
        <v>351</v>
      </c>
      <c r="AN543" s="66" t="s">
        <v>218</v>
      </c>
      <c r="AO543" s="66" t="s">
        <v>219</v>
      </c>
      <c r="AP543" s="66" t="s">
        <v>220</v>
      </c>
      <c r="AQ543" s="66">
        <v>9.1999999999999993</v>
      </c>
      <c r="AR543" s="66"/>
      <c r="AS543" s="66">
        <v>7.79</v>
      </c>
      <c r="AT543" s="66">
        <v>-47.9</v>
      </c>
      <c r="AU543" s="66"/>
      <c r="AV543" s="66">
        <v>126.3</v>
      </c>
      <c r="AW543" s="66">
        <v>128.80000000000001</v>
      </c>
      <c r="AX543" s="66">
        <v>63.61</v>
      </c>
      <c r="AY543" s="66">
        <v>0.108</v>
      </c>
      <c r="AZ543" s="66">
        <v>7.7640000000000002</v>
      </c>
      <c r="BA543" s="66">
        <v>6.45</v>
      </c>
      <c r="BB543" s="66">
        <v>94.1</v>
      </c>
      <c r="BC543" s="66">
        <v>0.75</v>
      </c>
      <c r="BD543" s="66" t="s">
        <v>221</v>
      </c>
      <c r="BE543" s="66" t="s">
        <v>221</v>
      </c>
      <c r="BF543" s="66" t="s">
        <v>221</v>
      </c>
      <c r="BG543" s="66" t="s">
        <v>221</v>
      </c>
      <c r="BH543" s="66" t="s">
        <v>221</v>
      </c>
      <c r="BI543" s="66" t="s">
        <v>222</v>
      </c>
      <c r="BJ543" s="66" t="s">
        <v>221</v>
      </c>
      <c r="BK543" s="66" t="s">
        <v>223</v>
      </c>
      <c r="BL543" s="66" t="s">
        <v>221</v>
      </c>
      <c r="BM543" s="66" t="s">
        <v>223</v>
      </c>
      <c r="BN543" s="66" t="s">
        <v>211</v>
      </c>
      <c r="BO543" s="66" t="s">
        <v>1730</v>
      </c>
      <c r="BP543" s="66" t="s">
        <v>1711</v>
      </c>
      <c r="BQ543" s="66" t="s">
        <v>1731</v>
      </c>
      <c r="BR543" s="50">
        <v>54.8</v>
      </c>
      <c r="BS543" s="50" t="s">
        <v>225</v>
      </c>
      <c r="BT543" s="50">
        <v>66.8</v>
      </c>
      <c r="BU543" s="50">
        <v>0.04</v>
      </c>
      <c r="BV543" s="50">
        <v>0.42</v>
      </c>
      <c r="BW543" s="50">
        <v>0.90900000000000003</v>
      </c>
      <c r="BX543" s="50">
        <v>0.20499999999999999</v>
      </c>
      <c r="BY543" s="50">
        <v>8.4700000000000006</v>
      </c>
      <c r="BZ543" s="50" t="s">
        <v>226</v>
      </c>
      <c r="CA543" s="50" t="s">
        <v>227</v>
      </c>
      <c r="CB543" s="50" t="s">
        <v>228</v>
      </c>
      <c r="CC543" s="50" t="s">
        <v>229</v>
      </c>
      <c r="CD543" s="50" t="s">
        <v>230</v>
      </c>
      <c r="CE543" s="50" t="s">
        <v>231</v>
      </c>
      <c r="CF543" s="50">
        <v>5.0000000000000001E-3</v>
      </c>
      <c r="CG543" s="50">
        <v>6.8000000000000005E-4</v>
      </c>
      <c r="CH543" s="50">
        <v>3.4000000000000002E-2</v>
      </c>
      <c r="CI543" s="50">
        <v>6.4299999999999996E-2</v>
      </c>
      <c r="CJ543" s="50" t="s">
        <v>233</v>
      </c>
      <c r="CK543" s="50" t="s">
        <v>234</v>
      </c>
      <c r="CL543" s="50">
        <v>15.481999999999999</v>
      </c>
      <c r="CM543" s="50" t="s">
        <v>234</v>
      </c>
      <c r="CN543" s="50" t="s">
        <v>235</v>
      </c>
      <c r="CO543" s="50" t="s">
        <v>234</v>
      </c>
      <c r="CP543" s="50" t="s">
        <v>236</v>
      </c>
      <c r="CQ543" s="50" t="s">
        <v>236</v>
      </c>
      <c r="CR543" s="50" t="s">
        <v>232</v>
      </c>
      <c r="CS543" s="50">
        <v>7.4999999999999997E-3</v>
      </c>
      <c r="CT543" s="50">
        <v>6.9999999999999994E-5</v>
      </c>
      <c r="CU543" s="50" t="s">
        <v>238</v>
      </c>
      <c r="CV543" s="50" t="s">
        <v>239</v>
      </c>
      <c r="CW543" s="50" t="s">
        <v>232</v>
      </c>
      <c r="CX543" s="50">
        <v>0.95</v>
      </c>
      <c r="CY543" s="50" t="s">
        <v>240</v>
      </c>
      <c r="CZ543" s="50">
        <v>5.4000000000000003E-3</v>
      </c>
      <c r="DA543" s="50" t="s">
        <v>233</v>
      </c>
      <c r="DB543" s="50">
        <v>5.9470000000000001</v>
      </c>
      <c r="DC543" s="50">
        <v>1.7000000000000001E-4</v>
      </c>
      <c r="DD543" s="50">
        <v>1E-4</v>
      </c>
      <c r="DE543" s="50">
        <v>2.4910000000000001</v>
      </c>
      <c r="DF543" s="50" t="s">
        <v>240</v>
      </c>
      <c r="DG543" s="50" t="s">
        <v>238</v>
      </c>
      <c r="DH543" s="50">
        <v>1.4999999999999999E-2</v>
      </c>
      <c r="DI543" s="50" t="s">
        <v>238</v>
      </c>
      <c r="DJ543" s="50">
        <v>5.0000000000000001E-4</v>
      </c>
      <c r="DK543" s="50">
        <v>1.7000000000000001E-4</v>
      </c>
      <c r="DL543" s="50" t="s">
        <v>241</v>
      </c>
      <c r="DM543" s="50">
        <v>18.48</v>
      </c>
      <c r="DN543" s="50">
        <v>8.64</v>
      </c>
      <c r="DO543" s="50" t="s">
        <v>232</v>
      </c>
      <c r="DP543" s="50">
        <v>3.8600000000000002E-2</v>
      </c>
      <c r="DQ543" s="50" t="s">
        <v>242</v>
      </c>
      <c r="DR543" s="50" t="s">
        <v>227</v>
      </c>
      <c r="DS543" s="50" t="s">
        <v>247</v>
      </c>
      <c r="DT543" s="50">
        <v>2.9999999999999997E-4</v>
      </c>
      <c r="DU543" s="50" t="s">
        <v>233</v>
      </c>
      <c r="DV543" s="50">
        <v>5.1999999999999997E-5</v>
      </c>
      <c r="DW543" s="50">
        <v>8.0000000000000004E-4</v>
      </c>
      <c r="DX543" s="50" t="s">
        <v>238</v>
      </c>
      <c r="DY543" s="50" t="s">
        <v>233</v>
      </c>
      <c r="DZ543" s="50">
        <v>1.2500000000000001E-2</v>
      </c>
      <c r="EA543" s="50" t="s">
        <v>244</v>
      </c>
      <c r="EB543" s="50" t="s">
        <v>245</v>
      </c>
      <c r="EC543" s="50">
        <v>1.9E-2</v>
      </c>
      <c r="ED543" s="50">
        <v>6.9999999999999999E-4</v>
      </c>
      <c r="EE543" s="50">
        <v>3.9E-2</v>
      </c>
      <c r="EF543" s="50">
        <v>6.6900000000000001E-2</v>
      </c>
      <c r="EG543" s="50" t="s">
        <v>233</v>
      </c>
      <c r="EH543" s="50">
        <v>1.0000000000000001E-5</v>
      </c>
      <c r="EI543" s="50">
        <v>15.798</v>
      </c>
      <c r="EJ543" s="50" t="s">
        <v>234</v>
      </c>
      <c r="EK543" s="50" t="s">
        <v>235</v>
      </c>
      <c r="EL543" s="50">
        <v>1.0000000000000001E-5</v>
      </c>
      <c r="EM543" s="50">
        <v>2.0000000000000001E-4</v>
      </c>
      <c r="EN543" s="50" t="s">
        <v>236</v>
      </c>
      <c r="EO543" s="50">
        <v>2.5000000000000001E-4</v>
      </c>
      <c r="EP543" s="50">
        <v>3.5499999999999997E-2</v>
      </c>
      <c r="EQ543" s="50">
        <v>9.0000000000000006E-5</v>
      </c>
      <c r="ER543" s="50" t="s">
        <v>238</v>
      </c>
      <c r="ES543" s="50" t="s">
        <v>239</v>
      </c>
      <c r="ET543" s="50" t="s">
        <v>232</v>
      </c>
      <c r="EU543" s="50">
        <v>0.97</v>
      </c>
      <c r="EV543" s="50" t="s">
        <v>240</v>
      </c>
      <c r="EW543" s="50">
        <v>5.7999999999999996E-3</v>
      </c>
      <c r="EX543" s="50" t="s">
        <v>233</v>
      </c>
      <c r="EY543" s="50">
        <v>6.7489999999999997</v>
      </c>
      <c r="EZ543" s="50">
        <v>1.5399999999999999E-3</v>
      </c>
      <c r="FA543" s="50">
        <v>1.2999999999999999E-4</v>
      </c>
      <c r="FB543" s="50">
        <v>2.8839999999999999</v>
      </c>
      <c r="FC543" s="50" t="s">
        <v>240</v>
      </c>
      <c r="FD543" s="50">
        <v>2.9999999999999997E-4</v>
      </c>
      <c r="FE543" s="50">
        <v>3.1E-2</v>
      </c>
      <c r="FF543" s="50" t="s">
        <v>238</v>
      </c>
      <c r="FG543" s="50">
        <v>5.9999999999999995E-4</v>
      </c>
      <c r="FH543" s="50">
        <v>2.7E-4</v>
      </c>
      <c r="FI543" s="50" t="s">
        <v>241</v>
      </c>
      <c r="FJ543" s="50">
        <v>20.49</v>
      </c>
      <c r="FK543" s="50">
        <v>9.58</v>
      </c>
      <c r="FL543" s="50" t="s">
        <v>232</v>
      </c>
      <c r="FM543" s="50">
        <v>4.2700000000000002E-2</v>
      </c>
      <c r="FN543" s="50" t="s">
        <v>242</v>
      </c>
      <c r="FO543" s="50" t="s">
        <v>227</v>
      </c>
      <c r="FP543" s="50" t="s">
        <v>247</v>
      </c>
      <c r="FQ543" s="50">
        <v>5.0000000000000001E-4</v>
      </c>
      <c r="FR543" s="50" t="s">
        <v>233</v>
      </c>
      <c r="FS543" s="50">
        <v>7.7999999999999999E-5</v>
      </c>
      <c r="FT543" s="50">
        <v>1.1999999999999999E-3</v>
      </c>
      <c r="FU543" s="50" t="s">
        <v>238</v>
      </c>
      <c r="FV543" s="50" t="s">
        <v>233</v>
      </c>
      <c r="FW543" s="50">
        <v>1.47E-2</v>
      </c>
      <c r="FX543" s="50" t="s">
        <v>244</v>
      </c>
      <c r="FY543" s="89">
        <v>0.77410000000000001</v>
      </c>
      <c r="FZ543" s="89">
        <v>0.50829059829059831</v>
      </c>
      <c r="GA543" s="89">
        <v>0.10830434782608696</v>
      </c>
      <c r="GB543" s="89">
        <v>2.4296675191815855E-2</v>
      </c>
      <c r="GC543" s="89">
        <v>1.4149916213085012</v>
      </c>
      <c r="GD543" s="89">
        <v>1.0950819672131147</v>
      </c>
      <c r="GE543" s="89" t="e">
        <v>#VALUE!</v>
      </c>
      <c r="GF543" s="89">
        <v>0.17645833333333336</v>
      </c>
      <c r="GG543" s="89">
        <v>1.1847672778561353E-2</v>
      </c>
      <c r="GH543" s="89" t="e">
        <v>#VALUE!</v>
      </c>
      <c r="GI543" s="90" t="e">
        <v>#VALUE!</v>
      </c>
      <c r="GJ543" s="89">
        <v>54.707037719711572</v>
      </c>
      <c r="GK543" s="89">
        <v>35.921809757471287</v>
      </c>
      <c r="GL543" s="89">
        <v>9.3711525228171428</v>
      </c>
      <c r="GM543" s="89" t="e">
        <v>#VALUE!</v>
      </c>
      <c r="GN543" s="89" t="e">
        <v>#VALUE!</v>
      </c>
      <c r="GO543" s="89" t="e">
        <v>#VALUE!</v>
      </c>
    </row>
    <row r="544" spans="1:197" s="71" customFormat="1" ht="15" customHeight="1">
      <c r="A544" s="63">
        <v>217</v>
      </c>
      <c r="B544" s="63">
        <v>81</v>
      </c>
      <c r="C544" s="64" t="s">
        <v>197</v>
      </c>
      <c r="D544" s="64" t="s">
        <v>1704</v>
      </c>
      <c r="E544" s="65">
        <v>196</v>
      </c>
      <c r="F544" s="65">
        <v>6</v>
      </c>
      <c r="G544" s="64" t="s">
        <v>320</v>
      </c>
      <c r="H544" s="64" t="s">
        <v>321</v>
      </c>
      <c r="I544" s="64" t="s">
        <v>2188</v>
      </c>
      <c r="J544" s="64" t="s">
        <v>343</v>
      </c>
      <c r="K544" s="67">
        <v>44811</v>
      </c>
      <c r="L544" s="68">
        <v>0.61527777777777781</v>
      </c>
      <c r="M544" s="63">
        <v>8421895</v>
      </c>
      <c r="N544" s="63">
        <v>347987</v>
      </c>
      <c r="O544" s="63">
        <v>4361</v>
      </c>
      <c r="P544" s="64" t="s">
        <v>203</v>
      </c>
      <c r="Q544" s="64" t="s">
        <v>2188</v>
      </c>
      <c r="R544" s="64" t="s">
        <v>204</v>
      </c>
      <c r="S544" s="66" t="s">
        <v>205</v>
      </c>
      <c r="T544" s="64" t="s">
        <v>1707</v>
      </c>
      <c r="U544" s="64" t="s">
        <v>207</v>
      </c>
      <c r="V544" s="64" t="s">
        <v>204</v>
      </c>
      <c r="W544" s="64"/>
      <c r="X544" s="64" t="s">
        <v>208</v>
      </c>
      <c r="Y544" s="64" t="s">
        <v>252</v>
      </c>
      <c r="Z544" s="69"/>
      <c r="AA544" s="66" t="s">
        <v>210</v>
      </c>
      <c r="AB544" s="66" t="s">
        <v>211</v>
      </c>
      <c r="AC544" s="66" t="s">
        <v>212</v>
      </c>
      <c r="AD544" s="66" t="s">
        <v>213</v>
      </c>
      <c r="AE544" s="69" t="s">
        <v>211</v>
      </c>
      <c r="AF544" s="69"/>
      <c r="AG544" s="69"/>
      <c r="AH544" s="69"/>
      <c r="AI544" s="66" t="s">
        <v>1708</v>
      </c>
      <c r="AJ544" s="66" t="s">
        <v>2189</v>
      </c>
      <c r="AK544" s="66"/>
      <c r="AL544" s="66" t="s">
        <v>256</v>
      </c>
      <c r="AM544" s="66" t="s">
        <v>275</v>
      </c>
      <c r="AN544" s="66" t="s">
        <v>218</v>
      </c>
      <c r="AO544" s="66" t="s">
        <v>2112</v>
      </c>
      <c r="AP544" s="66" t="s">
        <v>220</v>
      </c>
      <c r="AQ544" s="66">
        <v>14.6</v>
      </c>
      <c r="AR544" s="66"/>
      <c r="AS544" s="66">
        <v>9.35</v>
      </c>
      <c r="AT544" s="66"/>
      <c r="AU544" s="66">
        <v>-154.80000000000001</v>
      </c>
      <c r="AV544" s="66">
        <v>43.5</v>
      </c>
      <c r="AW544" s="66">
        <v>206.9</v>
      </c>
      <c r="AX544" s="66">
        <v>101.9</v>
      </c>
      <c r="AY544" s="66">
        <v>0.14699999999999999</v>
      </c>
      <c r="AZ544" s="66">
        <v>4.8330000000000002</v>
      </c>
      <c r="BA544" s="66">
        <v>7.09</v>
      </c>
      <c r="BB544" s="66">
        <v>117.1</v>
      </c>
      <c r="BC544" s="66">
        <v>0.83</v>
      </c>
      <c r="BD544" s="66" t="s">
        <v>221</v>
      </c>
      <c r="BE544" s="66" t="s">
        <v>221</v>
      </c>
      <c r="BF544" s="66" t="s">
        <v>221</v>
      </c>
      <c r="BG544" s="66" t="s">
        <v>211</v>
      </c>
      <c r="BH544" s="66" t="s">
        <v>221</v>
      </c>
      <c r="BI544" s="66" t="s">
        <v>222</v>
      </c>
      <c r="BJ544" s="66" t="s">
        <v>221</v>
      </c>
      <c r="BK544" s="66" t="s">
        <v>210</v>
      </c>
      <c r="BL544" s="66" t="s">
        <v>221</v>
      </c>
      <c r="BM544" s="66" t="s">
        <v>223</v>
      </c>
      <c r="BN544" s="66" t="s">
        <v>221</v>
      </c>
      <c r="BO544" s="66" t="s">
        <v>1710</v>
      </c>
      <c r="BP544" s="66" t="s">
        <v>1711</v>
      </c>
      <c r="BQ544" s="66" t="s">
        <v>1712</v>
      </c>
      <c r="BR544" s="50">
        <v>94.9</v>
      </c>
      <c r="BS544" s="50">
        <v>7.4</v>
      </c>
      <c r="BT544" s="50">
        <v>100.8</v>
      </c>
      <c r="BU544" s="50">
        <v>3.4000000000000002E-2</v>
      </c>
      <c r="BV544" s="50">
        <v>0.14899999999999999</v>
      </c>
      <c r="BW544" s="50">
        <v>0.153</v>
      </c>
      <c r="BX544" s="50">
        <v>3.5000000000000003E-2</v>
      </c>
      <c r="BY544" s="50">
        <v>5.19</v>
      </c>
      <c r="BZ544" s="50" t="s">
        <v>226</v>
      </c>
      <c r="CA544" s="50" t="s">
        <v>227</v>
      </c>
      <c r="CB544" s="50" t="s">
        <v>228</v>
      </c>
      <c r="CC544" s="50" t="s">
        <v>229</v>
      </c>
      <c r="CD544" s="50" t="s">
        <v>230</v>
      </c>
      <c r="CE544" s="50" t="s">
        <v>231</v>
      </c>
      <c r="CF544" s="50" t="s">
        <v>227</v>
      </c>
      <c r="CG544" s="50">
        <v>5.5000000000000003E-4</v>
      </c>
      <c r="CH544" s="50">
        <v>3.5000000000000003E-2</v>
      </c>
      <c r="CI544" s="50">
        <v>2.8000000000000001E-2</v>
      </c>
      <c r="CJ544" s="50" t="s">
        <v>233</v>
      </c>
      <c r="CK544" s="50" t="s">
        <v>234</v>
      </c>
      <c r="CL544" s="50">
        <v>23.847000000000001</v>
      </c>
      <c r="CM544" s="50">
        <v>2.0000000000000002E-5</v>
      </c>
      <c r="CN544" s="50" t="s">
        <v>235</v>
      </c>
      <c r="CO544" s="50" t="s">
        <v>234</v>
      </c>
      <c r="CP544" s="50">
        <v>2.9999999999999997E-4</v>
      </c>
      <c r="CQ544" s="50">
        <v>4.8999999999999998E-3</v>
      </c>
      <c r="CR544" s="50">
        <v>1E-3</v>
      </c>
      <c r="CS544" s="50" t="s">
        <v>241</v>
      </c>
      <c r="CT544" s="50" t="s">
        <v>237</v>
      </c>
      <c r="CU544" s="50" t="s">
        <v>238</v>
      </c>
      <c r="CV544" s="50" t="s">
        <v>239</v>
      </c>
      <c r="CW544" s="50" t="s">
        <v>232</v>
      </c>
      <c r="CX544" s="50">
        <v>0.75</v>
      </c>
      <c r="CY544" s="50" t="s">
        <v>240</v>
      </c>
      <c r="CZ544" s="50">
        <v>1.0999999999999999E-2</v>
      </c>
      <c r="DA544" s="50" t="s">
        <v>233</v>
      </c>
      <c r="DB544" s="50">
        <v>8.4990000000000006</v>
      </c>
      <c r="DC544" s="50">
        <v>5.5999999999999995E-4</v>
      </c>
      <c r="DD544" s="50">
        <v>5.5000000000000003E-4</v>
      </c>
      <c r="DE544" s="50">
        <v>1.504</v>
      </c>
      <c r="DF544" s="50" t="s">
        <v>240</v>
      </c>
      <c r="DG544" s="50" t="s">
        <v>238</v>
      </c>
      <c r="DH544" s="50" t="s">
        <v>246</v>
      </c>
      <c r="DI544" s="50" t="s">
        <v>238</v>
      </c>
      <c r="DJ544" s="50">
        <v>1E-3</v>
      </c>
      <c r="DK544" s="50">
        <v>2.0000000000000001E-4</v>
      </c>
      <c r="DL544" s="50" t="s">
        <v>241</v>
      </c>
      <c r="DM544" s="50">
        <v>5.32</v>
      </c>
      <c r="DN544" s="50">
        <v>2.4900000000000002</v>
      </c>
      <c r="DO544" s="50" t="s">
        <v>232</v>
      </c>
      <c r="DP544" s="50">
        <v>2.5000000000000001E-2</v>
      </c>
      <c r="DQ544" s="50" t="s">
        <v>242</v>
      </c>
      <c r="DR544" s="50" t="s">
        <v>227</v>
      </c>
      <c r="DS544" s="50" t="s">
        <v>247</v>
      </c>
      <c r="DT544" s="50">
        <v>5.9999999999999995E-4</v>
      </c>
      <c r="DU544" s="50" t="s">
        <v>233</v>
      </c>
      <c r="DV544" s="50">
        <v>4.4999999999999999E-4</v>
      </c>
      <c r="DW544" s="50" t="s">
        <v>236</v>
      </c>
      <c r="DX544" s="50" t="s">
        <v>238</v>
      </c>
      <c r="DY544" s="50" t="s">
        <v>233</v>
      </c>
      <c r="DZ544" s="50">
        <v>2.7000000000000001E-3</v>
      </c>
      <c r="EA544" s="50" t="s">
        <v>244</v>
      </c>
      <c r="EB544" s="50" t="s">
        <v>245</v>
      </c>
      <c r="EC544" s="50">
        <v>3.0000000000000001E-3</v>
      </c>
      <c r="ED544" s="50">
        <v>6.4999999999999997E-4</v>
      </c>
      <c r="EE544" s="50">
        <v>4.2999999999999997E-2</v>
      </c>
      <c r="EF544" s="50">
        <v>3.0700000000000002E-2</v>
      </c>
      <c r="EG544" s="50" t="s">
        <v>233</v>
      </c>
      <c r="EH544" s="50" t="s">
        <v>234</v>
      </c>
      <c r="EI544" s="50">
        <v>24.968</v>
      </c>
      <c r="EJ544" s="50" t="s">
        <v>234</v>
      </c>
      <c r="EK544" s="50" t="s">
        <v>235</v>
      </c>
      <c r="EL544" s="50">
        <v>3.0000000000000001E-5</v>
      </c>
      <c r="EM544" s="50">
        <v>2.0000000000000001E-4</v>
      </c>
      <c r="EN544" s="50">
        <v>1.11E-2</v>
      </c>
      <c r="EO544" s="50">
        <v>1.47E-3</v>
      </c>
      <c r="EP544" s="50" t="s">
        <v>241</v>
      </c>
      <c r="EQ544" s="50" t="s">
        <v>237</v>
      </c>
      <c r="ER544" s="50" t="s">
        <v>238</v>
      </c>
      <c r="ES544" s="50" t="s">
        <v>239</v>
      </c>
      <c r="ET544" s="50" t="s">
        <v>232</v>
      </c>
      <c r="EU544" s="50">
        <v>0.8</v>
      </c>
      <c r="EV544" s="50" t="s">
        <v>240</v>
      </c>
      <c r="EW544" s="50">
        <v>1.1599999999999999E-2</v>
      </c>
      <c r="EX544" s="50" t="s">
        <v>233</v>
      </c>
      <c r="EY544" s="50">
        <v>10.108000000000001</v>
      </c>
      <c r="EZ544" s="50">
        <v>6.3000000000000003E-4</v>
      </c>
      <c r="FA544" s="50">
        <v>6.2E-4</v>
      </c>
      <c r="FB544" s="50">
        <v>1.6080000000000001</v>
      </c>
      <c r="FC544" s="50" t="s">
        <v>240</v>
      </c>
      <c r="FD544" s="50">
        <v>2.9999999999999997E-4</v>
      </c>
      <c r="FE544" s="50" t="s">
        <v>246</v>
      </c>
      <c r="FF544" s="50" t="s">
        <v>238</v>
      </c>
      <c r="FG544" s="50">
        <v>1.6000000000000001E-3</v>
      </c>
      <c r="FH544" s="50">
        <v>2.3000000000000001E-4</v>
      </c>
      <c r="FI544" s="50" t="s">
        <v>241</v>
      </c>
      <c r="FJ544" s="50">
        <v>6.16</v>
      </c>
      <c r="FK544" s="50">
        <v>2.88</v>
      </c>
      <c r="FL544" s="50" t="s">
        <v>232</v>
      </c>
      <c r="FM544" s="50">
        <v>2.53E-2</v>
      </c>
      <c r="FN544" s="50" t="s">
        <v>242</v>
      </c>
      <c r="FO544" s="50" t="s">
        <v>227</v>
      </c>
      <c r="FP544" s="50" t="s">
        <v>247</v>
      </c>
      <c r="FQ544" s="50">
        <v>6.9999999999999999E-4</v>
      </c>
      <c r="FR544" s="50" t="s">
        <v>233</v>
      </c>
      <c r="FS544" s="50">
        <v>4.6299999999999998E-4</v>
      </c>
      <c r="FT544" s="50" t="s">
        <v>236</v>
      </c>
      <c r="FU544" s="50" t="s">
        <v>238</v>
      </c>
      <c r="FV544" s="50" t="s">
        <v>233</v>
      </c>
      <c r="FW544" s="50">
        <v>3.5999999999999999E-3</v>
      </c>
      <c r="FX544" s="50" t="s">
        <v>244</v>
      </c>
      <c r="FY544" s="89">
        <v>1.19235</v>
      </c>
      <c r="FZ544" s="89">
        <v>0.72641025641025647</v>
      </c>
      <c r="GA544" s="89">
        <v>6.5391304347826085E-2</v>
      </c>
      <c r="GB544" s="89">
        <v>1.9181585677749361E-2</v>
      </c>
      <c r="GC544" s="89">
        <v>2.0033331464358319</v>
      </c>
      <c r="GD544" s="89">
        <v>1.6524590163934425</v>
      </c>
      <c r="GE544" s="89">
        <v>0.24666666666666667</v>
      </c>
      <c r="GF544" s="89">
        <v>0.10812500000000001</v>
      </c>
      <c r="GG544" s="89">
        <v>4.2031029619181938E-3</v>
      </c>
      <c r="GH544" s="89">
        <v>2.011453786022027</v>
      </c>
      <c r="GI544" s="90">
        <v>-0.20226825788793612</v>
      </c>
      <c r="GJ544" s="89">
        <v>59.518308381276107</v>
      </c>
      <c r="GK544" s="89">
        <v>36.260082737742685</v>
      </c>
      <c r="GL544" s="89">
        <v>4.2216088809812122</v>
      </c>
      <c r="GM544" s="89">
        <v>94.415576249252794</v>
      </c>
      <c r="GN544" s="89">
        <v>5.3754652854259488</v>
      </c>
      <c r="GO544" s="89">
        <v>0.20895846532126922</v>
      </c>
    </row>
    <row r="545" spans="1:293" s="71" customFormat="1" ht="15" customHeight="1">
      <c r="A545" s="63">
        <v>218</v>
      </c>
      <c r="B545" s="63">
        <v>66</v>
      </c>
      <c r="C545" s="64" t="s">
        <v>197</v>
      </c>
      <c r="D545" s="64" t="s">
        <v>1704</v>
      </c>
      <c r="E545" s="63">
        <v>196</v>
      </c>
      <c r="F545" s="63">
        <v>6</v>
      </c>
      <c r="G545" s="66" t="s">
        <v>325</v>
      </c>
      <c r="H545" s="66" t="s">
        <v>326</v>
      </c>
      <c r="I545" s="66" t="s">
        <v>2190</v>
      </c>
      <c r="J545" s="66" t="s">
        <v>2191</v>
      </c>
      <c r="K545" s="73">
        <v>44805</v>
      </c>
      <c r="L545" s="68">
        <v>0.64513888888888882</v>
      </c>
      <c r="M545" s="74">
        <v>8420001</v>
      </c>
      <c r="N545" s="74">
        <v>351369</v>
      </c>
      <c r="O545" s="74">
        <v>4297</v>
      </c>
      <c r="P545" s="66" t="s">
        <v>203</v>
      </c>
      <c r="Q545" s="66" t="s">
        <v>2192</v>
      </c>
      <c r="R545" s="66" t="s">
        <v>204</v>
      </c>
      <c r="S545" s="66" t="s">
        <v>205</v>
      </c>
      <c r="T545" s="66" t="s">
        <v>1707</v>
      </c>
      <c r="U545" s="66" t="s">
        <v>207</v>
      </c>
      <c r="V545" s="66" t="s">
        <v>204</v>
      </c>
      <c r="W545" s="66"/>
      <c r="X545" s="66" t="s">
        <v>208</v>
      </c>
      <c r="Y545" s="66" t="s">
        <v>209</v>
      </c>
      <c r="Z545" s="66"/>
      <c r="AA545" s="66" t="s">
        <v>406</v>
      </c>
      <c r="AB545" s="66" t="s">
        <v>211</v>
      </c>
      <c r="AC545" s="66" t="s">
        <v>212</v>
      </c>
      <c r="AD545" s="66" t="s">
        <v>30</v>
      </c>
      <c r="AE545" s="66" t="s">
        <v>211</v>
      </c>
      <c r="AF545" s="66"/>
      <c r="AG545" s="66"/>
      <c r="AH545" s="66"/>
      <c r="AI545" s="66" t="s">
        <v>303</v>
      </c>
      <c r="AJ545" s="66" t="s">
        <v>1981</v>
      </c>
      <c r="AK545" s="66"/>
      <c r="AL545" s="66" t="s">
        <v>331</v>
      </c>
      <c r="AM545" s="66" t="s">
        <v>1753</v>
      </c>
      <c r="AN545" s="66" t="s">
        <v>218</v>
      </c>
      <c r="AO545" s="66" t="s">
        <v>219</v>
      </c>
      <c r="AP545" s="66" t="s">
        <v>220</v>
      </c>
      <c r="AQ545" s="66">
        <v>11.3</v>
      </c>
      <c r="AR545" s="66">
        <v>14.2</v>
      </c>
      <c r="AS545" s="66">
        <v>8.3699999999999992</v>
      </c>
      <c r="AT545" s="66"/>
      <c r="AU545" s="66">
        <v>0.8</v>
      </c>
      <c r="AV545" s="66">
        <v>200.8</v>
      </c>
      <c r="AW545" s="66">
        <v>212.7</v>
      </c>
      <c r="AX545" s="66">
        <v>104.8</v>
      </c>
      <c r="AY545" s="66">
        <v>0.14799999999999999</v>
      </c>
      <c r="AZ545" s="66">
        <v>4.07</v>
      </c>
      <c r="BA545" s="66"/>
      <c r="BB545" s="66"/>
      <c r="BC545" s="66">
        <v>2.44</v>
      </c>
      <c r="BD545" s="66" t="s">
        <v>211</v>
      </c>
      <c r="BE545" s="66" t="s">
        <v>221</v>
      </c>
      <c r="BF545" s="66" t="s">
        <v>221</v>
      </c>
      <c r="BG545" s="66" t="s">
        <v>221</v>
      </c>
      <c r="BH545" s="66" t="s">
        <v>221</v>
      </c>
      <c r="BI545" s="66" t="s">
        <v>222</v>
      </c>
      <c r="BJ545" s="66" t="s">
        <v>221</v>
      </c>
      <c r="BK545" s="66" t="s">
        <v>2165</v>
      </c>
      <c r="BL545" s="66" t="s">
        <v>221</v>
      </c>
      <c r="BM545" s="66" t="s">
        <v>223</v>
      </c>
      <c r="BN545" s="66" t="s">
        <v>221</v>
      </c>
      <c r="BO545" s="66" t="s">
        <v>1746</v>
      </c>
      <c r="BP545" s="66" t="s">
        <v>1711</v>
      </c>
      <c r="BQ545" s="66" t="s">
        <v>1747</v>
      </c>
      <c r="BR545" s="50">
        <v>111.2</v>
      </c>
      <c r="BS545" s="50">
        <v>3.7</v>
      </c>
      <c r="BT545" s="50">
        <v>128.1</v>
      </c>
      <c r="BU545" s="50">
        <v>4.8000000000000001E-2</v>
      </c>
      <c r="BV545" s="50">
        <v>0.3</v>
      </c>
      <c r="BW545" s="50">
        <v>0.47099999999999997</v>
      </c>
      <c r="BX545" s="50">
        <v>0.107</v>
      </c>
      <c r="BY545" s="50">
        <v>5.26</v>
      </c>
      <c r="BZ545" s="50" t="s">
        <v>226</v>
      </c>
      <c r="CA545" s="50" t="s">
        <v>227</v>
      </c>
      <c r="CB545" s="50" t="s">
        <v>228</v>
      </c>
      <c r="CC545" s="50" t="s">
        <v>229</v>
      </c>
      <c r="CD545" s="50" t="s">
        <v>230</v>
      </c>
      <c r="CE545" s="50" t="s">
        <v>231</v>
      </c>
      <c r="CF545" s="50">
        <v>3.4000000000000002E-2</v>
      </c>
      <c r="CG545" s="50">
        <v>1E-4</v>
      </c>
      <c r="CH545" s="50">
        <v>2.9000000000000001E-2</v>
      </c>
      <c r="CI545" s="50">
        <v>3.4299999999999997E-2</v>
      </c>
      <c r="CJ545" s="50" t="s">
        <v>233</v>
      </c>
      <c r="CK545" s="50" t="s">
        <v>234</v>
      </c>
      <c r="CL545" s="50">
        <v>30.111999999999998</v>
      </c>
      <c r="CM545" s="50">
        <v>5.0000000000000002E-5</v>
      </c>
      <c r="CN545" s="50" t="s">
        <v>235</v>
      </c>
      <c r="CO545" s="50" t="s">
        <v>234</v>
      </c>
      <c r="CP545" s="50" t="s">
        <v>236</v>
      </c>
      <c r="CQ545" s="50">
        <v>2E-3</v>
      </c>
      <c r="CR545" s="50">
        <v>1.5100000000000001E-3</v>
      </c>
      <c r="CS545" s="50">
        <v>8.9999999999999993E-3</v>
      </c>
      <c r="CT545" s="50">
        <v>9.0000000000000006E-5</v>
      </c>
      <c r="CU545" s="50">
        <v>2.9999999999999997E-4</v>
      </c>
      <c r="CV545" s="50" t="s">
        <v>239</v>
      </c>
      <c r="CW545" s="50" t="s">
        <v>232</v>
      </c>
      <c r="CX545" s="50">
        <v>0.89</v>
      </c>
      <c r="CY545" s="50" t="s">
        <v>240</v>
      </c>
      <c r="CZ545" s="50">
        <v>9.9000000000000008E-3</v>
      </c>
      <c r="DA545" s="50" t="s">
        <v>233</v>
      </c>
      <c r="DB545" s="50">
        <v>11.654999999999999</v>
      </c>
      <c r="DC545" s="50">
        <v>6.3000000000000003E-4</v>
      </c>
      <c r="DD545" s="50">
        <v>3.6000000000000002E-4</v>
      </c>
      <c r="DE545" s="50">
        <v>1.861</v>
      </c>
      <c r="DF545" s="50" t="s">
        <v>240</v>
      </c>
      <c r="DG545" s="50" t="s">
        <v>238</v>
      </c>
      <c r="DH545" s="50" t="s">
        <v>246</v>
      </c>
      <c r="DI545" s="50" t="s">
        <v>238</v>
      </c>
      <c r="DJ545" s="50">
        <v>1E-3</v>
      </c>
      <c r="DK545" s="50">
        <v>2.2000000000000001E-4</v>
      </c>
      <c r="DL545" s="50" t="s">
        <v>241</v>
      </c>
      <c r="DM545" s="50">
        <v>6.26</v>
      </c>
      <c r="DN545" s="50">
        <v>2.93</v>
      </c>
      <c r="DO545" s="50">
        <v>5.0000000000000002E-5</v>
      </c>
      <c r="DP545" s="50">
        <v>3.4200000000000001E-2</v>
      </c>
      <c r="DQ545" s="50" t="s">
        <v>242</v>
      </c>
      <c r="DR545" s="50" t="s">
        <v>227</v>
      </c>
      <c r="DS545" s="50" t="s">
        <v>247</v>
      </c>
      <c r="DT545" s="50" t="s">
        <v>238</v>
      </c>
      <c r="DU545" s="50" t="s">
        <v>233</v>
      </c>
      <c r="DV545" s="50">
        <v>5.31E-4</v>
      </c>
      <c r="DW545" s="50">
        <v>1.1000000000000001E-3</v>
      </c>
      <c r="DX545" s="50" t="s">
        <v>238</v>
      </c>
      <c r="DY545" s="50" t="s">
        <v>233</v>
      </c>
      <c r="DZ545" s="50" t="s">
        <v>243</v>
      </c>
      <c r="EA545" s="50" t="s">
        <v>244</v>
      </c>
      <c r="EB545" s="50">
        <v>2.92E-4</v>
      </c>
      <c r="EC545" s="50">
        <v>8.3000000000000004E-2</v>
      </c>
      <c r="ED545" s="50">
        <v>1.2E-4</v>
      </c>
      <c r="EE545" s="50">
        <v>3.6999999999999998E-2</v>
      </c>
      <c r="EF545" s="50">
        <v>4.0500000000000001E-2</v>
      </c>
      <c r="EG545" s="50" t="s">
        <v>233</v>
      </c>
      <c r="EH545" s="50" t="s">
        <v>234</v>
      </c>
      <c r="EI545" s="50">
        <v>31.212</v>
      </c>
      <c r="EJ545" s="50">
        <v>8.0000000000000007E-5</v>
      </c>
      <c r="EK545" s="50" t="s">
        <v>235</v>
      </c>
      <c r="EL545" s="50" t="s">
        <v>234</v>
      </c>
      <c r="EM545" s="50" t="s">
        <v>236</v>
      </c>
      <c r="EN545" s="50">
        <v>7.3000000000000001E-3</v>
      </c>
      <c r="EO545" s="50">
        <v>1.0670000000000001E-2</v>
      </c>
      <c r="EP545" s="50">
        <v>3.1899999999999998E-2</v>
      </c>
      <c r="EQ545" s="50">
        <v>1.2999999999999999E-4</v>
      </c>
      <c r="ER545" s="50">
        <v>4.0000000000000002E-4</v>
      </c>
      <c r="ES545" s="50" t="s">
        <v>239</v>
      </c>
      <c r="ET545" s="50" t="s">
        <v>232</v>
      </c>
      <c r="EU545" s="50">
        <v>0.89</v>
      </c>
      <c r="EV545" s="50" t="s">
        <v>240</v>
      </c>
      <c r="EW545" s="50">
        <v>1.1299999999999999E-2</v>
      </c>
      <c r="EX545" s="50" t="s">
        <v>233</v>
      </c>
      <c r="EY545" s="50">
        <v>12.525</v>
      </c>
      <c r="EZ545" s="50">
        <v>1.66E-3</v>
      </c>
      <c r="FA545" s="50">
        <v>4.4000000000000002E-4</v>
      </c>
      <c r="FB545" s="50">
        <v>1.867</v>
      </c>
      <c r="FC545" s="50" t="s">
        <v>240</v>
      </c>
      <c r="FD545" s="50">
        <v>2.0000000000000001E-4</v>
      </c>
      <c r="FE545" s="50">
        <v>0.02</v>
      </c>
      <c r="FF545" s="50">
        <v>2.0000000000000001E-4</v>
      </c>
      <c r="FG545" s="50">
        <v>1.6999999999999999E-3</v>
      </c>
      <c r="FH545" s="50">
        <v>2.7E-4</v>
      </c>
      <c r="FI545" s="50" t="s">
        <v>241</v>
      </c>
      <c r="FJ545" s="50">
        <v>6.57</v>
      </c>
      <c r="FK545" s="50">
        <v>3.07</v>
      </c>
      <c r="FL545" s="50">
        <v>2.4000000000000001E-4</v>
      </c>
      <c r="FM545" s="50">
        <v>3.7100000000000001E-2</v>
      </c>
      <c r="FN545" s="50" t="s">
        <v>242</v>
      </c>
      <c r="FO545" s="50" t="s">
        <v>227</v>
      </c>
      <c r="FP545" s="50" t="s">
        <v>247</v>
      </c>
      <c r="FQ545" s="50">
        <v>5.9999999999999995E-4</v>
      </c>
      <c r="FR545" s="50" t="s">
        <v>233</v>
      </c>
      <c r="FS545" s="50">
        <v>5.9000000000000003E-4</v>
      </c>
      <c r="FT545" s="50">
        <v>1.2999999999999999E-3</v>
      </c>
      <c r="FU545" s="50" t="s">
        <v>238</v>
      </c>
      <c r="FV545" s="50" t="s">
        <v>233</v>
      </c>
      <c r="FW545" s="50">
        <v>4.7000000000000002E-3</v>
      </c>
      <c r="FX545" s="50" t="s">
        <v>244</v>
      </c>
      <c r="FY545" s="89">
        <v>1.5055999999999998</v>
      </c>
      <c r="FZ545" s="89">
        <v>0.99615384615384617</v>
      </c>
      <c r="GA545" s="89">
        <v>8.0913043478260865E-2</v>
      </c>
      <c r="GB545" s="89">
        <v>2.2762148337595909E-2</v>
      </c>
      <c r="GC545" s="89">
        <v>2.6054290379697025</v>
      </c>
      <c r="GD545" s="89">
        <v>2.1</v>
      </c>
      <c r="GE545" s="89">
        <v>0.12333333333333334</v>
      </c>
      <c r="GF545" s="89">
        <v>0.10958333333333332</v>
      </c>
      <c r="GG545" s="89">
        <v>8.462623413258109E-3</v>
      </c>
      <c r="GH545" s="89">
        <v>2.3413792900799248</v>
      </c>
      <c r="GI545" s="90">
        <v>5.3377800468344461</v>
      </c>
      <c r="GJ545" s="89">
        <v>57.787027704782489</v>
      </c>
      <c r="GK545" s="89">
        <v>38.233773848245185</v>
      </c>
      <c r="GL545" s="89">
        <v>3.9791984469723394</v>
      </c>
      <c r="GM545" s="89">
        <v>94.958272790455851</v>
      </c>
      <c r="GN545" s="89">
        <v>4.6802896821382838</v>
      </c>
      <c r="GO545" s="89">
        <v>0.36143752740587498</v>
      </c>
    </row>
    <row r="546" spans="1:293" s="71" customFormat="1">
      <c r="A546" s="63">
        <v>219</v>
      </c>
      <c r="B546" s="63">
        <v>81</v>
      </c>
      <c r="C546" s="64" t="s">
        <v>197</v>
      </c>
      <c r="D546" s="64" t="s">
        <v>1704</v>
      </c>
      <c r="E546" s="63">
        <v>196</v>
      </c>
      <c r="F546" s="63">
        <v>6</v>
      </c>
      <c r="G546" s="64" t="s">
        <v>332</v>
      </c>
      <c r="H546" s="64" t="s">
        <v>333</v>
      </c>
      <c r="I546" s="64" t="s">
        <v>343</v>
      </c>
      <c r="J546" s="64" t="s">
        <v>343</v>
      </c>
      <c r="K546" s="73">
        <v>44805</v>
      </c>
      <c r="L546" s="68">
        <v>0.58402777777777781</v>
      </c>
      <c r="M546" s="74">
        <v>8419429</v>
      </c>
      <c r="N546" s="74">
        <v>353315</v>
      </c>
      <c r="O546" s="74">
        <v>4304</v>
      </c>
      <c r="P546" s="66" t="s">
        <v>203</v>
      </c>
      <c r="Q546" s="66" t="s">
        <v>2164</v>
      </c>
      <c r="R546" s="66" t="s">
        <v>204</v>
      </c>
      <c r="S546" s="66" t="s">
        <v>205</v>
      </c>
      <c r="T546" s="66" t="s">
        <v>1707</v>
      </c>
      <c r="U546" s="66" t="s">
        <v>207</v>
      </c>
      <c r="V546" s="66" t="s">
        <v>204</v>
      </c>
      <c r="W546" s="66"/>
      <c r="X546" s="66" t="s">
        <v>208</v>
      </c>
      <c r="Y546" s="66" t="s">
        <v>252</v>
      </c>
      <c r="Z546" s="66"/>
      <c r="AA546" s="66" t="s">
        <v>223</v>
      </c>
      <c r="AB546" s="66" t="s">
        <v>211</v>
      </c>
      <c r="AC546" s="66" t="s">
        <v>212</v>
      </c>
      <c r="AD546" s="66" t="s">
        <v>213</v>
      </c>
      <c r="AE546" s="66" t="s">
        <v>211</v>
      </c>
      <c r="AF546" s="66"/>
      <c r="AG546" s="66"/>
      <c r="AH546" s="66"/>
      <c r="AI546" s="66" t="s">
        <v>1728</v>
      </c>
      <c r="AJ546" s="66" t="s">
        <v>1729</v>
      </c>
      <c r="AK546" s="66"/>
      <c r="AL546" s="66" t="s">
        <v>1464</v>
      </c>
      <c r="AM546" s="66" t="s">
        <v>351</v>
      </c>
      <c r="AN546" s="66" t="s">
        <v>218</v>
      </c>
      <c r="AO546" s="66" t="s">
        <v>219</v>
      </c>
      <c r="AP546" s="66" t="s">
        <v>220</v>
      </c>
      <c r="AQ546" s="66">
        <v>15.1</v>
      </c>
      <c r="AR546" s="66"/>
      <c r="AS546" s="66">
        <v>9.09</v>
      </c>
      <c r="AT546" s="66">
        <v>-122.4</v>
      </c>
      <c r="AU546" s="66"/>
      <c r="AV546" s="66">
        <v>94.8</v>
      </c>
      <c r="AW546" s="66">
        <v>182.7</v>
      </c>
      <c r="AX546" s="66">
        <v>90.04</v>
      </c>
      <c r="AY546" s="66">
        <v>0.13600000000000001</v>
      </c>
      <c r="AZ546" s="66">
        <v>5.4720000000000004</v>
      </c>
      <c r="BA546" s="66">
        <v>6.78</v>
      </c>
      <c r="BB546" s="66">
        <v>113.5</v>
      </c>
      <c r="BC546" s="66">
        <v>0.37</v>
      </c>
      <c r="BD546" s="66" t="s">
        <v>221</v>
      </c>
      <c r="BE546" s="66" t="s">
        <v>221</v>
      </c>
      <c r="BF546" s="66" t="s">
        <v>221</v>
      </c>
      <c r="BG546" s="66" t="s">
        <v>211</v>
      </c>
      <c r="BH546" s="66" t="s">
        <v>221</v>
      </c>
      <c r="BI546" s="66" t="s">
        <v>222</v>
      </c>
      <c r="BJ546" s="66" t="s">
        <v>221</v>
      </c>
      <c r="BK546" s="66" t="s">
        <v>276</v>
      </c>
      <c r="BL546" s="66" t="s">
        <v>221</v>
      </c>
      <c r="BM546" s="66" t="s">
        <v>223</v>
      </c>
      <c r="BN546" s="66" t="s">
        <v>211</v>
      </c>
      <c r="BO546" s="66" t="s">
        <v>1730</v>
      </c>
      <c r="BP546" s="66" t="s">
        <v>2193</v>
      </c>
      <c r="BQ546" s="66" t="s">
        <v>1731</v>
      </c>
      <c r="BR546" s="50">
        <v>88.5</v>
      </c>
      <c r="BS546" s="50">
        <v>7.1</v>
      </c>
      <c r="BT546" s="50">
        <v>93.5</v>
      </c>
      <c r="BU546" s="50">
        <v>4.3999999999999997E-2</v>
      </c>
      <c r="BV546" s="50">
        <v>0.36499999999999999</v>
      </c>
      <c r="BW546" s="50">
        <v>0.31</v>
      </c>
      <c r="BX546" s="50">
        <v>7.0000000000000007E-2</v>
      </c>
      <c r="BY546" s="50">
        <v>6.91</v>
      </c>
      <c r="BZ546" s="50" t="s">
        <v>226</v>
      </c>
      <c r="CA546" s="50" t="s">
        <v>227</v>
      </c>
      <c r="CB546" s="50" t="s">
        <v>228</v>
      </c>
      <c r="CC546" s="50" t="s">
        <v>229</v>
      </c>
      <c r="CD546" s="50" t="s">
        <v>230</v>
      </c>
      <c r="CE546" s="50" t="s">
        <v>231</v>
      </c>
      <c r="CF546" s="50">
        <v>7.0000000000000001E-3</v>
      </c>
      <c r="CG546" s="50">
        <v>1.2700000000000001E-3</v>
      </c>
      <c r="CH546" s="50">
        <v>4.5999999999999999E-2</v>
      </c>
      <c r="CI546" s="50">
        <v>4.5600000000000002E-2</v>
      </c>
      <c r="CJ546" s="50" t="s">
        <v>233</v>
      </c>
      <c r="CK546" s="50" t="s">
        <v>234</v>
      </c>
      <c r="CL546" s="50">
        <v>24.163</v>
      </c>
      <c r="CM546" s="50" t="s">
        <v>234</v>
      </c>
      <c r="CN546" s="50" t="s">
        <v>235</v>
      </c>
      <c r="CO546" s="50" t="s">
        <v>234</v>
      </c>
      <c r="CP546" s="50">
        <v>2.0000000000000001E-4</v>
      </c>
      <c r="CQ546" s="50">
        <v>1.5E-3</v>
      </c>
      <c r="CR546" s="50">
        <v>1.1E-4</v>
      </c>
      <c r="CS546" s="50">
        <v>1.7000000000000001E-2</v>
      </c>
      <c r="CT546" s="50">
        <v>1.2E-4</v>
      </c>
      <c r="CU546" s="50" t="s">
        <v>238</v>
      </c>
      <c r="CV546" s="50" t="s">
        <v>239</v>
      </c>
      <c r="CW546" s="50" t="s">
        <v>232</v>
      </c>
      <c r="CX546" s="50">
        <v>0.86</v>
      </c>
      <c r="CY546" s="50" t="s">
        <v>240</v>
      </c>
      <c r="CZ546" s="50">
        <v>1.5900000000000001E-2</v>
      </c>
      <c r="DA546" s="50" t="s">
        <v>233</v>
      </c>
      <c r="DB546" s="50">
        <v>9.1709999999999994</v>
      </c>
      <c r="DC546" s="50">
        <v>6.8999999999999997E-4</v>
      </c>
      <c r="DD546" s="50">
        <v>2.7999999999999998E-4</v>
      </c>
      <c r="DE546" s="50">
        <v>2.5910000000000002</v>
      </c>
      <c r="DF546" s="50" t="s">
        <v>240</v>
      </c>
      <c r="DG546" s="50">
        <v>5.0000000000000001E-4</v>
      </c>
      <c r="DH546" s="50">
        <v>2.1000000000000001E-2</v>
      </c>
      <c r="DI546" s="50" t="s">
        <v>238</v>
      </c>
      <c r="DJ546" s="50">
        <v>8.9999999999999998E-4</v>
      </c>
      <c r="DK546" s="50">
        <v>2.0000000000000001E-4</v>
      </c>
      <c r="DL546" s="50" t="s">
        <v>241</v>
      </c>
      <c r="DM546" s="50">
        <v>17.36</v>
      </c>
      <c r="DN546" s="50">
        <v>8.1199999999999992</v>
      </c>
      <c r="DO546" s="50">
        <v>4.0000000000000003E-5</v>
      </c>
      <c r="DP546" s="50">
        <v>4.2999999999999997E-2</v>
      </c>
      <c r="DQ546" s="50" t="s">
        <v>242</v>
      </c>
      <c r="DR546" s="50" t="s">
        <v>227</v>
      </c>
      <c r="DS546" s="50" t="s">
        <v>247</v>
      </c>
      <c r="DT546" s="50" t="s">
        <v>238</v>
      </c>
      <c r="DU546" s="50" t="s">
        <v>233</v>
      </c>
      <c r="DV546" s="50">
        <v>3.2000000000000003E-4</v>
      </c>
      <c r="DW546" s="50">
        <v>1E-3</v>
      </c>
      <c r="DX546" s="50" t="s">
        <v>238</v>
      </c>
      <c r="DY546" s="50" t="s">
        <v>233</v>
      </c>
      <c r="DZ546" s="50">
        <v>1.2E-2</v>
      </c>
      <c r="EA546" s="50" t="s">
        <v>244</v>
      </c>
      <c r="EB546" s="50" t="s">
        <v>245</v>
      </c>
      <c r="EC546" s="50">
        <v>3.3000000000000002E-2</v>
      </c>
      <c r="ED546" s="50">
        <v>1.56E-3</v>
      </c>
      <c r="EE546" s="50">
        <v>5.2999999999999999E-2</v>
      </c>
      <c r="EF546" s="50">
        <v>4.6300000000000001E-2</v>
      </c>
      <c r="EG546" s="50" t="s">
        <v>233</v>
      </c>
      <c r="EH546" s="50" t="s">
        <v>234</v>
      </c>
      <c r="EI546" s="50">
        <v>24.367999999999999</v>
      </c>
      <c r="EJ546" s="50" t="s">
        <v>234</v>
      </c>
      <c r="EK546" s="50" t="s">
        <v>235</v>
      </c>
      <c r="EL546" s="50">
        <v>2.0000000000000002E-5</v>
      </c>
      <c r="EM546" s="50">
        <v>2.9999999999999997E-4</v>
      </c>
      <c r="EN546" s="50">
        <v>2.5000000000000001E-3</v>
      </c>
      <c r="EO546" s="50">
        <v>1.1900000000000001E-3</v>
      </c>
      <c r="EP546" s="50">
        <v>2.2200000000000001E-2</v>
      </c>
      <c r="EQ546" s="50">
        <v>9.0000000000000006E-5</v>
      </c>
      <c r="ER546" s="50" t="s">
        <v>238</v>
      </c>
      <c r="ES546" s="50" t="s">
        <v>239</v>
      </c>
      <c r="ET546" s="50" t="s">
        <v>232</v>
      </c>
      <c r="EU546" s="50">
        <v>0.88</v>
      </c>
      <c r="EV546" s="50" t="s">
        <v>240</v>
      </c>
      <c r="EW546" s="50">
        <v>1.66E-2</v>
      </c>
      <c r="EX546" s="50" t="s">
        <v>233</v>
      </c>
      <c r="EY546" s="50">
        <v>9.7170000000000005</v>
      </c>
      <c r="EZ546" s="50">
        <v>1.5200000000000001E-3</v>
      </c>
      <c r="FA546" s="50">
        <v>2.9E-4</v>
      </c>
      <c r="FB546" s="50">
        <v>2.8780000000000001</v>
      </c>
      <c r="FC546" s="50" t="s">
        <v>240</v>
      </c>
      <c r="FD546" s="50" t="s">
        <v>238</v>
      </c>
      <c r="FE546" s="50">
        <v>2.5000000000000001E-2</v>
      </c>
      <c r="FF546" s="50">
        <v>4.0000000000000002E-4</v>
      </c>
      <c r="FG546" s="50">
        <v>1.1999999999999999E-3</v>
      </c>
      <c r="FH546" s="50">
        <v>2.7E-4</v>
      </c>
      <c r="FI546" s="50" t="s">
        <v>241</v>
      </c>
      <c r="FJ546" s="50">
        <v>17.5</v>
      </c>
      <c r="FK546" s="50">
        <v>8.18</v>
      </c>
      <c r="FL546" s="50">
        <v>1.9000000000000001E-4</v>
      </c>
      <c r="FM546" s="50">
        <v>4.5900000000000003E-2</v>
      </c>
      <c r="FN546" s="50" t="s">
        <v>242</v>
      </c>
      <c r="FO546" s="50" t="s">
        <v>227</v>
      </c>
      <c r="FP546" s="50" t="s">
        <v>247</v>
      </c>
      <c r="FQ546" s="50">
        <v>6.9999999999999999E-4</v>
      </c>
      <c r="FR546" s="50" t="s">
        <v>233</v>
      </c>
      <c r="FS546" s="50">
        <v>3.39E-4</v>
      </c>
      <c r="FT546" s="50">
        <v>1.1999999999999999E-3</v>
      </c>
      <c r="FU546" s="50" t="s">
        <v>238</v>
      </c>
      <c r="FV546" s="50" t="s">
        <v>233</v>
      </c>
      <c r="FW546" s="50">
        <v>1.5599999999999999E-2</v>
      </c>
      <c r="FX546" s="50" t="s">
        <v>244</v>
      </c>
      <c r="FY546" s="89">
        <v>1.2081500000000001</v>
      </c>
      <c r="FZ546" s="89">
        <v>0.78384615384615386</v>
      </c>
      <c r="GA546" s="89">
        <v>0.11265217391304348</v>
      </c>
      <c r="GB546" s="89">
        <v>2.1994884910485932E-2</v>
      </c>
      <c r="GC546" s="89">
        <v>2.1266432126696833</v>
      </c>
      <c r="GD546" s="89">
        <v>1.5327868852459017</v>
      </c>
      <c r="GE546" s="89">
        <v>0.23666666666666666</v>
      </c>
      <c r="GF546" s="89">
        <v>0.14395833333333333</v>
      </c>
      <c r="GG546" s="89">
        <v>1.0296191819464033E-2</v>
      </c>
      <c r="GH546" s="89">
        <v>1.9237080770653656</v>
      </c>
      <c r="GI546" s="90">
        <v>5.0103095037367114</v>
      </c>
      <c r="GJ546" s="89">
        <v>56.810187661114441</v>
      </c>
      <c r="GK546" s="89">
        <v>36.858376110121078</v>
      </c>
      <c r="GL546" s="89">
        <v>6.3314362287644919</v>
      </c>
      <c r="GM546" s="89">
        <v>91.981396398349901</v>
      </c>
      <c r="GN546" s="89">
        <v>7.4833772883535987</v>
      </c>
      <c r="GO546" s="89">
        <v>0.53522631329650427</v>
      </c>
    </row>
    <row r="547" spans="1:293" s="71" customFormat="1">
      <c r="A547" s="63">
        <v>220</v>
      </c>
      <c r="B547" s="63">
        <v>66</v>
      </c>
      <c r="C547" s="64" t="s">
        <v>197</v>
      </c>
      <c r="D547" s="64" t="s">
        <v>1704</v>
      </c>
      <c r="E547" s="65">
        <v>196</v>
      </c>
      <c r="F547" s="65">
        <v>6</v>
      </c>
      <c r="G547" s="66" t="s">
        <v>337</v>
      </c>
      <c r="H547" s="66" t="s">
        <v>338</v>
      </c>
      <c r="I547" s="64" t="s">
        <v>339</v>
      </c>
      <c r="J547" s="64" t="s">
        <v>340</v>
      </c>
      <c r="K547" s="67">
        <v>44805</v>
      </c>
      <c r="L547" s="68">
        <v>0.65138888888888891</v>
      </c>
      <c r="M547" s="63">
        <v>8420624</v>
      </c>
      <c r="N547" s="63">
        <v>353249</v>
      </c>
      <c r="O547" s="63">
        <v>4268</v>
      </c>
      <c r="P547" s="64" t="s">
        <v>203</v>
      </c>
      <c r="Q547" s="64" t="s">
        <v>2194</v>
      </c>
      <c r="R547" s="64" t="s">
        <v>204</v>
      </c>
      <c r="S547" s="64" t="s">
        <v>205</v>
      </c>
      <c r="T547" s="64" t="s">
        <v>206</v>
      </c>
      <c r="U547" s="64" t="s">
        <v>207</v>
      </c>
      <c r="V547" s="64" t="s">
        <v>204</v>
      </c>
      <c r="W547" s="64"/>
      <c r="X547" s="64" t="s">
        <v>208</v>
      </c>
      <c r="Y547" s="64" t="s">
        <v>209</v>
      </c>
      <c r="Z547" s="69"/>
      <c r="AA547" s="66" t="s">
        <v>1715</v>
      </c>
      <c r="AB547" s="66" t="s">
        <v>221</v>
      </c>
      <c r="AC547" s="66" t="s">
        <v>1716</v>
      </c>
      <c r="AD547" s="66" t="s">
        <v>1716</v>
      </c>
      <c r="AE547" s="66"/>
      <c r="AF547" s="69"/>
      <c r="AG547" s="69"/>
      <c r="AH547" s="69"/>
      <c r="AI547" s="69"/>
      <c r="AJ547" s="66"/>
      <c r="AK547" s="66"/>
      <c r="AL547" s="66"/>
      <c r="AM547" s="66"/>
      <c r="AN547" s="66"/>
      <c r="AO547" s="66"/>
      <c r="AP547" s="66"/>
      <c r="AQ547" s="66"/>
      <c r="AR547" s="66"/>
      <c r="AS547" s="66"/>
      <c r="AT547" s="66"/>
      <c r="AU547" s="66"/>
      <c r="AV547" s="66"/>
      <c r="AW547" s="66"/>
      <c r="AX547" s="66"/>
      <c r="AY547" s="66"/>
      <c r="AZ547" s="66"/>
      <c r="BA547" s="66"/>
      <c r="BB547" s="66"/>
      <c r="BC547" s="66"/>
      <c r="BD547" s="66"/>
      <c r="BE547" s="66"/>
      <c r="BF547" s="66"/>
      <c r="BG547" s="66"/>
      <c r="BH547" s="66"/>
      <c r="BI547" s="66"/>
      <c r="BJ547" s="66"/>
      <c r="BK547" s="66"/>
      <c r="BL547" s="66"/>
      <c r="BM547" s="66"/>
      <c r="BN547" s="66"/>
      <c r="BO547" s="66" t="s">
        <v>1710</v>
      </c>
      <c r="BP547" s="66" t="s">
        <v>1715</v>
      </c>
      <c r="BQ547" s="66" t="s">
        <v>1712</v>
      </c>
      <c r="BR547" s="50" t="s">
        <v>1718</v>
      </c>
      <c r="BS547" s="50" t="s">
        <v>1718</v>
      </c>
      <c r="BT547" s="50" t="s">
        <v>1718</v>
      </c>
      <c r="BU547" s="50" t="s">
        <v>1718</v>
      </c>
      <c r="BV547" s="50" t="s">
        <v>1718</v>
      </c>
      <c r="BW547" s="50" t="s">
        <v>1718</v>
      </c>
      <c r="BX547" s="50" t="s">
        <v>1718</v>
      </c>
      <c r="BY547" s="50" t="s">
        <v>1718</v>
      </c>
      <c r="BZ547" s="50" t="s">
        <v>1718</v>
      </c>
      <c r="CA547" s="50" t="s">
        <v>1718</v>
      </c>
      <c r="CB547" s="50" t="s">
        <v>1718</v>
      </c>
      <c r="CC547" s="50" t="s">
        <v>1718</v>
      </c>
      <c r="CD547" s="50" t="s">
        <v>1718</v>
      </c>
      <c r="CE547" s="50" t="s">
        <v>1718</v>
      </c>
      <c r="CF547" s="50" t="s">
        <v>1718</v>
      </c>
      <c r="CG547" s="50" t="s">
        <v>1718</v>
      </c>
      <c r="CH547" s="50" t="s">
        <v>1718</v>
      </c>
      <c r="CI547" s="50" t="s">
        <v>1718</v>
      </c>
      <c r="CJ547" s="50" t="s">
        <v>1718</v>
      </c>
      <c r="CK547" s="50" t="s">
        <v>1718</v>
      </c>
      <c r="CL547" s="50" t="s">
        <v>1718</v>
      </c>
      <c r="CM547" s="50" t="s">
        <v>1718</v>
      </c>
      <c r="CN547" s="50" t="s">
        <v>1718</v>
      </c>
      <c r="CO547" s="50" t="s">
        <v>1718</v>
      </c>
      <c r="CP547" s="50" t="s">
        <v>1718</v>
      </c>
      <c r="CQ547" s="50" t="s">
        <v>1718</v>
      </c>
      <c r="CR547" s="50" t="s">
        <v>1718</v>
      </c>
      <c r="CS547" s="50" t="s">
        <v>1718</v>
      </c>
      <c r="CT547" s="50" t="s">
        <v>1718</v>
      </c>
      <c r="CU547" s="50" t="s">
        <v>1718</v>
      </c>
      <c r="CV547" s="50" t="s">
        <v>1718</v>
      </c>
      <c r="CW547" s="50" t="s">
        <v>1718</v>
      </c>
      <c r="CX547" s="50" t="s">
        <v>1718</v>
      </c>
      <c r="CY547" s="50" t="s">
        <v>1718</v>
      </c>
      <c r="CZ547" s="50" t="s">
        <v>1718</v>
      </c>
      <c r="DA547" s="50" t="s">
        <v>1718</v>
      </c>
      <c r="DB547" s="50" t="s">
        <v>1718</v>
      </c>
      <c r="DC547" s="50" t="s">
        <v>1718</v>
      </c>
      <c r="DD547" s="50" t="s">
        <v>1718</v>
      </c>
      <c r="DE547" s="50" t="s">
        <v>1718</v>
      </c>
      <c r="DF547" s="50" t="s">
        <v>1718</v>
      </c>
      <c r="DG547" s="50" t="s">
        <v>1718</v>
      </c>
      <c r="DH547" s="50" t="s">
        <v>1718</v>
      </c>
      <c r="DI547" s="50" t="s">
        <v>1718</v>
      </c>
      <c r="DJ547" s="50" t="s">
        <v>1718</v>
      </c>
      <c r="DK547" s="50" t="s">
        <v>1718</v>
      </c>
      <c r="DL547" s="50" t="s">
        <v>1718</v>
      </c>
      <c r="DM547" s="50" t="s">
        <v>1718</v>
      </c>
      <c r="DN547" s="50" t="s">
        <v>1718</v>
      </c>
      <c r="DO547" s="50" t="s">
        <v>1718</v>
      </c>
      <c r="DP547" s="50" t="s">
        <v>1718</v>
      </c>
      <c r="DQ547" s="50" t="s">
        <v>1718</v>
      </c>
      <c r="DR547" s="50" t="s">
        <v>1718</v>
      </c>
      <c r="DS547" s="50" t="s">
        <v>1718</v>
      </c>
      <c r="DT547" s="50" t="s">
        <v>1718</v>
      </c>
      <c r="DU547" s="50" t="s">
        <v>1718</v>
      </c>
      <c r="DV547" s="50" t="s">
        <v>1718</v>
      </c>
      <c r="DW547" s="50" t="s">
        <v>1718</v>
      </c>
      <c r="DX547" s="50" t="s">
        <v>1718</v>
      </c>
      <c r="DY547" s="50" t="s">
        <v>1718</v>
      </c>
      <c r="DZ547" s="50" t="s">
        <v>1718</v>
      </c>
      <c r="EA547" s="50" t="s">
        <v>1718</v>
      </c>
      <c r="EB547" s="50" t="s">
        <v>1718</v>
      </c>
      <c r="EC547" s="50" t="s">
        <v>1718</v>
      </c>
      <c r="ED547" s="50" t="s">
        <v>1718</v>
      </c>
      <c r="EE547" s="50" t="s">
        <v>1718</v>
      </c>
      <c r="EF547" s="50" t="s">
        <v>1718</v>
      </c>
      <c r="EG547" s="50" t="s">
        <v>1718</v>
      </c>
      <c r="EH547" s="50" t="s">
        <v>1718</v>
      </c>
      <c r="EI547" s="50" t="s">
        <v>1718</v>
      </c>
      <c r="EJ547" s="50" t="s">
        <v>1718</v>
      </c>
      <c r="EK547" s="50" t="s">
        <v>1718</v>
      </c>
      <c r="EL547" s="50" t="s">
        <v>1718</v>
      </c>
      <c r="EM547" s="50" t="s">
        <v>1718</v>
      </c>
      <c r="EN547" s="50" t="s">
        <v>1718</v>
      </c>
      <c r="EO547" s="50" t="s">
        <v>1718</v>
      </c>
      <c r="EP547" s="50" t="s">
        <v>1718</v>
      </c>
      <c r="EQ547" s="50" t="s">
        <v>1718</v>
      </c>
      <c r="ER547" s="50" t="s">
        <v>1718</v>
      </c>
      <c r="ES547" s="50" t="s">
        <v>1718</v>
      </c>
      <c r="ET547" s="50" t="s">
        <v>1718</v>
      </c>
      <c r="EU547" s="50" t="s">
        <v>1718</v>
      </c>
      <c r="EV547" s="50" t="s">
        <v>1718</v>
      </c>
      <c r="EW547" s="50" t="s">
        <v>1718</v>
      </c>
      <c r="EX547" s="50" t="s">
        <v>1718</v>
      </c>
      <c r="EY547" s="50" t="s">
        <v>1718</v>
      </c>
      <c r="EZ547" s="50" t="s">
        <v>1718</v>
      </c>
      <c r="FA547" s="50" t="s">
        <v>1718</v>
      </c>
      <c r="FB547" s="50" t="s">
        <v>1718</v>
      </c>
      <c r="FC547" s="50" t="s">
        <v>1718</v>
      </c>
      <c r="FD547" s="50" t="s">
        <v>1718</v>
      </c>
      <c r="FE547" s="50" t="s">
        <v>1718</v>
      </c>
      <c r="FF547" s="50" t="s">
        <v>1718</v>
      </c>
      <c r="FG547" s="50" t="s">
        <v>1718</v>
      </c>
      <c r="FH547" s="50" t="s">
        <v>1718</v>
      </c>
      <c r="FI547" s="50" t="s">
        <v>1718</v>
      </c>
      <c r="FJ547" s="50" t="s">
        <v>1718</v>
      </c>
      <c r="FK547" s="50" t="s">
        <v>1718</v>
      </c>
      <c r="FL547" s="50" t="s">
        <v>1718</v>
      </c>
      <c r="FM547" s="50" t="s">
        <v>1718</v>
      </c>
      <c r="FN547" s="50" t="s">
        <v>1718</v>
      </c>
      <c r="FO547" s="50" t="s">
        <v>1718</v>
      </c>
      <c r="FP547" s="50" t="s">
        <v>1718</v>
      </c>
      <c r="FQ547" s="50" t="s">
        <v>1718</v>
      </c>
      <c r="FR547" s="50" t="s">
        <v>1718</v>
      </c>
      <c r="FS547" s="50" t="s">
        <v>1718</v>
      </c>
      <c r="FT547" s="50" t="s">
        <v>1718</v>
      </c>
      <c r="FU547" s="50" t="s">
        <v>1718</v>
      </c>
      <c r="FV547" s="50" t="s">
        <v>1718</v>
      </c>
      <c r="FW547" s="50" t="s">
        <v>1718</v>
      </c>
      <c r="FX547" s="50" t="s">
        <v>1718</v>
      </c>
      <c r="FY547" s="72"/>
      <c r="FZ547" s="72"/>
      <c r="GA547" s="72"/>
      <c r="GB547" s="72"/>
      <c r="GC547" s="72"/>
      <c r="GD547" s="72"/>
      <c r="GE547" s="72"/>
      <c r="GF547" s="72"/>
      <c r="GG547" s="72"/>
      <c r="GH547" s="72"/>
      <c r="GI547" s="72"/>
      <c r="GJ547" s="72"/>
      <c r="GK547" s="72"/>
      <c r="GL547" s="72"/>
      <c r="GM547" s="72"/>
      <c r="GN547" s="72"/>
      <c r="GO547" s="72"/>
    </row>
    <row r="548" spans="1:293" s="71" customFormat="1" ht="16.5" customHeight="1">
      <c r="A548" s="63">
        <v>221</v>
      </c>
      <c r="B548" s="63">
        <v>84</v>
      </c>
      <c r="C548" s="64" t="s">
        <v>197</v>
      </c>
      <c r="D548" s="64" t="s">
        <v>1704</v>
      </c>
      <c r="E548" s="63">
        <v>196</v>
      </c>
      <c r="F548" s="63">
        <v>6</v>
      </c>
      <c r="G548" s="64" t="s">
        <v>341</v>
      </c>
      <c r="H548" s="64" t="s">
        <v>342</v>
      </c>
      <c r="I548" s="64" t="s">
        <v>343</v>
      </c>
      <c r="J548" s="64" t="s">
        <v>343</v>
      </c>
      <c r="K548" s="73">
        <v>44805</v>
      </c>
      <c r="L548" s="68">
        <v>0.64444444444444449</v>
      </c>
      <c r="M548" s="74">
        <v>8420447</v>
      </c>
      <c r="N548" s="74">
        <v>355075</v>
      </c>
      <c r="O548" s="74">
        <v>4278</v>
      </c>
      <c r="P548" s="66" t="s">
        <v>203</v>
      </c>
      <c r="Q548" s="66" t="s">
        <v>344</v>
      </c>
      <c r="R548" s="66" t="s">
        <v>204</v>
      </c>
      <c r="S548" s="66" t="s">
        <v>205</v>
      </c>
      <c r="T548" s="66" t="s">
        <v>1707</v>
      </c>
      <c r="U548" s="66" t="s">
        <v>207</v>
      </c>
      <c r="V548" s="66" t="s">
        <v>204</v>
      </c>
      <c r="W548" s="66"/>
      <c r="X548" s="66" t="s">
        <v>208</v>
      </c>
      <c r="Y548" s="66" t="s">
        <v>252</v>
      </c>
      <c r="Z548" s="66"/>
      <c r="AA548" s="66" t="s">
        <v>223</v>
      </c>
      <c r="AB548" s="66" t="s">
        <v>211</v>
      </c>
      <c r="AC548" s="66" t="s">
        <v>212</v>
      </c>
      <c r="AD548" s="66" t="s">
        <v>213</v>
      </c>
      <c r="AE548" s="66" t="s">
        <v>211</v>
      </c>
      <c r="AF548" s="66"/>
      <c r="AG548" s="66"/>
      <c r="AH548" s="66"/>
      <c r="AI548" s="66" t="s">
        <v>1708</v>
      </c>
      <c r="AJ548" s="66" t="s">
        <v>1729</v>
      </c>
      <c r="AK548" s="66"/>
      <c r="AL548" s="66" t="s">
        <v>331</v>
      </c>
      <c r="AM548" s="66" t="s">
        <v>275</v>
      </c>
      <c r="AN548" s="66" t="s">
        <v>218</v>
      </c>
      <c r="AO548" s="66" t="s">
        <v>219</v>
      </c>
      <c r="AP548" s="66" t="s">
        <v>220</v>
      </c>
      <c r="AQ548" s="66">
        <v>10.9</v>
      </c>
      <c r="AR548" s="66"/>
      <c r="AS548" s="66">
        <v>8.67</v>
      </c>
      <c r="AT548" s="66">
        <v>-101.7</v>
      </c>
      <c r="AU548" s="66"/>
      <c r="AV548" s="66">
        <v>117.6</v>
      </c>
      <c r="AW548" s="66">
        <v>204.4</v>
      </c>
      <c r="AX548" s="66">
        <v>100.7</v>
      </c>
      <c r="AY548" s="66">
        <v>0.14399999999999999</v>
      </c>
      <c r="AZ548" s="66">
        <v>4.8920000000000003</v>
      </c>
      <c r="BA548" s="66">
        <v>6.64</v>
      </c>
      <c r="BB548" s="66">
        <v>100.6</v>
      </c>
      <c r="BC548" s="66"/>
      <c r="BD548" s="66" t="s">
        <v>221</v>
      </c>
      <c r="BE548" s="66" t="s">
        <v>221</v>
      </c>
      <c r="BF548" s="66" t="s">
        <v>221</v>
      </c>
      <c r="BG548" s="66" t="s">
        <v>221</v>
      </c>
      <c r="BH548" s="66" t="s">
        <v>221</v>
      </c>
      <c r="BI548" s="66" t="s">
        <v>222</v>
      </c>
      <c r="BJ548" s="66" t="s">
        <v>221</v>
      </c>
      <c r="BK548" s="66" t="s">
        <v>276</v>
      </c>
      <c r="BL548" s="66" t="s">
        <v>221</v>
      </c>
      <c r="BM548" s="66" t="s">
        <v>223</v>
      </c>
      <c r="BN548" s="66" t="s">
        <v>211</v>
      </c>
      <c r="BO548" s="66" t="s">
        <v>1730</v>
      </c>
      <c r="BP548" s="66" t="s">
        <v>2195</v>
      </c>
      <c r="BQ548" s="66" t="s">
        <v>1731</v>
      </c>
      <c r="BR548" s="50">
        <v>90.5</v>
      </c>
      <c r="BS548" s="50">
        <v>2.7</v>
      </c>
      <c r="BT548" s="50">
        <v>105</v>
      </c>
      <c r="BU548" s="50">
        <v>6.7000000000000004E-2</v>
      </c>
      <c r="BV548" s="50">
        <v>0.33800000000000002</v>
      </c>
      <c r="BW548" s="50">
        <v>0.32500000000000001</v>
      </c>
      <c r="BX548" s="50">
        <v>7.3999999999999996E-2</v>
      </c>
      <c r="BY548" s="50">
        <v>11.23</v>
      </c>
      <c r="BZ548" s="50" t="s">
        <v>226</v>
      </c>
      <c r="CA548" s="50" t="s">
        <v>227</v>
      </c>
      <c r="CB548" s="50" t="s">
        <v>228</v>
      </c>
      <c r="CC548" s="50" t="s">
        <v>229</v>
      </c>
      <c r="CD548" s="50" t="s">
        <v>230</v>
      </c>
      <c r="CE548" s="50" t="s">
        <v>231</v>
      </c>
      <c r="CF548" s="50" t="s">
        <v>227</v>
      </c>
      <c r="CG548" s="50">
        <v>6.0000000000000002E-5</v>
      </c>
      <c r="CH548" s="50">
        <v>0.04</v>
      </c>
      <c r="CI548" s="50">
        <v>5.0700000000000002E-2</v>
      </c>
      <c r="CJ548" s="50" t="s">
        <v>233</v>
      </c>
      <c r="CK548" s="50" t="s">
        <v>234</v>
      </c>
      <c r="CL548" s="50">
        <v>24.558</v>
      </c>
      <c r="CM548" s="50">
        <v>3.0000000000000001E-5</v>
      </c>
      <c r="CN548" s="50" t="s">
        <v>235</v>
      </c>
      <c r="CO548" s="50" t="s">
        <v>234</v>
      </c>
      <c r="CP548" s="50" t="s">
        <v>236</v>
      </c>
      <c r="CQ548" s="50">
        <v>2E-3</v>
      </c>
      <c r="CR548" s="50">
        <v>1.3699999999999999E-3</v>
      </c>
      <c r="CS548" s="50" t="s">
        <v>241</v>
      </c>
      <c r="CT548" s="50">
        <v>1E-4</v>
      </c>
      <c r="CU548" s="50" t="s">
        <v>238</v>
      </c>
      <c r="CV548" s="50" t="s">
        <v>239</v>
      </c>
      <c r="CW548" s="50" t="s">
        <v>232</v>
      </c>
      <c r="CX548" s="50">
        <v>1.01</v>
      </c>
      <c r="CY548" s="50" t="s">
        <v>240</v>
      </c>
      <c r="CZ548" s="50">
        <v>1.46E-2</v>
      </c>
      <c r="DA548" s="50" t="s">
        <v>233</v>
      </c>
      <c r="DB548" s="50">
        <v>9.67</v>
      </c>
      <c r="DC548" s="50">
        <v>8.4000000000000003E-4</v>
      </c>
      <c r="DD548" s="50">
        <v>2.5000000000000001E-4</v>
      </c>
      <c r="DE548" s="50">
        <v>2.746</v>
      </c>
      <c r="DF548" s="50" t="s">
        <v>240</v>
      </c>
      <c r="DG548" s="50">
        <v>2.9999999999999997E-4</v>
      </c>
      <c r="DH548" s="50">
        <v>0.02</v>
      </c>
      <c r="DI548" s="50">
        <v>2.0000000000000001E-4</v>
      </c>
      <c r="DJ548" s="50">
        <v>1.1000000000000001E-3</v>
      </c>
      <c r="DK548" s="50">
        <v>2.5999999999999998E-4</v>
      </c>
      <c r="DL548" s="50" t="s">
        <v>241</v>
      </c>
      <c r="DM548" s="50">
        <v>18.3</v>
      </c>
      <c r="DN548" s="50">
        <v>8.56</v>
      </c>
      <c r="DO548" s="50" t="s">
        <v>232</v>
      </c>
      <c r="DP548" s="50">
        <v>6.0400000000000002E-2</v>
      </c>
      <c r="DQ548" s="50" t="s">
        <v>242</v>
      </c>
      <c r="DR548" s="50" t="s">
        <v>227</v>
      </c>
      <c r="DS548" s="50" t="s">
        <v>247</v>
      </c>
      <c r="DT548" s="50" t="s">
        <v>238</v>
      </c>
      <c r="DU548" s="50" t="s">
        <v>233</v>
      </c>
      <c r="DV548" s="50">
        <v>3.2699999999999998E-4</v>
      </c>
      <c r="DW548" s="50">
        <v>5.0000000000000001E-4</v>
      </c>
      <c r="DX548" s="50" t="s">
        <v>238</v>
      </c>
      <c r="DY548" s="50" t="s">
        <v>233</v>
      </c>
      <c r="DZ548" s="50">
        <v>8.3000000000000001E-3</v>
      </c>
      <c r="EA548" s="50" t="s">
        <v>244</v>
      </c>
      <c r="EB548" s="50" t="s">
        <v>245</v>
      </c>
      <c r="EC548" s="50">
        <v>6.2E-2</v>
      </c>
      <c r="ED548" s="50">
        <v>1E-3</v>
      </c>
      <c r="EE548" s="50">
        <v>4.8000000000000001E-2</v>
      </c>
      <c r="EF548" s="50">
        <v>5.21E-2</v>
      </c>
      <c r="EG548" s="50" t="s">
        <v>233</v>
      </c>
      <c r="EH548" s="50" t="s">
        <v>234</v>
      </c>
      <c r="EI548" s="50">
        <v>25.902999999999999</v>
      </c>
      <c r="EJ548" s="50">
        <v>4.0000000000000003E-5</v>
      </c>
      <c r="EK548" s="50" t="s">
        <v>235</v>
      </c>
      <c r="EL548" s="50">
        <v>2.0000000000000002E-5</v>
      </c>
      <c r="EM548" s="50" t="s">
        <v>236</v>
      </c>
      <c r="EN548" s="50">
        <v>3.0000000000000001E-3</v>
      </c>
      <c r="EO548" s="50">
        <v>1.58E-3</v>
      </c>
      <c r="EP548" s="50">
        <v>1.3899999999999999E-2</v>
      </c>
      <c r="EQ548" s="50">
        <v>8.0000000000000007E-5</v>
      </c>
      <c r="ER548" s="50" t="s">
        <v>238</v>
      </c>
      <c r="ES548" s="50" t="s">
        <v>239</v>
      </c>
      <c r="ET548" s="50" t="s">
        <v>232</v>
      </c>
      <c r="EU548" s="50">
        <v>1.02</v>
      </c>
      <c r="EV548" s="50" t="s">
        <v>240</v>
      </c>
      <c r="EW548" s="50">
        <v>1.5800000000000002E-2</v>
      </c>
      <c r="EX548" s="50" t="s">
        <v>233</v>
      </c>
      <c r="EY548" s="50">
        <v>9.8260000000000005</v>
      </c>
      <c r="EZ548" s="50">
        <v>1.1000000000000001E-3</v>
      </c>
      <c r="FA548" s="50">
        <v>2.5999999999999998E-4</v>
      </c>
      <c r="FB548" s="50">
        <v>3.0230000000000001</v>
      </c>
      <c r="FC548" s="50" t="s">
        <v>240</v>
      </c>
      <c r="FD548" s="50" t="s">
        <v>238</v>
      </c>
      <c r="FE548" s="50">
        <v>1.6E-2</v>
      </c>
      <c r="FF548" s="50" t="s">
        <v>238</v>
      </c>
      <c r="FG548" s="50">
        <v>1.2999999999999999E-3</v>
      </c>
      <c r="FH548" s="50">
        <v>3.1E-4</v>
      </c>
      <c r="FI548" s="50" t="s">
        <v>241</v>
      </c>
      <c r="FJ548" s="50">
        <v>18.66</v>
      </c>
      <c r="FK548" s="50">
        <v>8.7200000000000006</v>
      </c>
      <c r="FL548" s="50" t="s">
        <v>232</v>
      </c>
      <c r="FM548" s="50">
        <v>6.2899999999999998E-2</v>
      </c>
      <c r="FN548" s="50" t="s">
        <v>242</v>
      </c>
      <c r="FO548" s="50" t="s">
        <v>227</v>
      </c>
      <c r="FP548" s="50" t="s">
        <v>247</v>
      </c>
      <c r="FQ548" s="50" t="s">
        <v>238</v>
      </c>
      <c r="FR548" s="50" t="s">
        <v>233</v>
      </c>
      <c r="FS548" s="50">
        <v>3.57E-4</v>
      </c>
      <c r="FT548" s="50">
        <v>5.9999999999999995E-4</v>
      </c>
      <c r="FU548" s="50" t="s">
        <v>238</v>
      </c>
      <c r="FV548" s="50" t="s">
        <v>233</v>
      </c>
      <c r="FW548" s="50">
        <v>1.2800000000000001E-2</v>
      </c>
      <c r="FX548" s="50" t="s">
        <v>244</v>
      </c>
      <c r="FY548" s="89">
        <v>1.2279</v>
      </c>
      <c r="FZ548" s="89">
        <v>0.82649572649572656</v>
      </c>
      <c r="GA548" s="89">
        <v>0.11939130434782609</v>
      </c>
      <c r="GB548" s="89">
        <v>2.5831202046035805E-2</v>
      </c>
      <c r="GC548" s="89">
        <v>2.1996182328895886</v>
      </c>
      <c r="GD548" s="89">
        <v>1.721311475409836</v>
      </c>
      <c r="GE548" s="89">
        <v>9.0000000000000011E-2</v>
      </c>
      <c r="GF548" s="89">
        <v>0.23395833333333335</v>
      </c>
      <c r="GG548" s="89">
        <v>9.5345557122708032E-3</v>
      </c>
      <c r="GH548" s="89">
        <v>2.0548043644554403</v>
      </c>
      <c r="GI548" s="90">
        <v>3.4038430626172236</v>
      </c>
      <c r="GJ548" s="89">
        <v>55.823323413124079</v>
      </c>
      <c r="GK548" s="89">
        <v>37.574507891307022</v>
      </c>
      <c r="GL548" s="89">
        <v>6.6021686955688841</v>
      </c>
      <c r="GM548" s="89">
        <v>88.150069502595485</v>
      </c>
      <c r="GN548" s="89">
        <v>11.385917675687654</v>
      </c>
      <c r="GO548" s="89">
        <v>0.46401282171685621</v>
      </c>
    </row>
    <row r="549" spans="1:293" s="71" customFormat="1" ht="16.5" customHeight="1">
      <c r="A549" s="63">
        <v>222</v>
      </c>
      <c r="B549" s="63">
        <v>85</v>
      </c>
      <c r="C549" s="64" t="s">
        <v>197</v>
      </c>
      <c r="D549" s="64" t="s">
        <v>1704</v>
      </c>
      <c r="E549" s="63">
        <v>196</v>
      </c>
      <c r="F549" s="63">
        <v>6</v>
      </c>
      <c r="G549" s="64" t="s">
        <v>346</v>
      </c>
      <c r="H549" s="64" t="s">
        <v>347</v>
      </c>
      <c r="I549" s="64" t="s">
        <v>2196</v>
      </c>
      <c r="J549" s="64" t="s">
        <v>2197</v>
      </c>
      <c r="K549" s="73">
        <v>44805</v>
      </c>
      <c r="L549" s="68">
        <v>0.67708333333333337</v>
      </c>
      <c r="M549" s="74">
        <v>8421069</v>
      </c>
      <c r="N549" s="74">
        <v>357371</v>
      </c>
      <c r="O549" s="74">
        <v>4278</v>
      </c>
      <c r="P549" s="66" t="s">
        <v>203</v>
      </c>
      <c r="Q549" s="66" t="s">
        <v>2198</v>
      </c>
      <c r="R549" s="66" t="s">
        <v>204</v>
      </c>
      <c r="S549" s="66" t="s">
        <v>205</v>
      </c>
      <c r="T549" s="66" t="s">
        <v>1707</v>
      </c>
      <c r="U549" s="66" t="s">
        <v>207</v>
      </c>
      <c r="V549" s="66" t="s">
        <v>204</v>
      </c>
      <c r="W549" s="66"/>
      <c r="X549" s="66" t="s">
        <v>208</v>
      </c>
      <c r="Y549" s="66" t="s">
        <v>209</v>
      </c>
      <c r="Z549" s="66"/>
      <c r="AA549" s="66" t="s">
        <v>380</v>
      </c>
      <c r="AB549" s="66" t="s">
        <v>211</v>
      </c>
      <c r="AC549" s="66" t="s">
        <v>212</v>
      </c>
      <c r="AD549" s="66" t="s">
        <v>213</v>
      </c>
      <c r="AE549" s="66" t="s">
        <v>211</v>
      </c>
      <c r="AF549" s="66"/>
      <c r="AG549" s="66"/>
      <c r="AH549" s="66"/>
      <c r="AI549" s="66" t="s">
        <v>1708</v>
      </c>
      <c r="AJ549" s="66" t="s">
        <v>2199</v>
      </c>
      <c r="AK549" s="66"/>
      <c r="AL549" s="66" t="s">
        <v>509</v>
      </c>
      <c r="AM549" s="66" t="s">
        <v>324</v>
      </c>
      <c r="AN549" s="66" t="s">
        <v>218</v>
      </c>
      <c r="AO549" s="66" t="s">
        <v>219</v>
      </c>
      <c r="AP549" s="66" t="s">
        <v>220</v>
      </c>
      <c r="AQ549" s="66">
        <v>9.9</v>
      </c>
      <c r="AR549" s="66"/>
      <c r="AS549" s="66">
        <v>7.35</v>
      </c>
      <c r="AT549" s="66">
        <v>-23.7</v>
      </c>
      <c r="AU549" s="66"/>
      <c r="AV549" s="66">
        <v>111.4</v>
      </c>
      <c r="AW549" s="66">
        <v>29.5</v>
      </c>
      <c r="AX549" s="66">
        <v>14.98</v>
      </c>
      <c r="AY549" s="66">
        <v>6.6000000000000003E-2</v>
      </c>
      <c r="AZ549" s="66">
        <v>33.83</v>
      </c>
      <c r="BA549" s="66">
        <v>6.83</v>
      </c>
      <c r="BB549" s="66">
        <v>99.8</v>
      </c>
      <c r="BC549" s="66">
        <v>2.5099999999999998</v>
      </c>
      <c r="BD549" s="66" t="s">
        <v>211</v>
      </c>
      <c r="BE549" s="66" t="s">
        <v>221</v>
      </c>
      <c r="BF549" s="66" t="s">
        <v>221</v>
      </c>
      <c r="BG549" s="66" t="s">
        <v>221</v>
      </c>
      <c r="BH549" s="66" t="s">
        <v>221</v>
      </c>
      <c r="BI549" s="66" t="s">
        <v>222</v>
      </c>
      <c r="BJ549" s="66" t="s">
        <v>221</v>
      </c>
      <c r="BK549" s="66" t="s">
        <v>276</v>
      </c>
      <c r="BL549" s="66" t="s">
        <v>221</v>
      </c>
      <c r="BM549" s="66" t="s">
        <v>223</v>
      </c>
      <c r="BN549" s="66" t="s">
        <v>211</v>
      </c>
      <c r="BO549" s="66" t="s">
        <v>1730</v>
      </c>
      <c r="BP549" s="66" t="s">
        <v>2200</v>
      </c>
      <c r="BQ549" s="66" t="s">
        <v>1731</v>
      </c>
      <c r="BR549" s="50">
        <v>6.3</v>
      </c>
      <c r="BS549" s="50" t="s">
        <v>225</v>
      </c>
      <c r="BT549" s="50">
        <v>7.6</v>
      </c>
      <c r="BU549" s="50">
        <v>4.4999999999999998E-2</v>
      </c>
      <c r="BV549" s="50">
        <v>0.81499999999999995</v>
      </c>
      <c r="BW549" s="50">
        <v>1.6719999999999999</v>
      </c>
      <c r="BX549" s="50">
        <v>0.378</v>
      </c>
      <c r="BY549" s="50">
        <v>4.5999999999999996</v>
      </c>
      <c r="BZ549" s="50">
        <v>1.4E-2</v>
      </c>
      <c r="CA549" s="50">
        <v>4.0000000000000001E-3</v>
      </c>
      <c r="CB549" s="50" t="s">
        <v>228</v>
      </c>
      <c r="CC549" s="50" t="s">
        <v>229</v>
      </c>
      <c r="CD549" s="50" t="s">
        <v>230</v>
      </c>
      <c r="CE549" s="50" t="s">
        <v>231</v>
      </c>
      <c r="CF549" s="50">
        <v>1.6E-2</v>
      </c>
      <c r="CG549" s="50">
        <v>1.9499999999999999E-3</v>
      </c>
      <c r="CH549" s="50">
        <v>5.0000000000000001E-3</v>
      </c>
      <c r="CI549" s="50">
        <v>0.01</v>
      </c>
      <c r="CJ549" s="50" t="s">
        <v>233</v>
      </c>
      <c r="CK549" s="50" t="s">
        <v>234</v>
      </c>
      <c r="CL549" s="50">
        <v>1.673</v>
      </c>
      <c r="CM549" s="50">
        <v>1.4999999999999999E-4</v>
      </c>
      <c r="CN549" s="50" t="s">
        <v>235</v>
      </c>
      <c r="CO549" s="50">
        <v>4.8999999999999998E-4</v>
      </c>
      <c r="CP549" s="50" t="s">
        <v>236</v>
      </c>
      <c r="CQ549" s="50">
        <v>1.6999999999999999E-3</v>
      </c>
      <c r="CR549" s="50">
        <v>1.4999999999999999E-4</v>
      </c>
      <c r="CS549" s="50">
        <v>0.13850000000000001</v>
      </c>
      <c r="CT549" s="50">
        <v>9.0000000000000006E-5</v>
      </c>
      <c r="CU549" s="50" t="s">
        <v>238</v>
      </c>
      <c r="CV549" s="50" t="s">
        <v>239</v>
      </c>
      <c r="CW549" s="50" t="s">
        <v>232</v>
      </c>
      <c r="CX549" s="50">
        <v>0.72</v>
      </c>
      <c r="CY549" s="50" t="s">
        <v>240</v>
      </c>
      <c r="CZ549" s="50">
        <v>6.1999999999999998E-3</v>
      </c>
      <c r="DA549" s="50" t="s">
        <v>233</v>
      </c>
      <c r="DB549" s="50">
        <v>1.083</v>
      </c>
      <c r="DC549" s="50">
        <v>4.2750000000000003E-2</v>
      </c>
      <c r="DD549" s="50" t="s">
        <v>233</v>
      </c>
      <c r="DE549" s="50">
        <v>1.613</v>
      </c>
      <c r="DF549" s="50" t="s">
        <v>240</v>
      </c>
      <c r="DG549" s="50">
        <v>5.9999999999999995E-4</v>
      </c>
      <c r="DH549" s="50" t="s">
        <v>246</v>
      </c>
      <c r="DI549" s="50" t="s">
        <v>238</v>
      </c>
      <c r="DJ549" s="50">
        <v>2.0999999999999999E-3</v>
      </c>
      <c r="DK549" s="50">
        <v>2.7999999999999998E-4</v>
      </c>
      <c r="DL549" s="50" t="s">
        <v>241</v>
      </c>
      <c r="DM549" s="50">
        <v>11.66</v>
      </c>
      <c r="DN549" s="50">
        <v>5.45</v>
      </c>
      <c r="DO549" s="50" t="s">
        <v>232</v>
      </c>
      <c r="DP549" s="50">
        <v>8.8000000000000005E-3</v>
      </c>
      <c r="DQ549" s="50" t="s">
        <v>242</v>
      </c>
      <c r="DR549" s="50" t="s">
        <v>227</v>
      </c>
      <c r="DS549" s="50" t="s">
        <v>247</v>
      </c>
      <c r="DT549" s="50" t="s">
        <v>238</v>
      </c>
      <c r="DU549" s="50" t="s">
        <v>233</v>
      </c>
      <c r="DV549" s="50" t="s">
        <v>231</v>
      </c>
      <c r="DW549" s="50">
        <v>5.9999999999999995E-4</v>
      </c>
      <c r="DX549" s="50" t="s">
        <v>238</v>
      </c>
      <c r="DY549" s="50" t="s">
        <v>233</v>
      </c>
      <c r="DZ549" s="50">
        <v>3.0599999999999999E-2</v>
      </c>
      <c r="EA549" s="50" t="s">
        <v>244</v>
      </c>
      <c r="EB549" s="50" t="s">
        <v>245</v>
      </c>
      <c r="EC549" s="50">
        <v>6.4000000000000001E-2</v>
      </c>
      <c r="ED549" s="50">
        <v>2.97E-3</v>
      </c>
      <c r="EE549" s="50">
        <v>4.0000000000000001E-3</v>
      </c>
      <c r="EF549" s="50">
        <v>1.0500000000000001E-2</v>
      </c>
      <c r="EG549" s="50">
        <v>3.0000000000000001E-5</v>
      </c>
      <c r="EH549" s="50">
        <v>1.0000000000000001E-5</v>
      </c>
      <c r="EI549" s="50">
        <v>1.9410000000000001</v>
      </c>
      <c r="EJ549" s="50">
        <v>1.9000000000000001E-4</v>
      </c>
      <c r="EK549" s="50">
        <v>1.7000000000000001E-4</v>
      </c>
      <c r="EL549" s="50">
        <v>5.0000000000000001E-4</v>
      </c>
      <c r="EM549" s="50" t="s">
        <v>236</v>
      </c>
      <c r="EN549" s="50">
        <v>3.3999999999999998E-3</v>
      </c>
      <c r="EO549" s="50">
        <v>1.5499999999999999E-3</v>
      </c>
      <c r="EP549" s="50">
        <v>0.3488</v>
      </c>
      <c r="EQ549" s="50">
        <v>4.0000000000000003E-5</v>
      </c>
      <c r="ER549" s="50" t="s">
        <v>238</v>
      </c>
      <c r="ES549" s="50" t="s">
        <v>239</v>
      </c>
      <c r="ET549" s="50" t="s">
        <v>232</v>
      </c>
      <c r="EU549" s="50">
        <v>0.75</v>
      </c>
      <c r="EV549" s="50" t="s">
        <v>240</v>
      </c>
      <c r="EW549" s="50">
        <v>6.4000000000000003E-3</v>
      </c>
      <c r="EX549" s="50" t="s">
        <v>233</v>
      </c>
      <c r="EY549" s="50">
        <v>1.1200000000000001</v>
      </c>
      <c r="EZ549" s="50">
        <v>4.3439999999999999E-2</v>
      </c>
      <c r="FA549" s="50" t="s">
        <v>233</v>
      </c>
      <c r="FB549" s="50">
        <v>1.7</v>
      </c>
      <c r="FC549" s="50" t="s">
        <v>240</v>
      </c>
      <c r="FD549" s="50">
        <v>1.2999999999999999E-3</v>
      </c>
      <c r="FE549" s="50">
        <v>2.8000000000000001E-2</v>
      </c>
      <c r="FF549" s="50">
        <v>2.9999999999999997E-4</v>
      </c>
      <c r="FG549" s="50">
        <v>2.5999999999999999E-3</v>
      </c>
      <c r="FH549" s="50">
        <v>3.5E-4</v>
      </c>
      <c r="FI549" s="50" t="s">
        <v>241</v>
      </c>
      <c r="FJ549" s="50">
        <v>18.170000000000002</v>
      </c>
      <c r="FK549" s="50">
        <v>8.49</v>
      </c>
      <c r="FL549" s="50" t="s">
        <v>232</v>
      </c>
      <c r="FM549" s="50">
        <v>8.9999999999999993E-3</v>
      </c>
      <c r="FN549" s="50" t="s">
        <v>242</v>
      </c>
      <c r="FO549" s="50" t="s">
        <v>227</v>
      </c>
      <c r="FP549" s="50" t="s">
        <v>247</v>
      </c>
      <c r="FQ549" s="50">
        <v>8.9999999999999998E-4</v>
      </c>
      <c r="FR549" s="50" t="s">
        <v>233</v>
      </c>
      <c r="FS549" s="50">
        <v>1.1E-5</v>
      </c>
      <c r="FT549" s="50">
        <v>8.9999999999999998E-4</v>
      </c>
      <c r="FU549" s="50" t="s">
        <v>238</v>
      </c>
      <c r="FV549" s="50" t="s">
        <v>233</v>
      </c>
      <c r="FW549" s="50">
        <v>3.2000000000000001E-2</v>
      </c>
      <c r="FX549" s="50" t="s">
        <v>244</v>
      </c>
      <c r="FY549" s="89">
        <v>8.3650000000000002E-2</v>
      </c>
      <c r="FZ549" s="89">
        <v>9.2564102564102566E-2</v>
      </c>
      <c r="GA549" s="89">
        <v>7.0130434782608692E-2</v>
      </c>
      <c r="GB549" s="89">
        <v>1.8414322250639385E-2</v>
      </c>
      <c r="GC549" s="89">
        <v>0.26475885959735068</v>
      </c>
      <c r="GD549" s="89">
        <v>0.12459016393442622</v>
      </c>
      <c r="GE549" s="89" t="e">
        <v>#VALUE!</v>
      </c>
      <c r="GF549" s="89">
        <v>9.5833333333333326E-2</v>
      </c>
      <c r="GG549" s="89">
        <v>2.2990126939351197E-2</v>
      </c>
      <c r="GH549" s="89" t="e">
        <v>#VALUE!</v>
      </c>
      <c r="GI549" s="90" t="e">
        <v>#VALUE!</v>
      </c>
      <c r="GJ549" s="89">
        <v>31.594787848541195</v>
      </c>
      <c r="GK549" s="89">
        <v>34.961663872127062</v>
      </c>
      <c r="GL549" s="89">
        <v>33.443548279331722</v>
      </c>
      <c r="GM549" s="89" t="e">
        <v>#VALUE!</v>
      </c>
      <c r="GN549" s="89" t="e">
        <v>#VALUE!</v>
      </c>
      <c r="GO549" s="89" t="e">
        <v>#VALUE!</v>
      </c>
    </row>
    <row r="550" spans="1:293" s="71" customFormat="1" ht="16.5" customHeight="1">
      <c r="A550" s="76">
        <v>223</v>
      </c>
      <c r="B550" s="76">
        <v>88</v>
      </c>
      <c r="C550" s="77" t="s">
        <v>197</v>
      </c>
      <c r="D550" s="77" t="s">
        <v>1704</v>
      </c>
      <c r="E550" s="76">
        <v>196</v>
      </c>
      <c r="F550" s="76">
        <v>6</v>
      </c>
      <c r="G550" s="77" t="s">
        <v>353</v>
      </c>
      <c r="H550" s="77" t="s">
        <v>354</v>
      </c>
      <c r="I550" s="77"/>
      <c r="J550" s="77"/>
      <c r="K550" s="78">
        <v>44810</v>
      </c>
      <c r="L550" s="79">
        <v>0.61805555555555558</v>
      </c>
      <c r="M550" s="80"/>
      <c r="N550" s="80"/>
      <c r="O550" s="80"/>
      <c r="P550" s="81"/>
      <c r="Q550" s="81"/>
      <c r="R550" s="81"/>
      <c r="S550" s="81"/>
      <c r="T550" s="81"/>
      <c r="U550" s="81"/>
      <c r="V550" s="81"/>
      <c r="W550" s="81"/>
      <c r="X550" s="81"/>
      <c r="Y550" s="81"/>
      <c r="Z550" s="81"/>
      <c r="AA550" s="81"/>
      <c r="AB550" s="81"/>
      <c r="AC550" s="81" t="s">
        <v>212</v>
      </c>
      <c r="AD550" s="81" t="s">
        <v>262</v>
      </c>
      <c r="AE550" s="81"/>
      <c r="AF550" s="81" t="s">
        <v>211</v>
      </c>
      <c r="AG550" s="81"/>
      <c r="AH550" s="81"/>
      <c r="AI550" s="81"/>
      <c r="AJ550" s="81"/>
      <c r="AK550" s="81"/>
      <c r="AL550" s="81"/>
      <c r="AM550" s="81"/>
      <c r="AN550" s="81"/>
      <c r="AO550" s="81"/>
      <c r="AP550" s="81"/>
      <c r="AQ550" s="81"/>
      <c r="AR550" s="81"/>
      <c r="AS550" s="81"/>
      <c r="AT550" s="81"/>
      <c r="AU550" s="81"/>
      <c r="AV550" s="81"/>
      <c r="AW550" s="81"/>
      <c r="AX550" s="81"/>
      <c r="AY550" s="81"/>
      <c r="AZ550" s="81"/>
      <c r="BA550" s="81"/>
      <c r="BB550" s="81"/>
      <c r="BC550" s="81"/>
      <c r="BD550" s="81"/>
      <c r="BE550" s="81"/>
      <c r="BF550" s="81"/>
      <c r="BG550" s="81"/>
      <c r="BH550" s="81"/>
      <c r="BI550" s="81"/>
      <c r="BJ550" s="81"/>
      <c r="BK550" s="81"/>
      <c r="BL550" s="81"/>
      <c r="BM550" s="81"/>
      <c r="BN550" s="81"/>
      <c r="BO550" s="81"/>
      <c r="BP550" s="81" t="s">
        <v>1410</v>
      </c>
      <c r="BQ550" s="81" t="s">
        <v>1731</v>
      </c>
      <c r="BR550" s="82">
        <v>1.9</v>
      </c>
      <c r="BS550" s="82" t="s">
        <v>225</v>
      </c>
      <c r="BT550" s="82">
        <v>2.2999999999999998</v>
      </c>
      <c r="BU550" s="82" t="s">
        <v>264</v>
      </c>
      <c r="BV550" s="82" t="s">
        <v>399</v>
      </c>
      <c r="BW550" s="82" t="s">
        <v>265</v>
      </c>
      <c r="BX550" s="82" t="s">
        <v>266</v>
      </c>
      <c r="BY550" s="82" t="s">
        <v>2201</v>
      </c>
      <c r="BZ550" s="82" t="s">
        <v>226</v>
      </c>
      <c r="CA550" s="82" t="s">
        <v>227</v>
      </c>
      <c r="CB550" s="82" t="s">
        <v>228</v>
      </c>
      <c r="CC550" s="82" t="s">
        <v>229</v>
      </c>
      <c r="CD550" s="82" t="s">
        <v>230</v>
      </c>
      <c r="CE550" s="82" t="s">
        <v>231</v>
      </c>
      <c r="CF550" s="82">
        <v>1E-3</v>
      </c>
      <c r="CG550" s="82" t="s">
        <v>232</v>
      </c>
      <c r="CH550" s="82" t="s">
        <v>264</v>
      </c>
      <c r="CI550" s="82" t="s">
        <v>236</v>
      </c>
      <c r="CJ550" s="82" t="s">
        <v>233</v>
      </c>
      <c r="CK550" s="82" t="s">
        <v>234</v>
      </c>
      <c r="CL550" s="82">
        <v>6.0000000000000001E-3</v>
      </c>
      <c r="CM550" s="82" t="s">
        <v>234</v>
      </c>
      <c r="CN550" s="82" t="s">
        <v>235</v>
      </c>
      <c r="CO550" s="82" t="s">
        <v>234</v>
      </c>
      <c r="CP550" s="82">
        <v>1E-4</v>
      </c>
      <c r="CQ550" s="82" t="s">
        <v>236</v>
      </c>
      <c r="CR550" s="82" t="s">
        <v>232</v>
      </c>
      <c r="CS550" s="82" t="s">
        <v>241</v>
      </c>
      <c r="CT550" s="82" t="s">
        <v>237</v>
      </c>
      <c r="CU550" s="82" t="s">
        <v>238</v>
      </c>
      <c r="CV550" s="82" t="s">
        <v>239</v>
      </c>
      <c r="CW550" s="82" t="s">
        <v>232</v>
      </c>
      <c r="CX550" s="82" t="s">
        <v>355</v>
      </c>
      <c r="CY550" s="82" t="s">
        <v>240</v>
      </c>
      <c r="CZ550" s="82" t="s">
        <v>236</v>
      </c>
      <c r="DA550" s="82" t="s">
        <v>233</v>
      </c>
      <c r="DB550" s="82" t="s">
        <v>227</v>
      </c>
      <c r="DC550" s="82">
        <v>6.0000000000000002E-5</v>
      </c>
      <c r="DD550" s="82">
        <v>4.0000000000000003E-5</v>
      </c>
      <c r="DE550" s="82" t="s">
        <v>229</v>
      </c>
      <c r="DF550" s="82" t="s">
        <v>240</v>
      </c>
      <c r="DG550" s="82" t="s">
        <v>238</v>
      </c>
      <c r="DH550" s="82" t="s">
        <v>246</v>
      </c>
      <c r="DI550" s="82" t="s">
        <v>238</v>
      </c>
      <c r="DJ550" s="82" t="s">
        <v>259</v>
      </c>
      <c r="DK550" s="82" t="s">
        <v>237</v>
      </c>
      <c r="DL550" s="82" t="s">
        <v>241</v>
      </c>
      <c r="DM550" s="82" t="s">
        <v>676</v>
      </c>
      <c r="DN550" s="82" t="s">
        <v>355</v>
      </c>
      <c r="DO550" s="82" t="s">
        <v>232</v>
      </c>
      <c r="DP550" s="82">
        <v>2.9999999999999997E-4</v>
      </c>
      <c r="DQ550" s="82" t="s">
        <v>242</v>
      </c>
      <c r="DR550" s="82" t="s">
        <v>227</v>
      </c>
      <c r="DS550" s="82" t="s">
        <v>247</v>
      </c>
      <c r="DT550" s="82" t="s">
        <v>238</v>
      </c>
      <c r="DU550" s="82" t="s">
        <v>233</v>
      </c>
      <c r="DV550" s="82" t="s">
        <v>231</v>
      </c>
      <c r="DW550" s="82">
        <v>1E-4</v>
      </c>
      <c r="DX550" s="82" t="s">
        <v>238</v>
      </c>
      <c r="DY550" s="82" t="s">
        <v>233</v>
      </c>
      <c r="DZ550" s="82" t="s">
        <v>243</v>
      </c>
      <c r="EA550" s="82" t="s">
        <v>244</v>
      </c>
      <c r="EB550" s="82" t="s">
        <v>245</v>
      </c>
      <c r="EC550" s="82" t="s">
        <v>227</v>
      </c>
      <c r="ED550" s="82">
        <v>3.1E-4</v>
      </c>
      <c r="EE550" s="82" t="s">
        <v>264</v>
      </c>
      <c r="EF550" s="82" t="s">
        <v>236</v>
      </c>
      <c r="EG550" s="82" t="s">
        <v>233</v>
      </c>
      <c r="EH550" s="82" t="s">
        <v>234</v>
      </c>
      <c r="EI550" s="82">
        <v>8.0000000000000002E-3</v>
      </c>
      <c r="EJ550" s="82" t="s">
        <v>234</v>
      </c>
      <c r="EK550" s="82" t="s">
        <v>235</v>
      </c>
      <c r="EL550" s="82" t="s">
        <v>234</v>
      </c>
      <c r="EM550" s="82">
        <v>1E-4</v>
      </c>
      <c r="EN550" s="82" t="s">
        <v>236</v>
      </c>
      <c r="EO550" s="82" t="s">
        <v>232</v>
      </c>
      <c r="EP550" s="82" t="s">
        <v>241</v>
      </c>
      <c r="EQ550" s="82" t="s">
        <v>237</v>
      </c>
      <c r="ER550" s="82" t="s">
        <v>238</v>
      </c>
      <c r="ES550" s="82" t="s">
        <v>239</v>
      </c>
      <c r="ET550" s="82" t="s">
        <v>232</v>
      </c>
      <c r="EU550" s="82" t="s">
        <v>355</v>
      </c>
      <c r="EV550" s="82" t="s">
        <v>240</v>
      </c>
      <c r="EW550" s="82" t="s">
        <v>236</v>
      </c>
      <c r="EX550" s="82" t="s">
        <v>233</v>
      </c>
      <c r="EY550" s="82" t="s">
        <v>227</v>
      </c>
      <c r="EZ550" s="82" t="s">
        <v>232</v>
      </c>
      <c r="FA550" s="82" t="s">
        <v>233</v>
      </c>
      <c r="FB550" s="82" t="s">
        <v>229</v>
      </c>
      <c r="FC550" s="82" t="s">
        <v>240</v>
      </c>
      <c r="FD550" s="82" t="s">
        <v>238</v>
      </c>
      <c r="FE550" s="82" t="s">
        <v>246</v>
      </c>
      <c r="FF550" s="82" t="s">
        <v>238</v>
      </c>
      <c r="FG550" s="82" t="s">
        <v>259</v>
      </c>
      <c r="FH550" s="82" t="s">
        <v>237</v>
      </c>
      <c r="FI550" s="82" t="s">
        <v>241</v>
      </c>
      <c r="FJ550" s="82" t="s">
        <v>676</v>
      </c>
      <c r="FK550" s="82" t="s">
        <v>355</v>
      </c>
      <c r="FL550" s="82" t="s">
        <v>232</v>
      </c>
      <c r="FM550" s="82" t="s">
        <v>238</v>
      </c>
      <c r="FN550" s="82" t="s">
        <v>242</v>
      </c>
      <c r="FO550" s="82" t="s">
        <v>227</v>
      </c>
      <c r="FP550" s="82" t="s">
        <v>247</v>
      </c>
      <c r="FQ550" s="82" t="s">
        <v>238</v>
      </c>
      <c r="FR550" s="82" t="s">
        <v>233</v>
      </c>
      <c r="FS550" s="82" t="s">
        <v>231</v>
      </c>
      <c r="FT550" s="82" t="s">
        <v>236</v>
      </c>
      <c r="FU550" s="82" t="s">
        <v>238</v>
      </c>
      <c r="FV550" s="82" t="s">
        <v>233</v>
      </c>
      <c r="FW550" s="82" t="s">
        <v>243</v>
      </c>
      <c r="FX550" s="82" t="s">
        <v>244</v>
      </c>
      <c r="FY550" s="82">
        <v>3.0000000000000003E-4</v>
      </c>
      <c r="FZ550" s="82" t="e">
        <v>#VALUE!</v>
      </c>
      <c r="GA550" s="82" t="e">
        <v>#VALUE!</v>
      </c>
      <c r="GB550" s="82" t="e">
        <v>#VALUE!</v>
      </c>
      <c r="GC550" s="82" t="e">
        <v>#VALUE!</v>
      </c>
      <c r="GD550" s="82">
        <v>3.7704918032786881E-2</v>
      </c>
      <c r="GE550" s="82" t="e">
        <v>#VALUE!</v>
      </c>
      <c r="GF550" s="82" t="e">
        <v>#VALUE!</v>
      </c>
      <c r="GG550" s="82" t="e">
        <v>#VALUE!</v>
      </c>
      <c r="GH550" s="82" t="e">
        <v>#VALUE!</v>
      </c>
      <c r="GI550" s="91" t="e">
        <v>#VALUE!</v>
      </c>
      <c r="GJ550" s="82" t="e">
        <v>#VALUE!</v>
      </c>
      <c r="GK550" s="82" t="e">
        <v>#VALUE!</v>
      </c>
      <c r="GL550" s="82" t="e">
        <v>#VALUE!</v>
      </c>
      <c r="GM550" s="82" t="e">
        <v>#VALUE!</v>
      </c>
      <c r="GN550" s="82" t="e">
        <v>#VALUE!</v>
      </c>
      <c r="GO550" s="82" t="e">
        <v>#VALUE!</v>
      </c>
    </row>
    <row r="551" spans="1:293" s="71" customFormat="1" ht="16.5" customHeight="1">
      <c r="A551" s="63">
        <v>224</v>
      </c>
      <c r="B551" s="63">
        <v>61</v>
      </c>
      <c r="C551" s="64" t="s">
        <v>197</v>
      </c>
      <c r="D551" s="64" t="s">
        <v>1704</v>
      </c>
      <c r="E551" s="65">
        <v>196</v>
      </c>
      <c r="F551" s="65">
        <v>6</v>
      </c>
      <c r="G551" s="66" t="s">
        <v>365</v>
      </c>
      <c r="H551" s="66" t="s">
        <v>366</v>
      </c>
      <c r="I551" s="64" t="s">
        <v>367</v>
      </c>
      <c r="J551" s="64" t="s">
        <v>368</v>
      </c>
      <c r="K551" s="67">
        <v>44805</v>
      </c>
      <c r="L551" s="68">
        <v>0.67499999999999993</v>
      </c>
      <c r="M551" s="63">
        <v>8420470</v>
      </c>
      <c r="N551" s="63">
        <v>356982</v>
      </c>
      <c r="O551" s="63">
        <v>4190</v>
      </c>
      <c r="P551" s="64" t="s">
        <v>203</v>
      </c>
      <c r="Q551" s="64" t="s">
        <v>369</v>
      </c>
      <c r="R551" s="64" t="s">
        <v>204</v>
      </c>
      <c r="S551" s="66" t="s">
        <v>205</v>
      </c>
      <c r="T551" s="64" t="s">
        <v>1707</v>
      </c>
      <c r="U551" s="64" t="s">
        <v>207</v>
      </c>
      <c r="V551" s="64" t="s">
        <v>204</v>
      </c>
      <c r="W551" s="64"/>
      <c r="X551" s="64" t="s">
        <v>208</v>
      </c>
      <c r="Y551" s="64" t="s">
        <v>252</v>
      </c>
      <c r="Z551" s="69"/>
      <c r="AA551" s="66" t="s">
        <v>210</v>
      </c>
      <c r="AB551" s="66" t="s">
        <v>211</v>
      </c>
      <c r="AC551" s="66" t="s">
        <v>212</v>
      </c>
      <c r="AD551" s="66" t="s">
        <v>213</v>
      </c>
      <c r="AE551" s="69" t="s">
        <v>211</v>
      </c>
      <c r="AF551" s="69"/>
      <c r="AG551" s="69"/>
      <c r="AH551" s="69"/>
      <c r="AI551" s="66" t="s">
        <v>1708</v>
      </c>
      <c r="AJ551" s="66" t="s">
        <v>2202</v>
      </c>
      <c r="AK551" s="66"/>
      <c r="AL551" s="66" t="s">
        <v>256</v>
      </c>
      <c r="AM551" s="66" t="s">
        <v>217</v>
      </c>
      <c r="AN551" s="66" t="s">
        <v>218</v>
      </c>
      <c r="AO551" s="66" t="s">
        <v>2112</v>
      </c>
      <c r="AP551" s="66" t="s">
        <v>220</v>
      </c>
      <c r="AQ551" s="66">
        <v>10.199999999999999</v>
      </c>
      <c r="AR551" s="66"/>
      <c r="AS551" s="66">
        <v>8.74</v>
      </c>
      <c r="AT551" s="66"/>
      <c r="AU551" s="66">
        <v>-181.1</v>
      </c>
      <c r="AV551" s="66">
        <v>17.3</v>
      </c>
      <c r="AW551" s="66">
        <v>204.9</v>
      </c>
      <c r="AX551" s="66">
        <v>100.9</v>
      </c>
      <c r="AY551" s="66">
        <v>0.14399999999999999</v>
      </c>
      <c r="AZ551" s="66">
        <v>4.8810000000000002</v>
      </c>
      <c r="BA551" s="66">
        <v>6.98</v>
      </c>
      <c r="BB551" s="66">
        <v>101.9</v>
      </c>
      <c r="BC551" s="66">
        <v>0.62</v>
      </c>
      <c r="BD551" s="66" t="s">
        <v>221</v>
      </c>
      <c r="BE551" s="66" t="s">
        <v>221</v>
      </c>
      <c r="BF551" s="66" t="s">
        <v>221</v>
      </c>
      <c r="BG551" s="66" t="s">
        <v>211</v>
      </c>
      <c r="BH551" s="66" t="s">
        <v>221</v>
      </c>
      <c r="BI551" s="66" t="s">
        <v>222</v>
      </c>
      <c r="BJ551" s="66" t="s">
        <v>221</v>
      </c>
      <c r="BK551" s="66" t="s">
        <v>210</v>
      </c>
      <c r="BL551" s="66" t="s">
        <v>221</v>
      </c>
      <c r="BM551" s="66" t="s">
        <v>223</v>
      </c>
      <c r="BN551" s="66" t="s">
        <v>221</v>
      </c>
      <c r="BO551" s="66" t="s">
        <v>1710</v>
      </c>
      <c r="BP551" s="66" t="s">
        <v>1711</v>
      </c>
      <c r="BQ551" s="66" t="s">
        <v>1712</v>
      </c>
      <c r="BR551" s="50">
        <v>90.4</v>
      </c>
      <c r="BS551" s="50" t="s">
        <v>225</v>
      </c>
      <c r="BT551" s="50">
        <v>110.3</v>
      </c>
      <c r="BU551" s="50">
        <v>0.06</v>
      </c>
      <c r="BV551" s="50">
        <v>0.58199999999999996</v>
      </c>
      <c r="BW551" s="50">
        <v>0.57999999999999996</v>
      </c>
      <c r="BX551" s="50">
        <v>0.13100000000000001</v>
      </c>
      <c r="BY551" s="50">
        <v>9.7200000000000006</v>
      </c>
      <c r="BZ551" s="50" t="s">
        <v>226</v>
      </c>
      <c r="CA551" s="50" t="s">
        <v>227</v>
      </c>
      <c r="CB551" s="50" t="s">
        <v>228</v>
      </c>
      <c r="CC551" s="50" t="s">
        <v>229</v>
      </c>
      <c r="CD551" s="50" t="s">
        <v>230</v>
      </c>
      <c r="CE551" s="50" t="s">
        <v>231</v>
      </c>
      <c r="CF551" s="50">
        <v>2E-3</v>
      </c>
      <c r="CG551" s="50">
        <v>3.4000000000000002E-4</v>
      </c>
      <c r="CH551" s="50">
        <v>3.3000000000000002E-2</v>
      </c>
      <c r="CI551" s="50">
        <v>6.5600000000000006E-2</v>
      </c>
      <c r="CJ551" s="50" t="s">
        <v>233</v>
      </c>
      <c r="CK551" s="50" t="s">
        <v>234</v>
      </c>
      <c r="CL551" s="50">
        <v>22.254000000000001</v>
      </c>
      <c r="CM551" s="50" t="s">
        <v>234</v>
      </c>
      <c r="CN551" s="50" t="s">
        <v>235</v>
      </c>
      <c r="CO551" s="50" t="s">
        <v>234</v>
      </c>
      <c r="CP551" s="50">
        <v>2.0000000000000001E-4</v>
      </c>
      <c r="CQ551" s="50">
        <v>1.6999999999999999E-3</v>
      </c>
      <c r="CR551" s="50">
        <v>4.2000000000000002E-4</v>
      </c>
      <c r="CS551" s="50" t="s">
        <v>241</v>
      </c>
      <c r="CT551" s="50" t="s">
        <v>237</v>
      </c>
      <c r="CU551" s="50" t="s">
        <v>238</v>
      </c>
      <c r="CV551" s="50" t="s">
        <v>239</v>
      </c>
      <c r="CW551" s="50" t="s">
        <v>232</v>
      </c>
      <c r="CX551" s="50">
        <v>1.04</v>
      </c>
      <c r="CY551" s="50" t="s">
        <v>240</v>
      </c>
      <c r="CZ551" s="50">
        <v>1.11E-2</v>
      </c>
      <c r="DA551" s="50" t="s">
        <v>233</v>
      </c>
      <c r="DB551" s="50">
        <v>9.1590000000000007</v>
      </c>
      <c r="DC551" s="50">
        <v>5.9999999999999995E-4</v>
      </c>
      <c r="DD551" s="50">
        <v>1.3999999999999999E-4</v>
      </c>
      <c r="DE551" s="50">
        <v>2.355</v>
      </c>
      <c r="DF551" s="50" t="s">
        <v>240</v>
      </c>
      <c r="DG551" s="50" t="s">
        <v>238</v>
      </c>
      <c r="DH551" s="50" t="s">
        <v>246</v>
      </c>
      <c r="DI551" s="50" t="s">
        <v>238</v>
      </c>
      <c r="DJ551" s="50">
        <v>1E-3</v>
      </c>
      <c r="DK551" s="50">
        <v>2.7999999999999998E-4</v>
      </c>
      <c r="DL551" s="50" t="s">
        <v>241</v>
      </c>
      <c r="DM551" s="50">
        <v>13.51</v>
      </c>
      <c r="DN551" s="50">
        <v>6.31</v>
      </c>
      <c r="DO551" s="50" t="s">
        <v>232</v>
      </c>
      <c r="DP551" s="50">
        <v>5.6800000000000003E-2</v>
      </c>
      <c r="DQ551" s="50" t="s">
        <v>242</v>
      </c>
      <c r="DR551" s="50" t="s">
        <v>227</v>
      </c>
      <c r="DS551" s="50" t="s">
        <v>247</v>
      </c>
      <c r="DT551" s="50">
        <v>1.1999999999999999E-3</v>
      </c>
      <c r="DU551" s="50" t="s">
        <v>233</v>
      </c>
      <c r="DV551" s="50">
        <v>3.21E-4</v>
      </c>
      <c r="DW551" s="50" t="s">
        <v>236</v>
      </c>
      <c r="DX551" s="50" t="s">
        <v>238</v>
      </c>
      <c r="DY551" s="50" t="s">
        <v>233</v>
      </c>
      <c r="DZ551" s="50">
        <v>0.01</v>
      </c>
      <c r="EA551" s="50" t="s">
        <v>244</v>
      </c>
      <c r="EB551" s="50" t="s">
        <v>245</v>
      </c>
      <c r="EC551" s="50">
        <v>1E-3</v>
      </c>
      <c r="ED551" s="50">
        <v>3.4000000000000002E-4</v>
      </c>
      <c r="EE551" s="50">
        <v>3.4000000000000002E-2</v>
      </c>
      <c r="EF551" s="50">
        <v>6.7100000000000007E-2</v>
      </c>
      <c r="EG551" s="50" t="s">
        <v>233</v>
      </c>
      <c r="EH551" s="50" t="s">
        <v>234</v>
      </c>
      <c r="EI551" s="50">
        <v>22.27</v>
      </c>
      <c r="EJ551" s="50">
        <v>3.0000000000000001E-5</v>
      </c>
      <c r="EK551" s="50" t="s">
        <v>235</v>
      </c>
      <c r="EL551" s="50">
        <v>2.0000000000000002E-5</v>
      </c>
      <c r="EM551" s="50">
        <v>2.9999999999999997E-4</v>
      </c>
      <c r="EN551" s="50">
        <v>4.1999999999999997E-3</v>
      </c>
      <c r="EO551" s="50">
        <v>5.5999999999999995E-4</v>
      </c>
      <c r="EP551" s="50">
        <v>8.9999999999999993E-3</v>
      </c>
      <c r="EQ551" s="50" t="s">
        <v>237</v>
      </c>
      <c r="ER551" s="50" t="s">
        <v>238</v>
      </c>
      <c r="ES551" s="50" t="s">
        <v>239</v>
      </c>
      <c r="ET551" s="50" t="s">
        <v>232</v>
      </c>
      <c r="EU551" s="50">
        <v>1.1599999999999999</v>
      </c>
      <c r="EV551" s="50" t="s">
        <v>240</v>
      </c>
      <c r="EW551" s="50">
        <v>1.15E-2</v>
      </c>
      <c r="EX551" s="50" t="s">
        <v>233</v>
      </c>
      <c r="EY551" s="50">
        <v>9.5709999999999997</v>
      </c>
      <c r="EZ551" s="50">
        <v>6.6E-4</v>
      </c>
      <c r="FA551" s="50">
        <v>2.3000000000000001E-4</v>
      </c>
      <c r="FB551" s="50">
        <v>2.6019999999999999</v>
      </c>
      <c r="FC551" s="50" t="s">
        <v>240</v>
      </c>
      <c r="FD551" s="50" t="s">
        <v>238</v>
      </c>
      <c r="FE551" s="50" t="s">
        <v>246</v>
      </c>
      <c r="FF551" s="50" t="s">
        <v>238</v>
      </c>
      <c r="FG551" s="50">
        <v>1.5E-3</v>
      </c>
      <c r="FH551" s="50">
        <v>3.3E-4</v>
      </c>
      <c r="FI551" s="50" t="s">
        <v>241</v>
      </c>
      <c r="FJ551" s="50">
        <v>13.9</v>
      </c>
      <c r="FK551" s="50">
        <v>6.5</v>
      </c>
      <c r="FL551" s="50">
        <v>2.3000000000000001E-4</v>
      </c>
      <c r="FM551" s="50">
        <v>5.9400000000000001E-2</v>
      </c>
      <c r="FN551" s="50" t="s">
        <v>242</v>
      </c>
      <c r="FO551" s="50" t="s">
        <v>227</v>
      </c>
      <c r="FP551" s="50" t="s">
        <v>247</v>
      </c>
      <c r="FQ551" s="50">
        <v>1.4E-3</v>
      </c>
      <c r="FR551" s="50" t="s">
        <v>233</v>
      </c>
      <c r="FS551" s="50">
        <v>3.4200000000000002E-4</v>
      </c>
      <c r="FT551" s="50" t="s">
        <v>236</v>
      </c>
      <c r="FU551" s="50" t="s">
        <v>238</v>
      </c>
      <c r="FV551" s="50" t="s">
        <v>233</v>
      </c>
      <c r="FW551" s="50">
        <v>1.03E-2</v>
      </c>
      <c r="FX551" s="50" t="s">
        <v>244</v>
      </c>
      <c r="FY551" s="89">
        <v>1.1127</v>
      </c>
      <c r="FZ551" s="89">
        <v>0.7828205128205129</v>
      </c>
      <c r="GA551" s="89">
        <v>0.10239130434782609</v>
      </c>
      <c r="GB551" s="89">
        <v>2.6598465473145781E-2</v>
      </c>
      <c r="GC551" s="89">
        <v>2.0245102826414851</v>
      </c>
      <c r="GD551" s="89">
        <v>1.8081967213114754</v>
      </c>
      <c r="GE551" s="89" t="e">
        <v>#VALUE!</v>
      </c>
      <c r="GF551" s="89">
        <v>0.20250000000000001</v>
      </c>
      <c r="GG551" s="89">
        <v>1.6417489421720732E-2</v>
      </c>
      <c r="GH551" s="89" t="e">
        <v>#VALUE!</v>
      </c>
      <c r="GI551" s="90" t="e">
        <v>#VALUE!</v>
      </c>
      <c r="GJ551" s="89">
        <v>54.961439788204082</v>
      </c>
      <c r="GK551" s="89">
        <v>38.667154201811499</v>
      </c>
      <c r="GL551" s="89">
        <v>6.3714060099844065</v>
      </c>
      <c r="GM551" s="89" t="e">
        <v>#VALUE!</v>
      </c>
      <c r="GN551" s="89" t="e">
        <v>#VALUE!</v>
      </c>
      <c r="GO551" s="89" t="e">
        <v>#VALUE!</v>
      </c>
    </row>
    <row r="552" spans="1:293" s="71" customFormat="1" ht="16.5" customHeight="1">
      <c r="A552" s="63">
        <v>225</v>
      </c>
      <c r="B552" s="63">
        <v>68</v>
      </c>
      <c r="C552" s="64" t="s">
        <v>197</v>
      </c>
      <c r="D552" s="64" t="s">
        <v>1704</v>
      </c>
      <c r="E552" s="63">
        <v>196</v>
      </c>
      <c r="F552" s="63">
        <v>6</v>
      </c>
      <c r="G552" s="66" t="s">
        <v>372</v>
      </c>
      <c r="H552" s="66" t="s">
        <v>373</v>
      </c>
      <c r="I552" s="66" t="s">
        <v>343</v>
      </c>
      <c r="J552" s="66" t="s">
        <v>343</v>
      </c>
      <c r="K552" s="73">
        <v>44805</v>
      </c>
      <c r="L552" s="68">
        <v>0.6875</v>
      </c>
      <c r="M552" s="74">
        <v>8421032</v>
      </c>
      <c r="N552" s="74">
        <v>358480</v>
      </c>
      <c r="O552" s="74">
        <v>4200</v>
      </c>
      <c r="P552" s="66" t="s">
        <v>203</v>
      </c>
      <c r="Q552" s="66" t="s">
        <v>2203</v>
      </c>
      <c r="R552" s="66" t="s">
        <v>204</v>
      </c>
      <c r="S552" s="66" t="s">
        <v>205</v>
      </c>
      <c r="T552" s="66" t="s">
        <v>1707</v>
      </c>
      <c r="U552" s="66" t="s">
        <v>207</v>
      </c>
      <c r="V552" s="66" t="s">
        <v>204</v>
      </c>
      <c r="W552" s="66"/>
      <c r="X552" s="66" t="s">
        <v>208</v>
      </c>
      <c r="Y552" s="66" t="s">
        <v>252</v>
      </c>
      <c r="Z552" s="66"/>
      <c r="AA552" s="66" t="s">
        <v>2204</v>
      </c>
      <c r="AB552" s="66" t="s">
        <v>211</v>
      </c>
      <c r="AC552" s="66" t="s">
        <v>212</v>
      </c>
      <c r="AD552" s="66" t="s">
        <v>30</v>
      </c>
      <c r="AE552" s="66" t="s">
        <v>211</v>
      </c>
      <c r="AF552" s="66"/>
      <c r="AG552" s="66"/>
      <c r="AH552" s="66"/>
      <c r="AI552" s="66" t="s">
        <v>303</v>
      </c>
      <c r="AJ552" s="66" t="s">
        <v>1981</v>
      </c>
      <c r="AK552" s="66"/>
      <c r="AL552" s="66" t="s">
        <v>331</v>
      </c>
      <c r="AM552" s="66" t="s">
        <v>1753</v>
      </c>
      <c r="AN552" s="66" t="s">
        <v>218</v>
      </c>
      <c r="AO552" s="66" t="s">
        <v>219</v>
      </c>
      <c r="AP552" s="66" t="s">
        <v>220</v>
      </c>
      <c r="AQ552" s="66">
        <v>9.5</v>
      </c>
      <c r="AR552" s="66"/>
      <c r="AS552" s="66">
        <v>8.35</v>
      </c>
      <c r="AT552" s="66"/>
      <c r="AU552" s="66">
        <v>5.3</v>
      </c>
      <c r="AV552" s="66">
        <v>212.3</v>
      </c>
      <c r="AW552" s="66">
        <v>151.1</v>
      </c>
      <c r="AX552" s="66">
        <v>74.55</v>
      </c>
      <c r="AY552" s="66">
        <v>0.12</v>
      </c>
      <c r="AZ552" s="66">
        <v>6.6180000000000003</v>
      </c>
      <c r="BA552" s="66"/>
      <c r="BB552" s="66"/>
      <c r="BC552" s="66">
        <v>2.0499999999999998</v>
      </c>
      <c r="BD552" s="66" t="s">
        <v>221</v>
      </c>
      <c r="BE552" s="66" t="s">
        <v>221</v>
      </c>
      <c r="BF552" s="66" t="s">
        <v>221</v>
      </c>
      <c r="BG552" s="66" t="s">
        <v>221</v>
      </c>
      <c r="BH552" s="66" t="s">
        <v>221</v>
      </c>
      <c r="BI552" s="66" t="s">
        <v>222</v>
      </c>
      <c r="BJ552" s="66" t="s">
        <v>221</v>
      </c>
      <c r="BK552" s="66" t="s">
        <v>1745</v>
      </c>
      <c r="BL552" s="66" t="s">
        <v>221</v>
      </c>
      <c r="BM552" s="66" t="s">
        <v>223</v>
      </c>
      <c r="BN552" s="66" t="s">
        <v>221</v>
      </c>
      <c r="BO552" s="66" t="s">
        <v>1746</v>
      </c>
      <c r="BP552" s="66" t="s">
        <v>2205</v>
      </c>
      <c r="BQ552" s="66" t="s">
        <v>1747</v>
      </c>
      <c r="BR552" s="50">
        <v>67.900000000000006</v>
      </c>
      <c r="BS552" s="50">
        <v>1.2</v>
      </c>
      <c r="BT552" s="50">
        <v>80.3</v>
      </c>
      <c r="BU552" s="50">
        <v>5.1999999999999998E-2</v>
      </c>
      <c r="BV552" s="50">
        <v>0.48299999999999998</v>
      </c>
      <c r="BW552" s="50">
        <v>0.85</v>
      </c>
      <c r="BX552" s="50">
        <v>0.192</v>
      </c>
      <c r="BY552" s="50">
        <v>8.15</v>
      </c>
      <c r="BZ552" s="50" t="s">
        <v>226</v>
      </c>
      <c r="CA552" s="50" t="s">
        <v>227</v>
      </c>
      <c r="CB552" s="50" t="s">
        <v>228</v>
      </c>
      <c r="CC552" s="50" t="s">
        <v>229</v>
      </c>
      <c r="CD552" s="50" t="s">
        <v>230</v>
      </c>
      <c r="CE552" s="50" t="s">
        <v>231</v>
      </c>
      <c r="CF552" s="50">
        <v>3.0000000000000001E-3</v>
      </c>
      <c r="CG552" s="50">
        <v>2.0300000000000001E-3</v>
      </c>
      <c r="CH552" s="50">
        <v>2.1000000000000001E-2</v>
      </c>
      <c r="CI552" s="50">
        <v>5.0599999999999999E-2</v>
      </c>
      <c r="CJ552" s="50" t="s">
        <v>233</v>
      </c>
      <c r="CK552" s="50" t="s">
        <v>234</v>
      </c>
      <c r="CL552" s="50">
        <v>16.962</v>
      </c>
      <c r="CM552" s="50" t="s">
        <v>234</v>
      </c>
      <c r="CN552" s="50" t="s">
        <v>235</v>
      </c>
      <c r="CO552" s="50">
        <v>1E-4</v>
      </c>
      <c r="CP552" s="50">
        <v>1E-4</v>
      </c>
      <c r="CQ552" s="50">
        <v>2.2000000000000001E-3</v>
      </c>
      <c r="CR552" s="50" t="s">
        <v>232</v>
      </c>
      <c r="CS552" s="50">
        <v>1.37E-2</v>
      </c>
      <c r="CT552" s="50" t="s">
        <v>237</v>
      </c>
      <c r="CU552" s="50" t="s">
        <v>238</v>
      </c>
      <c r="CV552" s="50" t="s">
        <v>239</v>
      </c>
      <c r="CW552" s="50" t="s">
        <v>232</v>
      </c>
      <c r="CX552" s="50">
        <v>0.93</v>
      </c>
      <c r="CY552" s="50" t="s">
        <v>240</v>
      </c>
      <c r="CZ552" s="50">
        <v>9.5999999999999992E-3</v>
      </c>
      <c r="DA552" s="50" t="s">
        <v>233</v>
      </c>
      <c r="DB552" s="50">
        <v>6.976</v>
      </c>
      <c r="DC552" s="50">
        <v>4.5999999999999999E-3</v>
      </c>
      <c r="DD552" s="50">
        <v>5.0000000000000002E-5</v>
      </c>
      <c r="DE552" s="50">
        <v>1.93</v>
      </c>
      <c r="DF552" s="50" t="s">
        <v>240</v>
      </c>
      <c r="DG552" s="50">
        <v>2.9999999999999997E-4</v>
      </c>
      <c r="DH552" s="50" t="s">
        <v>246</v>
      </c>
      <c r="DI552" s="50" t="s">
        <v>238</v>
      </c>
      <c r="DJ552" s="50">
        <v>1.2999999999999999E-3</v>
      </c>
      <c r="DK552" s="50">
        <v>3.2000000000000003E-4</v>
      </c>
      <c r="DL552" s="50" t="s">
        <v>241</v>
      </c>
      <c r="DM552" s="50">
        <v>4.79</v>
      </c>
      <c r="DN552" s="50">
        <v>2.2400000000000002</v>
      </c>
      <c r="DO552" s="50" t="s">
        <v>232</v>
      </c>
      <c r="DP552" s="50">
        <v>4.48E-2</v>
      </c>
      <c r="DQ552" s="50" t="s">
        <v>242</v>
      </c>
      <c r="DR552" s="50" t="s">
        <v>227</v>
      </c>
      <c r="DS552" s="50" t="s">
        <v>247</v>
      </c>
      <c r="DT552" s="50">
        <v>5.0000000000000001E-4</v>
      </c>
      <c r="DU552" s="50" t="s">
        <v>233</v>
      </c>
      <c r="DV552" s="50">
        <v>2.13E-4</v>
      </c>
      <c r="DW552" s="50" t="s">
        <v>236</v>
      </c>
      <c r="DX552" s="50" t="s">
        <v>238</v>
      </c>
      <c r="DY552" s="50" t="s">
        <v>233</v>
      </c>
      <c r="DZ552" s="50">
        <v>3.5999999999999999E-3</v>
      </c>
      <c r="EA552" s="50" t="s">
        <v>244</v>
      </c>
      <c r="EB552" s="50" t="s">
        <v>245</v>
      </c>
      <c r="EC552" s="50">
        <v>1.7000000000000001E-2</v>
      </c>
      <c r="ED552" s="50">
        <v>2.31E-3</v>
      </c>
      <c r="EE552" s="50">
        <v>2.1999999999999999E-2</v>
      </c>
      <c r="EF552" s="50">
        <v>5.1400000000000001E-2</v>
      </c>
      <c r="EG552" s="50" t="s">
        <v>233</v>
      </c>
      <c r="EH552" s="50" t="s">
        <v>234</v>
      </c>
      <c r="EI552" s="50">
        <v>18.521999999999998</v>
      </c>
      <c r="EJ552" s="50">
        <v>3.0000000000000001E-5</v>
      </c>
      <c r="EK552" s="50" t="s">
        <v>235</v>
      </c>
      <c r="EL552" s="50">
        <v>1E-4</v>
      </c>
      <c r="EM552" s="50" t="s">
        <v>236</v>
      </c>
      <c r="EN552" s="50">
        <v>4.1000000000000003E-3</v>
      </c>
      <c r="EO552" s="50">
        <v>4.4999999999999999E-4</v>
      </c>
      <c r="EP552" s="50">
        <v>6.7100000000000007E-2</v>
      </c>
      <c r="EQ552" s="50" t="s">
        <v>237</v>
      </c>
      <c r="ER552" s="50" t="s">
        <v>238</v>
      </c>
      <c r="ES552" s="50" t="s">
        <v>239</v>
      </c>
      <c r="ET552" s="50" t="s">
        <v>232</v>
      </c>
      <c r="EU552" s="50">
        <v>0.99</v>
      </c>
      <c r="EV552" s="50" t="s">
        <v>240</v>
      </c>
      <c r="EW552" s="50">
        <v>9.7000000000000003E-3</v>
      </c>
      <c r="EX552" s="50" t="s">
        <v>233</v>
      </c>
      <c r="EY552" s="50">
        <v>7.7789999999999999</v>
      </c>
      <c r="EZ552" s="50">
        <v>7.6800000000000002E-3</v>
      </c>
      <c r="FA552" s="50">
        <v>1.3999999999999999E-4</v>
      </c>
      <c r="FB552" s="50">
        <v>2.2879999999999998</v>
      </c>
      <c r="FC552" s="50" t="s">
        <v>240</v>
      </c>
      <c r="FD552" s="50" t="s">
        <v>238</v>
      </c>
      <c r="FE552" s="50" t="s">
        <v>246</v>
      </c>
      <c r="FF552" s="50" t="s">
        <v>238</v>
      </c>
      <c r="FG552" s="50">
        <v>1.8E-3</v>
      </c>
      <c r="FH552" s="50">
        <v>3.4000000000000002E-4</v>
      </c>
      <c r="FI552" s="50" t="s">
        <v>241</v>
      </c>
      <c r="FJ552" s="50">
        <v>5.33</v>
      </c>
      <c r="FK552" s="50">
        <v>2.4900000000000002</v>
      </c>
      <c r="FL552" s="50" t="s">
        <v>232</v>
      </c>
      <c r="FM552" s="50">
        <v>4.7500000000000001E-2</v>
      </c>
      <c r="FN552" s="50" t="s">
        <v>242</v>
      </c>
      <c r="FO552" s="50" t="s">
        <v>227</v>
      </c>
      <c r="FP552" s="50" t="s">
        <v>247</v>
      </c>
      <c r="FQ552" s="50">
        <v>1E-3</v>
      </c>
      <c r="FR552" s="50" t="s">
        <v>233</v>
      </c>
      <c r="FS552" s="50">
        <v>2.22E-4</v>
      </c>
      <c r="FT552" s="50" t="s">
        <v>236</v>
      </c>
      <c r="FU552" s="50" t="s">
        <v>238</v>
      </c>
      <c r="FV552" s="50" t="s">
        <v>233</v>
      </c>
      <c r="FW552" s="50">
        <v>5.1000000000000004E-3</v>
      </c>
      <c r="FX552" s="50" t="s">
        <v>244</v>
      </c>
      <c r="FY552" s="89">
        <v>0.84809999999999997</v>
      </c>
      <c r="FZ552" s="89">
        <v>0.59623931623931625</v>
      </c>
      <c r="GA552" s="89">
        <v>8.3913043478260868E-2</v>
      </c>
      <c r="GB552" s="89">
        <v>2.3785166240409206E-2</v>
      </c>
      <c r="GC552" s="89">
        <v>1.5520375259579864</v>
      </c>
      <c r="GD552" s="89">
        <v>1.3163934426229509</v>
      </c>
      <c r="GE552" s="89">
        <v>0.04</v>
      </c>
      <c r="GF552" s="89">
        <v>0.16979166666666667</v>
      </c>
      <c r="GG552" s="89">
        <v>1.3624823695345555E-2</v>
      </c>
      <c r="GH552" s="89">
        <v>1.5398099329849633</v>
      </c>
      <c r="GI552" s="90">
        <v>0.39547853299345898</v>
      </c>
      <c r="GJ552" s="89">
        <v>54.644297306955579</v>
      </c>
      <c r="GK552" s="89">
        <v>38.416552838907094</v>
      </c>
      <c r="GL552" s="89">
        <v>6.9391498541373196</v>
      </c>
      <c r="GM552" s="89">
        <v>88.08836815291518</v>
      </c>
      <c r="GN552" s="89">
        <v>11.026793828866978</v>
      </c>
      <c r="GO552" s="89">
        <v>0.88483801821783703</v>
      </c>
    </row>
    <row r="553" spans="1:293" s="71" customFormat="1" ht="16.5" customHeight="1">
      <c r="A553" s="63">
        <v>226</v>
      </c>
      <c r="B553" s="63">
        <v>69</v>
      </c>
      <c r="C553" s="64" t="s">
        <v>197</v>
      </c>
      <c r="D553" s="64" t="s">
        <v>1704</v>
      </c>
      <c r="E553" s="63">
        <v>196</v>
      </c>
      <c r="F553" s="63">
        <v>6</v>
      </c>
      <c r="G553" s="66" t="s">
        <v>377</v>
      </c>
      <c r="H553" s="66" t="s">
        <v>378</v>
      </c>
      <c r="I553" s="66" t="s">
        <v>2206</v>
      </c>
      <c r="J553" s="66" t="s">
        <v>2206</v>
      </c>
      <c r="K553" s="73">
        <v>44805</v>
      </c>
      <c r="L553" s="68">
        <v>0.7006944444444444</v>
      </c>
      <c r="M553" s="74">
        <v>8421701</v>
      </c>
      <c r="N553" s="74">
        <v>359454</v>
      </c>
      <c r="O553" s="74">
        <v>4226</v>
      </c>
      <c r="P553" s="66" t="s">
        <v>203</v>
      </c>
      <c r="Q553" s="66" t="s">
        <v>2207</v>
      </c>
      <c r="R553" s="66" t="s">
        <v>204</v>
      </c>
      <c r="S553" s="66" t="s">
        <v>205</v>
      </c>
      <c r="T553" s="66" t="s">
        <v>1707</v>
      </c>
      <c r="U553" s="66" t="s">
        <v>207</v>
      </c>
      <c r="V553" s="66" t="s">
        <v>204</v>
      </c>
      <c r="W553" s="66"/>
      <c r="X553" s="66" t="s">
        <v>208</v>
      </c>
      <c r="Y553" s="66" t="s">
        <v>209</v>
      </c>
      <c r="Z553" s="66"/>
      <c r="AA553" s="66" t="s">
        <v>380</v>
      </c>
      <c r="AB553" s="66" t="s">
        <v>211</v>
      </c>
      <c r="AC553" s="66" t="s">
        <v>212</v>
      </c>
      <c r="AD553" s="66" t="s">
        <v>30</v>
      </c>
      <c r="AE553" s="66" t="s">
        <v>211</v>
      </c>
      <c r="AF553" s="66"/>
      <c r="AG553" s="66"/>
      <c r="AH553" s="66"/>
      <c r="AI553" s="66" t="s">
        <v>303</v>
      </c>
      <c r="AJ553" s="66" t="s">
        <v>1981</v>
      </c>
      <c r="AK553" s="66"/>
      <c r="AL553" s="66" t="s">
        <v>331</v>
      </c>
      <c r="AM553" s="66" t="s">
        <v>1753</v>
      </c>
      <c r="AN553" s="66" t="s">
        <v>218</v>
      </c>
      <c r="AO553" s="66" t="s">
        <v>219</v>
      </c>
      <c r="AP553" s="66" t="s">
        <v>220</v>
      </c>
      <c r="AQ553" s="66">
        <v>10</v>
      </c>
      <c r="AR553" s="66"/>
      <c r="AS553" s="66">
        <v>7.17</v>
      </c>
      <c r="AT553" s="66"/>
      <c r="AU553" s="66">
        <v>17.600000000000001</v>
      </c>
      <c r="AV553" s="66">
        <v>222.7</v>
      </c>
      <c r="AW553" s="66">
        <v>711</v>
      </c>
      <c r="AX553" s="66">
        <v>348.9</v>
      </c>
      <c r="AY553" s="66">
        <v>0.38400000000000001</v>
      </c>
      <c r="AZ553" s="66">
        <v>1.407</v>
      </c>
      <c r="BA553" s="66"/>
      <c r="BB553" s="66"/>
      <c r="BC553" s="66">
        <v>0.7</v>
      </c>
      <c r="BD553" s="66" t="s">
        <v>211</v>
      </c>
      <c r="BE553" s="66" t="s">
        <v>221</v>
      </c>
      <c r="BF553" s="66" t="s">
        <v>221</v>
      </c>
      <c r="BG553" s="66" t="s">
        <v>221</v>
      </c>
      <c r="BH553" s="66" t="s">
        <v>221</v>
      </c>
      <c r="BI553" s="66" t="s">
        <v>222</v>
      </c>
      <c r="BJ553" s="66" t="s">
        <v>221</v>
      </c>
      <c r="BK553" s="66" t="s">
        <v>276</v>
      </c>
      <c r="BL553" s="66" t="s">
        <v>221</v>
      </c>
      <c r="BM553" s="66" t="s">
        <v>223</v>
      </c>
      <c r="BN553" s="66" t="s">
        <v>221</v>
      </c>
      <c r="BO553" s="66" t="s">
        <v>1746</v>
      </c>
      <c r="BP553" s="66" t="s">
        <v>1711</v>
      </c>
      <c r="BQ553" s="66" t="s">
        <v>1747</v>
      </c>
      <c r="BR553" s="50">
        <v>27.2</v>
      </c>
      <c r="BS553" s="50" t="s">
        <v>225</v>
      </c>
      <c r="BT553" s="50">
        <v>33.200000000000003</v>
      </c>
      <c r="BU553" s="50">
        <v>7.0179999999999998</v>
      </c>
      <c r="BV553" s="50">
        <v>4.6539999999999999</v>
      </c>
      <c r="BW553" s="50">
        <v>0.66400000000000003</v>
      </c>
      <c r="BX553" s="50">
        <v>0.15</v>
      </c>
      <c r="BY553" s="50">
        <v>256.16000000000003</v>
      </c>
      <c r="BZ553" s="50">
        <v>0.112</v>
      </c>
      <c r="CA553" s="50">
        <v>3.4000000000000002E-2</v>
      </c>
      <c r="CB553" s="50" t="s">
        <v>228</v>
      </c>
      <c r="CC553" s="50" t="s">
        <v>229</v>
      </c>
      <c r="CD553" s="50" t="s">
        <v>230</v>
      </c>
      <c r="CE553" s="50" t="s">
        <v>231</v>
      </c>
      <c r="CF553" s="50">
        <v>0.18099999999999999</v>
      </c>
      <c r="CG553" s="50">
        <v>9.1000000000000004E-3</v>
      </c>
      <c r="CH553" s="50">
        <v>0.40600000000000003</v>
      </c>
      <c r="CI553" s="50">
        <v>1.61E-2</v>
      </c>
      <c r="CJ553" s="50">
        <v>6.9999999999999994E-5</v>
      </c>
      <c r="CK553" s="50" t="s">
        <v>234</v>
      </c>
      <c r="CL553" s="50">
        <v>100.203</v>
      </c>
      <c r="CM553" s="50">
        <v>2.7999999999999998E-4</v>
      </c>
      <c r="CN553" s="50" t="s">
        <v>235</v>
      </c>
      <c r="CO553" s="50">
        <v>1E-3</v>
      </c>
      <c r="CP553" s="50">
        <v>1E-4</v>
      </c>
      <c r="CQ553" s="50">
        <v>0.26</v>
      </c>
      <c r="CR553" s="50">
        <v>2.65E-3</v>
      </c>
      <c r="CS553" s="50">
        <v>1.72E-2</v>
      </c>
      <c r="CT553" s="50">
        <v>1.01E-3</v>
      </c>
      <c r="CU553" s="50" t="s">
        <v>238</v>
      </c>
      <c r="CV553" s="50">
        <v>7.5000000000000002E-4</v>
      </c>
      <c r="CW553" s="50" t="s">
        <v>232</v>
      </c>
      <c r="CX553" s="50">
        <v>9.41</v>
      </c>
      <c r="CY553" s="50" t="s">
        <v>240</v>
      </c>
      <c r="CZ553" s="50">
        <v>5.7700000000000001E-2</v>
      </c>
      <c r="DA553" s="50" t="s">
        <v>233</v>
      </c>
      <c r="DB553" s="50">
        <v>4.0869999999999997</v>
      </c>
      <c r="DC553" s="50">
        <v>0.12809000000000001</v>
      </c>
      <c r="DD553" s="50">
        <v>7.9299999999999995E-3</v>
      </c>
      <c r="DE553" s="50">
        <v>18.949000000000002</v>
      </c>
      <c r="DF553" s="50" t="s">
        <v>240</v>
      </c>
      <c r="DG553" s="50">
        <v>1.9E-3</v>
      </c>
      <c r="DH553" s="50">
        <v>7.8E-2</v>
      </c>
      <c r="DI553" s="50" t="s">
        <v>238</v>
      </c>
      <c r="DJ553" s="50">
        <v>4.2099999999999999E-2</v>
      </c>
      <c r="DK553" s="50">
        <v>5.7499999999999999E-3</v>
      </c>
      <c r="DL553" s="50">
        <v>6.9999999999999999E-4</v>
      </c>
      <c r="DM553" s="50">
        <v>5.93</v>
      </c>
      <c r="DN553" s="50">
        <v>2.77</v>
      </c>
      <c r="DO553" s="50" t="s">
        <v>232</v>
      </c>
      <c r="DP553" s="50">
        <v>0.20269999999999999</v>
      </c>
      <c r="DQ553" s="50" t="s">
        <v>242</v>
      </c>
      <c r="DR553" s="50" t="s">
        <v>227</v>
      </c>
      <c r="DS553" s="50" t="s">
        <v>247</v>
      </c>
      <c r="DT553" s="50">
        <v>1.1000000000000001E-3</v>
      </c>
      <c r="DU553" s="50" t="s">
        <v>233</v>
      </c>
      <c r="DV553" s="50">
        <v>1.0399999999999999E-3</v>
      </c>
      <c r="DW553" s="50" t="s">
        <v>236</v>
      </c>
      <c r="DX553" s="50">
        <v>2.8999999999999998E-3</v>
      </c>
      <c r="DY553" s="50" t="s">
        <v>233</v>
      </c>
      <c r="DZ553" s="50">
        <v>4.5600000000000002E-2</v>
      </c>
      <c r="EA553" s="50">
        <v>6.2E-4</v>
      </c>
      <c r="EB553" s="50" t="s">
        <v>245</v>
      </c>
      <c r="EC553" s="50">
        <v>0.20599999999999999</v>
      </c>
      <c r="ED553" s="50">
        <v>1.274E-2</v>
      </c>
      <c r="EE553" s="50">
        <v>0.42099999999999999</v>
      </c>
      <c r="EF553" s="50">
        <v>1.7600000000000001E-2</v>
      </c>
      <c r="EG553" s="50">
        <v>1E-4</v>
      </c>
      <c r="EH553" s="50" t="s">
        <v>234</v>
      </c>
      <c r="EI553" s="50">
        <v>109.474</v>
      </c>
      <c r="EJ553" s="50">
        <v>3.8000000000000002E-4</v>
      </c>
      <c r="EK553" s="50" t="s">
        <v>235</v>
      </c>
      <c r="EL553" s="50">
        <v>1.0399999999999999E-3</v>
      </c>
      <c r="EM553" s="50">
        <v>5.9999999999999995E-4</v>
      </c>
      <c r="EN553" s="50">
        <v>0.3029</v>
      </c>
      <c r="EO553" s="50">
        <v>3.79E-3</v>
      </c>
      <c r="EP553" s="50">
        <v>7.7799999999999994E-2</v>
      </c>
      <c r="EQ553" s="50">
        <v>1.1199999999999999E-3</v>
      </c>
      <c r="ER553" s="50" t="s">
        <v>238</v>
      </c>
      <c r="ES553" s="50">
        <v>9.6000000000000002E-4</v>
      </c>
      <c r="ET553" s="50" t="s">
        <v>232</v>
      </c>
      <c r="EU553" s="50">
        <v>9.7200000000000006</v>
      </c>
      <c r="EV553" s="50" t="s">
        <v>240</v>
      </c>
      <c r="EW553" s="50">
        <v>5.96E-2</v>
      </c>
      <c r="EX553" s="50" t="s">
        <v>233</v>
      </c>
      <c r="EY553" s="50">
        <v>4.9930000000000003</v>
      </c>
      <c r="EZ553" s="50">
        <v>0.1421</v>
      </c>
      <c r="FA553" s="50">
        <v>8.6E-3</v>
      </c>
      <c r="FB553" s="50">
        <v>22.904</v>
      </c>
      <c r="FC553" s="50" t="s">
        <v>240</v>
      </c>
      <c r="FD553" s="50">
        <v>2.3E-3</v>
      </c>
      <c r="FE553" s="50">
        <v>8.3000000000000004E-2</v>
      </c>
      <c r="FF553" s="50" t="s">
        <v>238</v>
      </c>
      <c r="FG553" s="50">
        <v>4.6699999999999998E-2</v>
      </c>
      <c r="FH553" s="50">
        <v>5.9100000000000003E-3</v>
      </c>
      <c r="FI553" s="50">
        <v>5.0000000000000001E-4</v>
      </c>
      <c r="FJ553" s="50">
        <v>6.63</v>
      </c>
      <c r="FK553" s="50">
        <v>3.1</v>
      </c>
      <c r="FL553" s="50" t="s">
        <v>232</v>
      </c>
      <c r="FM553" s="50">
        <v>0.22209999999999999</v>
      </c>
      <c r="FN553" s="50" t="s">
        <v>242</v>
      </c>
      <c r="FO553" s="50" t="s">
        <v>227</v>
      </c>
      <c r="FP553" s="50" t="s">
        <v>247</v>
      </c>
      <c r="FQ553" s="50">
        <v>1.1999999999999999E-3</v>
      </c>
      <c r="FR553" s="50" t="s">
        <v>233</v>
      </c>
      <c r="FS553" s="50">
        <v>1.132E-3</v>
      </c>
      <c r="FT553" s="50" t="s">
        <v>236</v>
      </c>
      <c r="FU553" s="50">
        <v>3.2000000000000002E-3</v>
      </c>
      <c r="FV553" s="50" t="s">
        <v>233</v>
      </c>
      <c r="FW553" s="50">
        <v>4.6600000000000003E-2</v>
      </c>
      <c r="FX553" s="50">
        <v>7.6000000000000004E-4</v>
      </c>
      <c r="FY553" s="89">
        <v>5.0101500000000003</v>
      </c>
      <c r="FZ553" s="89">
        <v>0.34931623931623934</v>
      </c>
      <c r="GA553" s="89">
        <v>0.82386956521739141</v>
      </c>
      <c r="GB553" s="89">
        <v>0.24066496163682863</v>
      </c>
      <c r="GC553" s="89">
        <v>6.4240007661704599</v>
      </c>
      <c r="GD553" s="89">
        <v>0.54426229508196722</v>
      </c>
      <c r="GE553" s="89" t="e">
        <v>#VALUE!</v>
      </c>
      <c r="GF553" s="89">
        <v>5.3366666666666669</v>
      </c>
      <c r="GG553" s="89">
        <v>0.13128349788434412</v>
      </c>
      <c r="GH553" s="89" t="e">
        <v>#VALUE!</v>
      </c>
      <c r="GI553" s="90" t="e">
        <v>#VALUE!</v>
      </c>
      <c r="GJ553" s="89">
        <v>77.99111772190372</v>
      </c>
      <c r="GK553" s="89">
        <v>5.4376743096884352</v>
      </c>
      <c r="GL553" s="89">
        <v>16.57120796840784</v>
      </c>
      <c r="GM553" s="89" t="e">
        <v>#VALUE!</v>
      </c>
      <c r="GN553" s="89" t="e">
        <v>#VALUE!</v>
      </c>
      <c r="GO553" s="89" t="e">
        <v>#VALUE!</v>
      </c>
    </row>
    <row r="554" spans="1:293" s="71" customFormat="1" ht="16.5" customHeight="1">
      <c r="A554" s="63">
        <v>227</v>
      </c>
      <c r="B554" s="63">
        <v>86</v>
      </c>
      <c r="C554" s="64" t="s">
        <v>197</v>
      </c>
      <c r="D554" s="64" t="s">
        <v>1704</v>
      </c>
      <c r="E554" s="63">
        <v>196</v>
      </c>
      <c r="F554" s="63">
        <v>6</v>
      </c>
      <c r="G554" s="64" t="s">
        <v>386</v>
      </c>
      <c r="H554" s="64" t="s">
        <v>387</v>
      </c>
      <c r="I554" s="64" t="s">
        <v>343</v>
      </c>
      <c r="J554" s="64" t="s">
        <v>343</v>
      </c>
      <c r="K554" s="73">
        <v>44805</v>
      </c>
      <c r="L554" s="68">
        <v>0.70347222222222217</v>
      </c>
      <c r="M554" s="74">
        <v>8420502</v>
      </c>
      <c r="N554" s="74">
        <v>360565</v>
      </c>
      <c r="O554" s="74">
        <v>4206</v>
      </c>
      <c r="P554" s="66" t="s">
        <v>203</v>
      </c>
      <c r="Q554" s="66" t="s">
        <v>2208</v>
      </c>
      <c r="R554" s="66" t="s">
        <v>204</v>
      </c>
      <c r="S554" s="66" t="s">
        <v>205</v>
      </c>
      <c r="T554" s="66" t="s">
        <v>1707</v>
      </c>
      <c r="U554" s="66" t="s">
        <v>207</v>
      </c>
      <c r="V554" s="66" t="s">
        <v>204</v>
      </c>
      <c r="W554" s="66"/>
      <c r="X554" s="66" t="s">
        <v>208</v>
      </c>
      <c r="Y554" s="66" t="s">
        <v>252</v>
      </c>
      <c r="Z554" s="66"/>
      <c r="AA554" s="66" t="s">
        <v>223</v>
      </c>
      <c r="AB554" s="66" t="s">
        <v>211</v>
      </c>
      <c r="AC554" s="66" t="s">
        <v>212</v>
      </c>
      <c r="AD554" s="66" t="s">
        <v>213</v>
      </c>
      <c r="AE554" s="66" t="s">
        <v>211</v>
      </c>
      <c r="AF554" s="66"/>
      <c r="AG554" s="66"/>
      <c r="AH554" s="66"/>
      <c r="AI554" s="66" t="s">
        <v>1708</v>
      </c>
      <c r="AJ554" s="66" t="s">
        <v>2209</v>
      </c>
      <c r="AK554" s="66"/>
      <c r="AL554" s="66" t="s">
        <v>331</v>
      </c>
      <c r="AM554" s="66" t="s">
        <v>275</v>
      </c>
      <c r="AN554" s="66" t="s">
        <v>218</v>
      </c>
      <c r="AO554" s="66" t="s">
        <v>219</v>
      </c>
      <c r="AP554" s="66" t="s">
        <v>220</v>
      </c>
      <c r="AQ554" s="66">
        <v>9.6999999999999993</v>
      </c>
      <c r="AR554" s="66"/>
      <c r="AS554" s="66">
        <v>8.19</v>
      </c>
      <c r="AT554" s="66">
        <v>-70.599999999999994</v>
      </c>
      <c r="AU554" s="66"/>
      <c r="AV554" s="66">
        <v>139.5</v>
      </c>
      <c r="AW554" s="66">
        <v>322.7</v>
      </c>
      <c r="AX554" s="66">
        <v>158.6</v>
      </c>
      <c r="AY554" s="66">
        <v>0.19900000000000001</v>
      </c>
      <c r="AZ554" s="66">
        <v>3.0979999999999999</v>
      </c>
      <c r="BA554" s="66">
        <v>6.7</v>
      </c>
      <c r="BB554" s="66">
        <v>97.4</v>
      </c>
      <c r="BC554" s="66">
        <v>3.3</v>
      </c>
      <c r="BD554" s="66" t="s">
        <v>221</v>
      </c>
      <c r="BE554" s="66" t="s">
        <v>221</v>
      </c>
      <c r="BF554" s="66" t="s">
        <v>221</v>
      </c>
      <c r="BG554" s="66" t="s">
        <v>221</v>
      </c>
      <c r="BH554" s="66" t="s">
        <v>221</v>
      </c>
      <c r="BI554" s="66" t="s">
        <v>222</v>
      </c>
      <c r="BJ554" s="66" t="s">
        <v>221</v>
      </c>
      <c r="BK554" s="66" t="s">
        <v>223</v>
      </c>
      <c r="BL554" s="66" t="s">
        <v>221</v>
      </c>
      <c r="BM554" s="66" t="s">
        <v>223</v>
      </c>
      <c r="BN554" s="66" t="s">
        <v>211</v>
      </c>
      <c r="BO554" s="66" t="s">
        <v>1730</v>
      </c>
      <c r="BP554" s="66" t="s">
        <v>1711</v>
      </c>
      <c r="BQ554" s="66" t="s">
        <v>1731</v>
      </c>
      <c r="BR554" s="50">
        <v>66.3</v>
      </c>
      <c r="BS554" s="50" t="s">
        <v>225</v>
      </c>
      <c r="BT554" s="50">
        <v>80.8</v>
      </c>
      <c r="BU554" s="50">
        <v>0.92500000000000004</v>
      </c>
      <c r="BV554" s="50">
        <v>1.776</v>
      </c>
      <c r="BW554" s="50">
        <v>1.6160000000000001</v>
      </c>
      <c r="BX554" s="50">
        <v>0.36499999999999999</v>
      </c>
      <c r="BY554" s="50">
        <v>72.040000000000006</v>
      </c>
      <c r="BZ554" s="50">
        <v>3.3000000000000002E-2</v>
      </c>
      <c r="CA554" s="50">
        <v>0.01</v>
      </c>
      <c r="CB554" s="50" t="s">
        <v>228</v>
      </c>
      <c r="CC554" s="50" t="s">
        <v>229</v>
      </c>
      <c r="CD554" s="50" t="s">
        <v>230</v>
      </c>
      <c r="CE554" s="50" t="s">
        <v>231</v>
      </c>
      <c r="CF554" s="50">
        <v>7.8E-2</v>
      </c>
      <c r="CG554" s="50">
        <v>2.7499999999999998E-3</v>
      </c>
      <c r="CH554" s="50">
        <v>0.106</v>
      </c>
      <c r="CI554" s="50">
        <v>5.4199999999999998E-2</v>
      </c>
      <c r="CJ554" s="50" t="s">
        <v>233</v>
      </c>
      <c r="CK554" s="50" t="s">
        <v>234</v>
      </c>
      <c r="CL554" s="50">
        <v>38.634999999999998</v>
      </c>
      <c r="CM554" s="50">
        <v>5.9999999999999995E-4</v>
      </c>
      <c r="CN554" s="50" t="s">
        <v>235</v>
      </c>
      <c r="CO554" s="50">
        <v>1E-4</v>
      </c>
      <c r="CP554" s="50" t="s">
        <v>236</v>
      </c>
      <c r="CQ554" s="50">
        <v>2.87E-2</v>
      </c>
      <c r="CR554" s="50">
        <v>8.7000000000000001E-4</v>
      </c>
      <c r="CS554" s="50">
        <v>7.1999999999999998E-3</v>
      </c>
      <c r="CT554" s="50">
        <v>2.2000000000000001E-4</v>
      </c>
      <c r="CU554" s="50" t="s">
        <v>238</v>
      </c>
      <c r="CV554" s="50" t="s">
        <v>239</v>
      </c>
      <c r="CW554" s="50" t="s">
        <v>232</v>
      </c>
      <c r="CX554" s="50">
        <v>2.5299999999999998</v>
      </c>
      <c r="CY554" s="50" t="s">
        <v>240</v>
      </c>
      <c r="CZ554" s="50">
        <v>1.7399999999999999E-2</v>
      </c>
      <c r="DA554" s="50" t="s">
        <v>233</v>
      </c>
      <c r="DB554" s="50">
        <v>7.4530000000000003</v>
      </c>
      <c r="DC554" s="50">
        <v>7.92E-3</v>
      </c>
      <c r="DD554" s="50">
        <v>7.1000000000000002E-4</v>
      </c>
      <c r="DE554" s="50">
        <v>6.149</v>
      </c>
      <c r="DF554" s="50" t="s">
        <v>240</v>
      </c>
      <c r="DG554" s="50">
        <v>1E-3</v>
      </c>
      <c r="DH554" s="50" t="s">
        <v>246</v>
      </c>
      <c r="DI554" s="50" t="s">
        <v>238</v>
      </c>
      <c r="DJ554" s="50">
        <v>6.6E-3</v>
      </c>
      <c r="DK554" s="50">
        <v>8.1999999999999998E-4</v>
      </c>
      <c r="DL554" s="50" t="s">
        <v>241</v>
      </c>
      <c r="DM554" s="50">
        <v>5.49</v>
      </c>
      <c r="DN554" s="50">
        <v>2.56</v>
      </c>
      <c r="DO554" s="50">
        <v>4.0000000000000003E-5</v>
      </c>
      <c r="DP554" s="50">
        <v>8.1000000000000003E-2</v>
      </c>
      <c r="DQ554" s="50" t="s">
        <v>242</v>
      </c>
      <c r="DR554" s="50" t="s">
        <v>227</v>
      </c>
      <c r="DS554" s="50" t="s">
        <v>247</v>
      </c>
      <c r="DT554" s="50">
        <v>5.9999999999999995E-4</v>
      </c>
      <c r="DU554" s="50" t="s">
        <v>233</v>
      </c>
      <c r="DV554" s="50">
        <v>2.41E-4</v>
      </c>
      <c r="DW554" s="50" t="s">
        <v>236</v>
      </c>
      <c r="DX554" s="50" t="s">
        <v>238</v>
      </c>
      <c r="DY554" s="50" t="s">
        <v>233</v>
      </c>
      <c r="DZ554" s="50">
        <v>3.0599999999999999E-2</v>
      </c>
      <c r="EA554" s="50" t="s">
        <v>244</v>
      </c>
      <c r="EB554" s="50" t="s">
        <v>245</v>
      </c>
      <c r="EC554" s="50">
        <v>0.16</v>
      </c>
      <c r="ED554" s="50">
        <v>2.98E-3</v>
      </c>
      <c r="EE554" s="50">
        <v>0.112</v>
      </c>
      <c r="EF554" s="50">
        <v>5.4899999999999997E-2</v>
      </c>
      <c r="EG554" s="50" t="s">
        <v>233</v>
      </c>
      <c r="EH554" s="50" t="s">
        <v>234</v>
      </c>
      <c r="EI554" s="50">
        <v>42.584000000000003</v>
      </c>
      <c r="EJ554" s="50">
        <v>6.8999999999999997E-4</v>
      </c>
      <c r="EK554" s="50">
        <v>1.1E-4</v>
      </c>
      <c r="EL554" s="50">
        <v>1.4999999999999999E-4</v>
      </c>
      <c r="EM554" s="50">
        <v>2.0000000000000001E-4</v>
      </c>
      <c r="EN554" s="50">
        <v>3.5799999999999998E-2</v>
      </c>
      <c r="EO554" s="50">
        <v>9.5E-4</v>
      </c>
      <c r="EP554" s="50">
        <v>0.10390000000000001</v>
      </c>
      <c r="EQ554" s="50">
        <v>3.6000000000000002E-4</v>
      </c>
      <c r="ER554" s="50" t="s">
        <v>238</v>
      </c>
      <c r="ES554" s="50" t="s">
        <v>239</v>
      </c>
      <c r="ET554" s="50" t="s">
        <v>232</v>
      </c>
      <c r="EU554" s="50">
        <v>2.54</v>
      </c>
      <c r="EV554" s="50" t="s">
        <v>240</v>
      </c>
      <c r="EW554" s="50">
        <v>1.8200000000000001E-2</v>
      </c>
      <c r="EX554" s="50" t="s">
        <v>233</v>
      </c>
      <c r="EY554" s="50">
        <v>8.734</v>
      </c>
      <c r="EZ554" s="50">
        <v>1.1429999999999999E-2</v>
      </c>
      <c r="FA554" s="50">
        <v>8.4000000000000003E-4</v>
      </c>
      <c r="FB554" s="50">
        <v>7.2320000000000002</v>
      </c>
      <c r="FC554" s="50" t="s">
        <v>240</v>
      </c>
      <c r="FD554" s="50">
        <v>1.6000000000000001E-3</v>
      </c>
      <c r="FE554" s="50">
        <v>1.7000000000000001E-2</v>
      </c>
      <c r="FF554" s="50">
        <v>4.0000000000000002E-4</v>
      </c>
      <c r="FG554" s="50">
        <v>7.4000000000000003E-3</v>
      </c>
      <c r="FH554" s="50">
        <v>8.9999999999999998E-4</v>
      </c>
      <c r="FI554" s="50" t="s">
        <v>241</v>
      </c>
      <c r="FJ554" s="50">
        <v>6.21</v>
      </c>
      <c r="FK554" s="50">
        <v>2.9</v>
      </c>
      <c r="FL554" s="50" t="s">
        <v>232</v>
      </c>
      <c r="FM554" s="50">
        <v>8.8400000000000006E-2</v>
      </c>
      <c r="FN554" s="50" t="s">
        <v>242</v>
      </c>
      <c r="FO554" s="50" t="s">
        <v>227</v>
      </c>
      <c r="FP554" s="50" t="s">
        <v>247</v>
      </c>
      <c r="FQ554" s="50">
        <v>1.6999999999999999E-3</v>
      </c>
      <c r="FR554" s="50" t="s">
        <v>233</v>
      </c>
      <c r="FS554" s="50">
        <v>2.5399999999999999E-4</v>
      </c>
      <c r="FT554" s="50" t="s">
        <v>236</v>
      </c>
      <c r="FU554" s="50" t="s">
        <v>238</v>
      </c>
      <c r="FV554" s="50" t="s">
        <v>233</v>
      </c>
      <c r="FW554" s="50">
        <v>3.2199999999999999E-2</v>
      </c>
      <c r="FX554" s="50" t="s">
        <v>244</v>
      </c>
      <c r="FY554" s="89">
        <v>1.9317499999999999</v>
      </c>
      <c r="FZ554" s="89">
        <v>0.63700854700854703</v>
      </c>
      <c r="GA554" s="89">
        <v>0.26734782608695651</v>
      </c>
      <c r="GB554" s="89">
        <v>6.4705882352941169E-2</v>
      </c>
      <c r="GC554" s="89">
        <v>2.9008122554484448</v>
      </c>
      <c r="GD554" s="89">
        <v>1.3245901639344262</v>
      </c>
      <c r="GE554" s="89" t="e">
        <v>#VALUE!</v>
      </c>
      <c r="GF554" s="89">
        <v>1.5008333333333335</v>
      </c>
      <c r="GG554" s="89">
        <v>5.0098730606488007E-2</v>
      </c>
      <c r="GH554" s="89" t="e">
        <v>#VALUE!</v>
      </c>
      <c r="GI554" s="90" t="e">
        <v>#VALUE!</v>
      </c>
      <c r="GJ554" s="89">
        <v>66.593416942847455</v>
      </c>
      <c r="GK554" s="89">
        <v>21.959661326309103</v>
      </c>
      <c r="GL554" s="89">
        <v>11.446921730843437</v>
      </c>
      <c r="GM554" s="89" t="e">
        <v>#VALUE!</v>
      </c>
      <c r="GN554" s="89" t="e">
        <v>#VALUE!</v>
      </c>
      <c r="GO554" s="89" t="e">
        <v>#VALUE!</v>
      </c>
    </row>
    <row r="555" spans="1:293" s="71" customFormat="1" ht="16.5" customHeight="1">
      <c r="A555" s="63">
        <v>228</v>
      </c>
      <c r="B555" s="63">
        <v>75</v>
      </c>
      <c r="C555" s="64" t="s">
        <v>197</v>
      </c>
      <c r="D555" s="64" t="s">
        <v>1704</v>
      </c>
      <c r="E555" s="63">
        <v>196</v>
      </c>
      <c r="F555" s="63">
        <v>6</v>
      </c>
      <c r="G555" s="66" t="s">
        <v>389</v>
      </c>
      <c r="H555" s="66" t="s">
        <v>390</v>
      </c>
      <c r="I555" s="66" t="s">
        <v>2210</v>
      </c>
      <c r="J555" s="66" t="s">
        <v>2211</v>
      </c>
      <c r="K555" s="73">
        <v>44806</v>
      </c>
      <c r="L555" s="68">
        <v>0.48958333333333331</v>
      </c>
      <c r="M555" s="74">
        <v>8418330</v>
      </c>
      <c r="N555" s="74">
        <v>358577</v>
      </c>
      <c r="O555" s="74">
        <v>4207</v>
      </c>
      <c r="P555" s="66" t="s">
        <v>203</v>
      </c>
      <c r="Q555" s="66" t="s">
        <v>2212</v>
      </c>
      <c r="R555" s="66" t="s">
        <v>204</v>
      </c>
      <c r="S555" s="66" t="s">
        <v>205</v>
      </c>
      <c r="T555" s="66" t="s">
        <v>1707</v>
      </c>
      <c r="U555" s="66" t="s">
        <v>207</v>
      </c>
      <c r="V555" s="66" t="s">
        <v>204</v>
      </c>
      <c r="W555" s="66"/>
      <c r="X555" s="66" t="s">
        <v>208</v>
      </c>
      <c r="Y555" s="66" t="s">
        <v>209</v>
      </c>
      <c r="Z555" s="66"/>
      <c r="AA555" s="66" t="s">
        <v>223</v>
      </c>
      <c r="AB555" s="66" t="s">
        <v>211</v>
      </c>
      <c r="AC555" s="66" t="s">
        <v>212</v>
      </c>
      <c r="AD555" s="66" t="s">
        <v>30</v>
      </c>
      <c r="AE555" s="66" t="s">
        <v>211</v>
      </c>
      <c r="AF555" s="66"/>
      <c r="AG555" s="66"/>
      <c r="AH555" s="66"/>
      <c r="AI555" s="66" t="s">
        <v>1708</v>
      </c>
      <c r="AJ555" s="66" t="s">
        <v>2213</v>
      </c>
      <c r="AK555" s="66"/>
      <c r="AL555" s="66" t="s">
        <v>331</v>
      </c>
      <c r="AM555" s="66" t="s">
        <v>1753</v>
      </c>
      <c r="AN555" s="66" t="s">
        <v>218</v>
      </c>
      <c r="AO555" s="66" t="s">
        <v>219</v>
      </c>
      <c r="AP555" s="66" t="s">
        <v>220</v>
      </c>
      <c r="AQ555" s="66">
        <v>15.8</v>
      </c>
      <c r="AR555" s="66"/>
      <c r="AS555" s="66">
        <v>8.0399999999999991</v>
      </c>
      <c r="AT555" s="66"/>
      <c r="AU555" s="66">
        <v>-60.5</v>
      </c>
      <c r="AV555" s="66">
        <v>145</v>
      </c>
      <c r="AW555" s="66">
        <v>303.5</v>
      </c>
      <c r="AX555" s="66">
        <v>149.19999999999999</v>
      </c>
      <c r="AY555" s="66">
        <v>0.19500000000000001</v>
      </c>
      <c r="AZ555" s="66">
        <v>3.2949999999999999</v>
      </c>
      <c r="BA555" s="66"/>
      <c r="BB555" s="66"/>
      <c r="BC555" s="66">
        <v>1.6</v>
      </c>
      <c r="BD555" s="66" t="s">
        <v>221</v>
      </c>
      <c r="BE555" s="66" t="s">
        <v>211</v>
      </c>
      <c r="BF555" s="66" t="s">
        <v>221</v>
      </c>
      <c r="BG555" s="66" t="s">
        <v>211</v>
      </c>
      <c r="BH555" s="66" t="s">
        <v>221</v>
      </c>
      <c r="BI555" s="66" t="s">
        <v>222</v>
      </c>
      <c r="BJ555" s="66" t="s">
        <v>221</v>
      </c>
      <c r="BK555" s="66" t="s">
        <v>1745</v>
      </c>
      <c r="BL555" s="66" t="s">
        <v>221</v>
      </c>
      <c r="BM555" s="66" t="s">
        <v>223</v>
      </c>
      <c r="BN555" s="66" t="s">
        <v>221</v>
      </c>
      <c r="BO555" s="66" t="s">
        <v>1746</v>
      </c>
      <c r="BP555" s="66" t="s">
        <v>1711</v>
      </c>
      <c r="BQ555" s="66" t="s">
        <v>1747</v>
      </c>
      <c r="BR555" s="50">
        <v>165.5</v>
      </c>
      <c r="BS555" s="50">
        <v>2.2999999999999998</v>
      </c>
      <c r="BT555" s="50">
        <v>197.2</v>
      </c>
      <c r="BU555" s="50">
        <v>0.155</v>
      </c>
      <c r="BV555" s="50">
        <v>0.29299999999999998</v>
      </c>
      <c r="BW555" s="50">
        <v>8.8999999999999996E-2</v>
      </c>
      <c r="BX555" s="50">
        <v>0.02</v>
      </c>
      <c r="BY555" s="50">
        <v>10.28</v>
      </c>
      <c r="BZ555" s="50" t="s">
        <v>226</v>
      </c>
      <c r="CA555" s="50" t="s">
        <v>227</v>
      </c>
      <c r="CB555" s="50" t="s">
        <v>228</v>
      </c>
      <c r="CC555" s="50" t="s">
        <v>229</v>
      </c>
      <c r="CD555" s="50" t="s">
        <v>230</v>
      </c>
      <c r="CE555" s="50" t="s">
        <v>231</v>
      </c>
      <c r="CF555" s="50">
        <v>4.0000000000000001E-3</v>
      </c>
      <c r="CG555" s="50">
        <v>6.0999999999999997E-4</v>
      </c>
      <c r="CH555" s="50">
        <v>1.6E-2</v>
      </c>
      <c r="CI555" s="50">
        <v>0.27660000000000001</v>
      </c>
      <c r="CJ555" s="50" t="s">
        <v>233</v>
      </c>
      <c r="CK555" s="50" t="s">
        <v>234</v>
      </c>
      <c r="CL555" s="50">
        <v>42.542000000000002</v>
      </c>
      <c r="CM555" s="50" t="s">
        <v>234</v>
      </c>
      <c r="CN555" s="50" t="s">
        <v>235</v>
      </c>
      <c r="CO555" s="50" t="s">
        <v>234</v>
      </c>
      <c r="CP555" s="50" t="s">
        <v>236</v>
      </c>
      <c r="CQ555" s="50">
        <v>2.0000000000000001E-4</v>
      </c>
      <c r="CR555" s="50" t="s">
        <v>232</v>
      </c>
      <c r="CS555" s="50">
        <v>1.8499999999999999E-2</v>
      </c>
      <c r="CT555" s="50">
        <v>1.2E-4</v>
      </c>
      <c r="CU555" s="50">
        <v>2.9999999999999997E-4</v>
      </c>
      <c r="CV555" s="50" t="s">
        <v>239</v>
      </c>
      <c r="CW555" s="50" t="s">
        <v>232</v>
      </c>
      <c r="CX555" s="50">
        <v>1.63</v>
      </c>
      <c r="CY555" s="50" t="s">
        <v>240</v>
      </c>
      <c r="CZ555" s="50">
        <v>7.1000000000000004E-3</v>
      </c>
      <c r="DA555" s="50" t="s">
        <v>233</v>
      </c>
      <c r="DB555" s="50">
        <v>10.204000000000001</v>
      </c>
      <c r="DC555" s="50">
        <v>1.881E-2</v>
      </c>
      <c r="DD555" s="50">
        <v>2.5000000000000001E-4</v>
      </c>
      <c r="DE555" s="50">
        <v>2.105</v>
      </c>
      <c r="DF555" s="50" t="s">
        <v>240</v>
      </c>
      <c r="DG555" s="50">
        <v>5.9999999999999995E-4</v>
      </c>
      <c r="DH555" s="50" t="s">
        <v>246</v>
      </c>
      <c r="DI555" s="50" t="s">
        <v>238</v>
      </c>
      <c r="DJ555" s="50">
        <v>1.5E-3</v>
      </c>
      <c r="DK555" s="50" t="s">
        <v>237</v>
      </c>
      <c r="DL555" s="50">
        <v>5.0000000000000001E-4</v>
      </c>
      <c r="DM555" s="50">
        <v>10.53</v>
      </c>
      <c r="DN555" s="50">
        <v>4.92</v>
      </c>
      <c r="DO555" s="50" t="s">
        <v>232</v>
      </c>
      <c r="DP555" s="50">
        <v>0.1789</v>
      </c>
      <c r="DQ555" s="50" t="s">
        <v>242</v>
      </c>
      <c r="DR555" s="50" t="s">
        <v>227</v>
      </c>
      <c r="DS555" s="50" t="s">
        <v>247</v>
      </c>
      <c r="DT555" s="50">
        <v>4.0000000000000002E-4</v>
      </c>
      <c r="DU555" s="50" t="s">
        <v>233</v>
      </c>
      <c r="DV555" s="50">
        <v>4.9899999999999999E-4</v>
      </c>
      <c r="DW555" s="50" t="s">
        <v>236</v>
      </c>
      <c r="DX555" s="50" t="s">
        <v>238</v>
      </c>
      <c r="DY555" s="50" t="s">
        <v>233</v>
      </c>
      <c r="DZ555" s="50">
        <v>7.1999999999999998E-3</v>
      </c>
      <c r="EA555" s="50" t="s">
        <v>244</v>
      </c>
      <c r="EB555" s="50" t="s">
        <v>245</v>
      </c>
      <c r="EC555" s="50">
        <v>6.0000000000000001E-3</v>
      </c>
      <c r="ED555" s="50">
        <v>6.9999999999999999E-4</v>
      </c>
      <c r="EE555" s="50">
        <v>1.7000000000000001E-2</v>
      </c>
      <c r="EF555" s="50">
        <v>0.28189999999999998</v>
      </c>
      <c r="EG555" s="50" t="s">
        <v>233</v>
      </c>
      <c r="EH555" s="50" t="s">
        <v>234</v>
      </c>
      <c r="EI555" s="50">
        <v>45.703000000000003</v>
      </c>
      <c r="EJ555" s="50">
        <v>9.0000000000000006E-5</v>
      </c>
      <c r="EK555" s="50" t="s">
        <v>235</v>
      </c>
      <c r="EL555" s="50">
        <v>6.0000000000000002E-5</v>
      </c>
      <c r="EM555" s="50">
        <v>1E-4</v>
      </c>
      <c r="EN555" s="50">
        <v>2.0000000000000001E-4</v>
      </c>
      <c r="EO555" s="50" t="s">
        <v>232</v>
      </c>
      <c r="EP555" s="50">
        <v>0.33029999999999998</v>
      </c>
      <c r="EQ555" s="50">
        <v>9.0000000000000006E-5</v>
      </c>
      <c r="ER555" s="50">
        <v>2.9999999999999997E-4</v>
      </c>
      <c r="ES555" s="50" t="s">
        <v>239</v>
      </c>
      <c r="ET555" s="50" t="s">
        <v>232</v>
      </c>
      <c r="EU555" s="50">
        <v>1.68</v>
      </c>
      <c r="EV555" s="50" t="s">
        <v>240</v>
      </c>
      <c r="EW555" s="50">
        <v>7.3000000000000001E-3</v>
      </c>
      <c r="EX555" s="50" t="s">
        <v>233</v>
      </c>
      <c r="EY555" s="50">
        <v>11.087999999999999</v>
      </c>
      <c r="EZ555" s="50">
        <v>2.3040000000000001E-2</v>
      </c>
      <c r="FA555" s="50">
        <v>2.7999999999999998E-4</v>
      </c>
      <c r="FB555" s="50">
        <v>2.3460000000000001</v>
      </c>
      <c r="FC555" s="50" t="s">
        <v>240</v>
      </c>
      <c r="FD555" s="50">
        <v>6.9999999999999999E-4</v>
      </c>
      <c r="FE555" s="50" t="s">
        <v>246</v>
      </c>
      <c r="FF555" s="50" t="s">
        <v>238</v>
      </c>
      <c r="FG555" s="50">
        <v>1.6000000000000001E-3</v>
      </c>
      <c r="FH555" s="50" t="s">
        <v>237</v>
      </c>
      <c r="FI555" s="50" t="s">
        <v>241</v>
      </c>
      <c r="FJ555" s="50">
        <v>11.09</v>
      </c>
      <c r="FK555" s="50">
        <v>5.19</v>
      </c>
      <c r="FL555" s="50" t="s">
        <v>232</v>
      </c>
      <c r="FM555" s="50">
        <v>0.18149999999999999</v>
      </c>
      <c r="FN555" s="50" t="s">
        <v>242</v>
      </c>
      <c r="FO555" s="50" t="s">
        <v>227</v>
      </c>
      <c r="FP555" s="50" t="s">
        <v>247</v>
      </c>
      <c r="FQ555" s="50">
        <v>5.9999999999999995E-4</v>
      </c>
      <c r="FR555" s="50" t="s">
        <v>233</v>
      </c>
      <c r="FS555" s="50">
        <v>5.1000000000000004E-4</v>
      </c>
      <c r="FT555" s="50">
        <v>6.9999999999999999E-4</v>
      </c>
      <c r="FU555" s="50" t="s">
        <v>238</v>
      </c>
      <c r="FV555" s="50" t="s">
        <v>233</v>
      </c>
      <c r="FW555" s="50">
        <v>9.7999999999999997E-3</v>
      </c>
      <c r="FX555" s="50" t="s">
        <v>244</v>
      </c>
      <c r="FY555" s="89">
        <v>2.1271</v>
      </c>
      <c r="FZ555" s="89">
        <v>0.87213675213675224</v>
      </c>
      <c r="GA555" s="89">
        <v>9.1521739130434779E-2</v>
      </c>
      <c r="GB555" s="89">
        <v>4.1687979539641942E-2</v>
      </c>
      <c r="GC555" s="89">
        <v>3.1324464708068289</v>
      </c>
      <c r="GD555" s="89">
        <v>3.2327868852459014</v>
      </c>
      <c r="GE555" s="89">
        <v>7.6666666666666661E-2</v>
      </c>
      <c r="GF555" s="89">
        <v>0.21416666666666664</v>
      </c>
      <c r="GG555" s="89">
        <v>8.2651622002820856E-3</v>
      </c>
      <c r="GH555" s="89">
        <v>3.5318853807795172</v>
      </c>
      <c r="GI555" s="90">
        <v>-5.9936827707282871</v>
      </c>
      <c r="GJ555" s="89">
        <v>67.905390238069089</v>
      </c>
      <c r="GK555" s="89">
        <v>27.842032107004037</v>
      </c>
      <c r="GL555" s="89">
        <v>4.2525776549268759</v>
      </c>
      <c r="GM555" s="89">
        <v>93.702178726483581</v>
      </c>
      <c r="GN555" s="89">
        <v>6.0638056895096142</v>
      </c>
      <c r="GO555" s="89">
        <v>0.23401558400680303</v>
      </c>
    </row>
    <row r="556" spans="1:293" s="71" customFormat="1" ht="16.5" customHeight="1">
      <c r="A556" s="63">
        <v>229</v>
      </c>
      <c r="B556" s="63">
        <v>76</v>
      </c>
      <c r="C556" s="64" t="s">
        <v>197</v>
      </c>
      <c r="D556" s="64" t="s">
        <v>1704</v>
      </c>
      <c r="E556" s="63">
        <v>196</v>
      </c>
      <c r="F556" s="63">
        <v>6</v>
      </c>
      <c r="G556" s="66" t="s">
        <v>404</v>
      </c>
      <c r="H556" s="66" t="s">
        <v>405</v>
      </c>
      <c r="I556" s="66" t="s">
        <v>2210</v>
      </c>
      <c r="J556" s="66" t="s">
        <v>2211</v>
      </c>
      <c r="K556" s="73">
        <v>44806</v>
      </c>
      <c r="L556" s="68">
        <v>0.5180555555555556</v>
      </c>
      <c r="M556" s="74">
        <v>8418655</v>
      </c>
      <c r="N556" s="74">
        <v>359491</v>
      </c>
      <c r="O556" s="74">
        <v>4186</v>
      </c>
      <c r="P556" s="66" t="s">
        <v>203</v>
      </c>
      <c r="Q556" s="66" t="s">
        <v>2212</v>
      </c>
      <c r="R556" s="66" t="s">
        <v>204</v>
      </c>
      <c r="S556" s="66" t="s">
        <v>205</v>
      </c>
      <c r="T556" s="66" t="s">
        <v>1707</v>
      </c>
      <c r="U556" s="66" t="s">
        <v>207</v>
      </c>
      <c r="V556" s="66" t="s">
        <v>204</v>
      </c>
      <c r="W556" s="66"/>
      <c r="X556" s="66" t="s">
        <v>208</v>
      </c>
      <c r="Y556" s="66" t="s">
        <v>209</v>
      </c>
      <c r="Z556" s="66"/>
      <c r="AA556" s="66" t="s">
        <v>406</v>
      </c>
      <c r="AB556" s="66" t="s">
        <v>211</v>
      </c>
      <c r="AC556" s="66" t="s">
        <v>212</v>
      </c>
      <c r="AD556" s="66" t="s">
        <v>30</v>
      </c>
      <c r="AE556" s="66" t="s">
        <v>211</v>
      </c>
      <c r="AF556" s="66"/>
      <c r="AG556" s="66"/>
      <c r="AH556" s="66"/>
      <c r="AI556" s="66" t="s">
        <v>303</v>
      </c>
      <c r="AJ556" s="66" t="s">
        <v>2214</v>
      </c>
      <c r="AK556" s="66"/>
      <c r="AL556" s="66" t="s">
        <v>331</v>
      </c>
      <c r="AM556" s="66" t="s">
        <v>1753</v>
      </c>
      <c r="AN556" s="66" t="s">
        <v>218</v>
      </c>
      <c r="AO556" s="66" t="s">
        <v>219</v>
      </c>
      <c r="AP556" s="66" t="s">
        <v>220</v>
      </c>
      <c r="AQ556" s="66">
        <v>17.5</v>
      </c>
      <c r="AR556" s="66"/>
      <c r="AS556" s="66">
        <v>8.1</v>
      </c>
      <c r="AT556" s="66"/>
      <c r="AU556" s="66">
        <v>-45.8</v>
      </c>
      <c r="AV556" s="66">
        <v>159.6</v>
      </c>
      <c r="AW556" s="66">
        <v>321.5</v>
      </c>
      <c r="AX556" s="66">
        <v>158</v>
      </c>
      <c r="AY556" s="66">
        <v>0.20200000000000001</v>
      </c>
      <c r="AZ556" s="66">
        <v>3.11</v>
      </c>
      <c r="BA556" s="66"/>
      <c r="BB556" s="66"/>
      <c r="BC556" s="66">
        <v>4.26</v>
      </c>
      <c r="BD556" s="66" t="s">
        <v>211</v>
      </c>
      <c r="BE556" s="66" t="s">
        <v>221</v>
      </c>
      <c r="BF556" s="66" t="s">
        <v>221</v>
      </c>
      <c r="BG556" s="66" t="s">
        <v>211</v>
      </c>
      <c r="BH556" s="66" t="s">
        <v>221</v>
      </c>
      <c r="BI556" s="66" t="s">
        <v>222</v>
      </c>
      <c r="BJ556" s="66" t="s">
        <v>221</v>
      </c>
      <c r="BK556" s="66" t="s">
        <v>223</v>
      </c>
      <c r="BL556" s="66" t="s">
        <v>221</v>
      </c>
      <c r="BM556" s="66" t="s">
        <v>223</v>
      </c>
      <c r="BN556" s="66" t="s">
        <v>221</v>
      </c>
      <c r="BO556" s="66" t="s">
        <v>1746</v>
      </c>
      <c r="BP556" s="66" t="s">
        <v>1711</v>
      </c>
      <c r="BQ556" s="66" t="s">
        <v>1747</v>
      </c>
      <c r="BR556" s="50">
        <v>172.1</v>
      </c>
      <c r="BS556" s="50">
        <v>2.4</v>
      </c>
      <c r="BT556" s="50">
        <v>205</v>
      </c>
      <c r="BU556" s="50">
        <v>0.129</v>
      </c>
      <c r="BV556" s="50">
        <v>0.40400000000000003</v>
      </c>
      <c r="BW556" s="50">
        <v>0.28299999999999997</v>
      </c>
      <c r="BX556" s="50">
        <v>6.4000000000000001E-2</v>
      </c>
      <c r="BY556" s="50">
        <v>9.82</v>
      </c>
      <c r="BZ556" s="50" t="s">
        <v>226</v>
      </c>
      <c r="CA556" s="50" t="s">
        <v>227</v>
      </c>
      <c r="CB556" s="50" t="s">
        <v>228</v>
      </c>
      <c r="CC556" s="50" t="s">
        <v>229</v>
      </c>
      <c r="CD556" s="50" t="s">
        <v>230</v>
      </c>
      <c r="CE556" s="50" t="s">
        <v>231</v>
      </c>
      <c r="CF556" s="50">
        <v>5.0000000000000001E-3</v>
      </c>
      <c r="CG556" s="50">
        <v>1.0399999999999999E-3</v>
      </c>
      <c r="CH556" s="50">
        <v>2.1000000000000001E-2</v>
      </c>
      <c r="CI556" s="50">
        <v>0.29659999999999997</v>
      </c>
      <c r="CJ556" s="50" t="s">
        <v>233</v>
      </c>
      <c r="CK556" s="50" t="s">
        <v>234</v>
      </c>
      <c r="CL556" s="50">
        <v>44.146999999999998</v>
      </c>
      <c r="CM556" s="50" t="s">
        <v>234</v>
      </c>
      <c r="CN556" s="50" t="s">
        <v>235</v>
      </c>
      <c r="CO556" s="50" t="s">
        <v>234</v>
      </c>
      <c r="CP556" s="50" t="s">
        <v>236</v>
      </c>
      <c r="CQ556" s="50" t="s">
        <v>236</v>
      </c>
      <c r="CR556" s="50" t="s">
        <v>232</v>
      </c>
      <c r="CS556" s="50">
        <v>0.06</v>
      </c>
      <c r="CT556" s="50" t="s">
        <v>237</v>
      </c>
      <c r="CU556" s="50" t="s">
        <v>238</v>
      </c>
      <c r="CV556" s="50" t="s">
        <v>239</v>
      </c>
      <c r="CW556" s="50" t="s">
        <v>232</v>
      </c>
      <c r="CX556" s="50">
        <v>1.56</v>
      </c>
      <c r="CY556" s="50" t="s">
        <v>240</v>
      </c>
      <c r="CZ556" s="50">
        <v>9.4999999999999998E-3</v>
      </c>
      <c r="DA556" s="50" t="s">
        <v>233</v>
      </c>
      <c r="DB556" s="50">
        <v>10.872999999999999</v>
      </c>
      <c r="DC556" s="50">
        <v>3.6229999999999998E-2</v>
      </c>
      <c r="DD556" s="50">
        <v>4.4999999999999999E-4</v>
      </c>
      <c r="DE556" s="50">
        <v>3.1269999999999998</v>
      </c>
      <c r="DF556" s="50" t="s">
        <v>240</v>
      </c>
      <c r="DG556" s="50" t="s">
        <v>238</v>
      </c>
      <c r="DH556" s="50" t="s">
        <v>246</v>
      </c>
      <c r="DI556" s="50" t="s">
        <v>238</v>
      </c>
      <c r="DJ556" s="50">
        <v>1.2999999999999999E-3</v>
      </c>
      <c r="DK556" s="50" t="s">
        <v>237</v>
      </c>
      <c r="DL556" s="50" t="s">
        <v>241</v>
      </c>
      <c r="DM556" s="50">
        <v>10.49</v>
      </c>
      <c r="DN556" s="50">
        <v>4.9000000000000004</v>
      </c>
      <c r="DO556" s="50" t="s">
        <v>232</v>
      </c>
      <c r="DP556" s="50">
        <v>0.25669999999999998</v>
      </c>
      <c r="DQ556" s="50" t="s">
        <v>242</v>
      </c>
      <c r="DR556" s="50" t="s">
        <v>227</v>
      </c>
      <c r="DS556" s="50" t="s">
        <v>247</v>
      </c>
      <c r="DT556" s="50" t="s">
        <v>238</v>
      </c>
      <c r="DU556" s="50" t="s">
        <v>233</v>
      </c>
      <c r="DV556" s="50">
        <v>4.8299999999999998E-4</v>
      </c>
      <c r="DW556" s="50" t="s">
        <v>236</v>
      </c>
      <c r="DX556" s="50" t="s">
        <v>238</v>
      </c>
      <c r="DY556" s="50" t="s">
        <v>233</v>
      </c>
      <c r="DZ556" s="50">
        <v>3.0000000000000001E-3</v>
      </c>
      <c r="EA556" s="50" t="s">
        <v>244</v>
      </c>
      <c r="EB556" s="50" t="s">
        <v>245</v>
      </c>
      <c r="EC556" s="50">
        <v>0.01</v>
      </c>
      <c r="ED556" s="50">
        <v>1.5499999999999999E-3</v>
      </c>
      <c r="EE556" s="50">
        <v>2.3E-2</v>
      </c>
      <c r="EF556" s="50">
        <v>0.30299999999999999</v>
      </c>
      <c r="EG556" s="50" t="s">
        <v>233</v>
      </c>
      <c r="EH556" s="50" t="s">
        <v>234</v>
      </c>
      <c r="EI556" s="50">
        <v>48.002000000000002</v>
      </c>
      <c r="EJ556" s="50" t="s">
        <v>234</v>
      </c>
      <c r="EK556" s="50" t="s">
        <v>235</v>
      </c>
      <c r="EL556" s="50">
        <v>1.4999999999999999E-4</v>
      </c>
      <c r="EM556" s="50">
        <v>4.0000000000000002E-4</v>
      </c>
      <c r="EN556" s="50" t="s">
        <v>236</v>
      </c>
      <c r="EO556" s="50" t="s">
        <v>232</v>
      </c>
      <c r="EP556" s="50">
        <v>0.67479999999999996</v>
      </c>
      <c r="EQ556" s="50" t="s">
        <v>237</v>
      </c>
      <c r="ER556" s="50" t="s">
        <v>238</v>
      </c>
      <c r="ES556" s="50" t="s">
        <v>239</v>
      </c>
      <c r="ET556" s="50" t="s">
        <v>232</v>
      </c>
      <c r="EU556" s="50">
        <v>1.63</v>
      </c>
      <c r="EV556" s="50" t="s">
        <v>240</v>
      </c>
      <c r="EW556" s="50">
        <v>9.4999999999999998E-3</v>
      </c>
      <c r="EX556" s="50" t="s">
        <v>233</v>
      </c>
      <c r="EY556" s="50">
        <v>11.644</v>
      </c>
      <c r="EZ556" s="50">
        <v>3.9739999999999998E-2</v>
      </c>
      <c r="FA556" s="50">
        <v>4.6999999999999999E-4</v>
      </c>
      <c r="FB556" s="50">
        <v>3.3029999999999999</v>
      </c>
      <c r="FC556" s="50" t="s">
        <v>240</v>
      </c>
      <c r="FD556" s="50" t="s">
        <v>238</v>
      </c>
      <c r="FE556" s="50" t="s">
        <v>246</v>
      </c>
      <c r="FF556" s="50" t="s">
        <v>238</v>
      </c>
      <c r="FG556" s="50">
        <v>1.4E-3</v>
      </c>
      <c r="FH556" s="50" t="s">
        <v>237</v>
      </c>
      <c r="FI556" s="50" t="s">
        <v>241</v>
      </c>
      <c r="FJ556" s="50">
        <v>11.56</v>
      </c>
      <c r="FK556" s="50">
        <v>5.4</v>
      </c>
      <c r="FL556" s="50" t="s">
        <v>232</v>
      </c>
      <c r="FM556" s="50">
        <v>0.2661</v>
      </c>
      <c r="FN556" s="50" t="s">
        <v>242</v>
      </c>
      <c r="FO556" s="50" t="s">
        <v>227</v>
      </c>
      <c r="FP556" s="50" t="s">
        <v>247</v>
      </c>
      <c r="FQ556" s="50">
        <v>5.0000000000000001E-4</v>
      </c>
      <c r="FR556" s="50" t="s">
        <v>233</v>
      </c>
      <c r="FS556" s="50">
        <v>5.2800000000000004E-4</v>
      </c>
      <c r="FT556" s="50">
        <v>6.9999999999999999E-4</v>
      </c>
      <c r="FU556" s="50" t="s">
        <v>238</v>
      </c>
      <c r="FV556" s="50" t="s">
        <v>233</v>
      </c>
      <c r="FW556" s="50">
        <v>8.0000000000000002E-3</v>
      </c>
      <c r="FX556" s="50" t="s">
        <v>244</v>
      </c>
      <c r="FY556" s="89">
        <v>2.2073499999999999</v>
      </c>
      <c r="FZ556" s="89">
        <v>0.9293162393162393</v>
      </c>
      <c r="GA556" s="89">
        <v>0.13595652173913042</v>
      </c>
      <c r="GB556" s="89">
        <v>3.9897698209718668E-2</v>
      </c>
      <c r="GC556" s="89">
        <v>3.3125204592650883</v>
      </c>
      <c r="GD556" s="89">
        <v>3.360655737704918</v>
      </c>
      <c r="GE556" s="89">
        <v>0.08</v>
      </c>
      <c r="GF556" s="89">
        <v>0.20458333333333334</v>
      </c>
      <c r="GG556" s="89">
        <v>1.1396332863187588E-2</v>
      </c>
      <c r="GH556" s="89">
        <v>3.656635403901439</v>
      </c>
      <c r="GI556" s="90">
        <v>-4.9376847267123338</v>
      </c>
      <c r="GJ556" s="89">
        <v>66.636569559172472</v>
      </c>
      <c r="GK556" s="89">
        <v>28.054656589877069</v>
      </c>
      <c r="GL556" s="89">
        <v>5.3087738509504598</v>
      </c>
      <c r="GM556" s="89">
        <v>94.093486433838009</v>
      </c>
      <c r="GN556" s="89">
        <v>5.5948518442679198</v>
      </c>
      <c r="GO556" s="89">
        <v>0.31166172189407493</v>
      </c>
    </row>
    <row r="557" spans="1:293" s="71" customFormat="1" ht="16.5" customHeight="1">
      <c r="A557" s="63">
        <v>230</v>
      </c>
      <c r="B557" s="63">
        <v>74</v>
      </c>
      <c r="C557" s="64" t="s">
        <v>197</v>
      </c>
      <c r="D557" s="64" t="s">
        <v>1704</v>
      </c>
      <c r="E557" s="63">
        <v>196</v>
      </c>
      <c r="F557" s="63">
        <v>6</v>
      </c>
      <c r="G557" s="66" t="s">
        <v>409</v>
      </c>
      <c r="H557" s="66" t="s">
        <v>410</v>
      </c>
      <c r="I557" s="66" t="s">
        <v>343</v>
      </c>
      <c r="J557" s="66" t="s">
        <v>343</v>
      </c>
      <c r="K557" s="73">
        <v>44806</v>
      </c>
      <c r="L557" s="68">
        <v>0.45555555555555555</v>
      </c>
      <c r="M557" s="74">
        <v>8418186</v>
      </c>
      <c r="N557" s="74">
        <v>361184</v>
      </c>
      <c r="O557" s="74">
        <v>4139</v>
      </c>
      <c r="P557" s="66" t="s">
        <v>203</v>
      </c>
      <c r="Q557" s="66" t="s">
        <v>204</v>
      </c>
      <c r="R557" s="66" t="s">
        <v>204</v>
      </c>
      <c r="S557" s="66" t="s">
        <v>205</v>
      </c>
      <c r="T557" s="66" t="s">
        <v>1707</v>
      </c>
      <c r="U557" s="66" t="s">
        <v>207</v>
      </c>
      <c r="V557" s="66" t="s">
        <v>204</v>
      </c>
      <c r="W557" s="66"/>
      <c r="X557" s="66" t="s">
        <v>208</v>
      </c>
      <c r="Y557" s="66" t="s">
        <v>252</v>
      </c>
      <c r="Z557" s="66"/>
      <c r="AA557" s="66" t="s">
        <v>2215</v>
      </c>
      <c r="AB557" s="66" t="s">
        <v>211</v>
      </c>
      <c r="AC557" s="66" t="s">
        <v>212</v>
      </c>
      <c r="AD557" s="66" t="s">
        <v>30</v>
      </c>
      <c r="AE557" s="66" t="s">
        <v>211</v>
      </c>
      <c r="AF557" s="66"/>
      <c r="AG557" s="66"/>
      <c r="AH557" s="66"/>
      <c r="AI557" s="66" t="s">
        <v>303</v>
      </c>
      <c r="AJ557" s="66" t="s">
        <v>1981</v>
      </c>
      <c r="AK557" s="66"/>
      <c r="AL557" s="66" t="s">
        <v>331</v>
      </c>
      <c r="AM557" s="66" t="s">
        <v>1753</v>
      </c>
      <c r="AN557" s="66" t="s">
        <v>218</v>
      </c>
      <c r="AO557" s="66" t="s">
        <v>219</v>
      </c>
      <c r="AP557" s="66" t="s">
        <v>220</v>
      </c>
      <c r="AQ557" s="66">
        <v>14.2</v>
      </c>
      <c r="AR557" s="66"/>
      <c r="AS557" s="66">
        <v>7.52</v>
      </c>
      <c r="AT557" s="66"/>
      <c r="AU557" s="66">
        <v>-66.099999999999994</v>
      </c>
      <c r="AV557" s="66">
        <v>139.30000000000001</v>
      </c>
      <c r="AW557" s="66">
        <v>620</v>
      </c>
      <c r="AX557" s="66">
        <v>304.3</v>
      </c>
      <c r="AY557" s="66">
        <v>0.34599999999999997</v>
      </c>
      <c r="AZ557" s="66">
        <v>1.613</v>
      </c>
      <c r="BA557" s="66"/>
      <c r="BB557" s="66"/>
      <c r="BC557" s="66">
        <v>2.21</v>
      </c>
      <c r="BD557" s="66" t="s">
        <v>221</v>
      </c>
      <c r="BE557" s="66" t="s">
        <v>221</v>
      </c>
      <c r="BF557" s="66" t="s">
        <v>211</v>
      </c>
      <c r="BG557" s="66" t="s">
        <v>221</v>
      </c>
      <c r="BH557" s="66" t="s">
        <v>211</v>
      </c>
      <c r="BI557" s="66" t="s">
        <v>222</v>
      </c>
      <c r="BJ557" s="66" t="s">
        <v>221</v>
      </c>
      <c r="BK557" s="66" t="s">
        <v>276</v>
      </c>
      <c r="BL557" s="66" t="s">
        <v>221</v>
      </c>
      <c r="BM557" s="66" t="s">
        <v>223</v>
      </c>
      <c r="BN557" s="66" t="s">
        <v>221</v>
      </c>
      <c r="BO557" s="66" t="s">
        <v>1746</v>
      </c>
      <c r="BP557" s="66" t="s">
        <v>1711</v>
      </c>
      <c r="BQ557" s="66" t="s">
        <v>1747</v>
      </c>
      <c r="BR557" s="50">
        <v>54.3</v>
      </c>
      <c r="BS557" s="50" t="s">
        <v>225</v>
      </c>
      <c r="BT557" s="50">
        <v>66.3</v>
      </c>
      <c r="BU557" s="50">
        <v>3.9929999999999999</v>
      </c>
      <c r="BV557" s="50">
        <v>4.5670000000000002</v>
      </c>
      <c r="BW557" s="50">
        <v>3.7010000000000001</v>
      </c>
      <c r="BX557" s="50">
        <v>0.83599999999999997</v>
      </c>
      <c r="BY557" s="50">
        <v>217.23</v>
      </c>
      <c r="BZ557" s="50">
        <v>0.52200000000000002</v>
      </c>
      <c r="CA557" s="50">
        <v>0.159</v>
      </c>
      <c r="CB557" s="50" t="s">
        <v>228</v>
      </c>
      <c r="CC557" s="50" t="s">
        <v>229</v>
      </c>
      <c r="CD557" s="50" t="s">
        <v>230</v>
      </c>
      <c r="CE557" s="50" t="s">
        <v>231</v>
      </c>
      <c r="CF557" s="50">
        <v>6.6000000000000003E-2</v>
      </c>
      <c r="CG557" s="50">
        <v>3.0400000000000002E-3</v>
      </c>
      <c r="CH557" s="50">
        <v>0.37</v>
      </c>
      <c r="CI557" s="50">
        <v>6.88E-2</v>
      </c>
      <c r="CJ557" s="50" t="s">
        <v>233</v>
      </c>
      <c r="CK557" s="50" t="s">
        <v>234</v>
      </c>
      <c r="CL557" s="50">
        <v>96.013999999999996</v>
      </c>
      <c r="CM557" s="50" t="s">
        <v>234</v>
      </c>
      <c r="CN557" s="50" t="s">
        <v>235</v>
      </c>
      <c r="CO557" s="50" t="s">
        <v>234</v>
      </c>
      <c r="CP557" s="50" t="s">
        <v>236</v>
      </c>
      <c r="CQ557" s="50">
        <v>0.1007</v>
      </c>
      <c r="CR557" s="50" t="s">
        <v>232</v>
      </c>
      <c r="CS557" s="50" t="s">
        <v>241</v>
      </c>
      <c r="CT557" s="50">
        <v>2.5000000000000001E-4</v>
      </c>
      <c r="CU557" s="50" t="s">
        <v>238</v>
      </c>
      <c r="CV557" s="50" t="s">
        <v>239</v>
      </c>
      <c r="CW557" s="50" t="s">
        <v>232</v>
      </c>
      <c r="CX557" s="50">
        <v>6.88</v>
      </c>
      <c r="CY557" s="50" t="s">
        <v>240</v>
      </c>
      <c r="CZ557" s="50">
        <v>4.9799999999999997E-2</v>
      </c>
      <c r="DA557" s="50" t="s">
        <v>233</v>
      </c>
      <c r="DB557" s="50">
        <v>6.5730000000000004</v>
      </c>
      <c r="DC557" s="50">
        <v>1.8700000000000001E-2</v>
      </c>
      <c r="DD557" s="50">
        <v>4.1099999999999999E-3</v>
      </c>
      <c r="DE557" s="50">
        <v>14.99</v>
      </c>
      <c r="DF557" s="50" t="s">
        <v>240</v>
      </c>
      <c r="DG557" s="50" t="s">
        <v>238</v>
      </c>
      <c r="DH557" s="50">
        <v>3.2000000000000001E-2</v>
      </c>
      <c r="DI557" s="50" t="s">
        <v>238</v>
      </c>
      <c r="DJ557" s="50">
        <v>2.4500000000000001E-2</v>
      </c>
      <c r="DK557" s="50">
        <v>4.2300000000000003E-3</v>
      </c>
      <c r="DL557" s="50" t="s">
        <v>241</v>
      </c>
      <c r="DM557" s="50">
        <v>7.05</v>
      </c>
      <c r="DN557" s="50">
        <v>3.3</v>
      </c>
      <c r="DO557" s="50" t="s">
        <v>232</v>
      </c>
      <c r="DP557" s="50">
        <v>0.14410000000000001</v>
      </c>
      <c r="DQ557" s="50" t="s">
        <v>242</v>
      </c>
      <c r="DR557" s="50" t="s">
        <v>227</v>
      </c>
      <c r="DS557" s="50" t="s">
        <v>247</v>
      </c>
      <c r="DT557" s="50" t="s">
        <v>238</v>
      </c>
      <c r="DU557" s="50" t="s">
        <v>233</v>
      </c>
      <c r="DV557" s="50">
        <v>4.1399999999999998E-4</v>
      </c>
      <c r="DW557" s="50" t="s">
        <v>236</v>
      </c>
      <c r="DX557" s="50">
        <v>1.1000000000000001E-3</v>
      </c>
      <c r="DY557" s="50" t="s">
        <v>233</v>
      </c>
      <c r="DZ557" s="50">
        <v>6.1000000000000004E-3</v>
      </c>
      <c r="EA557" s="50" t="s">
        <v>244</v>
      </c>
      <c r="EB557" s="50" t="s">
        <v>245</v>
      </c>
      <c r="EC557" s="50">
        <v>0.11600000000000001</v>
      </c>
      <c r="ED557" s="50">
        <v>5.2700000000000004E-3</v>
      </c>
      <c r="EE557" s="50">
        <v>0.379</v>
      </c>
      <c r="EF557" s="50">
        <v>6.9599999999999995E-2</v>
      </c>
      <c r="EG557" s="50" t="s">
        <v>233</v>
      </c>
      <c r="EH557" s="50" t="s">
        <v>234</v>
      </c>
      <c r="EI557" s="50">
        <v>98.02</v>
      </c>
      <c r="EJ557" s="50">
        <v>1.2999999999999999E-4</v>
      </c>
      <c r="EK557" s="50" t="s">
        <v>235</v>
      </c>
      <c r="EL557" s="50">
        <v>2.2000000000000001E-4</v>
      </c>
      <c r="EM557" s="50">
        <v>2.0000000000000001E-4</v>
      </c>
      <c r="EN557" s="50">
        <v>0.108</v>
      </c>
      <c r="EO557" s="50">
        <v>2.9E-4</v>
      </c>
      <c r="EP557" s="50">
        <v>7.3300000000000004E-2</v>
      </c>
      <c r="EQ557" s="50">
        <v>3.1E-4</v>
      </c>
      <c r="ER557" s="50" t="s">
        <v>238</v>
      </c>
      <c r="ES557" s="50" t="s">
        <v>239</v>
      </c>
      <c r="ET557" s="50" t="s">
        <v>232</v>
      </c>
      <c r="EU557" s="50">
        <v>6.88</v>
      </c>
      <c r="EV557" s="50" t="s">
        <v>240</v>
      </c>
      <c r="EW557" s="50">
        <v>5.0500000000000003E-2</v>
      </c>
      <c r="EX557" s="50" t="s">
        <v>233</v>
      </c>
      <c r="EY557" s="50">
        <v>7.0640000000000001</v>
      </c>
      <c r="EZ557" s="50">
        <v>2.2700000000000001E-2</v>
      </c>
      <c r="FA557" s="50">
        <v>4.6100000000000004E-3</v>
      </c>
      <c r="FB557" s="50">
        <v>15.926</v>
      </c>
      <c r="FC557" s="50" t="s">
        <v>240</v>
      </c>
      <c r="FD557" s="50" t="s">
        <v>238</v>
      </c>
      <c r="FE557" s="50">
        <v>0.02</v>
      </c>
      <c r="FF557" s="50" t="s">
        <v>238</v>
      </c>
      <c r="FG557" s="50">
        <v>2.6499999999999999E-2</v>
      </c>
      <c r="FH557" s="50">
        <v>4.4200000000000003E-3</v>
      </c>
      <c r="FI557" s="50" t="s">
        <v>241</v>
      </c>
      <c r="FJ557" s="50">
        <v>7.35</v>
      </c>
      <c r="FK557" s="50">
        <v>3.43</v>
      </c>
      <c r="FL557" s="50" t="s">
        <v>232</v>
      </c>
      <c r="FM557" s="50">
        <v>0.15790000000000001</v>
      </c>
      <c r="FN557" s="50" t="s">
        <v>242</v>
      </c>
      <c r="FO557" s="50" t="s">
        <v>227</v>
      </c>
      <c r="FP557" s="50" t="s">
        <v>247</v>
      </c>
      <c r="FQ557" s="50" t="s">
        <v>238</v>
      </c>
      <c r="FR557" s="50" t="s">
        <v>233</v>
      </c>
      <c r="FS557" s="50">
        <v>4.2299999999999998E-4</v>
      </c>
      <c r="FT557" s="50" t="s">
        <v>236</v>
      </c>
      <c r="FU557" s="50">
        <v>1.2999999999999999E-3</v>
      </c>
      <c r="FV557" s="50" t="s">
        <v>233</v>
      </c>
      <c r="FW557" s="50">
        <v>0.01</v>
      </c>
      <c r="FX557" s="50" t="s">
        <v>244</v>
      </c>
      <c r="FY557" s="89">
        <v>4.8007</v>
      </c>
      <c r="FZ557" s="89">
        <v>0.56179487179487186</v>
      </c>
      <c r="GA557" s="89">
        <v>0.6517391304347826</v>
      </c>
      <c r="GB557" s="89">
        <v>0.17595907928388746</v>
      </c>
      <c r="GC557" s="89">
        <v>6.1901930815135424</v>
      </c>
      <c r="GD557" s="89">
        <v>1.0868852459016394</v>
      </c>
      <c r="GE557" s="89" t="e">
        <v>#VALUE!</v>
      </c>
      <c r="GF557" s="89">
        <v>4.5256249999999998</v>
      </c>
      <c r="GG557" s="89">
        <v>0.12882933709449929</v>
      </c>
      <c r="GH557" s="89" t="e">
        <v>#VALUE!</v>
      </c>
      <c r="GI557" s="90" t="e">
        <v>#VALUE!</v>
      </c>
      <c r="GJ557" s="89">
        <v>77.553315975504233</v>
      </c>
      <c r="GK557" s="89">
        <v>9.0755629815913501</v>
      </c>
      <c r="GL557" s="89">
        <v>13.371121042904408</v>
      </c>
      <c r="GM557" s="89" t="e">
        <v>#VALUE!</v>
      </c>
      <c r="GN557" s="89" t="e">
        <v>#VALUE!</v>
      </c>
      <c r="GO557" s="89" t="e">
        <v>#VALUE!</v>
      </c>
    </row>
    <row r="558" spans="1:293" s="71" customFormat="1" ht="16.5" customHeight="1">
      <c r="A558" s="63">
        <v>231</v>
      </c>
      <c r="B558" s="63">
        <v>71</v>
      </c>
      <c r="C558" s="64" t="s">
        <v>197</v>
      </c>
      <c r="D558" s="64" t="s">
        <v>1704</v>
      </c>
      <c r="E558" s="63">
        <v>196</v>
      </c>
      <c r="F558" s="63">
        <v>6</v>
      </c>
      <c r="G558" s="66" t="s">
        <v>412</v>
      </c>
      <c r="H558" s="66" t="s">
        <v>413</v>
      </c>
      <c r="I558" s="66" t="s">
        <v>343</v>
      </c>
      <c r="J558" s="66" t="s">
        <v>343</v>
      </c>
      <c r="K558" s="73">
        <v>44807</v>
      </c>
      <c r="L558" s="68">
        <v>0.42152777777777778</v>
      </c>
      <c r="M558" s="74">
        <v>8416490</v>
      </c>
      <c r="N558" s="74">
        <v>361710</v>
      </c>
      <c r="O558" s="74">
        <v>4113</v>
      </c>
      <c r="P558" s="66" t="s">
        <v>203</v>
      </c>
      <c r="Q558" s="66" t="s">
        <v>2216</v>
      </c>
      <c r="R558" s="66" t="s">
        <v>204</v>
      </c>
      <c r="S558" s="66" t="s">
        <v>205</v>
      </c>
      <c r="T558" s="66" t="s">
        <v>1707</v>
      </c>
      <c r="U558" s="66" t="s">
        <v>207</v>
      </c>
      <c r="V558" s="66" t="s">
        <v>204</v>
      </c>
      <c r="W558" s="66"/>
      <c r="X558" s="66" t="s">
        <v>208</v>
      </c>
      <c r="Y558" s="66" t="s">
        <v>252</v>
      </c>
      <c r="Z558" s="66"/>
      <c r="AA558" s="66" t="s">
        <v>2204</v>
      </c>
      <c r="AB558" s="66" t="s">
        <v>211</v>
      </c>
      <c r="AC558" s="66" t="s">
        <v>212</v>
      </c>
      <c r="AD558" s="66" t="s">
        <v>30</v>
      </c>
      <c r="AE558" s="66" t="s">
        <v>211</v>
      </c>
      <c r="AF558" s="66"/>
      <c r="AG558" s="66"/>
      <c r="AH558" s="66"/>
      <c r="AI558" s="66" t="s">
        <v>303</v>
      </c>
      <c r="AJ558" s="66" t="s">
        <v>1981</v>
      </c>
      <c r="AK558" s="66"/>
      <c r="AL558" s="66" t="s">
        <v>331</v>
      </c>
      <c r="AM558" s="66" t="s">
        <v>1753</v>
      </c>
      <c r="AN558" s="66" t="s">
        <v>218</v>
      </c>
      <c r="AO558" s="66" t="s">
        <v>219</v>
      </c>
      <c r="AP558" s="66" t="s">
        <v>220</v>
      </c>
      <c r="AQ558" s="66">
        <v>16.100000000000001</v>
      </c>
      <c r="AR558" s="66"/>
      <c r="AS558" s="66">
        <v>8.3000000000000007</v>
      </c>
      <c r="AT558" s="66"/>
      <c r="AU558" s="66">
        <v>-22.4</v>
      </c>
      <c r="AV558" s="66">
        <v>183.1</v>
      </c>
      <c r="AW558" s="66">
        <v>526.9</v>
      </c>
      <c r="AX558" s="66">
        <v>258.7</v>
      </c>
      <c r="AY558" s="66">
        <v>0.30099999999999999</v>
      </c>
      <c r="AZ558" s="66">
        <v>1.8979999999999999</v>
      </c>
      <c r="BA558" s="66"/>
      <c r="BB558" s="66"/>
      <c r="BC558" s="66">
        <v>1.4</v>
      </c>
      <c r="BD558" s="66" t="s">
        <v>211</v>
      </c>
      <c r="BE558" s="66" t="s">
        <v>221</v>
      </c>
      <c r="BF558" s="66" t="s">
        <v>221</v>
      </c>
      <c r="BG558" s="66" t="s">
        <v>211</v>
      </c>
      <c r="BH558" s="66" t="s">
        <v>221</v>
      </c>
      <c r="BI558" s="66" t="s">
        <v>222</v>
      </c>
      <c r="BJ558" s="66" t="s">
        <v>221</v>
      </c>
      <c r="BK558" s="66" t="s">
        <v>276</v>
      </c>
      <c r="BL558" s="66" t="s">
        <v>221</v>
      </c>
      <c r="BM558" s="66" t="s">
        <v>223</v>
      </c>
      <c r="BN558" s="66" t="s">
        <v>221</v>
      </c>
      <c r="BO558" s="66" t="s">
        <v>1746</v>
      </c>
      <c r="BP558" s="66" t="s">
        <v>2205</v>
      </c>
      <c r="BQ558" s="66" t="s">
        <v>1747</v>
      </c>
      <c r="BR558" s="50">
        <v>69.099999999999994</v>
      </c>
      <c r="BS558" s="50" t="s">
        <v>225</v>
      </c>
      <c r="BT558" s="50">
        <v>84.3</v>
      </c>
      <c r="BU558" s="50">
        <v>2.0489999999999999</v>
      </c>
      <c r="BV558" s="50">
        <v>5.0730000000000004</v>
      </c>
      <c r="BW558" s="50">
        <v>4.2560000000000002</v>
      </c>
      <c r="BX558" s="50">
        <v>0.96199999999999997</v>
      </c>
      <c r="BY558" s="50">
        <v>161.80000000000001</v>
      </c>
      <c r="BZ558" s="50">
        <v>0.36299999999999999</v>
      </c>
      <c r="CA558" s="50">
        <v>0.111</v>
      </c>
      <c r="CB558" s="50" t="s">
        <v>228</v>
      </c>
      <c r="CC558" s="50" t="s">
        <v>229</v>
      </c>
      <c r="CD558" s="50" t="s">
        <v>230</v>
      </c>
      <c r="CE558" s="50" t="s">
        <v>231</v>
      </c>
      <c r="CF558" s="50">
        <v>8.9999999999999993E-3</v>
      </c>
      <c r="CG558" s="50">
        <v>7.9000000000000001E-4</v>
      </c>
      <c r="CH558" s="50">
        <v>0.19</v>
      </c>
      <c r="CI558" s="50">
        <v>0.11310000000000001</v>
      </c>
      <c r="CJ558" s="50">
        <v>3.0000000000000001E-5</v>
      </c>
      <c r="CK558" s="50" t="s">
        <v>234</v>
      </c>
      <c r="CL558" s="50">
        <v>70.528999999999996</v>
      </c>
      <c r="CM558" s="50">
        <v>2.0000000000000002E-5</v>
      </c>
      <c r="CN558" s="50" t="s">
        <v>235</v>
      </c>
      <c r="CO558" s="50">
        <v>6.9999999999999994E-5</v>
      </c>
      <c r="CP558" s="50">
        <v>1E-4</v>
      </c>
      <c r="CQ558" s="50">
        <v>4.0300000000000002E-2</v>
      </c>
      <c r="CR558" s="50" t="s">
        <v>232</v>
      </c>
      <c r="CS558" s="50">
        <v>6.7000000000000002E-3</v>
      </c>
      <c r="CT558" s="50">
        <v>2.7999999999999998E-4</v>
      </c>
      <c r="CU558" s="50" t="s">
        <v>238</v>
      </c>
      <c r="CV558" s="50" t="s">
        <v>239</v>
      </c>
      <c r="CW558" s="50" t="s">
        <v>232</v>
      </c>
      <c r="CX558" s="50">
        <v>4.66</v>
      </c>
      <c r="CY558" s="50" t="s">
        <v>240</v>
      </c>
      <c r="CZ558" s="50">
        <v>3.1099999999999999E-2</v>
      </c>
      <c r="DA558" s="50" t="s">
        <v>233</v>
      </c>
      <c r="DB558" s="50">
        <v>11.891</v>
      </c>
      <c r="DC558" s="50">
        <v>6.0299999999999998E-3</v>
      </c>
      <c r="DD558" s="50">
        <v>1.56E-3</v>
      </c>
      <c r="DE558" s="50">
        <v>13.364000000000001</v>
      </c>
      <c r="DF558" s="50" t="s">
        <v>240</v>
      </c>
      <c r="DG558" s="50" t="s">
        <v>238</v>
      </c>
      <c r="DH558" s="50">
        <v>8.4000000000000005E-2</v>
      </c>
      <c r="DI558" s="50" t="s">
        <v>238</v>
      </c>
      <c r="DJ558" s="50">
        <v>1.14E-2</v>
      </c>
      <c r="DK558" s="50">
        <v>1.66E-3</v>
      </c>
      <c r="DL558" s="50" t="s">
        <v>241</v>
      </c>
      <c r="DM558" s="50">
        <v>6.75</v>
      </c>
      <c r="DN558" s="50">
        <v>3.15</v>
      </c>
      <c r="DO558" s="50" t="s">
        <v>232</v>
      </c>
      <c r="DP558" s="50">
        <v>0.1575</v>
      </c>
      <c r="DQ558" s="50" t="s">
        <v>242</v>
      </c>
      <c r="DR558" s="50" t="s">
        <v>227</v>
      </c>
      <c r="DS558" s="50" t="s">
        <v>247</v>
      </c>
      <c r="DT558" s="50">
        <v>8.9999999999999998E-4</v>
      </c>
      <c r="DU558" s="50" t="s">
        <v>233</v>
      </c>
      <c r="DV558" s="50">
        <v>3.01E-4</v>
      </c>
      <c r="DW558" s="50" t="s">
        <v>236</v>
      </c>
      <c r="DX558" s="50">
        <v>2.9999999999999997E-4</v>
      </c>
      <c r="DY558" s="50" t="s">
        <v>233</v>
      </c>
      <c r="DZ558" s="50">
        <v>6.1000000000000004E-3</v>
      </c>
      <c r="EA558" s="50" t="s">
        <v>244</v>
      </c>
      <c r="EB558" s="50" t="s">
        <v>245</v>
      </c>
      <c r="EC558" s="50">
        <v>0.12</v>
      </c>
      <c r="ED558" s="50">
        <v>2.0999999999999999E-3</v>
      </c>
      <c r="EE558" s="50">
        <v>0.20300000000000001</v>
      </c>
      <c r="EF558" s="50">
        <v>0.1181</v>
      </c>
      <c r="EG558" s="50" t="s">
        <v>233</v>
      </c>
      <c r="EH558" s="50" t="s">
        <v>234</v>
      </c>
      <c r="EI558" s="50">
        <v>73.364000000000004</v>
      </c>
      <c r="EJ558" s="50">
        <v>9.0000000000000006E-5</v>
      </c>
      <c r="EK558" s="50">
        <v>1E-4</v>
      </c>
      <c r="EL558" s="50">
        <v>9.0000000000000006E-5</v>
      </c>
      <c r="EM558" s="50">
        <v>1E-4</v>
      </c>
      <c r="EN558" s="50">
        <v>4.6300000000000001E-2</v>
      </c>
      <c r="EO558" s="50">
        <v>2.2000000000000001E-4</v>
      </c>
      <c r="EP558" s="50">
        <v>0.16389999999999999</v>
      </c>
      <c r="EQ558" s="50">
        <v>4.2999999999999999E-4</v>
      </c>
      <c r="ER558" s="50" t="s">
        <v>238</v>
      </c>
      <c r="ES558" s="50" t="s">
        <v>239</v>
      </c>
      <c r="ET558" s="50" t="s">
        <v>232</v>
      </c>
      <c r="EU558" s="50">
        <v>4.68</v>
      </c>
      <c r="EV558" s="50" t="s">
        <v>240</v>
      </c>
      <c r="EW558" s="50">
        <v>3.1699999999999999E-2</v>
      </c>
      <c r="EX558" s="50" t="s">
        <v>233</v>
      </c>
      <c r="EY558" s="50">
        <v>13.592000000000001</v>
      </c>
      <c r="EZ558" s="50">
        <v>1.106E-2</v>
      </c>
      <c r="FA558" s="50">
        <v>1.57E-3</v>
      </c>
      <c r="FB558" s="50">
        <v>15.502000000000001</v>
      </c>
      <c r="FC558" s="50" t="s">
        <v>240</v>
      </c>
      <c r="FD558" s="50">
        <v>4.0000000000000002E-4</v>
      </c>
      <c r="FE558" s="50">
        <v>0.13900000000000001</v>
      </c>
      <c r="FF558" s="50">
        <v>5.0000000000000001E-4</v>
      </c>
      <c r="FG558" s="50">
        <v>1.2699999999999999E-2</v>
      </c>
      <c r="FH558" s="50">
        <v>1.7099999999999999E-3</v>
      </c>
      <c r="FI558" s="50" t="s">
        <v>241</v>
      </c>
      <c r="FJ558" s="50">
        <v>7.03</v>
      </c>
      <c r="FK558" s="50">
        <v>3.29</v>
      </c>
      <c r="FL558" s="50" t="s">
        <v>232</v>
      </c>
      <c r="FM558" s="50">
        <v>0.16800000000000001</v>
      </c>
      <c r="FN558" s="50" t="s">
        <v>242</v>
      </c>
      <c r="FO558" s="50" t="s">
        <v>227</v>
      </c>
      <c r="FP558" s="50" t="s">
        <v>247</v>
      </c>
      <c r="FQ558" s="50">
        <v>2.5000000000000001E-3</v>
      </c>
      <c r="FR558" s="50" t="s">
        <v>233</v>
      </c>
      <c r="FS558" s="50">
        <v>3.2499999999999999E-4</v>
      </c>
      <c r="FT558" s="50" t="s">
        <v>236</v>
      </c>
      <c r="FU558" s="50">
        <v>2.9999999999999997E-4</v>
      </c>
      <c r="FV558" s="50" t="s">
        <v>233</v>
      </c>
      <c r="FW558" s="50">
        <v>7.1000000000000004E-3</v>
      </c>
      <c r="FX558" s="50" t="s">
        <v>244</v>
      </c>
      <c r="FY558" s="89">
        <v>3.5264499999999996</v>
      </c>
      <c r="FZ558" s="89">
        <v>1.0163247863247864</v>
      </c>
      <c r="GA558" s="89">
        <v>0.58104347826086955</v>
      </c>
      <c r="GB558" s="89">
        <v>0.11918158567774936</v>
      </c>
      <c r="GC558" s="89">
        <v>5.2429998502634048</v>
      </c>
      <c r="GD558" s="89">
        <v>1.381967213114754</v>
      </c>
      <c r="GE558" s="89" t="e">
        <v>#VALUE!</v>
      </c>
      <c r="GF558" s="89">
        <v>3.3708333333333336</v>
      </c>
      <c r="GG558" s="89">
        <v>0.14310296191819463</v>
      </c>
      <c r="GH558" s="89" t="e">
        <v>#VALUE!</v>
      </c>
      <c r="GI558" s="90" t="e">
        <v>#VALUE!</v>
      </c>
      <c r="GJ558" s="89">
        <v>67.260158319913614</v>
      </c>
      <c r="GK558" s="89">
        <v>19.384413796497189</v>
      </c>
      <c r="GL558" s="89">
        <v>13.355427883589202</v>
      </c>
      <c r="GM558" s="89" t="e">
        <v>#VALUE!</v>
      </c>
      <c r="GN558" s="89" t="e">
        <v>#VALUE!</v>
      </c>
      <c r="GO558" s="89" t="e">
        <v>#VALUE!</v>
      </c>
    </row>
    <row r="559" spans="1:293" s="85" customFormat="1" ht="16.5" customHeight="1">
      <c r="A559" s="63">
        <v>232</v>
      </c>
      <c r="B559" s="63">
        <v>70</v>
      </c>
      <c r="C559" s="64" t="s">
        <v>197</v>
      </c>
      <c r="D559" s="64" t="s">
        <v>1704</v>
      </c>
      <c r="E559" s="63">
        <v>196</v>
      </c>
      <c r="F559" s="63">
        <v>6</v>
      </c>
      <c r="G559" s="66" t="s">
        <v>417</v>
      </c>
      <c r="H559" s="66" t="s">
        <v>418</v>
      </c>
      <c r="I559" s="66" t="s">
        <v>343</v>
      </c>
      <c r="J559" s="66" t="s">
        <v>343</v>
      </c>
      <c r="K559" s="73">
        <v>44807</v>
      </c>
      <c r="L559" s="68">
        <v>0.39930555555555558</v>
      </c>
      <c r="M559" s="74">
        <v>8415465</v>
      </c>
      <c r="N559" s="74">
        <v>362632</v>
      </c>
      <c r="O559" s="74">
        <v>4088</v>
      </c>
      <c r="P559" s="66" t="s">
        <v>203</v>
      </c>
      <c r="Q559" s="66" t="s">
        <v>2217</v>
      </c>
      <c r="R559" s="66" t="s">
        <v>204</v>
      </c>
      <c r="S559" s="66" t="s">
        <v>205</v>
      </c>
      <c r="T559" s="66" t="s">
        <v>1707</v>
      </c>
      <c r="U559" s="66" t="s">
        <v>207</v>
      </c>
      <c r="V559" s="66" t="s">
        <v>204</v>
      </c>
      <c r="W559" s="66"/>
      <c r="X559" s="66" t="s">
        <v>208</v>
      </c>
      <c r="Y559" s="66" t="s">
        <v>252</v>
      </c>
      <c r="Z559" s="66"/>
      <c r="AA559" s="66" t="s">
        <v>406</v>
      </c>
      <c r="AB559" s="66" t="s">
        <v>211</v>
      </c>
      <c r="AC559" s="66" t="s">
        <v>212</v>
      </c>
      <c r="AD559" s="66" t="s">
        <v>30</v>
      </c>
      <c r="AE559" s="66" t="s">
        <v>211</v>
      </c>
      <c r="AF559" s="66"/>
      <c r="AG559" s="66"/>
      <c r="AH559" s="66"/>
      <c r="AI559" s="66" t="s">
        <v>303</v>
      </c>
      <c r="AJ559" s="66" t="s">
        <v>1981</v>
      </c>
      <c r="AK559" s="66"/>
      <c r="AL559" s="66" t="s">
        <v>331</v>
      </c>
      <c r="AM559" s="66" t="s">
        <v>1753</v>
      </c>
      <c r="AN559" s="66" t="s">
        <v>218</v>
      </c>
      <c r="AO559" s="66" t="s">
        <v>219</v>
      </c>
      <c r="AP559" s="66" t="s">
        <v>220</v>
      </c>
      <c r="AQ559" s="66">
        <v>13.2</v>
      </c>
      <c r="AR559" s="66"/>
      <c r="AS559" s="66">
        <v>7.5</v>
      </c>
      <c r="AT559" s="66"/>
      <c r="AU559" s="66">
        <v>-21.5</v>
      </c>
      <c r="AV559" s="66">
        <v>184</v>
      </c>
      <c r="AW559" s="66">
        <v>492.4</v>
      </c>
      <c r="AX559" s="66">
        <v>241.8</v>
      </c>
      <c r="AY559" s="66">
        <v>0.28199999999999997</v>
      </c>
      <c r="AZ559" s="66">
        <v>2.0310000000000001</v>
      </c>
      <c r="BA559" s="66"/>
      <c r="BB559" s="66"/>
      <c r="BC559" s="66">
        <v>0.42</v>
      </c>
      <c r="BD559" s="66" t="s">
        <v>211</v>
      </c>
      <c r="BE559" s="66" t="s">
        <v>221</v>
      </c>
      <c r="BF559" s="66" t="s">
        <v>221</v>
      </c>
      <c r="BG559" s="66" t="s">
        <v>211</v>
      </c>
      <c r="BH559" s="66" t="s">
        <v>221</v>
      </c>
      <c r="BI559" s="66" t="s">
        <v>222</v>
      </c>
      <c r="BJ559" s="66" t="s">
        <v>221</v>
      </c>
      <c r="BK559" s="66" t="s">
        <v>276</v>
      </c>
      <c r="BL559" s="66" t="s">
        <v>221</v>
      </c>
      <c r="BM559" s="66" t="s">
        <v>223</v>
      </c>
      <c r="BN559" s="66" t="s">
        <v>221</v>
      </c>
      <c r="BO559" s="66" t="s">
        <v>1746</v>
      </c>
      <c r="BP559" s="66" t="s">
        <v>1711</v>
      </c>
      <c r="BQ559" s="66" t="s">
        <v>1747</v>
      </c>
      <c r="BR559" s="50">
        <v>75.599999999999994</v>
      </c>
      <c r="BS559" s="50" t="s">
        <v>225</v>
      </c>
      <c r="BT559" s="50">
        <v>92.2</v>
      </c>
      <c r="BU559" s="50">
        <v>1.355</v>
      </c>
      <c r="BV559" s="50">
        <v>4.5999999999999996</v>
      </c>
      <c r="BW559" s="50">
        <v>4.7610000000000001</v>
      </c>
      <c r="BX559" s="50">
        <v>1.0760000000000001</v>
      </c>
      <c r="BY559" s="50">
        <v>138.22999999999999</v>
      </c>
      <c r="BZ559" s="50">
        <v>3.7999999999999999E-2</v>
      </c>
      <c r="CA559" s="50">
        <v>1.2E-2</v>
      </c>
      <c r="CB559" s="50" t="s">
        <v>228</v>
      </c>
      <c r="CC559" s="50" t="s">
        <v>229</v>
      </c>
      <c r="CD559" s="50" t="s">
        <v>230</v>
      </c>
      <c r="CE559" s="50" t="s">
        <v>231</v>
      </c>
      <c r="CF559" s="50" t="s">
        <v>227</v>
      </c>
      <c r="CG559" s="50">
        <v>9.3000000000000005E-4</v>
      </c>
      <c r="CH559" s="50">
        <v>0.16700000000000001</v>
      </c>
      <c r="CI559" s="50">
        <v>0.15</v>
      </c>
      <c r="CJ559" s="50" t="s">
        <v>233</v>
      </c>
      <c r="CK559" s="50" t="s">
        <v>234</v>
      </c>
      <c r="CL559" s="50">
        <v>61.103999999999999</v>
      </c>
      <c r="CM559" s="50" t="s">
        <v>234</v>
      </c>
      <c r="CN559" s="50" t="s">
        <v>235</v>
      </c>
      <c r="CO559" s="50">
        <v>4.0000000000000003E-5</v>
      </c>
      <c r="CP559" s="50" t="s">
        <v>236</v>
      </c>
      <c r="CQ559" s="50">
        <v>2.0799999999999999E-2</v>
      </c>
      <c r="CR559" s="50" t="s">
        <v>232</v>
      </c>
      <c r="CS559" s="50">
        <v>4.1999999999999997E-3</v>
      </c>
      <c r="CT559" s="50">
        <v>2.7999999999999998E-4</v>
      </c>
      <c r="CU559" s="50" t="s">
        <v>238</v>
      </c>
      <c r="CV559" s="50" t="s">
        <v>239</v>
      </c>
      <c r="CW559" s="50" t="s">
        <v>232</v>
      </c>
      <c r="CX559" s="50">
        <v>3.47</v>
      </c>
      <c r="CY559" s="50" t="s">
        <v>240</v>
      </c>
      <c r="CZ559" s="50">
        <v>2.7400000000000001E-2</v>
      </c>
      <c r="DA559" s="50" t="s">
        <v>233</v>
      </c>
      <c r="DB559" s="50">
        <v>12.706</v>
      </c>
      <c r="DC559" s="50">
        <v>6.2E-4</v>
      </c>
      <c r="DD559" s="50">
        <v>6.4999999999999997E-4</v>
      </c>
      <c r="DE559" s="50">
        <v>10.696</v>
      </c>
      <c r="DF559" s="50" t="s">
        <v>240</v>
      </c>
      <c r="DG559" s="50" t="s">
        <v>238</v>
      </c>
      <c r="DH559" s="50">
        <v>0.02</v>
      </c>
      <c r="DI559" s="50" t="s">
        <v>238</v>
      </c>
      <c r="DJ559" s="50">
        <v>7.0000000000000001E-3</v>
      </c>
      <c r="DK559" s="50">
        <v>7.2999999999999996E-4</v>
      </c>
      <c r="DL559" s="50" t="s">
        <v>241</v>
      </c>
      <c r="DM559" s="50">
        <v>6.18</v>
      </c>
      <c r="DN559" s="50">
        <v>2.89</v>
      </c>
      <c r="DO559" s="50" t="s">
        <v>232</v>
      </c>
      <c r="DP559" s="50">
        <v>0.14069999999999999</v>
      </c>
      <c r="DQ559" s="50" t="s">
        <v>242</v>
      </c>
      <c r="DR559" s="50" t="s">
        <v>227</v>
      </c>
      <c r="DS559" s="50" t="s">
        <v>247</v>
      </c>
      <c r="DT559" s="50">
        <v>6.9999999999999999E-4</v>
      </c>
      <c r="DU559" s="50" t="s">
        <v>233</v>
      </c>
      <c r="DV559" s="50">
        <v>3.6299999999999999E-4</v>
      </c>
      <c r="DW559" s="50" t="s">
        <v>236</v>
      </c>
      <c r="DX559" s="50" t="s">
        <v>238</v>
      </c>
      <c r="DY559" s="50" t="s">
        <v>233</v>
      </c>
      <c r="DZ559" s="50">
        <v>5.0000000000000001E-3</v>
      </c>
      <c r="EA559" s="50" t="s">
        <v>244</v>
      </c>
      <c r="EB559" s="50" t="s">
        <v>245</v>
      </c>
      <c r="EC559" s="50">
        <v>2E-3</v>
      </c>
      <c r="ED559" s="50">
        <v>1.5499999999999999E-3</v>
      </c>
      <c r="EE559" s="50">
        <v>0.16800000000000001</v>
      </c>
      <c r="EF559" s="50">
        <v>0.154</v>
      </c>
      <c r="EG559" s="50" t="s">
        <v>233</v>
      </c>
      <c r="EH559" s="50" t="s">
        <v>234</v>
      </c>
      <c r="EI559" s="50">
        <v>67.194999999999993</v>
      </c>
      <c r="EJ559" s="50">
        <v>1.1E-4</v>
      </c>
      <c r="EK559" s="50" t="s">
        <v>235</v>
      </c>
      <c r="EL559" s="50">
        <v>4.0000000000000003E-5</v>
      </c>
      <c r="EM559" s="50" t="s">
        <v>236</v>
      </c>
      <c r="EN559" s="50">
        <v>2.53E-2</v>
      </c>
      <c r="EO559" s="50">
        <v>6.8999999999999997E-4</v>
      </c>
      <c r="EP559" s="50">
        <v>4.7000000000000002E-3</v>
      </c>
      <c r="EQ559" s="50">
        <v>4.6999999999999999E-4</v>
      </c>
      <c r="ER559" s="50" t="s">
        <v>238</v>
      </c>
      <c r="ES559" s="50" t="s">
        <v>239</v>
      </c>
      <c r="ET559" s="50" t="s">
        <v>232</v>
      </c>
      <c r="EU559" s="50">
        <v>3.57</v>
      </c>
      <c r="EV559" s="50" t="s">
        <v>240</v>
      </c>
      <c r="EW559" s="50">
        <v>2.8299999999999999E-2</v>
      </c>
      <c r="EX559" s="50" t="s">
        <v>233</v>
      </c>
      <c r="EY559" s="50">
        <v>15.217000000000001</v>
      </c>
      <c r="EZ559" s="50">
        <v>1.97E-3</v>
      </c>
      <c r="FA559" s="50">
        <v>6.9999999999999999E-4</v>
      </c>
      <c r="FB559" s="50">
        <v>12.978999999999999</v>
      </c>
      <c r="FC559" s="50" t="s">
        <v>240</v>
      </c>
      <c r="FD559" s="50">
        <v>4.0000000000000002E-4</v>
      </c>
      <c r="FE559" s="50">
        <v>3.7999999999999999E-2</v>
      </c>
      <c r="FF559" s="50" t="s">
        <v>238</v>
      </c>
      <c r="FG559" s="50">
        <v>7.7999999999999996E-3</v>
      </c>
      <c r="FH559" s="50">
        <v>7.6000000000000004E-4</v>
      </c>
      <c r="FI559" s="50" t="s">
        <v>241</v>
      </c>
      <c r="FJ559" s="50">
        <v>6.9</v>
      </c>
      <c r="FK559" s="50">
        <v>3.23</v>
      </c>
      <c r="FL559" s="50" t="s">
        <v>232</v>
      </c>
      <c r="FM559" s="50">
        <v>0.15340000000000001</v>
      </c>
      <c r="FN559" s="50" t="s">
        <v>242</v>
      </c>
      <c r="FO559" s="50" t="s">
        <v>227</v>
      </c>
      <c r="FP559" s="50" t="s">
        <v>247</v>
      </c>
      <c r="FQ559" s="50">
        <v>1.1000000000000001E-3</v>
      </c>
      <c r="FR559" s="50" t="s">
        <v>233</v>
      </c>
      <c r="FS559" s="50">
        <v>3.9199999999999999E-4</v>
      </c>
      <c r="FT559" s="50" t="s">
        <v>236</v>
      </c>
      <c r="FU559" s="50" t="s">
        <v>238</v>
      </c>
      <c r="FV559" s="50" t="s">
        <v>233</v>
      </c>
      <c r="FW559" s="50">
        <v>5.4000000000000003E-3</v>
      </c>
      <c r="FX559" s="50" t="s">
        <v>244</v>
      </c>
      <c r="FY559" s="89">
        <v>3.0552000000000001</v>
      </c>
      <c r="FZ559" s="89">
        <v>1.085982905982906</v>
      </c>
      <c r="GA559" s="89">
        <v>0.46504347826086956</v>
      </c>
      <c r="GB559" s="89">
        <v>8.8746803069053706E-2</v>
      </c>
      <c r="GC559" s="89">
        <v>4.6949731873128293</v>
      </c>
      <c r="GD559" s="89">
        <v>1.5114754098360657</v>
      </c>
      <c r="GE559" s="89" t="e">
        <v>#VALUE!</v>
      </c>
      <c r="GF559" s="89">
        <v>2.8797916666666663</v>
      </c>
      <c r="GG559" s="89">
        <v>0.12976022566995768</v>
      </c>
      <c r="GH559" s="89" t="e">
        <v>#VALUE!</v>
      </c>
      <c r="GI559" s="90" t="e">
        <v>#VALUE!</v>
      </c>
      <c r="GJ559" s="89">
        <v>65.073854058549912</v>
      </c>
      <c r="GK559" s="89">
        <v>23.130758423020282</v>
      </c>
      <c r="GL559" s="89">
        <v>11.7953875184298</v>
      </c>
      <c r="GM559" s="89" t="e">
        <v>#VALUE!</v>
      </c>
      <c r="GN559" s="89" t="e">
        <v>#VALUE!</v>
      </c>
      <c r="GO559" s="89" t="e">
        <v>#VALUE!</v>
      </c>
      <c r="GP559" s="71"/>
      <c r="GQ559" s="71"/>
      <c r="GR559" s="71"/>
      <c r="GS559" s="71"/>
      <c r="GT559" s="71"/>
      <c r="GU559" s="71"/>
      <c r="GV559" s="71"/>
      <c r="GW559" s="71"/>
      <c r="GX559" s="71"/>
      <c r="GY559" s="71"/>
      <c r="GZ559" s="71"/>
      <c r="HA559" s="71"/>
      <c r="HB559" s="71"/>
      <c r="HC559" s="71"/>
      <c r="HD559" s="71"/>
      <c r="HE559" s="71"/>
      <c r="HF559" s="71"/>
      <c r="HG559" s="71"/>
      <c r="HH559" s="71"/>
      <c r="HI559" s="71"/>
      <c r="HJ559" s="71"/>
      <c r="HK559" s="71"/>
      <c r="HL559" s="71"/>
      <c r="HM559" s="71"/>
      <c r="HN559" s="71"/>
      <c r="HO559" s="71"/>
      <c r="HP559" s="71"/>
      <c r="HQ559" s="71"/>
      <c r="HR559" s="71"/>
      <c r="HS559" s="71"/>
      <c r="HT559" s="71"/>
      <c r="HU559" s="71"/>
      <c r="HV559" s="71"/>
      <c r="HW559" s="71"/>
      <c r="HX559" s="71"/>
      <c r="HY559" s="71"/>
      <c r="HZ559" s="71"/>
      <c r="IA559" s="71"/>
      <c r="IB559" s="71"/>
      <c r="IC559" s="71"/>
      <c r="ID559" s="71"/>
      <c r="IE559" s="71"/>
      <c r="IF559" s="71"/>
      <c r="IG559" s="71"/>
      <c r="IH559" s="71"/>
      <c r="II559" s="71"/>
      <c r="IJ559" s="71"/>
      <c r="IK559" s="71"/>
      <c r="IL559" s="71"/>
      <c r="IM559" s="71"/>
      <c r="IN559" s="71"/>
      <c r="IO559" s="71"/>
      <c r="IP559" s="71"/>
      <c r="IQ559" s="71"/>
      <c r="IR559" s="71"/>
      <c r="IS559" s="71"/>
      <c r="IT559" s="71"/>
      <c r="IU559" s="71"/>
      <c r="IV559" s="71"/>
      <c r="IW559" s="71"/>
      <c r="IX559" s="71"/>
      <c r="IY559" s="71"/>
      <c r="IZ559" s="71"/>
      <c r="JA559" s="71"/>
      <c r="JB559" s="71"/>
      <c r="JC559" s="71"/>
      <c r="JD559" s="71"/>
      <c r="JE559" s="71"/>
      <c r="JF559" s="71"/>
      <c r="JG559" s="71"/>
      <c r="JH559" s="71"/>
      <c r="JI559" s="71"/>
      <c r="JJ559" s="71"/>
      <c r="JK559" s="71"/>
      <c r="JL559" s="71"/>
      <c r="JM559" s="71"/>
      <c r="JN559" s="71"/>
      <c r="JO559" s="71"/>
      <c r="JP559" s="71"/>
      <c r="JQ559" s="71"/>
      <c r="JR559" s="71"/>
      <c r="JS559" s="71"/>
      <c r="JT559" s="71"/>
      <c r="JU559" s="71"/>
      <c r="JV559" s="71"/>
      <c r="JW559" s="71"/>
      <c r="JX559" s="71"/>
      <c r="JY559" s="71"/>
      <c r="JZ559" s="71"/>
      <c r="KA559" s="71"/>
      <c r="KB559" s="71"/>
      <c r="KC559" s="71"/>
      <c r="KD559" s="71"/>
      <c r="KE559" s="71"/>
      <c r="KF559" s="71"/>
      <c r="KG559" s="71"/>
    </row>
    <row r="560" spans="1:293" s="85" customFormat="1" ht="16.5" customHeight="1">
      <c r="A560" s="63">
        <v>233</v>
      </c>
      <c r="B560" s="63">
        <v>80</v>
      </c>
      <c r="C560" s="64" t="s">
        <v>197</v>
      </c>
      <c r="D560" s="64" t="s">
        <v>1704</v>
      </c>
      <c r="E560" s="63">
        <v>196</v>
      </c>
      <c r="F560" s="63">
        <v>6</v>
      </c>
      <c r="G560" s="64" t="s">
        <v>419</v>
      </c>
      <c r="H560" s="64" t="s">
        <v>420</v>
      </c>
      <c r="I560" s="64" t="s">
        <v>343</v>
      </c>
      <c r="J560" s="64" t="s">
        <v>343</v>
      </c>
      <c r="K560" s="73">
        <v>44805</v>
      </c>
      <c r="L560" s="68">
        <v>0.50624999999999998</v>
      </c>
      <c r="M560" s="74">
        <v>8414560</v>
      </c>
      <c r="N560" s="74">
        <v>364753</v>
      </c>
      <c r="O560" s="74">
        <v>4126</v>
      </c>
      <c r="P560" s="66" t="s">
        <v>203</v>
      </c>
      <c r="Q560" s="66" t="s">
        <v>2218</v>
      </c>
      <c r="R560" s="66" t="s">
        <v>204</v>
      </c>
      <c r="S560" s="66" t="s">
        <v>205</v>
      </c>
      <c r="T560" s="66" t="s">
        <v>1707</v>
      </c>
      <c r="U560" s="66" t="s">
        <v>207</v>
      </c>
      <c r="V560" s="66" t="s">
        <v>204</v>
      </c>
      <c r="W560" s="66"/>
      <c r="X560" s="66" t="s">
        <v>208</v>
      </c>
      <c r="Y560" s="66" t="s">
        <v>252</v>
      </c>
      <c r="Z560" s="66"/>
      <c r="AA560" s="66" t="s">
        <v>2204</v>
      </c>
      <c r="AB560" s="66" t="s">
        <v>211</v>
      </c>
      <c r="AC560" s="66" t="s">
        <v>212</v>
      </c>
      <c r="AD560" s="66" t="s">
        <v>213</v>
      </c>
      <c r="AE560" s="66" t="s">
        <v>211</v>
      </c>
      <c r="AF560" s="66"/>
      <c r="AG560" s="66"/>
      <c r="AH560" s="66"/>
      <c r="AI560" s="66" t="s">
        <v>303</v>
      </c>
      <c r="AJ560" s="66" t="s">
        <v>2219</v>
      </c>
      <c r="AK560" s="66"/>
      <c r="AL560" s="66" t="s">
        <v>331</v>
      </c>
      <c r="AM560" s="66" t="s">
        <v>217</v>
      </c>
      <c r="AN560" s="66" t="s">
        <v>218</v>
      </c>
      <c r="AO560" s="66" t="s">
        <v>219</v>
      </c>
      <c r="AP560" s="66" t="s">
        <v>220</v>
      </c>
      <c r="AQ560" s="66">
        <v>17.600000000000001</v>
      </c>
      <c r="AR560" s="66"/>
      <c r="AS560" s="66">
        <v>9.7100000000000009</v>
      </c>
      <c r="AT560" s="66">
        <v>-100.3</v>
      </c>
      <c r="AU560" s="66"/>
      <c r="AV560" s="66">
        <v>240.7</v>
      </c>
      <c r="AW560" s="66">
        <v>417.9</v>
      </c>
      <c r="AX560" s="66">
        <v>205.3</v>
      </c>
      <c r="AY560" s="66">
        <v>0.249</v>
      </c>
      <c r="AZ560" s="66">
        <v>2.3929999999999998</v>
      </c>
      <c r="BA560" s="66">
        <v>7.42</v>
      </c>
      <c r="BB560" s="66">
        <v>126.3</v>
      </c>
      <c r="BC560" s="66">
        <v>0.93</v>
      </c>
      <c r="BD560" s="66" t="s">
        <v>211</v>
      </c>
      <c r="BE560" s="66" t="s">
        <v>221</v>
      </c>
      <c r="BF560" s="66" t="s">
        <v>221</v>
      </c>
      <c r="BG560" s="66" t="s">
        <v>211</v>
      </c>
      <c r="BH560" s="66" t="s">
        <v>221</v>
      </c>
      <c r="BI560" s="66" t="s">
        <v>222</v>
      </c>
      <c r="BJ560" s="66" t="s">
        <v>221</v>
      </c>
      <c r="BK560" s="66" t="s">
        <v>210</v>
      </c>
      <c r="BL560" s="66" t="s">
        <v>221</v>
      </c>
      <c r="BM560" s="66" t="s">
        <v>223</v>
      </c>
      <c r="BN560" s="66" t="s">
        <v>221</v>
      </c>
      <c r="BO560" s="66" t="s">
        <v>1730</v>
      </c>
      <c r="BP560" s="66" t="s">
        <v>2220</v>
      </c>
      <c r="BQ560" s="66" t="s">
        <v>1731</v>
      </c>
      <c r="BR560" s="50">
        <v>77</v>
      </c>
      <c r="BS560" s="50">
        <v>2.4</v>
      </c>
      <c r="BT560" s="50">
        <v>89</v>
      </c>
      <c r="BU560" s="50">
        <v>0.96199999999999997</v>
      </c>
      <c r="BV560" s="50">
        <v>3.7530000000000001</v>
      </c>
      <c r="BW560" s="50">
        <v>3.448</v>
      </c>
      <c r="BX560" s="50">
        <v>0.77900000000000003</v>
      </c>
      <c r="BY560" s="50">
        <v>113.62</v>
      </c>
      <c r="BZ560" s="50" t="s">
        <v>226</v>
      </c>
      <c r="CA560" s="50" t="s">
        <v>227</v>
      </c>
      <c r="CB560" s="50" t="s">
        <v>228</v>
      </c>
      <c r="CC560" s="50" t="s">
        <v>229</v>
      </c>
      <c r="CD560" s="50" t="s">
        <v>230</v>
      </c>
      <c r="CE560" s="50" t="s">
        <v>231</v>
      </c>
      <c r="CF560" s="50">
        <v>6.0000000000000001E-3</v>
      </c>
      <c r="CG560" s="50">
        <v>3.6000000000000002E-4</v>
      </c>
      <c r="CH560" s="50">
        <v>0.111</v>
      </c>
      <c r="CI560" s="50">
        <v>0.1421</v>
      </c>
      <c r="CJ560" s="50" t="s">
        <v>233</v>
      </c>
      <c r="CK560" s="50" t="s">
        <v>234</v>
      </c>
      <c r="CL560" s="50">
        <v>50.823999999999998</v>
      </c>
      <c r="CM560" s="50" t="s">
        <v>234</v>
      </c>
      <c r="CN560" s="50" t="s">
        <v>235</v>
      </c>
      <c r="CO560" s="50" t="s">
        <v>234</v>
      </c>
      <c r="CP560" s="50">
        <v>2.0000000000000001E-4</v>
      </c>
      <c r="CQ560" s="50">
        <v>1.47E-2</v>
      </c>
      <c r="CR560" s="50" t="s">
        <v>232</v>
      </c>
      <c r="CS560" s="50" t="s">
        <v>241</v>
      </c>
      <c r="CT560" s="50">
        <v>3.3E-4</v>
      </c>
      <c r="CU560" s="50" t="s">
        <v>238</v>
      </c>
      <c r="CV560" s="50" t="s">
        <v>239</v>
      </c>
      <c r="CW560" s="50" t="s">
        <v>232</v>
      </c>
      <c r="CX560" s="50">
        <v>2.71</v>
      </c>
      <c r="CY560" s="50" t="s">
        <v>240</v>
      </c>
      <c r="CZ560" s="50">
        <v>2.3400000000000001E-2</v>
      </c>
      <c r="DA560" s="50" t="s">
        <v>233</v>
      </c>
      <c r="DB560" s="50">
        <v>13.728</v>
      </c>
      <c r="DC560" s="50">
        <v>5.2999999999999998E-4</v>
      </c>
      <c r="DD560" s="50">
        <v>2.7999999999999998E-4</v>
      </c>
      <c r="DE560" s="50">
        <v>7.6980000000000004</v>
      </c>
      <c r="DF560" s="50" t="s">
        <v>240</v>
      </c>
      <c r="DG560" s="50">
        <v>4.0000000000000002E-4</v>
      </c>
      <c r="DH560" s="50" t="s">
        <v>246</v>
      </c>
      <c r="DI560" s="50" t="s">
        <v>238</v>
      </c>
      <c r="DJ560" s="50">
        <v>5.1000000000000004E-3</v>
      </c>
      <c r="DK560" s="50">
        <v>3.8999999999999999E-4</v>
      </c>
      <c r="DL560" s="50" t="s">
        <v>241</v>
      </c>
      <c r="DM560" s="50">
        <v>6.69</v>
      </c>
      <c r="DN560" s="50">
        <v>3.12</v>
      </c>
      <c r="DO560" s="50" t="s">
        <v>232</v>
      </c>
      <c r="DP560" s="50">
        <v>0.13059999999999999</v>
      </c>
      <c r="DQ560" s="50" t="s">
        <v>242</v>
      </c>
      <c r="DR560" s="50" t="s">
        <v>227</v>
      </c>
      <c r="DS560" s="50" t="s">
        <v>247</v>
      </c>
      <c r="DT560" s="50">
        <v>6.9999999999999999E-4</v>
      </c>
      <c r="DU560" s="50" t="s">
        <v>233</v>
      </c>
      <c r="DV560" s="50">
        <v>4.55E-4</v>
      </c>
      <c r="DW560" s="50" t="s">
        <v>236</v>
      </c>
      <c r="DX560" s="50" t="s">
        <v>238</v>
      </c>
      <c r="DY560" s="50" t="s">
        <v>233</v>
      </c>
      <c r="DZ560" s="50">
        <v>4.8999999999999998E-3</v>
      </c>
      <c r="EA560" s="50" t="s">
        <v>244</v>
      </c>
      <c r="EB560" s="50" t="s">
        <v>245</v>
      </c>
      <c r="EC560" s="50">
        <v>8.9999999999999993E-3</v>
      </c>
      <c r="ED560" s="50">
        <v>1.7899999999999999E-3</v>
      </c>
      <c r="EE560" s="50">
        <v>0.11799999999999999</v>
      </c>
      <c r="EF560" s="50">
        <v>0.14380000000000001</v>
      </c>
      <c r="EG560" s="50" t="s">
        <v>233</v>
      </c>
      <c r="EH560" s="50" t="s">
        <v>234</v>
      </c>
      <c r="EI560" s="50">
        <v>54.871000000000002</v>
      </c>
      <c r="EJ560" s="50" t="s">
        <v>234</v>
      </c>
      <c r="EK560" s="50" t="s">
        <v>235</v>
      </c>
      <c r="EL560" s="50">
        <v>2.0000000000000002E-5</v>
      </c>
      <c r="EM560" s="50" t="s">
        <v>236</v>
      </c>
      <c r="EN560" s="50">
        <v>1.8499999999999999E-2</v>
      </c>
      <c r="EO560" s="50">
        <v>4.4999999999999999E-4</v>
      </c>
      <c r="EP560" s="50">
        <v>3.0200000000000001E-2</v>
      </c>
      <c r="EQ560" s="50">
        <v>4.4999999999999999E-4</v>
      </c>
      <c r="ER560" s="50" t="s">
        <v>238</v>
      </c>
      <c r="ES560" s="50" t="s">
        <v>239</v>
      </c>
      <c r="ET560" s="50" t="s">
        <v>232</v>
      </c>
      <c r="EU560" s="50">
        <v>2.85</v>
      </c>
      <c r="EV560" s="50" t="s">
        <v>240</v>
      </c>
      <c r="EW560" s="50">
        <v>2.41E-2</v>
      </c>
      <c r="EX560" s="50" t="s">
        <v>233</v>
      </c>
      <c r="EY560" s="50">
        <v>15.98</v>
      </c>
      <c r="EZ560" s="50">
        <v>1.3600000000000001E-3</v>
      </c>
      <c r="FA560" s="50">
        <v>3.6999999999999999E-4</v>
      </c>
      <c r="FB560" s="50">
        <v>8.9819999999999993</v>
      </c>
      <c r="FC560" s="50" t="s">
        <v>240</v>
      </c>
      <c r="FD560" s="50" t="s">
        <v>238</v>
      </c>
      <c r="FE560" s="50" t="s">
        <v>246</v>
      </c>
      <c r="FF560" s="50" t="s">
        <v>238</v>
      </c>
      <c r="FG560" s="50">
        <v>5.7999999999999996E-3</v>
      </c>
      <c r="FH560" s="50">
        <v>4.2999999999999999E-4</v>
      </c>
      <c r="FI560" s="50" t="s">
        <v>241</v>
      </c>
      <c r="FJ560" s="50">
        <v>7.11</v>
      </c>
      <c r="FK560" s="50">
        <v>3.33</v>
      </c>
      <c r="FL560" s="50">
        <v>4.0000000000000003E-5</v>
      </c>
      <c r="FM560" s="50">
        <v>0.1384</v>
      </c>
      <c r="FN560" s="50" t="s">
        <v>242</v>
      </c>
      <c r="FO560" s="50" t="s">
        <v>227</v>
      </c>
      <c r="FP560" s="50" t="s">
        <v>247</v>
      </c>
      <c r="FQ560" s="50">
        <v>8.0000000000000004E-4</v>
      </c>
      <c r="FR560" s="50" t="s">
        <v>233</v>
      </c>
      <c r="FS560" s="50">
        <v>4.6700000000000002E-4</v>
      </c>
      <c r="FT560" s="50" t="s">
        <v>236</v>
      </c>
      <c r="FU560" s="50" t="s">
        <v>238</v>
      </c>
      <c r="FV560" s="50" t="s">
        <v>233</v>
      </c>
      <c r="FW560" s="50">
        <v>5.0000000000000001E-3</v>
      </c>
      <c r="FX560" s="50" t="s">
        <v>244</v>
      </c>
      <c r="FY560" s="89">
        <v>2.5411999999999999</v>
      </c>
      <c r="FZ560" s="89">
        <v>1.1733333333333333</v>
      </c>
      <c r="GA560" s="89">
        <v>0.33469565217391306</v>
      </c>
      <c r="GB560" s="89">
        <v>6.9309462915601014E-2</v>
      </c>
      <c r="GC560" s="89">
        <v>4.1185384484228473</v>
      </c>
      <c r="GD560" s="89">
        <v>1.459016393442623</v>
      </c>
      <c r="GE560" s="89">
        <v>0.08</v>
      </c>
      <c r="GF560" s="89">
        <v>2.3670833333333334</v>
      </c>
      <c r="GG560" s="89">
        <v>0.10586741889985896</v>
      </c>
      <c r="GH560" s="89">
        <v>4.0119671456758157</v>
      </c>
      <c r="GI560" s="90">
        <v>1.3107586178205686</v>
      </c>
      <c r="GJ560" s="89">
        <v>61.70149998170168</v>
      </c>
      <c r="GK560" s="89">
        <v>28.489070771760051</v>
      </c>
      <c r="GL560" s="89">
        <v>9.8094292465382669</v>
      </c>
      <c r="GM560" s="89">
        <v>38.36064298535964</v>
      </c>
      <c r="GN560" s="89">
        <v>59.000566240544281</v>
      </c>
      <c r="GO560" s="89">
        <v>2.6387907740960723</v>
      </c>
      <c r="GP560" s="71"/>
      <c r="GQ560" s="71"/>
      <c r="GR560" s="71"/>
      <c r="GS560" s="71"/>
      <c r="GT560" s="71"/>
      <c r="GU560" s="71"/>
      <c r="GV560" s="71"/>
      <c r="GW560" s="71"/>
      <c r="GX560" s="71"/>
      <c r="GY560" s="71"/>
      <c r="GZ560" s="71"/>
      <c r="HA560" s="71"/>
      <c r="HB560" s="71"/>
      <c r="HC560" s="71"/>
      <c r="HD560" s="71"/>
      <c r="HE560" s="71"/>
      <c r="HF560" s="71"/>
      <c r="HG560" s="71"/>
      <c r="HH560" s="71"/>
      <c r="HI560" s="71"/>
      <c r="HJ560" s="71"/>
      <c r="HK560" s="71"/>
      <c r="HL560" s="71"/>
      <c r="HM560" s="71"/>
      <c r="HN560" s="71"/>
      <c r="HO560" s="71"/>
      <c r="HP560" s="71"/>
      <c r="HQ560" s="71"/>
      <c r="HR560" s="71"/>
      <c r="HS560" s="71"/>
      <c r="HT560" s="71"/>
      <c r="HU560" s="71"/>
      <c r="HV560" s="71"/>
      <c r="HW560" s="71"/>
      <c r="HX560" s="71"/>
      <c r="HY560" s="71"/>
      <c r="HZ560" s="71"/>
      <c r="IA560" s="71"/>
      <c r="IB560" s="71"/>
      <c r="IC560" s="71"/>
      <c r="ID560" s="71"/>
      <c r="IE560" s="71"/>
      <c r="IF560" s="71"/>
      <c r="IG560" s="71"/>
      <c r="IH560" s="71"/>
      <c r="II560" s="71"/>
      <c r="IJ560" s="71"/>
      <c r="IK560" s="71"/>
      <c r="IL560" s="71"/>
      <c r="IM560" s="71"/>
      <c r="IN560" s="71"/>
      <c r="IO560" s="71"/>
      <c r="IP560" s="71"/>
      <c r="IQ560" s="71"/>
      <c r="IR560" s="71"/>
      <c r="IS560" s="71"/>
      <c r="IT560" s="71"/>
      <c r="IU560" s="71"/>
      <c r="IV560" s="71"/>
      <c r="IW560" s="71"/>
      <c r="IX560" s="71"/>
      <c r="IY560" s="71"/>
      <c r="IZ560" s="71"/>
      <c r="JA560" s="71"/>
      <c r="JB560" s="71"/>
      <c r="JC560" s="71"/>
      <c r="JD560" s="71"/>
      <c r="JE560" s="71"/>
      <c r="JF560" s="71"/>
      <c r="JG560" s="71"/>
      <c r="JH560" s="71"/>
      <c r="JI560" s="71"/>
      <c r="JJ560" s="71"/>
      <c r="JK560" s="71"/>
      <c r="JL560" s="71"/>
      <c r="JM560" s="71"/>
      <c r="JN560" s="71"/>
      <c r="JO560" s="71"/>
      <c r="JP560" s="71"/>
      <c r="JQ560" s="71"/>
      <c r="JR560" s="71"/>
      <c r="JS560" s="71"/>
      <c r="JT560" s="71"/>
      <c r="JU560" s="71"/>
      <c r="JV560" s="71"/>
      <c r="JW560" s="71"/>
      <c r="JX560" s="71"/>
      <c r="JY560" s="71"/>
      <c r="JZ560" s="71"/>
      <c r="KA560" s="71"/>
      <c r="KB560" s="71"/>
      <c r="KC560" s="71"/>
      <c r="KD560" s="71"/>
      <c r="KE560" s="71"/>
    </row>
    <row r="561" spans="1:293" s="71" customFormat="1" ht="16.5" customHeight="1">
      <c r="A561" s="63">
        <v>234</v>
      </c>
      <c r="B561" s="63">
        <v>65</v>
      </c>
      <c r="C561" s="64" t="s">
        <v>197</v>
      </c>
      <c r="D561" s="64" t="s">
        <v>1704</v>
      </c>
      <c r="E561" s="63">
        <v>196</v>
      </c>
      <c r="F561" s="63">
        <v>6</v>
      </c>
      <c r="G561" s="66" t="s">
        <v>421</v>
      </c>
      <c r="H561" s="66" t="s">
        <v>422</v>
      </c>
      <c r="I561" s="66" t="s">
        <v>2221</v>
      </c>
      <c r="J561" s="66" t="s">
        <v>312</v>
      </c>
      <c r="K561" s="73">
        <v>44805</v>
      </c>
      <c r="L561" s="68">
        <v>0.60972222222222217</v>
      </c>
      <c r="M561" s="74">
        <v>8414028</v>
      </c>
      <c r="N561" s="74">
        <v>351168</v>
      </c>
      <c r="O561" s="74">
        <v>4354</v>
      </c>
      <c r="P561" s="66" t="s">
        <v>203</v>
      </c>
      <c r="Q561" s="66" t="s">
        <v>311</v>
      </c>
      <c r="R561" s="66" t="s">
        <v>204</v>
      </c>
      <c r="S561" s="66" t="s">
        <v>205</v>
      </c>
      <c r="T561" s="66" t="s">
        <v>1707</v>
      </c>
      <c r="U561" s="66" t="s">
        <v>207</v>
      </c>
      <c r="V561" s="66" t="s">
        <v>204</v>
      </c>
      <c r="W561" s="66"/>
      <c r="X561" s="66" t="s">
        <v>208</v>
      </c>
      <c r="Y561" s="66" t="s">
        <v>252</v>
      </c>
      <c r="Z561" s="66"/>
      <c r="AA561" s="66" t="s">
        <v>406</v>
      </c>
      <c r="AB561" s="66" t="s">
        <v>211</v>
      </c>
      <c r="AC561" s="66" t="s">
        <v>212</v>
      </c>
      <c r="AD561" s="66" t="s">
        <v>30</v>
      </c>
      <c r="AE561" s="66" t="s">
        <v>211</v>
      </c>
      <c r="AF561" s="66"/>
      <c r="AG561" s="66"/>
      <c r="AH561" s="66"/>
      <c r="AI561" s="66" t="s">
        <v>303</v>
      </c>
      <c r="AJ561" s="66" t="s">
        <v>1981</v>
      </c>
      <c r="AK561" s="66"/>
      <c r="AL561" s="66" t="s">
        <v>331</v>
      </c>
      <c r="AM561" s="66" t="s">
        <v>1753</v>
      </c>
      <c r="AN561" s="66" t="s">
        <v>218</v>
      </c>
      <c r="AO561" s="66" t="s">
        <v>219</v>
      </c>
      <c r="AP561" s="66" t="s">
        <v>220</v>
      </c>
      <c r="AQ561" s="66">
        <v>13.6</v>
      </c>
      <c r="AR561" s="66">
        <v>14.4</v>
      </c>
      <c r="AS561" s="66">
        <v>8.1</v>
      </c>
      <c r="AT561" s="66"/>
      <c r="AU561" s="66"/>
      <c r="AV561" s="66">
        <v>300.89999999999998</v>
      </c>
      <c r="AW561" s="66">
        <v>296.60000000000002</v>
      </c>
      <c r="AX561" s="66">
        <v>145.69999999999999</v>
      </c>
      <c r="AY561" s="66">
        <v>0.188</v>
      </c>
      <c r="AZ561" s="66">
        <v>3.375</v>
      </c>
      <c r="BA561" s="66"/>
      <c r="BB561" s="66"/>
      <c r="BC561" s="66">
        <v>4.29</v>
      </c>
      <c r="BD561" s="66" t="s">
        <v>221</v>
      </c>
      <c r="BE561" s="66" t="s">
        <v>221</v>
      </c>
      <c r="BF561" s="66" t="s">
        <v>211</v>
      </c>
      <c r="BG561" s="66" t="s">
        <v>221</v>
      </c>
      <c r="BH561" s="66" t="s">
        <v>221</v>
      </c>
      <c r="BI561" s="66" t="s">
        <v>222</v>
      </c>
      <c r="BJ561" s="66" t="s">
        <v>221</v>
      </c>
      <c r="BK561" s="66" t="s">
        <v>210</v>
      </c>
      <c r="BL561" s="66" t="s">
        <v>221</v>
      </c>
      <c r="BM561" s="66" t="s">
        <v>223</v>
      </c>
      <c r="BN561" s="66" t="s">
        <v>221</v>
      </c>
      <c r="BO561" s="66" t="s">
        <v>1746</v>
      </c>
      <c r="BP561" s="66" t="s">
        <v>1711</v>
      </c>
      <c r="BQ561" s="66" t="s">
        <v>1747</v>
      </c>
      <c r="BR561" s="50">
        <v>149.9</v>
      </c>
      <c r="BS561" s="50">
        <v>3.1</v>
      </c>
      <c r="BT561" s="50">
        <v>176.5</v>
      </c>
      <c r="BU561" s="50">
        <v>8.3000000000000004E-2</v>
      </c>
      <c r="BV561" s="50">
        <v>0.53</v>
      </c>
      <c r="BW561" s="50">
        <v>0.06</v>
      </c>
      <c r="BX561" s="50">
        <v>1.4E-2</v>
      </c>
      <c r="BY561" s="50">
        <v>9.74</v>
      </c>
      <c r="BZ561" s="50" t="s">
        <v>226</v>
      </c>
      <c r="CA561" s="50" t="s">
        <v>227</v>
      </c>
      <c r="CB561" s="50" t="s">
        <v>228</v>
      </c>
      <c r="CC561" s="50" t="s">
        <v>229</v>
      </c>
      <c r="CD561" s="50" t="s">
        <v>230</v>
      </c>
      <c r="CE561" s="50" t="s">
        <v>231</v>
      </c>
      <c r="CF561" s="50" t="s">
        <v>227</v>
      </c>
      <c r="CG561" s="50">
        <v>3.5E-4</v>
      </c>
      <c r="CH561" s="50">
        <v>5.0000000000000001E-3</v>
      </c>
      <c r="CI561" s="50">
        <v>0.2278</v>
      </c>
      <c r="CJ561" s="50" t="s">
        <v>233</v>
      </c>
      <c r="CK561" s="50" t="s">
        <v>234</v>
      </c>
      <c r="CL561" s="50">
        <v>37.204000000000001</v>
      </c>
      <c r="CM561" s="50" t="s">
        <v>234</v>
      </c>
      <c r="CN561" s="50" t="s">
        <v>235</v>
      </c>
      <c r="CO561" s="50">
        <v>5.0000000000000002E-5</v>
      </c>
      <c r="CP561" s="50" t="s">
        <v>236</v>
      </c>
      <c r="CQ561" s="50" t="s">
        <v>236</v>
      </c>
      <c r="CR561" s="50" t="s">
        <v>232</v>
      </c>
      <c r="CS561" s="50">
        <v>3.2199999999999999E-2</v>
      </c>
      <c r="CT561" s="50">
        <v>4.0000000000000002E-4</v>
      </c>
      <c r="CU561" s="50" t="s">
        <v>238</v>
      </c>
      <c r="CV561" s="50" t="s">
        <v>239</v>
      </c>
      <c r="CW561" s="50" t="s">
        <v>232</v>
      </c>
      <c r="CX561" s="50">
        <v>1.68</v>
      </c>
      <c r="CY561" s="50" t="s">
        <v>240</v>
      </c>
      <c r="CZ561" s="50">
        <v>4.0000000000000001E-3</v>
      </c>
      <c r="DA561" s="50" t="s">
        <v>233</v>
      </c>
      <c r="DB561" s="50">
        <v>16.648</v>
      </c>
      <c r="DC561" s="50">
        <v>1.324E-2</v>
      </c>
      <c r="DD561" s="50">
        <v>4.2000000000000002E-4</v>
      </c>
      <c r="DE561" s="50">
        <v>1.655</v>
      </c>
      <c r="DF561" s="50" t="s">
        <v>240</v>
      </c>
      <c r="DG561" s="50">
        <v>5.0000000000000001E-4</v>
      </c>
      <c r="DH561" s="50" t="s">
        <v>246</v>
      </c>
      <c r="DI561" s="50" t="s">
        <v>238</v>
      </c>
      <c r="DJ561" s="50">
        <v>6.9999999999999999E-4</v>
      </c>
      <c r="DK561" s="50">
        <v>1.2E-4</v>
      </c>
      <c r="DL561" s="50" t="s">
        <v>241</v>
      </c>
      <c r="DM561" s="50">
        <v>9.08</v>
      </c>
      <c r="DN561" s="50">
        <v>4.24</v>
      </c>
      <c r="DO561" s="50" t="s">
        <v>232</v>
      </c>
      <c r="DP561" s="50">
        <v>9.7000000000000003E-2</v>
      </c>
      <c r="DQ561" s="50" t="s">
        <v>242</v>
      </c>
      <c r="DR561" s="50" t="s">
        <v>227</v>
      </c>
      <c r="DS561" s="50" t="s">
        <v>247</v>
      </c>
      <c r="DT561" s="50">
        <v>8.0000000000000004E-4</v>
      </c>
      <c r="DU561" s="50" t="s">
        <v>233</v>
      </c>
      <c r="DV561" s="50">
        <v>4.9200000000000003E-4</v>
      </c>
      <c r="DW561" s="50" t="s">
        <v>236</v>
      </c>
      <c r="DX561" s="50" t="s">
        <v>238</v>
      </c>
      <c r="DY561" s="50" t="s">
        <v>233</v>
      </c>
      <c r="DZ561" s="50">
        <v>6.0000000000000001E-3</v>
      </c>
      <c r="EA561" s="50" t="s">
        <v>244</v>
      </c>
      <c r="EB561" s="50" t="s">
        <v>245</v>
      </c>
      <c r="EC561" s="50">
        <v>4.0000000000000001E-3</v>
      </c>
      <c r="ED561" s="50">
        <v>6.4000000000000005E-4</v>
      </c>
      <c r="EE561" s="50">
        <v>2E-3</v>
      </c>
      <c r="EF561" s="50">
        <v>0.23799999999999999</v>
      </c>
      <c r="EG561" s="50" t="s">
        <v>233</v>
      </c>
      <c r="EH561" s="50" t="s">
        <v>234</v>
      </c>
      <c r="EI561" s="50">
        <v>39.47</v>
      </c>
      <c r="EJ561" s="50" t="s">
        <v>234</v>
      </c>
      <c r="EK561" s="50" t="s">
        <v>235</v>
      </c>
      <c r="EL561" s="50">
        <v>8.0000000000000007E-5</v>
      </c>
      <c r="EM561" s="50" t="s">
        <v>236</v>
      </c>
      <c r="EN561" s="50" t="s">
        <v>236</v>
      </c>
      <c r="EO561" s="50" t="s">
        <v>232</v>
      </c>
      <c r="EP561" s="50">
        <v>9.3799999999999994E-2</v>
      </c>
      <c r="EQ561" s="50">
        <v>4.4999999999999999E-4</v>
      </c>
      <c r="ER561" s="50" t="s">
        <v>238</v>
      </c>
      <c r="ES561" s="50" t="s">
        <v>239</v>
      </c>
      <c r="ET561" s="50" t="s">
        <v>232</v>
      </c>
      <c r="EU561" s="50">
        <v>1.68</v>
      </c>
      <c r="EV561" s="50" t="s">
        <v>240</v>
      </c>
      <c r="EW561" s="50">
        <v>4.1000000000000003E-3</v>
      </c>
      <c r="EX561" s="50" t="s">
        <v>233</v>
      </c>
      <c r="EY561" s="50">
        <v>18.991</v>
      </c>
      <c r="EZ561" s="50">
        <v>1.5169999999999999E-2</v>
      </c>
      <c r="FA561" s="50">
        <v>5.1000000000000004E-4</v>
      </c>
      <c r="FB561" s="50">
        <v>1.841</v>
      </c>
      <c r="FC561" s="50" t="s">
        <v>240</v>
      </c>
      <c r="FD561" s="50">
        <v>4.0000000000000002E-4</v>
      </c>
      <c r="FE561" s="50" t="s">
        <v>246</v>
      </c>
      <c r="FF561" s="50" t="s">
        <v>238</v>
      </c>
      <c r="FG561" s="50">
        <v>8.0000000000000004E-4</v>
      </c>
      <c r="FH561" s="50">
        <v>1.1E-4</v>
      </c>
      <c r="FI561" s="50" t="s">
        <v>241</v>
      </c>
      <c r="FJ561" s="50">
        <v>9.11</v>
      </c>
      <c r="FK561" s="50">
        <v>4.26</v>
      </c>
      <c r="FL561" s="50" t="s">
        <v>232</v>
      </c>
      <c r="FM561" s="50">
        <v>0.1032</v>
      </c>
      <c r="FN561" s="50" t="s">
        <v>242</v>
      </c>
      <c r="FO561" s="50" t="s">
        <v>227</v>
      </c>
      <c r="FP561" s="50" t="s">
        <v>247</v>
      </c>
      <c r="FQ561" s="50">
        <v>1.2999999999999999E-3</v>
      </c>
      <c r="FR561" s="50" t="s">
        <v>233</v>
      </c>
      <c r="FS561" s="50">
        <v>4.9600000000000002E-4</v>
      </c>
      <c r="FT561" s="50" t="s">
        <v>236</v>
      </c>
      <c r="FU561" s="50" t="s">
        <v>238</v>
      </c>
      <c r="FV561" s="50" t="s">
        <v>233</v>
      </c>
      <c r="FW561" s="50">
        <v>6.8999999999999999E-3</v>
      </c>
      <c r="FX561" s="50" t="s">
        <v>244</v>
      </c>
      <c r="FY561" s="89">
        <v>1.8602000000000001</v>
      </c>
      <c r="FZ561" s="89">
        <v>1.4229059829059829</v>
      </c>
      <c r="GA561" s="89">
        <v>7.1956521739130433E-2</v>
      </c>
      <c r="GB561" s="89">
        <v>4.2966751918158567E-2</v>
      </c>
      <c r="GC561" s="89">
        <v>3.3980292565632721</v>
      </c>
      <c r="GD561" s="89">
        <v>2.8934426229508197</v>
      </c>
      <c r="GE561" s="89">
        <v>0.10333333333333333</v>
      </c>
      <c r="GF561" s="89">
        <v>0.20291666666666666</v>
      </c>
      <c r="GG561" s="89">
        <v>1.4950634696755994E-2</v>
      </c>
      <c r="GH561" s="89">
        <v>3.2146432576475759</v>
      </c>
      <c r="GI561" s="90">
        <v>2.7732508833848013</v>
      </c>
      <c r="GJ561" s="89">
        <v>54.743495701428571</v>
      </c>
      <c r="GK561" s="89">
        <v>41.874447671621688</v>
      </c>
      <c r="GL561" s="89">
        <v>3.3820566269497356</v>
      </c>
      <c r="GM561" s="89">
        <v>93.222660062042024</v>
      </c>
      <c r="GN561" s="89">
        <v>6.3122608141333174</v>
      </c>
      <c r="GO561" s="89">
        <v>0.46507912382466432</v>
      </c>
    </row>
    <row r="562" spans="1:293" s="71" customFormat="1" ht="16.5" customHeight="1">
      <c r="A562" s="76">
        <v>235</v>
      </c>
      <c r="B562" s="76">
        <v>72</v>
      </c>
      <c r="C562" s="77" t="s">
        <v>197</v>
      </c>
      <c r="D562" s="77" t="s">
        <v>1704</v>
      </c>
      <c r="E562" s="76">
        <v>196</v>
      </c>
      <c r="F562" s="76">
        <v>6</v>
      </c>
      <c r="G562" s="81" t="s">
        <v>424</v>
      </c>
      <c r="H562" s="81" t="s">
        <v>425</v>
      </c>
      <c r="I562" s="81"/>
      <c r="J562" s="81"/>
      <c r="K562" s="78">
        <v>44806</v>
      </c>
      <c r="L562" s="79">
        <v>0.29166666666666669</v>
      </c>
      <c r="M562" s="80"/>
      <c r="N562" s="80"/>
      <c r="O562" s="80"/>
      <c r="P562" s="81"/>
      <c r="Q562" s="81"/>
      <c r="R562" s="81"/>
      <c r="S562" s="81"/>
      <c r="T562" s="81"/>
      <c r="U562" s="81"/>
      <c r="V562" s="81"/>
      <c r="W562" s="81"/>
      <c r="X562" s="81"/>
      <c r="Y562" s="81"/>
      <c r="Z562" s="81"/>
      <c r="AA562" s="81"/>
      <c r="AB562" s="84"/>
      <c r="AC562" s="81" t="s">
        <v>212</v>
      </c>
      <c r="AD562" s="81" t="s">
        <v>262</v>
      </c>
      <c r="AE562" s="81"/>
      <c r="AF562" s="81" t="s">
        <v>211</v>
      </c>
      <c r="AG562" s="81"/>
      <c r="AH562" s="81"/>
      <c r="AI562" s="81"/>
      <c r="AJ562" s="81"/>
      <c r="AK562" s="81"/>
      <c r="AL562" s="81"/>
      <c r="AM562" s="81"/>
      <c r="AN562" s="81"/>
      <c r="AO562" s="81"/>
      <c r="AP562" s="81"/>
      <c r="AQ562" s="81"/>
      <c r="AR562" s="81"/>
      <c r="AS562" s="81"/>
      <c r="AT562" s="81"/>
      <c r="AU562" s="81"/>
      <c r="AV562" s="81"/>
      <c r="AW562" s="81"/>
      <c r="AX562" s="81"/>
      <c r="AY562" s="81"/>
      <c r="AZ562" s="81"/>
      <c r="BA562" s="81"/>
      <c r="BB562" s="81"/>
      <c r="BC562" s="81"/>
      <c r="BD562" s="81"/>
      <c r="BE562" s="81"/>
      <c r="BF562" s="81"/>
      <c r="BG562" s="81"/>
      <c r="BH562" s="81"/>
      <c r="BI562" s="81"/>
      <c r="BJ562" s="81"/>
      <c r="BK562" s="81"/>
      <c r="BL562" s="81"/>
      <c r="BM562" s="81"/>
      <c r="BN562" s="81"/>
      <c r="BO562" s="81"/>
      <c r="BP562" s="81" t="s">
        <v>1410</v>
      </c>
      <c r="BQ562" s="81" t="s">
        <v>1747</v>
      </c>
      <c r="BR562" s="82">
        <v>2.2999999999999998</v>
      </c>
      <c r="BS562" s="82" t="s">
        <v>225</v>
      </c>
      <c r="BT562" s="82">
        <v>2.8</v>
      </c>
      <c r="BU562" s="82" t="s">
        <v>264</v>
      </c>
      <c r="BV562" s="82" t="s">
        <v>399</v>
      </c>
      <c r="BW562" s="82" t="s">
        <v>265</v>
      </c>
      <c r="BX562" s="82" t="s">
        <v>266</v>
      </c>
      <c r="BY562" s="82">
        <v>0.02</v>
      </c>
      <c r="BZ562" s="82" t="s">
        <v>226</v>
      </c>
      <c r="CA562" s="82" t="s">
        <v>227</v>
      </c>
      <c r="CB562" s="82" t="s">
        <v>228</v>
      </c>
      <c r="CC562" s="82" t="s">
        <v>229</v>
      </c>
      <c r="CD562" s="82" t="s">
        <v>230</v>
      </c>
      <c r="CE562" s="82" t="s">
        <v>231</v>
      </c>
      <c r="CF562" s="82">
        <v>2E-3</v>
      </c>
      <c r="CG562" s="82" t="s">
        <v>232</v>
      </c>
      <c r="CH562" s="82" t="s">
        <v>264</v>
      </c>
      <c r="CI562" s="82" t="s">
        <v>236</v>
      </c>
      <c r="CJ562" s="82" t="s">
        <v>233</v>
      </c>
      <c r="CK562" s="82" t="s">
        <v>234</v>
      </c>
      <c r="CL562" s="82">
        <v>0.01</v>
      </c>
      <c r="CM562" s="82" t="s">
        <v>234</v>
      </c>
      <c r="CN562" s="82" t="s">
        <v>235</v>
      </c>
      <c r="CO562" s="82">
        <v>2.0000000000000002E-5</v>
      </c>
      <c r="CP562" s="82" t="s">
        <v>236</v>
      </c>
      <c r="CQ562" s="82" t="s">
        <v>236</v>
      </c>
      <c r="CR562" s="82" t="s">
        <v>232</v>
      </c>
      <c r="CS562" s="82" t="s">
        <v>241</v>
      </c>
      <c r="CT562" s="82">
        <v>2.9999999999999997E-4</v>
      </c>
      <c r="CU562" s="82" t="s">
        <v>238</v>
      </c>
      <c r="CV562" s="82" t="s">
        <v>239</v>
      </c>
      <c r="CW562" s="82" t="s">
        <v>232</v>
      </c>
      <c r="CX562" s="82" t="s">
        <v>355</v>
      </c>
      <c r="CY562" s="82" t="s">
        <v>240</v>
      </c>
      <c r="CZ562" s="82" t="s">
        <v>236</v>
      </c>
      <c r="DA562" s="82" t="s">
        <v>233</v>
      </c>
      <c r="DB562" s="82" t="s">
        <v>227</v>
      </c>
      <c r="DC562" s="82" t="s">
        <v>232</v>
      </c>
      <c r="DD562" s="82" t="s">
        <v>233</v>
      </c>
      <c r="DE562" s="82">
        <v>0.01</v>
      </c>
      <c r="DF562" s="82" t="s">
        <v>240</v>
      </c>
      <c r="DG562" s="82" t="s">
        <v>238</v>
      </c>
      <c r="DH562" s="82" t="s">
        <v>246</v>
      </c>
      <c r="DI562" s="82" t="s">
        <v>238</v>
      </c>
      <c r="DJ562" s="82" t="s">
        <v>259</v>
      </c>
      <c r="DK562" s="82" t="s">
        <v>237</v>
      </c>
      <c r="DL562" s="82" t="s">
        <v>241</v>
      </c>
      <c r="DM562" s="82">
        <v>0.11</v>
      </c>
      <c r="DN562" s="82">
        <v>0.05</v>
      </c>
      <c r="DO562" s="82" t="s">
        <v>232</v>
      </c>
      <c r="DP562" s="82" t="s">
        <v>238</v>
      </c>
      <c r="DQ562" s="82" t="s">
        <v>242</v>
      </c>
      <c r="DR562" s="82" t="s">
        <v>227</v>
      </c>
      <c r="DS562" s="82" t="s">
        <v>247</v>
      </c>
      <c r="DT562" s="82" t="s">
        <v>238</v>
      </c>
      <c r="DU562" s="82" t="s">
        <v>233</v>
      </c>
      <c r="DV562" s="82" t="s">
        <v>231</v>
      </c>
      <c r="DW562" s="82" t="s">
        <v>236</v>
      </c>
      <c r="DX562" s="82" t="s">
        <v>238</v>
      </c>
      <c r="DY562" s="82" t="s">
        <v>233</v>
      </c>
      <c r="DZ562" s="82">
        <v>1.8E-3</v>
      </c>
      <c r="EA562" s="82" t="s">
        <v>244</v>
      </c>
      <c r="EB562" s="82" t="s">
        <v>245</v>
      </c>
      <c r="EC562" s="82" t="s">
        <v>227</v>
      </c>
      <c r="ED562" s="82" t="s">
        <v>232</v>
      </c>
      <c r="EE562" s="82" t="s">
        <v>264</v>
      </c>
      <c r="EF562" s="82" t="s">
        <v>236</v>
      </c>
      <c r="EG562" s="82" t="s">
        <v>233</v>
      </c>
      <c r="EH562" s="82" t="s">
        <v>234</v>
      </c>
      <c r="EI562" s="82">
        <v>1.4999999999999999E-2</v>
      </c>
      <c r="EJ562" s="82" t="s">
        <v>234</v>
      </c>
      <c r="EK562" s="82" t="s">
        <v>235</v>
      </c>
      <c r="EL562" s="82" t="s">
        <v>234</v>
      </c>
      <c r="EM562" s="82">
        <v>8.0000000000000004E-4</v>
      </c>
      <c r="EN562" s="82" t="s">
        <v>236</v>
      </c>
      <c r="EO562" s="82" t="s">
        <v>232</v>
      </c>
      <c r="EP562" s="82" t="s">
        <v>241</v>
      </c>
      <c r="EQ562" s="82">
        <v>4.4000000000000002E-4</v>
      </c>
      <c r="ER562" s="82" t="s">
        <v>238</v>
      </c>
      <c r="ES562" s="82" t="s">
        <v>239</v>
      </c>
      <c r="ET562" s="82" t="s">
        <v>232</v>
      </c>
      <c r="EU562" s="82" t="s">
        <v>355</v>
      </c>
      <c r="EV562" s="82" t="s">
        <v>240</v>
      </c>
      <c r="EW562" s="82" t="s">
        <v>236</v>
      </c>
      <c r="EX562" s="82" t="s">
        <v>233</v>
      </c>
      <c r="EY562" s="82" t="s">
        <v>227</v>
      </c>
      <c r="EZ562" s="82" t="s">
        <v>232</v>
      </c>
      <c r="FA562" s="82" t="s">
        <v>233</v>
      </c>
      <c r="FB562" s="82">
        <v>1.2999999999999999E-2</v>
      </c>
      <c r="FC562" s="82" t="s">
        <v>240</v>
      </c>
      <c r="FD562" s="82" t="s">
        <v>238</v>
      </c>
      <c r="FE562" s="82" t="s">
        <v>246</v>
      </c>
      <c r="FF562" s="82" t="s">
        <v>238</v>
      </c>
      <c r="FG562" s="82" t="s">
        <v>259</v>
      </c>
      <c r="FH562" s="82" t="s">
        <v>237</v>
      </c>
      <c r="FI562" s="82" t="s">
        <v>241</v>
      </c>
      <c r="FJ562" s="82">
        <v>0.52</v>
      </c>
      <c r="FK562" s="82">
        <v>0.24</v>
      </c>
      <c r="FL562" s="82" t="s">
        <v>232</v>
      </c>
      <c r="FM562" s="82" t="s">
        <v>238</v>
      </c>
      <c r="FN562" s="82" t="s">
        <v>242</v>
      </c>
      <c r="FO562" s="82" t="s">
        <v>227</v>
      </c>
      <c r="FP562" s="82" t="s">
        <v>247</v>
      </c>
      <c r="FQ562" s="82" t="s">
        <v>238</v>
      </c>
      <c r="FR562" s="82" t="s">
        <v>233</v>
      </c>
      <c r="FS562" s="82" t="s">
        <v>231</v>
      </c>
      <c r="FT562" s="82" t="s">
        <v>236</v>
      </c>
      <c r="FU562" s="82" t="s">
        <v>238</v>
      </c>
      <c r="FV562" s="82" t="s">
        <v>233</v>
      </c>
      <c r="FW562" s="82">
        <v>5.8999999999999999E-3</v>
      </c>
      <c r="FX562" s="82" t="s">
        <v>244</v>
      </c>
      <c r="FY562" s="82">
        <v>5.0000000000000001E-4</v>
      </c>
      <c r="FZ562" s="82" t="e">
        <v>#VALUE!</v>
      </c>
      <c r="GA562" s="82">
        <v>4.3478260869565219E-4</v>
      </c>
      <c r="GB562" s="82" t="e">
        <v>#VALUE!</v>
      </c>
      <c r="GC562" s="82" t="e">
        <v>#VALUE!</v>
      </c>
      <c r="GD562" s="82">
        <v>4.5901639344262293E-2</v>
      </c>
      <c r="GE562" s="82" t="e">
        <v>#VALUE!</v>
      </c>
      <c r="GF562" s="82">
        <v>4.1666666666666669E-4</v>
      </c>
      <c r="GG562" s="82" t="e">
        <v>#VALUE!</v>
      </c>
      <c r="GH562" s="82" t="e">
        <v>#VALUE!</v>
      </c>
      <c r="GI562" s="83" t="e">
        <v>#VALUE!</v>
      </c>
      <c r="GJ562" s="82" t="e">
        <v>#VALUE!</v>
      </c>
      <c r="GK562" s="82" t="e">
        <v>#VALUE!</v>
      </c>
      <c r="GL562" s="82" t="e">
        <v>#VALUE!</v>
      </c>
      <c r="GM562" s="82" t="e">
        <v>#VALUE!</v>
      </c>
      <c r="GN562" s="82" t="e">
        <v>#VALUE!</v>
      </c>
      <c r="GO562" s="82" t="e">
        <v>#VALUE!</v>
      </c>
      <c r="KF562" s="85"/>
      <c r="KG562" s="85"/>
    </row>
    <row r="563" spans="1:293" s="71" customFormat="1" ht="16.5" customHeight="1">
      <c r="A563" s="63">
        <v>236</v>
      </c>
      <c r="B563" s="63">
        <v>56</v>
      </c>
      <c r="C563" s="64" t="s">
        <v>197</v>
      </c>
      <c r="D563" s="64" t="s">
        <v>1704</v>
      </c>
      <c r="E563" s="65">
        <v>196</v>
      </c>
      <c r="F563" s="65">
        <v>6</v>
      </c>
      <c r="G563" s="66" t="s">
        <v>431</v>
      </c>
      <c r="H563" s="66" t="s">
        <v>432</v>
      </c>
      <c r="I563" s="64" t="s">
        <v>300</v>
      </c>
      <c r="J563" s="64" t="s">
        <v>301</v>
      </c>
      <c r="K563" s="67">
        <v>44805</v>
      </c>
      <c r="L563" s="68">
        <v>0.50069444444444444</v>
      </c>
      <c r="M563" s="63">
        <v>8419931</v>
      </c>
      <c r="N563" s="63">
        <v>347775</v>
      </c>
      <c r="O563" s="63">
        <v>4350</v>
      </c>
      <c r="P563" s="64" t="s">
        <v>203</v>
      </c>
      <c r="Q563" s="64" t="s">
        <v>300</v>
      </c>
      <c r="R563" s="66" t="s">
        <v>204</v>
      </c>
      <c r="S563" s="66" t="s">
        <v>205</v>
      </c>
      <c r="T563" s="66" t="s">
        <v>1707</v>
      </c>
      <c r="U563" s="66" t="s">
        <v>207</v>
      </c>
      <c r="V563" s="66" t="s">
        <v>204</v>
      </c>
      <c r="W563" s="64"/>
      <c r="X563" s="64" t="s">
        <v>208</v>
      </c>
      <c r="Y563" s="64" t="s">
        <v>252</v>
      </c>
      <c r="Z563" s="69"/>
      <c r="AA563" s="66" t="s">
        <v>210</v>
      </c>
      <c r="AB563" s="66" t="s">
        <v>211</v>
      </c>
      <c r="AC563" s="66" t="s">
        <v>1723</v>
      </c>
      <c r="AD563" s="66" t="s">
        <v>213</v>
      </c>
      <c r="AE563" s="69" t="s">
        <v>211</v>
      </c>
      <c r="AF563" s="69"/>
      <c r="AG563" s="69"/>
      <c r="AH563" s="69"/>
      <c r="AI563" s="66" t="s">
        <v>303</v>
      </c>
      <c r="AJ563" s="66" t="s">
        <v>1791</v>
      </c>
      <c r="AK563" s="66"/>
      <c r="AL563" s="66" t="s">
        <v>256</v>
      </c>
      <c r="AM563" s="66" t="s">
        <v>1753</v>
      </c>
      <c r="AN563" s="66" t="s">
        <v>218</v>
      </c>
      <c r="AO563" s="66" t="s">
        <v>219</v>
      </c>
      <c r="AP563" s="66" t="s">
        <v>220</v>
      </c>
      <c r="AQ563" s="66">
        <v>14.8</v>
      </c>
      <c r="AR563" s="66"/>
      <c r="AS563" s="66">
        <v>9.0399999999999991</v>
      </c>
      <c r="AT563" s="66"/>
      <c r="AU563" s="66">
        <v>-155.69999999999999</v>
      </c>
      <c r="AV563" s="66">
        <v>42.7</v>
      </c>
      <c r="AW563" s="66">
        <v>181</v>
      </c>
      <c r="AX563" s="66">
        <v>89.21</v>
      </c>
      <c r="AY563" s="66">
        <v>0.13400000000000001</v>
      </c>
      <c r="AZ563" s="66">
        <v>5.5229999999999997</v>
      </c>
      <c r="BA563" s="66">
        <v>8.91</v>
      </c>
      <c r="BB563" s="66">
        <v>141.80000000000001</v>
      </c>
      <c r="BC563" s="66">
        <v>0.65</v>
      </c>
      <c r="BD563" s="66" t="s">
        <v>221</v>
      </c>
      <c r="BE563" s="66" t="s">
        <v>211</v>
      </c>
      <c r="BF563" s="66" t="s">
        <v>221</v>
      </c>
      <c r="BG563" s="66" t="s">
        <v>211</v>
      </c>
      <c r="BH563" s="66" t="s">
        <v>221</v>
      </c>
      <c r="BI563" s="66" t="s">
        <v>222</v>
      </c>
      <c r="BJ563" s="66" t="s">
        <v>221</v>
      </c>
      <c r="BK563" s="66" t="s">
        <v>210</v>
      </c>
      <c r="BL563" s="66" t="s">
        <v>221</v>
      </c>
      <c r="BM563" s="66" t="s">
        <v>223</v>
      </c>
      <c r="BN563" s="66" t="s">
        <v>221</v>
      </c>
      <c r="BO563" s="66" t="s">
        <v>1710</v>
      </c>
      <c r="BP563" s="66" t="s">
        <v>1711</v>
      </c>
      <c r="BQ563" s="66" t="s">
        <v>1712</v>
      </c>
      <c r="BR563" s="50">
        <v>91.6</v>
      </c>
      <c r="BS563" s="50">
        <v>4.2</v>
      </c>
      <c r="BT563" s="50">
        <v>103.3</v>
      </c>
      <c r="BU563" s="50">
        <v>2.3E-2</v>
      </c>
      <c r="BV563" s="50">
        <v>0.34</v>
      </c>
      <c r="BW563" s="50" t="s">
        <v>265</v>
      </c>
      <c r="BX563" s="50" t="s">
        <v>266</v>
      </c>
      <c r="BY563" s="50">
        <v>4.67</v>
      </c>
      <c r="BZ563" s="50" t="s">
        <v>226</v>
      </c>
      <c r="CA563" s="50" t="s">
        <v>227</v>
      </c>
      <c r="CB563" s="50" t="s">
        <v>228</v>
      </c>
      <c r="CC563" s="50" t="s">
        <v>229</v>
      </c>
      <c r="CD563" s="50" t="s">
        <v>230</v>
      </c>
      <c r="CE563" s="50" t="s">
        <v>231</v>
      </c>
      <c r="CF563" s="50">
        <v>5.0000000000000001E-3</v>
      </c>
      <c r="CG563" s="50" t="s">
        <v>232</v>
      </c>
      <c r="CH563" s="50" t="s">
        <v>264</v>
      </c>
      <c r="CI563" s="50">
        <v>7.0599999999999996E-2</v>
      </c>
      <c r="CJ563" s="50" t="s">
        <v>233</v>
      </c>
      <c r="CK563" s="50" t="s">
        <v>234</v>
      </c>
      <c r="CL563" s="50">
        <v>21.599</v>
      </c>
      <c r="CM563" s="50" t="s">
        <v>234</v>
      </c>
      <c r="CN563" s="50">
        <v>1.7000000000000001E-4</v>
      </c>
      <c r="CO563" s="50">
        <v>3.0000000000000001E-5</v>
      </c>
      <c r="CP563" s="50" t="s">
        <v>236</v>
      </c>
      <c r="CQ563" s="50" t="s">
        <v>236</v>
      </c>
      <c r="CR563" s="50">
        <v>9.0000000000000006E-5</v>
      </c>
      <c r="CS563" s="50">
        <v>4.7000000000000002E-3</v>
      </c>
      <c r="CT563" s="50">
        <v>2.0000000000000001E-4</v>
      </c>
      <c r="CU563" s="50" t="s">
        <v>238</v>
      </c>
      <c r="CV563" s="50" t="s">
        <v>239</v>
      </c>
      <c r="CW563" s="50" t="s">
        <v>232</v>
      </c>
      <c r="CX563" s="50">
        <v>0.84</v>
      </c>
      <c r="CY563" s="50" t="s">
        <v>240</v>
      </c>
      <c r="CZ563" s="50">
        <v>2.8E-3</v>
      </c>
      <c r="DA563" s="50" t="s">
        <v>233</v>
      </c>
      <c r="DB563" s="50">
        <v>9.4079999999999995</v>
      </c>
      <c r="DC563" s="50">
        <v>1.41E-3</v>
      </c>
      <c r="DD563" s="50">
        <v>2.5000000000000001E-4</v>
      </c>
      <c r="DE563" s="50">
        <v>1.6359999999999999</v>
      </c>
      <c r="DF563" s="50" t="s">
        <v>240</v>
      </c>
      <c r="DG563" s="50" t="s">
        <v>238</v>
      </c>
      <c r="DH563" s="50">
        <v>2.1000000000000001E-2</v>
      </c>
      <c r="DI563" s="50" t="s">
        <v>238</v>
      </c>
      <c r="DJ563" s="50">
        <v>5.0000000000000001E-4</v>
      </c>
      <c r="DK563" s="50" t="s">
        <v>237</v>
      </c>
      <c r="DL563" s="50" t="s">
        <v>241</v>
      </c>
      <c r="DM563" s="50">
        <v>10.71</v>
      </c>
      <c r="DN563" s="50">
        <v>5.01</v>
      </c>
      <c r="DO563" s="50" t="s">
        <v>232</v>
      </c>
      <c r="DP563" s="50">
        <v>3.0599999999999999E-2</v>
      </c>
      <c r="DQ563" s="50" t="s">
        <v>242</v>
      </c>
      <c r="DR563" s="50" t="s">
        <v>227</v>
      </c>
      <c r="DS563" s="50" t="s">
        <v>247</v>
      </c>
      <c r="DT563" s="50">
        <v>1.1999999999999999E-3</v>
      </c>
      <c r="DU563" s="50" t="s">
        <v>233</v>
      </c>
      <c r="DV563" s="50">
        <v>6.2799999999999998E-4</v>
      </c>
      <c r="DW563" s="50" t="s">
        <v>236</v>
      </c>
      <c r="DX563" s="50" t="s">
        <v>238</v>
      </c>
      <c r="DY563" s="50" t="s">
        <v>233</v>
      </c>
      <c r="DZ563" s="50">
        <v>6.8999999999999999E-3</v>
      </c>
      <c r="EA563" s="50" t="s">
        <v>244</v>
      </c>
      <c r="EB563" s="50" t="s">
        <v>245</v>
      </c>
      <c r="EC563" s="50">
        <v>1.7000000000000001E-2</v>
      </c>
      <c r="ED563" s="50" t="s">
        <v>232</v>
      </c>
      <c r="EE563" s="50" t="s">
        <v>264</v>
      </c>
      <c r="EF563" s="50">
        <v>7.3300000000000004E-2</v>
      </c>
      <c r="EG563" s="50" t="s">
        <v>233</v>
      </c>
      <c r="EH563" s="50" t="s">
        <v>234</v>
      </c>
      <c r="EI563" s="50">
        <v>22.716000000000001</v>
      </c>
      <c r="EJ563" s="50" t="s">
        <v>234</v>
      </c>
      <c r="EK563" s="50" t="s">
        <v>235</v>
      </c>
      <c r="EL563" s="50">
        <v>3.0000000000000001E-5</v>
      </c>
      <c r="EM563" s="50">
        <v>2.9999999999999997E-4</v>
      </c>
      <c r="EN563" s="50">
        <v>2.0000000000000001E-4</v>
      </c>
      <c r="EO563" s="50" t="s">
        <v>232</v>
      </c>
      <c r="EP563" s="50">
        <v>3.9300000000000002E-2</v>
      </c>
      <c r="EQ563" s="50">
        <v>2.9999999999999997E-4</v>
      </c>
      <c r="ER563" s="50" t="s">
        <v>238</v>
      </c>
      <c r="ES563" s="50" t="s">
        <v>239</v>
      </c>
      <c r="ET563" s="50" t="s">
        <v>232</v>
      </c>
      <c r="EU563" s="50">
        <v>0.9</v>
      </c>
      <c r="EV563" s="50" t="s">
        <v>240</v>
      </c>
      <c r="EW563" s="50">
        <v>2.8999999999999998E-3</v>
      </c>
      <c r="EX563" s="50" t="s">
        <v>233</v>
      </c>
      <c r="EY563" s="50">
        <v>10.622999999999999</v>
      </c>
      <c r="EZ563" s="50">
        <v>2.2799999999999999E-3</v>
      </c>
      <c r="FA563" s="50">
        <v>2.7E-4</v>
      </c>
      <c r="FB563" s="50">
        <v>1.843</v>
      </c>
      <c r="FC563" s="50" t="s">
        <v>240</v>
      </c>
      <c r="FD563" s="50">
        <v>2.0000000000000001E-4</v>
      </c>
      <c r="FE563" s="50" t="s">
        <v>246</v>
      </c>
      <c r="FF563" s="50">
        <v>5.0000000000000001E-4</v>
      </c>
      <c r="FG563" s="50">
        <v>8.0000000000000004E-4</v>
      </c>
      <c r="FH563" s="50">
        <v>1E-4</v>
      </c>
      <c r="FI563" s="50" t="s">
        <v>241</v>
      </c>
      <c r="FJ563" s="50">
        <v>10.72</v>
      </c>
      <c r="FK563" s="50">
        <v>5.01</v>
      </c>
      <c r="FL563" s="50">
        <v>3.3E-4</v>
      </c>
      <c r="FM563" s="50">
        <v>3.6299999999999999E-2</v>
      </c>
      <c r="FN563" s="50" t="s">
        <v>242</v>
      </c>
      <c r="FO563" s="50" t="s">
        <v>227</v>
      </c>
      <c r="FP563" s="50" t="s">
        <v>247</v>
      </c>
      <c r="FQ563" s="50">
        <v>2E-3</v>
      </c>
      <c r="FR563" s="50" t="s">
        <v>233</v>
      </c>
      <c r="FS563" s="50">
        <v>6.5799999999999995E-4</v>
      </c>
      <c r="FT563" s="50" t="s">
        <v>236</v>
      </c>
      <c r="FU563" s="50" t="s">
        <v>238</v>
      </c>
      <c r="FV563" s="50" t="s">
        <v>233</v>
      </c>
      <c r="FW563" s="50">
        <v>2.06E-2</v>
      </c>
      <c r="FX563" s="50" t="s">
        <v>244</v>
      </c>
      <c r="FY563" s="89">
        <v>1.07995</v>
      </c>
      <c r="FZ563" s="89">
        <v>0.80410256410256409</v>
      </c>
      <c r="GA563" s="89">
        <v>7.1130434782608692E-2</v>
      </c>
      <c r="GB563" s="89">
        <v>2.1483375959079284E-2</v>
      </c>
      <c r="GC563" s="89">
        <v>1.9766663748442521</v>
      </c>
      <c r="GD563" s="89">
        <v>1.6934426229508197</v>
      </c>
      <c r="GE563" s="89">
        <v>0.14000000000000001</v>
      </c>
      <c r="GF563" s="89">
        <v>9.7291666666666665E-2</v>
      </c>
      <c r="GG563" s="89">
        <v>9.5909732016925247E-3</v>
      </c>
      <c r="GH563" s="89">
        <v>1.9403252628191787</v>
      </c>
      <c r="GI563" s="90">
        <v>0.92778120013428578</v>
      </c>
      <c r="GJ563" s="89">
        <v>54.634915317213952</v>
      </c>
      <c r="GK563" s="89">
        <v>40.679731002452144</v>
      </c>
      <c r="GL563" s="89">
        <v>4.6853536803339066</v>
      </c>
      <c r="GM563" s="89">
        <v>94.491509134243557</v>
      </c>
      <c r="GN563" s="89">
        <v>5.014193678296369</v>
      </c>
      <c r="GO563" s="89">
        <v>0.49429718746007584</v>
      </c>
      <c r="KF563" s="85"/>
      <c r="KG563" s="85"/>
    </row>
    <row r="564" spans="1:293" s="71" customFormat="1" ht="16.5" customHeight="1">
      <c r="A564" s="63">
        <v>237</v>
      </c>
      <c r="B564" s="63">
        <v>63</v>
      </c>
      <c r="C564" s="64" t="s">
        <v>197</v>
      </c>
      <c r="D564" s="64" t="s">
        <v>1704</v>
      </c>
      <c r="E564" s="65">
        <v>196</v>
      </c>
      <c r="F564" s="65">
        <v>6</v>
      </c>
      <c r="G564" s="66" t="s">
        <v>436</v>
      </c>
      <c r="H564" s="66" t="s">
        <v>437</v>
      </c>
      <c r="I564" s="64" t="s">
        <v>442</v>
      </c>
      <c r="J564" s="64" t="s">
        <v>443</v>
      </c>
      <c r="K564" s="67">
        <v>44805</v>
      </c>
      <c r="L564" s="68">
        <v>0.70694444444444438</v>
      </c>
      <c r="M564" s="63">
        <v>8422048</v>
      </c>
      <c r="N564" s="63">
        <v>359399</v>
      </c>
      <c r="O564" s="63">
        <v>4218</v>
      </c>
      <c r="P564" s="64" t="s">
        <v>203</v>
      </c>
      <c r="Q564" s="64" t="s">
        <v>442</v>
      </c>
      <c r="R564" s="64" t="s">
        <v>204</v>
      </c>
      <c r="S564" s="66" t="s">
        <v>205</v>
      </c>
      <c r="T564" s="64" t="s">
        <v>1707</v>
      </c>
      <c r="U564" s="64" t="s">
        <v>207</v>
      </c>
      <c r="V564" s="64" t="s">
        <v>204</v>
      </c>
      <c r="W564" s="64"/>
      <c r="X564" s="64" t="s">
        <v>208</v>
      </c>
      <c r="Y564" s="64" t="s">
        <v>209</v>
      </c>
      <c r="Z564" s="69"/>
      <c r="AA564" s="66" t="s">
        <v>2222</v>
      </c>
      <c r="AB564" s="66" t="s">
        <v>211</v>
      </c>
      <c r="AC564" s="66" t="s">
        <v>212</v>
      </c>
      <c r="AD564" s="66" t="s">
        <v>213</v>
      </c>
      <c r="AE564" s="69" t="s">
        <v>211</v>
      </c>
      <c r="AF564" s="69"/>
      <c r="AG564" s="69"/>
      <c r="AH564" s="69"/>
      <c r="AI564" s="66" t="s">
        <v>254</v>
      </c>
      <c r="AJ564" s="66" t="s">
        <v>2223</v>
      </c>
      <c r="AK564" s="66"/>
      <c r="AL564" s="66" t="s">
        <v>256</v>
      </c>
      <c r="AM564" s="66" t="s">
        <v>275</v>
      </c>
      <c r="AN564" s="66" t="s">
        <v>218</v>
      </c>
      <c r="AO564" s="66" t="s">
        <v>2112</v>
      </c>
      <c r="AP564" s="66" t="s">
        <v>1186</v>
      </c>
      <c r="AQ564" s="66">
        <v>10.6</v>
      </c>
      <c r="AR564" s="66"/>
      <c r="AS564" s="66">
        <v>8.15</v>
      </c>
      <c r="AT564" s="66"/>
      <c r="AU564" s="66">
        <v>-157.1</v>
      </c>
      <c r="AV564" s="66">
        <v>41.2</v>
      </c>
      <c r="AW564" s="66">
        <v>81.98</v>
      </c>
      <c r="AX564" s="66">
        <v>40.67</v>
      </c>
      <c r="AY564" s="66">
        <v>8.8999999999999996E-2</v>
      </c>
      <c r="AZ564" s="66">
        <v>12.2</v>
      </c>
      <c r="BA564" s="66">
        <v>7.04</v>
      </c>
      <c r="BB564" s="66">
        <v>101.4</v>
      </c>
      <c r="BC564" s="66">
        <v>1.25</v>
      </c>
      <c r="BD564" s="66" t="s">
        <v>211</v>
      </c>
      <c r="BE564" s="66" t="s">
        <v>221</v>
      </c>
      <c r="BF564" s="66" t="s">
        <v>2224</v>
      </c>
      <c r="BG564" s="66" t="s">
        <v>211</v>
      </c>
      <c r="BH564" s="66" t="s">
        <v>211</v>
      </c>
      <c r="BI564" s="66" t="s">
        <v>222</v>
      </c>
      <c r="BJ564" s="66" t="s">
        <v>211</v>
      </c>
      <c r="BK564" s="66" t="s">
        <v>276</v>
      </c>
      <c r="BL564" s="66" t="s">
        <v>211</v>
      </c>
      <c r="BM564" s="66" t="s">
        <v>223</v>
      </c>
      <c r="BN564" s="66" t="s">
        <v>221</v>
      </c>
      <c r="BO564" s="66" t="s">
        <v>1710</v>
      </c>
      <c r="BP564" s="66" t="s">
        <v>1711</v>
      </c>
      <c r="BQ564" s="66" t="s">
        <v>1712</v>
      </c>
      <c r="BR564" s="50">
        <v>25.3</v>
      </c>
      <c r="BS564" s="50" t="s">
        <v>225</v>
      </c>
      <c r="BT564" s="50">
        <v>30.9</v>
      </c>
      <c r="BU564" s="50">
        <v>0.13</v>
      </c>
      <c r="BV564" s="50">
        <v>0.45300000000000001</v>
      </c>
      <c r="BW564" s="50">
        <v>0.36199999999999999</v>
      </c>
      <c r="BX564" s="50">
        <v>8.2000000000000003E-2</v>
      </c>
      <c r="BY564" s="50">
        <v>12.05</v>
      </c>
      <c r="BZ564" s="50" t="s">
        <v>226</v>
      </c>
      <c r="CA564" s="50" t="s">
        <v>227</v>
      </c>
      <c r="CB564" s="50" t="s">
        <v>228</v>
      </c>
      <c r="CC564" s="50" t="s">
        <v>229</v>
      </c>
      <c r="CD564" s="50" t="s">
        <v>230</v>
      </c>
      <c r="CE564" s="50" t="s">
        <v>231</v>
      </c>
      <c r="CF564" s="50">
        <v>1.2E-2</v>
      </c>
      <c r="CG564" s="50">
        <v>8.5999999999999998E-4</v>
      </c>
      <c r="CH564" s="50">
        <v>3.0000000000000001E-3</v>
      </c>
      <c r="CI564" s="50">
        <v>1.67E-2</v>
      </c>
      <c r="CJ564" s="50" t="s">
        <v>233</v>
      </c>
      <c r="CK564" s="50" t="s">
        <v>234</v>
      </c>
      <c r="CL564" s="50">
        <v>6.218</v>
      </c>
      <c r="CM564" s="50">
        <v>6.0000000000000002E-5</v>
      </c>
      <c r="CN564" s="50" t="s">
        <v>235</v>
      </c>
      <c r="CO564" s="50">
        <v>1.2E-4</v>
      </c>
      <c r="CP564" s="50" t="s">
        <v>236</v>
      </c>
      <c r="CQ564" s="50">
        <v>5.3E-3</v>
      </c>
      <c r="CR564" s="50">
        <v>4.2300000000000003E-3</v>
      </c>
      <c r="CS564" s="50">
        <v>5.0200000000000002E-2</v>
      </c>
      <c r="CT564" s="50">
        <v>5.0000000000000002E-5</v>
      </c>
      <c r="CU564" s="50" t="s">
        <v>238</v>
      </c>
      <c r="CV564" s="50" t="s">
        <v>239</v>
      </c>
      <c r="CW564" s="50" t="s">
        <v>232</v>
      </c>
      <c r="CX564" s="50">
        <v>0.61</v>
      </c>
      <c r="CY564" s="50" t="s">
        <v>240</v>
      </c>
      <c r="CZ564" s="50">
        <v>6.6E-3</v>
      </c>
      <c r="DA564" s="50" t="s">
        <v>233</v>
      </c>
      <c r="DB564" s="50">
        <v>3.0219999999999998</v>
      </c>
      <c r="DC564" s="50">
        <v>8.4799999999999997E-3</v>
      </c>
      <c r="DD564" s="50" t="s">
        <v>233</v>
      </c>
      <c r="DE564" s="50">
        <v>1.7869999999999999</v>
      </c>
      <c r="DF564" s="50" t="s">
        <v>240</v>
      </c>
      <c r="DG564" s="50">
        <v>5.9999999999999995E-4</v>
      </c>
      <c r="DH564" s="50" t="s">
        <v>246</v>
      </c>
      <c r="DI564" s="50" t="s">
        <v>238</v>
      </c>
      <c r="DJ564" s="50">
        <v>1.1000000000000001E-3</v>
      </c>
      <c r="DK564" s="50">
        <v>4.6999999999999999E-4</v>
      </c>
      <c r="DL564" s="50" t="s">
        <v>241</v>
      </c>
      <c r="DM564" s="50">
        <v>14.96</v>
      </c>
      <c r="DN564" s="50">
        <v>6.99</v>
      </c>
      <c r="DO564" s="50" t="s">
        <v>232</v>
      </c>
      <c r="DP564" s="50">
        <v>3.0599999999999999E-2</v>
      </c>
      <c r="DQ564" s="50" t="s">
        <v>242</v>
      </c>
      <c r="DR564" s="50" t="s">
        <v>227</v>
      </c>
      <c r="DS564" s="50" t="s">
        <v>247</v>
      </c>
      <c r="DT564" s="50">
        <v>1.2999999999999999E-3</v>
      </c>
      <c r="DU564" s="50" t="s">
        <v>233</v>
      </c>
      <c r="DV564" s="50">
        <v>7.9999999999999996E-6</v>
      </c>
      <c r="DW564" s="50" t="s">
        <v>236</v>
      </c>
      <c r="DX564" s="50" t="s">
        <v>238</v>
      </c>
      <c r="DY564" s="50" t="s">
        <v>233</v>
      </c>
      <c r="DZ564" s="50">
        <v>3.95E-2</v>
      </c>
      <c r="EA564" s="50" t="s">
        <v>244</v>
      </c>
      <c r="EB564" s="50" t="s">
        <v>245</v>
      </c>
      <c r="EC564" s="50">
        <v>2.8000000000000001E-2</v>
      </c>
      <c r="ED564" s="50">
        <v>9.2000000000000003E-4</v>
      </c>
      <c r="EE564" s="50" t="s">
        <v>264</v>
      </c>
      <c r="EF564" s="50">
        <v>1.9699999999999999E-2</v>
      </c>
      <c r="EG564" s="50" t="s">
        <v>233</v>
      </c>
      <c r="EH564" s="50" t="s">
        <v>234</v>
      </c>
      <c r="EI564" s="50">
        <v>6.6769999999999996</v>
      </c>
      <c r="EJ564" s="50">
        <v>8.0000000000000007E-5</v>
      </c>
      <c r="EK564" s="50" t="s">
        <v>235</v>
      </c>
      <c r="EL564" s="50">
        <v>1.2999999999999999E-4</v>
      </c>
      <c r="EM564" s="50">
        <v>2.0000000000000001E-4</v>
      </c>
      <c r="EN564" s="50">
        <v>1.66E-2</v>
      </c>
      <c r="EO564" s="50">
        <v>4.45E-3</v>
      </c>
      <c r="EP564" s="50">
        <v>8.0699999999999994E-2</v>
      </c>
      <c r="EQ564" s="50">
        <v>9.0000000000000006E-5</v>
      </c>
      <c r="ER564" s="50" t="s">
        <v>238</v>
      </c>
      <c r="ES564" s="50" t="s">
        <v>239</v>
      </c>
      <c r="ET564" s="50" t="s">
        <v>232</v>
      </c>
      <c r="EU564" s="50">
        <v>0.71</v>
      </c>
      <c r="EV564" s="50" t="s">
        <v>240</v>
      </c>
      <c r="EW564" s="50">
        <v>6.8999999999999999E-3</v>
      </c>
      <c r="EX564" s="50" t="s">
        <v>233</v>
      </c>
      <c r="EY564" s="50">
        <v>3.4510000000000001</v>
      </c>
      <c r="EZ564" s="50">
        <v>9.3799999999999994E-3</v>
      </c>
      <c r="FA564" s="50" t="s">
        <v>233</v>
      </c>
      <c r="FB564" s="50">
        <v>2.0569999999999999</v>
      </c>
      <c r="FC564" s="50" t="s">
        <v>240</v>
      </c>
      <c r="FD564" s="50">
        <v>1E-3</v>
      </c>
      <c r="FE564" s="50" t="s">
        <v>246</v>
      </c>
      <c r="FF564" s="50">
        <v>5.0000000000000001E-4</v>
      </c>
      <c r="FG564" s="50">
        <v>2.0999999999999999E-3</v>
      </c>
      <c r="FH564" s="50">
        <v>4.6999999999999999E-4</v>
      </c>
      <c r="FI564" s="50" t="s">
        <v>241</v>
      </c>
      <c r="FJ564" s="50">
        <v>16.37</v>
      </c>
      <c r="FK564" s="50">
        <v>7.65</v>
      </c>
      <c r="FL564" s="50" t="s">
        <v>232</v>
      </c>
      <c r="FM564" s="50">
        <v>3.2300000000000002E-2</v>
      </c>
      <c r="FN564" s="50" t="s">
        <v>242</v>
      </c>
      <c r="FO564" s="50" t="s">
        <v>227</v>
      </c>
      <c r="FP564" s="50" t="s">
        <v>247</v>
      </c>
      <c r="FQ564" s="50">
        <v>2.0999999999999999E-3</v>
      </c>
      <c r="FR564" s="50" t="s">
        <v>233</v>
      </c>
      <c r="FS564" s="50">
        <v>1.5E-5</v>
      </c>
      <c r="FT564" s="50" t="s">
        <v>236</v>
      </c>
      <c r="FU564" s="50" t="s">
        <v>238</v>
      </c>
      <c r="FV564" s="50" t="s">
        <v>233</v>
      </c>
      <c r="FW564" s="50">
        <v>4.0099999999999997E-2</v>
      </c>
      <c r="FX564" s="50" t="s">
        <v>244</v>
      </c>
      <c r="FY564" s="89">
        <v>0.31090000000000001</v>
      </c>
      <c r="FZ564" s="89">
        <v>0.25829059829059831</v>
      </c>
      <c r="GA564" s="89">
        <v>7.7695652173913041E-2</v>
      </c>
      <c r="GB564" s="89">
        <v>1.5601023017902813E-2</v>
      </c>
      <c r="GC564" s="89">
        <v>0.6624872734824141</v>
      </c>
      <c r="GD564" s="89">
        <v>0.50655737704918036</v>
      </c>
      <c r="GE564" s="89" t="e">
        <v>#VALUE!</v>
      </c>
      <c r="GF564" s="89">
        <v>0.25104166666666666</v>
      </c>
      <c r="GG564" s="89">
        <v>1.2778561354019745E-2</v>
      </c>
      <c r="GH564" s="89" t="e">
        <v>#VALUE!</v>
      </c>
      <c r="GI564" s="90" t="e">
        <v>#VALUE!</v>
      </c>
      <c r="GJ564" s="89">
        <v>46.929203389180721</v>
      </c>
      <c r="GK564" s="89">
        <v>38.988009072668575</v>
      </c>
      <c r="GL564" s="89">
        <v>14.082787538150715</v>
      </c>
      <c r="GM564" s="89" t="e">
        <v>#VALUE!</v>
      </c>
      <c r="GN564" s="89" t="e">
        <v>#VALUE!</v>
      </c>
      <c r="GO564" s="89" t="e">
        <v>#VALUE!</v>
      </c>
    </row>
    <row r="565" spans="1:293" s="71" customFormat="1" ht="16.5" customHeight="1">
      <c r="A565" s="63">
        <v>238</v>
      </c>
      <c r="B565" s="63">
        <v>60</v>
      </c>
      <c r="C565" s="64" t="s">
        <v>197</v>
      </c>
      <c r="D565" s="64" t="s">
        <v>1704</v>
      </c>
      <c r="E565" s="65">
        <v>196</v>
      </c>
      <c r="F565" s="65">
        <v>6</v>
      </c>
      <c r="G565" s="66" t="s">
        <v>440</v>
      </c>
      <c r="H565" s="66" t="s">
        <v>441</v>
      </c>
      <c r="I565" s="64" t="s">
        <v>442</v>
      </c>
      <c r="J565" s="64" t="s">
        <v>443</v>
      </c>
      <c r="K565" s="67">
        <v>44805</v>
      </c>
      <c r="L565" s="68">
        <v>0.61527777777777781</v>
      </c>
      <c r="M565" s="63">
        <v>8422182</v>
      </c>
      <c r="N565" s="63">
        <v>356725</v>
      </c>
      <c r="O565" s="63">
        <v>4255</v>
      </c>
      <c r="P565" s="64" t="s">
        <v>203</v>
      </c>
      <c r="Q565" s="64" t="s">
        <v>442</v>
      </c>
      <c r="R565" s="64" t="s">
        <v>204</v>
      </c>
      <c r="S565" s="66" t="s">
        <v>205</v>
      </c>
      <c r="T565" s="64" t="s">
        <v>1707</v>
      </c>
      <c r="U565" s="64" t="s">
        <v>207</v>
      </c>
      <c r="V565" s="64" t="s">
        <v>204</v>
      </c>
      <c r="W565" s="64"/>
      <c r="X565" s="64" t="s">
        <v>208</v>
      </c>
      <c r="Y565" s="64" t="s">
        <v>209</v>
      </c>
      <c r="Z565" s="69"/>
      <c r="AA565" s="66" t="s">
        <v>223</v>
      </c>
      <c r="AB565" s="66" t="s">
        <v>211</v>
      </c>
      <c r="AC565" s="66" t="s">
        <v>212</v>
      </c>
      <c r="AD565" s="66" t="s">
        <v>213</v>
      </c>
      <c r="AE565" s="69" t="s">
        <v>211</v>
      </c>
      <c r="AF565" s="69"/>
      <c r="AG565" s="69"/>
      <c r="AH565" s="69"/>
      <c r="AI565" s="66" t="s">
        <v>303</v>
      </c>
      <c r="AJ565" s="66" t="s">
        <v>2225</v>
      </c>
      <c r="AK565" s="66"/>
      <c r="AL565" s="66" t="s">
        <v>256</v>
      </c>
      <c r="AM565" s="66" t="s">
        <v>275</v>
      </c>
      <c r="AN565" s="66" t="s">
        <v>218</v>
      </c>
      <c r="AO565" s="66" t="s">
        <v>2112</v>
      </c>
      <c r="AP565" s="66" t="s">
        <v>220</v>
      </c>
      <c r="AQ565" s="66">
        <v>10.7</v>
      </c>
      <c r="AR565" s="66"/>
      <c r="AS565" s="66">
        <v>7.79</v>
      </c>
      <c r="AT565" s="66"/>
      <c r="AU565" s="66">
        <v>-175.2</v>
      </c>
      <c r="AV565" s="66">
        <v>23.1</v>
      </c>
      <c r="AW565" s="66">
        <v>19.95</v>
      </c>
      <c r="AX565" s="66">
        <v>10.28</v>
      </c>
      <c r="AY565" s="66">
        <v>6.2E-2</v>
      </c>
      <c r="AZ565" s="66">
        <v>50.12</v>
      </c>
      <c r="BA565" s="66">
        <v>6.75</v>
      </c>
      <c r="BB565" s="66">
        <v>101.2</v>
      </c>
      <c r="BC565" s="66">
        <v>0.88</v>
      </c>
      <c r="BD565" s="66" t="s">
        <v>211</v>
      </c>
      <c r="BE565" s="66" t="s">
        <v>221</v>
      </c>
      <c r="BF565" s="66" t="s">
        <v>221</v>
      </c>
      <c r="BG565" s="66" t="s">
        <v>221</v>
      </c>
      <c r="BH565" s="66" t="s">
        <v>221</v>
      </c>
      <c r="BI565" s="66" t="s">
        <v>222</v>
      </c>
      <c r="BJ565" s="66" t="s">
        <v>221</v>
      </c>
      <c r="BK565" s="66" t="s">
        <v>223</v>
      </c>
      <c r="BL565" s="66" t="s">
        <v>211</v>
      </c>
      <c r="BM565" s="66" t="s">
        <v>223</v>
      </c>
      <c r="BN565" s="66" t="s">
        <v>221</v>
      </c>
      <c r="BO565" s="66" t="s">
        <v>1710</v>
      </c>
      <c r="BP565" s="66" t="s">
        <v>1711</v>
      </c>
      <c r="BQ565" s="66" t="s">
        <v>1712</v>
      </c>
      <c r="BR565" s="50">
        <v>3.3</v>
      </c>
      <c r="BS565" s="50" t="s">
        <v>225</v>
      </c>
      <c r="BT565" s="50">
        <v>4</v>
      </c>
      <c r="BU565" s="50">
        <v>3.5000000000000003E-2</v>
      </c>
      <c r="BV565" s="50">
        <v>0.19800000000000001</v>
      </c>
      <c r="BW565" s="50">
        <v>1.544</v>
      </c>
      <c r="BX565" s="50">
        <v>0.34899999999999998</v>
      </c>
      <c r="BY565" s="50">
        <v>4.09</v>
      </c>
      <c r="BZ565" s="50" t="s">
        <v>226</v>
      </c>
      <c r="CA565" s="50" t="s">
        <v>227</v>
      </c>
      <c r="CB565" s="50" t="s">
        <v>228</v>
      </c>
      <c r="CC565" s="50" t="s">
        <v>229</v>
      </c>
      <c r="CD565" s="50" t="s">
        <v>230</v>
      </c>
      <c r="CE565" s="50" t="s">
        <v>231</v>
      </c>
      <c r="CF565" s="50">
        <v>2.5999999999999999E-2</v>
      </c>
      <c r="CG565" s="50">
        <v>3.1199999999999999E-3</v>
      </c>
      <c r="CH565" s="50" t="s">
        <v>264</v>
      </c>
      <c r="CI565" s="50">
        <v>5.0000000000000001E-3</v>
      </c>
      <c r="CJ565" s="50" t="s">
        <v>233</v>
      </c>
      <c r="CK565" s="50" t="s">
        <v>234</v>
      </c>
      <c r="CL565" s="50">
        <v>0.77</v>
      </c>
      <c r="CM565" s="50">
        <v>5.0000000000000002E-5</v>
      </c>
      <c r="CN565" s="50" t="s">
        <v>235</v>
      </c>
      <c r="CO565" s="50">
        <v>1.2E-4</v>
      </c>
      <c r="CP565" s="50">
        <v>2.0000000000000001E-4</v>
      </c>
      <c r="CQ565" s="50">
        <v>8.9999999999999998E-4</v>
      </c>
      <c r="CR565" s="50" t="s">
        <v>232</v>
      </c>
      <c r="CS565" s="50">
        <v>4.9700000000000001E-2</v>
      </c>
      <c r="CT565" s="50" t="s">
        <v>237</v>
      </c>
      <c r="CU565" s="50" t="s">
        <v>238</v>
      </c>
      <c r="CV565" s="50" t="s">
        <v>239</v>
      </c>
      <c r="CW565" s="50" t="s">
        <v>232</v>
      </c>
      <c r="CX565" s="50">
        <v>0.56999999999999995</v>
      </c>
      <c r="CY565" s="50" t="s">
        <v>240</v>
      </c>
      <c r="CZ565" s="50">
        <v>4.5999999999999999E-3</v>
      </c>
      <c r="DA565" s="50" t="s">
        <v>233</v>
      </c>
      <c r="DB565" s="50">
        <v>0.87</v>
      </c>
      <c r="DC565" s="50">
        <v>1.055E-2</v>
      </c>
      <c r="DD565" s="50" t="s">
        <v>233</v>
      </c>
      <c r="DE565" s="50">
        <v>0.93300000000000005</v>
      </c>
      <c r="DF565" s="50" t="s">
        <v>240</v>
      </c>
      <c r="DG565" s="50">
        <v>6.9999999999999999E-4</v>
      </c>
      <c r="DH565" s="50" t="s">
        <v>246</v>
      </c>
      <c r="DI565" s="50" t="s">
        <v>238</v>
      </c>
      <c r="DJ565" s="50">
        <v>1.2999999999999999E-3</v>
      </c>
      <c r="DK565" s="50">
        <v>9.0000000000000006E-5</v>
      </c>
      <c r="DL565" s="50" t="s">
        <v>241</v>
      </c>
      <c r="DM565" s="50">
        <v>14.04</v>
      </c>
      <c r="DN565" s="50">
        <v>6.56</v>
      </c>
      <c r="DO565" s="50" t="s">
        <v>232</v>
      </c>
      <c r="DP565" s="50">
        <v>6.4999999999999997E-3</v>
      </c>
      <c r="DQ565" s="50" t="s">
        <v>242</v>
      </c>
      <c r="DR565" s="50" t="s">
        <v>227</v>
      </c>
      <c r="DS565" s="50" t="s">
        <v>247</v>
      </c>
      <c r="DT565" s="50">
        <v>1.1000000000000001E-3</v>
      </c>
      <c r="DU565" s="50" t="s">
        <v>233</v>
      </c>
      <c r="DV565" s="50" t="s">
        <v>231</v>
      </c>
      <c r="DW565" s="50">
        <v>5.9999999999999995E-4</v>
      </c>
      <c r="DX565" s="50" t="s">
        <v>238</v>
      </c>
      <c r="DY565" s="50" t="s">
        <v>233</v>
      </c>
      <c r="DZ565" s="50">
        <v>2.9399999999999999E-2</v>
      </c>
      <c r="EA565" s="50" t="s">
        <v>244</v>
      </c>
      <c r="EB565" s="50" t="s">
        <v>245</v>
      </c>
      <c r="EC565" s="50">
        <v>2.8000000000000001E-2</v>
      </c>
      <c r="ED565" s="50">
        <v>4.2399999999999998E-3</v>
      </c>
      <c r="EE565" s="50" t="s">
        <v>264</v>
      </c>
      <c r="EF565" s="50">
        <v>5.1000000000000004E-3</v>
      </c>
      <c r="EG565" s="50" t="s">
        <v>233</v>
      </c>
      <c r="EH565" s="50" t="s">
        <v>234</v>
      </c>
      <c r="EI565" s="50">
        <v>0.88100000000000001</v>
      </c>
      <c r="EJ565" s="50">
        <v>5.0000000000000002E-5</v>
      </c>
      <c r="EK565" s="50">
        <v>3.6000000000000002E-4</v>
      </c>
      <c r="EL565" s="50">
        <v>1.4999999999999999E-4</v>
      </c>
      <c r="EM565" s="50">
        <v>5.0000000000000001E-4</v>
      </c>
      <c r="EN565" s="50">
        <v>6.0000000000000001E-3</v>
      </c>
      <c r="EO565" s="50" t="s">
        <v>232</v>
      </c>
      <c r="EP565" s="50">
        <v>9.5200000000000007E-2</v>
      </c>
      <c r="EQ565" s="50" t="s">
        <v>237</v>
      </c>
      <c r="ER565" s="50" t="s">
        <v>238</v>
      </c>
      <c r="ES565" s="50" t="s">
        <v>239</v>
      </c>
      <c r="ET565" s="50" t="s">
        <v>232</v>
      </c>
      <c r="EU565" s="50">
        <v>0.62</v>
      </c>
      <c r="EV565" s="50" t="s">
        <v>240</v>
      </c>
      <c r="EW565" s="50">
        <v>4.5999999999999999E-3</v>
      </c>
      <c r="EX565" s="50" t="s">
        <v>233</v>
      </c>
      <c r="EY565" s="50">
        <v>1.03</v>
      </c>
      <c r="EZ565" s="50">
        <v>1.193E-2</v>
      </c>
      <c r="FA565" s="50" t="s">
        <v>233</v>
      </c>
      <c r="FB565" s="50">
        <v>1.0009999999999999</v>
      </c>
      <c r="FC565" s="50" t="s">
        <v>240</v>
      </c>
      <c r="FD565" s="50">
        <v>8.0000000000000004E-4</v>
      </c>
      <c r="FE565" s="50" t="s">
        <v>246</v>
      </c>
      <c r="FF565" s="50">
        <v>4.0000000000000002E-4</v>
      </c>
      <c r="FG565" s="50">
        <v>2.7000000000000001E-3</v>
      </c>
      <c r="FH565" s="50">
        <v>1E-4</v>
      </c>
      <c r="FI565" s="50" t="s">
        <v>241</v>
      </c>
      <c r="FJ565" s="50">
        <v>14.24</v>
      </c>
      <c r="FK565" s="50">
        <v>6.66</v>
      </c>
      <c r="FL565" s="50" t="s">
        <v>232</v>
      </c>
      <c r="FM565" s="50">
        <v>6.4999999999999997E-3</v>
      </c>
      <c r="FN565" s="50" t="s">
        <v>242</v>
      </c>
      <c r="FO565" s="50" t="s">
        <v>227</v>
      </c>
      <c r="FP565" s="50" t="s">
        <v>247</v>
      </c>
      <c r="FQ565" s="50">
        <v>1.5E-3</v>
      </c>
      <c r="FR565" s="50" t="s">
        <v>233</v>
      </c>
      <c r="FS565" s="50" t="s">
        <v>231</v>
      </c>
      <c r="FT565" s="50">
        <v>8.9999999999999998E-4</v>
      </c>
      <c r="FU565" s="50" t="s">
        <v>238</v>
      </c>
      <c r="FV565" s="50" t="s">
        <v>233</v>
      </c>
      <c r="FW565" s="50">
        <v>3.1699999999999999E-2</v>
      </c>
      <c r="FX565" s="50" t="s">
        <v>244</v>
      </c>
      <c r="FY565" s="89">
        <v>3.85E-2</v>
      </c>
      <c r="FZ565" s="89">
        <v>7.4358974358974358E-2</v>
      </c>
      <c r="GA565" s="89">
        <v>4.0565217391304351E-2</v>
      </c>
      <c r="GB565" s="89">
        <v>1.4578005115089512E-2</v>
      </c>
      <c r="GC565" s="89">
        <v>0.16800219686536821</v>
      </c>
      <c r="GD565" s="89">
        <v>6.5573770491803282E-2</v>
      </c>
      <c r="GE565" s="89" t="e">
        <v>#VALUE!</v>
      </c>
      <c r="GF565" s="89">
        <v>8.520833333333333E-2</v>
      </c>
      <c r="GG565" s="89">
        <v>5.5853314527503526E-3</v>
      </c>
      <c r="GH565" s="89" t="e">
        <v>#VALUE!</v>
      </c>
      <c r="GI565" s="90" t="e">
        <v>#VALUE!</v>
      </c>
      <c r="GJ565" s="89">
        <v>22.916366998970087</v>
      </c>
      <c r="GK565" s="89">
        <v>44.260715482526308</v>
      </c>
      <c r="GL565" s="89">
        <v>32.822917518503608</v>
      </c>
      <c r="GM565" s="89" t="e">
        <v>#VALUE!</v>
      </c>
      <c r="GN565" s="89" t="e">
        <v>#VALUE!</v>
      </c>
      <c r="GO565" s="89" t="e">
        <v>#VALUE!</v>
      </c>
    </row>
    <row r="566" spans="1:293" s="71" customFormat="1" ht="16.5" customHeight="1">
      <c r="A566" s="63">
        <v>239</v>
      </c>
      <c r="B566" s="63">
        <v>62</v>
      </c>
      <c r="C566" s="64" t="s">
        <v>197</v>
      </c>
      <c r="D566" s="64" t="s">
        <v>1704</v>
      </c>
      <c r="E566" s="65">
        <v>196</v>
      </c>
      <c r="F566" s="65">
        <v>6</v>
      </c>
      <c r="G566" s="66" t="s">
        <v>448</v>
      </c>
      <c r="H566" s="66" t="s">
        <v>449</v>
      </c>
      <c r="I566" s="64" t="s">
        <v>442</v>
      </c>
      <c r="J566" s="64" t="s">
        <v>443</v>
      </c>
      <c r="K566" s="67">
        <v>44805</v>
      </c>
      <c r="L566" s="68">
        <v>0.69027777777777777</v>
      </c>
      <c r="M566" s="63">
        <v>8422038</v>
      </c>
      <c r="N566" s="63">
        <v>359243</v>
      </c>
      <c r="O566" s="63">
        <v>4255</v>
      </c>
      <c r="P566" s="64" t="s">
        <v>203</v>
      </c>
      <c r="Q566" s="64" t="s">
        <v>442</v>
      </c>
      <c r="R566" s="64" t="s">
        <v>204</v>
      </c>
      <c r="S566" s="66" t="s">
        <v>205</v>
      </c>
      <c r="T566" s="64" t="s">
        <v>1707</v>
      </c>
      <c r="U566" s="64" t="s">
        <v>207</v>
      </c>
      <c r="V566" s="64" t="s">
        <v>204</v>
      </c>
      <c r="W566" s="64"/>
      <c r="X566" s="64" t="s">
        <v>208</v>
      </c>
      <c r="Y566" s="64" t="s">
        <v>209</v>
      </c>
      <c r="Z566" s="69"/>
      <c r="AA566" s="66" t="s">
        <v>223</v>
      </c>
      <c r="AB566" s="66" t="s">
        <v>211</v>
      </c>
      <c r="AC566" s="66" t="s">
        <v>212</v>
      </c>
      <c r="AD566" s="66" t="s">
        <v>213</v>
      </c>
      <c r="AE566" s="69" t="s">
        <v>211</v>
      </c>
      <c r="AF566" s="69"/>
      <c r="AG566" s="69"/>
      <c r="AH566" s="69"/>
      <c r="AI566" s="66" t="s">
        <v>1708</v>
      </c>
      <c r="AJ566" s="66" t="s">
        <v>2226</v>
      </c>
      <c r="AK566" s="66"/>
      <c r="AL566" s="66" t="s">
        <v>256</v>
      </c>
      <c r="AM566" s="66" t="s">
        <v>275</v>
      </c>
      <c r="AN566" s="66" t="s">
        <v>218</v>
      </c>
      <c r="AO566" s="66" t="s">
        <v>2112</v>
      </c>
      <c r="AP566" s="66" t="s">
        <v>1186</v>
      </c>
      <c r="AQ566" s="66">
        <v>10.199999999999999</v>
      </c>
      <c r="AR566" s="66"/>
      <c r="AS566" s="66">
        <v>7.86</v>
      </c>
      <c r="AT566" s="66"/>
      <c r="AU566" s="66">
        <v>-181.7</v>
      </c>
      <c r="AV566" s="66">
        <v>16.600000000000001</v>
      </c>
      <c r="AW566" s="66">
        <v>1047</v>
      </c>
      <c r="AX566" s="66">
        <v>513.6</v>
      </c>
      <c r="AY566" s="66">
        <v>0.55100000000000005</v>
      </c>
      <c r="AZ566" s="66">
        <v>0.95489999999999997</v>
      </c>
      <c r="BA566" s="66">
        <v>5.79</v>
      </c>
      <c r="BB566" s="66">
        <v>86.7</v>
      </c>
      <c r="BC566" s="66">
        <v>1.1200000000000001</v>
      </c>
      <c r="BD566" s="66" t="s">
        <v>221</v>
      </c>
      <c r="BE566" s="66" t="s">
        <v>221</v>
      </c>
      <c r="BF566" s="66" t="s">
        <v>221</v>
      </c>
      <c r="BG566" s="66" t="s">
        <v>221</v>
      </c>
      <c r="BH566" s="66" t="s">
        <v>221</v>
      </c>
      <c r="BI566" s="66" t="s">
        <v>222</v>
      </c>
      <c r="BJ566" s="66" t="s">
        <v>221</v>
      </c>
      <c r="BK566" s="66" t="s">
        <v>223</v>
      </c>
      <c r="BL566" s="66" t="s">
        <v>221</v>
      </c>
      <c r="BM566" s="66" t="s">
        <v>223</v>
      </c>
      <c r="BN566" s="66" t="s">
        <v>221</v>
      </c>
      <c r="BO566" s="66" t="s">
        <v>1710</v>
      </c>
      <c r="BP566" s="66" t="s">
        <v>1711</v>
      </c>
      <c r="BQ566" s="66" t="s">
        <v>1712</v>
      </c>
      <c r="BR566" s="50">
        <v>44.7</v>
      </c>
      <c r="BS566" s="50" t="s">
        <v>225</v>
      </c>
      <c r="BT566" s="50">
        <v>54.6</v>
      </c>
      <c r="BU566" s="50">
        <v>9.7799999999999994</v>
      </c>
      <c r="BV566" s="50">
        <v>6.91</v>
      </c>
      <c r="BW566" s="50">
        <v>0.70399999999999996</v>
      </c>
      <c r="BX566" s="50">
        <v>0.159</v>
      </c>
      <c r="BY566" s="50">
        <v>377.27</v>
      </c>
      <c r="BZ566" s="50">
        <v>0.158</v>
      </c>
      <c r="CA566" s="50">
        <v>4.8000000000000001E-2</v>
      </c>
      <c r="CB566" s="50" t="s">
        <v>228</v>
      </c>
      <c r="CC566" s="50" t="s">
        <v>229</v>
      </c>
      <c r="CD566" s="50" t="s">
        <v>230</v>
      </c>
      <c r="CE566" s="50" t="s">
        <v>231</v>
      </c>
      <c r="CF566" s="50">
        <v>0.16800000000000001</v>
      </c>
      <c r="CG566" s="50">
        <v>1.452E-2</v>
      </c>
      <c r="CH566" s="50">
        <v>0.55600000000000005</v>
      </c>
      <c r="CI566" s="50">
        <v>3.2500000000000001E-2</v>
      </c>
      <c r="CJ566" s="50" t="s">
        <v>233</v>
      </c>
      <c r="CK566" s="50" t="s">
        <v>234</v>
      </c>
      <c r="CL566" s="50">
        <v>144.232</v>
      </c>
      <c r="CM566" s="50">
        <v>5.0000000000000002E-5</v>
      </c>
      <c r="CN566" s="50" t="s">
        <v>235</v>
      </c>
      <c r="CO566" s="50">
        <v>1.0499999999999999E-3</v>
      </c>
      <c r="CP566" s="50">
        <v>2.0000000000000001E-4</v>
      </c>
      <c r="CQ566" s="50">
        <v>0.36990000000000001</v>
      </c>
      <c r="CR566" s="50">
        <v>4.8999999999999998E-4</v>
      </c>
      <c r="CS566" s="50">
        <v>5.0200000000000002E-2</v>
      </c>
      <c r="CT566" s="50">
        <v>1.5900000000000001E-3</v>
      </c>
      <c r="CU566" s="50" t="s">
        <v>238</v>
      </c>
      <c r="CV566" s="50">
        <v>1.6000000000000001E-4</v>
      </c>
      <c r="CW566" s="50" t="s">
        <v>232</v>
      </c>
      <c r="CX566" s="50">
        <v>12.3</v>
      </c>
      <c r="CY566" s="50" t="s">
        <v>240</v>
      </c>
      <c r="CZ566" s="50">
        <v>7.5399999999999995E-2</v>
      </c>
      <c r="DA566" s="50" t="s">
        <v>233</v>
      </c>
      <c r="DB566" s="50">
        <v>5.0759999999999996</v>
      </c>
      <c r="DC566" s="50">
        <v>0.19169</v>
      </c>
      <c r="DD566" s="50">
        <v>1.0659999999999999E-2</v>
      </c>
      <c r="DE566" s="50">
        <v>25.908999999999999</v>
      </c>
      <c r="DF566" s="50" t="s">
        <v>240</v>
      </c>
      <c r="DG566" s="50">
        <v>1.4E-3</v>
      </c>
      <c r="DH566" s="50">
        <v>0.104</v>
      </c>
      <c r="DI566" s="50" t="s">
        <v>238</v>
      </c>
      <c r="DJ566" s="50">
        <v>5.79E-2</v>
      </c>
      <c r="DK566" s="50">
        <v>7.2500000000000004E-3</v>
      </c>
      <c r="DL566" s="50">
        <v>6.9999999999999999E-4</v>
      </c>
      <c r="DM566" s="50">
        <v>9.2100000000000009</v>
      </c>
      <c r="DN566" s="50">
        <v>4.3099999999999996</v>
      </c>
      <c r="DO566" s="50" t="s">
        <v>232</v>
      </c>
      <c r="DP566" s="50">
        <v>0.31669999999999998</v>
      </c>
      <c r="DQ566" s="50" t="s">
        <v>242</v>
      </c>
      <c r="DR566" s="50" t="s">
        <v>227</v>
      </c>
      <c r="DS566" s="50" t="s">
        <v>247</v>
      </c>
      <c r="DT566" s="50">
        <v>1.5E-3</v>
      </c>
      <c r="DU566" s="50" t="s">
        <v>233</v>
      </c>
      <c r="DV566" s="50">
        <v>2.1749999999999999E-3</v>
      </c>
      <c r="DW566" s="50" t="s">
        <v>236</v>
      </c>
      <c r="DX566" s="50">
        <v>4.3E-3</v>
      </c>
      <c r="DY566" s="50" t="s">
        <v>233</v>
      </c>
      <c r="DZ566" s="50">
        <v>1.72E-2</v>
      </c>
      <c r="EA566" s="50">
        <v>2.1000000000000001E-4</v>
      </c>
      <c r="EB566" s="50" t="s">
        <v>245</v>
      </c>
      <c r="EC566" s="50">
        <v>0.2</v>
      </c>
      <c r="ED566" s="50">
        <v>1.9310000000000001E-2</v>
      </c>
      <c r="EE566" s="50">
        <v>0.56200000000000006</v>
      </c>
      <c r="EF566" s="50">
        <v>3.3599999999999998E-2</v>
      </c>
      <c r="EG566" s="50" t="s">
        <v>233</v>
      </c>
      <c r="EH566" s="50" t="s">
        <v>234</v>
      </c>
      <c r="EI566" s="50">
        <v>144.78899999999999</v>
      </c>
      <c r="EJ566" s="50">
        <v>9.0000000000000006E-5</v>
      </c>
      <c r="EK566" s="50" t="s">
        <v>235</v>
      </c>
      <c r="EL566" s="50">
        <v>1.23E-3</v>
      </c>
      <c r="EM566" s="50">
        <v>2.0000000000000001E-4</v>
      </c>
      <c r="EN566" s="50">
        <v>0.3972</v>
      </c>
      <c r="EO566" s="50">
        <v>5.9999999999999995E-4</v>
      </c>
      <c r="EP566" s="50">
        <v>0.15670000000000001</v>
      </c>
      <c r="EQ566" s="50">
        <v>1.72E-3</v>
      </c>
      <c r="ER566" s="50" t="s">
        <v>238</v>
      </c>
      <c r="ES566" s="50">
        <v>2.2000000000000001E-4</v>
      </c>
      <c r="ET566" s="50" t="s">
        <v>232</v>
      </c>
      <c r="EU566" s="50">
        <v>12.47</v>
      </c>
      <c r="EV566" s="50" t="s">
        <v>240</v>
      </c>
      <c r="EW566" s="50">
        <v>7.6200000000000004E-2</v>
      </c>
      <c r="EX566" s="50" t="s">
        <v>233</v>
      </c>
      <c r="EY566" s="50">
        <v>5.6909999999999998</v>
      </c>
      <c r="EZ566" s="50">
        <v>0.19283</v>
      </c>
      <c r="FA566" s="50">
        <v>1.106E-2</v>
      </c>
      <c r="FB566" s="50">
        <v>30.221</v>
      </c>
      <c r="FC566" s="50" t="s">
        <v>240</v>
      </c>
      <c r="FD566" s="50">
        <v>1.6999999999999999E-3</v>
      </c>
      <c r="FE566" s="50">
        <v>0.114</v>
      </c>
      <c r="FF566" s="50" t="s">
        <v>238</v>
      </c>
      <c r="FG566" s="50">
        <v>6.0999999999999999E-2</v>
      </c>
      <c r="FH566" s="50">
        <v>7.2899999999999996E-3</v>
      </c>
      <c r="FI566" s="50">
        <v>8.0000000000000004E-4</v>
      </c>
      <c r="FJ566" s="50">
        <v>9.43</v>
      </c>
      <c r="FK566" s="50">
        <v>4.41</v>
      </c>
      <c r="FL566" s="50">
        <v>6.9999999999999994E-5</v>
      </c>
      <c r="FM566" s="50">
        <v>0.32090000000000002</v>
      </c>
      <c r="FN566" s="50" t="s">
        <v>242</v>
      </c>
      <c r="FO566" s="50" t="s">
        <v>227</v>
      </c>
      <c r="FP566" s="50" t="s">
        <v>247</v>
      </c>
      <c r="FQ566" s="50">
        <v>1.6000000000000001E-3</v>
      </c>
      <c r="FR566" s="50" t="s">
        <v>233</v>
      </c>
      <c r="FS566" s="50">
        <v>2.251E-3</v>
      </c>
      <c r="FT566" s="50" t="s">
        <v>236</v>
      </c>
      <c r="FU566" s="50">
        <v>4.5999999999999999E-3</v>
      </c>
      <c r="FV566" s="50" t="s">
        <v>233</v>
      </c>
      <c r="FW566" s="50">
        <v>2.2599999999999999E-2</v>
      </c>
      <c r="FX566" s="50">
        <v>1.6000000000000001E-4</v>
      </c>
      <c r="FY566" s="89">
        <v>7.2115999999999998</v>
      </c>
      <c r="FZ566" s="89">
        <v>0.43384615384615383</v>
      </c>
      <c r="GA566" s="89">
        <v>1.1264782608695652</v>
      </c>
      <c r="GB566" s="89">
        <v>0.31457800511508954</v>
      </c>
      <c r="GC566" s="89">
        <v>9.0865024198308078</v>
      </c>
      <c r="GD566" s="89">
        <v>0.89508196721311473</v>
      </c>
      <c r="GE566" s="89" t="e">
        <v>#VALUE!</v>
      </c>
      <c r="GF566" s="89">
        <v>7.8597916666666663</v>
      </c>
      <c r="GG566" s="89">
        <v>0.19492242595204512</v>
      </c>
      <c r="GH566" s="89" t="e">
        <v>#VALUE!</v>
      </c>
      <c r="GI566" s="90" t="e">
        <v>#VALUE!</v>
      </c>
      <c r="GJ566" s="89">
        <v>79.366071418867037</v>
      </c>
      <c r="GK566" s="89">
        <v>4.774622113117009</v>
      </c>
      <c r="GL566" s="89">
        <v>15.859306468015966</v>
      </c>
      <c r="GM566" s="89" t="e">
        <v>#VALUE!</v>
      </c>
      <c r="GN566" s="89" t="e">
        <v>#VALUE!</v>
      </c>
      <c r="GO566" s="89" t="e">
        <v>#VALUE!</v>
      </c>
    </row>
    <row r="567" spans="1:293" s="71" customFormat="1" ht="16.5" customHeight="1">
      <c r="A567" s="63">
        <v>240</v>
      </c>
      <c r="B567" s="63">
        <v>73</v>
      </c>
      <c r="C567" s="64" t="s">
        <v>197</v>
      </c>
      <c r="D567" s="64" t="s">
        <v>1704</v>
      </c>
      <c r="E567" s="63">
        <v>196</v>
      </c>
      <c r="F567" s="63">
        <v>6</v>
      </c>
      <c r="G567" s="66" t="s">
        <v>454</v>
      </c>
      <c r="H567" s="66" t="s">
        <v>455</v>
      </c>
      <c r="I567" s="66" t="s">
        <v>2227</v>
      </c>
      <c r="J567" s="66" t="s">
        <v>2228</v>
      </c>
      <c r="K567" s="73">
        <v>44806</v>
      </c>
      <c r="L567" s="68">
        <v>0.44305555555555554</v>
      </c>
      <c r="M567" s="74">
        <v>8417222</v>
      </c>
      <c r="N567" s="74">
        <v>360871</v>
      </c>
      <c r="O567" s="74">
        <v>4144</v>
      </c>
      <c r="P567" s="66" t="s">
        <v>203</v>
      </c>
      <c r="Q567" s="66" t="s">
        <v>2229</v>
      </c>
      <c r="R567" s="66" t="s">
        <v>204</v>
      </c>
      <c r="S567" s="66" t="s">
        <v>205</v>
      </c>
      <c r="T567" s="66" t="s">
        <v>1707</v>
      </c>
      <c r="U567" s="66" t="s">
        <v>207</v>
      </c>
      <c r="V567" s="66" t="s">
        <v>204</v>
      </c>
      <c r="W567" s="66"/>
      <c r="X567" s="66" t="s">
        <v>208</v>
      </c>
      <c r="Y567" s="66" t="s">
        <v>209</v>
      </c>
      <c r="Z567" s="66"/>
      <c r="AA567" s="66" t="s">
        <v>1715</v>
      </c>
      <c r="AB567" s="66" t="s">
        <v>221</v>
      </c>
      <c r="AC567" s="69" t="s">
        <v>1716</v>
      </c>
      <c r="AD567" s="69" t="s">
        <v>1716</v>
      </c>
      <c r="AE567" s="69"/>
      <c r="AF567" s="69"/>
      <c r="AG567" s="69"/>
      <c r="AH567" s="69"/>
      <c r="AI567" s="69"/>
      <c r="AJ567" s="66"/>
      <c r="AK567" s="66"/>
      <c r="AL567" s="66"/>
      <c r="AM567" s="66"/>
      <c r="AN567" s="66"/>
      <c r="AO567" s="66"/>
      <c r="AP567" s="66"/>
      <c r="AQ567" s="66"/>
      <c r="AR567" s="66"/>
      <c r="AS567" s="66"/>
      <c r="AT567" s="66"/>
      <c r="AU567" s="66"/>
      <c r="AV567" s="66"/>
      <c r="AW567" s="66"/>
      <c r="AX567" s="66"/>
      <c r="AY567" s="66"/>
      <c r="AZ567" s="66"/>
      <c r="BA567" s="66"/>
      <c r="BB567" s="66"/>
      <c r="BC567" s="66"/>
      <c r="BD567" s="66"/>
      <c r="BE567" s="66"/>
      <c r="BF567" s="66"/>
      <c r="BG567" s="66"/>
      <c r="BH567" s="66"/>
      <c r="BI567" s="66"/>
      <c r="BJ567" s="66"/>
      <c r="BK567" s="66"/>
      <c r="BL567" s="66"/>
      <c r="BM567" s="66"/>
      <c r="BN567" s="66"/>
      <c r="BO567" s="66" t="s">
        <v>1746</v>
      </c>
      <c r="BP567" s="66" t="s">
        <v>1715</v>
      </c>
      <c r="BQ567" s="66" t="s">
        <v>1747</v>
      </c>
      <c r="BR567" s="50" t="s">
        <v>1718</v>
      </c>
      <c r="BS567" s="50" t="s">
        <v>1718</v>
      </c>
      <c r="BT567" s="50" t="s">
        <v>1718</v>
      </c>
      <c r="BU567" s="50" t="s">
        <v>1718</v>
      </c>
      <c r="BV567" s="50" t="s">
        <v>1718</v>
      </c>
      <c r="BW567" s="50" t="s">
        <v>1718</v>
      </c>
      <c r="BX567" s="50" t="s">
        <v>1718</v>
      </c>
      <c r="BY567" s="50" t="s">
        <v>1718</v>
      </c>
      <c r="BZ567" s="50" t="s">
        <v>1718</v>
      </c>
      <c r="CA567" s="50" t="s">
        <v>1718</v>
      </c>
      <c r="CB567" s="50" t="s">
        <v>1718</v>
      </c>
      <c r="CC567" s="50" t="s">
        <v>1718</v>
      </c>
      <c r="CD567" s="50" t="s">
        <v>1718</v>
      </c>
      <c r="CE567" s="50" t="s">
        <v>1718</v>
      </c>
      <c r="CF567" s="50" t="s">
        <v>1718</v>
      </c>
      <c r="CG567" s="50" t="s">
        <v>1718</v>
      </c>
      <c r="CH567" s="50" t="s">
        <v>1718</v>
      </c>
      <c r="CI567" s="50" t="s">
        <v>1718</v>
      </c>
      <c r="CJ567" s="50" t="s">
        <v>1718</v>
      </c>
      <c r="CK567" s="50" t="s">
        <v>1718</v>
      </c>
      <c r="CL567" s="50" t="s">
        <v>1718</v>
      </c>
      <c r="CM567" s="50" t="s">
        <v>1718</v>
      </c>
      <c r="CN567" s="50" t="s">
        <v>1718</v>
      </c>
      <c r="CO567" s="50" t="s">
        <v>1718</v>
      </c>
      <c r="CP567" s="50" t="s">
        <v>1718</v>
      </c>
      <c r="CQ567" s="50" t="s">
        <v>1718</v>
      </c>
      <c r="CR567" s="50" t="s">
        <v>1718</v>
      </c>
      <c r="CS567" s="50" t="s">
        <v>1718</v>
      </c>
      <c r="CT567" s="50" t="s">
        <v>1718</v>
      </c>
      <c r="CU567" s="50" t="s">
        <v>1718</v>
      </c>
      <c r="CV567" s="50" t="s">
        <v>1718</v>
      </c>
      <c r="CW567" s="50" t="s">
        <v>1718</v>
      </c>
      <c r="CX567" s="50" t="s">
        <v>1718</v>
      </c>
      <c r="CY567" s="50" t="s">
        <v>1718</v>
      </c>
      <c r="CZ567" s="50" t="s">
        <v>1718</v>
      </c>
      <c r="DA567" s="50" t="s">
        <v>1718</v>
      </c>
      <c r="DB567" s="50" t="s">
        <v>1718</v>
      </c>
      <c r="DC567" s="50" t="s">
        <v>1718</v>
      </c>
      <c r="DD567" s="50" t="s">
        <v>1718</v>
      </c>
      <c r="DE567" s="50" t="s">
        <v>1718</v>
      </c>
      <c r="DF567" s="50" t="s">
        <v>1718</v>
      </c>
      <c r="DG567" s="50" t="s">
        <v>1718</v>
      </c>
      <c r="DH567" s="50" t="s">
        <v>1718</v>
      </c>
      <c r="DI567" s="50" t="s">
        <v>1718</v>
      </c>
      <c r="DJ567" s="50" t="s">
        <v>1718</v>
      </c>
      <c r="DK567" s="50" t="s">
        <v>1718</v>
      </c>
      <c r="DL567" s="50" t="s">
        <v>1718</v>
      </c>
      <c r="DM567" s="50" t="s">
        <v>1718</v>
      </c>
      <c r="DN567" s="50" t="s">
        <v>1718</v>
      </c>
      <c r="DO567" s="50" t="s">
        <v>1718</v>
      </c>
      <c r="DP567" s="50" t="s">
        <v>1718</v>
      </c>
      <c r="DQ567" s="50" t="s">
        <v>1718</v>
      </c>
      <c r="DR567" s="50" t="s">
        <v>1718</v>
      </c>
      <c r="DS567" s="50" t="s">
        <v>1718</v>
      </c>
      <c r="DT567" s="50" t="s">
        <v>1718</v>
      </c>
      <c r="DU567" s="50" t="s">
        <v>1718</v>
      </c>
      <c r="DV567" s="50" t="s">
        <v>1718</v>
      </c>
      <c r="DW567" s="50" t="s">
        <v>1718</v>
      </c>
      <c r="DX567" s="50" t="s">
        <v>1718</v>
      </c>
      <c r="DY567" s="50" t="s">
        <v>1718</v>
      </c>
      <c r="DZ567" s="50" t="s">
        <v>1718</v>
      </c>
      <c r="EA567" s="50" t="s">
        <v>1718</v>
      </c>
      <c r="EB567" s="50" t="s">
        <v>1718</v>
      </c>
      <c r="EC567" s="50" t="s">
        <v>1718</v>
      </c>
      <c r="ED567" s="50" t="s">
        <v>1718</v>
      </c>
      <c r="EE567" s="50" t="s">
        <v>1718</v>
      </c>
      <c r="EF567" s="50" t="s">
        <v>1718</v>
      </c>
      <c r="EG567" s="50" t="s">
        <v>1718</v>
      </c>
      <c r="EH567" s="50" t="s">
        <v>1718</v>
      </c>
      <c r="EI567" s="50" t="s">
        <v>1718</v>
      </c>
      <c r="EJ567" s="50" t="s">
        <v>1718</v>
      </c>
      <c r="EK567" s="50" t="s">
        <v>1718</v>
      </c>
      <c r="EL567" s="50" t="s">
        <v>1718</v>
      </c>
      <c r="EM567" s="50" t="s">
        <v>1718</v>
      </c>
      <c r="EN567" s="50" t="s">
        <v>1718</v>
      </c>
      <c r="EO567" s="50" t="s">
        <v>1718</v>
      </c>
      <c r="EP567" s="50" t="s">
        <v>1718</v>
      </c>
      <c r="EQ567" s="50" t="s">
        <v>1718</v>
      </c>
      <c r="ER567" s="50" t="s">
        <v>1718</v>
      </c>
      <c r="ES567" s="50" t="s">
        <v>1718</v>
      </c>
      <c r="ET567" s="50" t="s">
        <v>1718</v>
      </c>
      <c r="EU567" s="50" t="s">
        <v>1718</v>
      </c>
      <c r="EV567" s="50" t="s">
        <v>1718</v>
      </c>
      <c r="EW567" s="50" t="s">
        <v>1718</v>
      </c>
      <c r="EX567" s="50" t="s">
        <v>1718</v>
      </c>
      <c r="EY567" s="50" t="s">
        <v>1718</v>
      </c>
      <c r="EZ567" s="50" t="s">
        <v>1718</v>
      </c>
      <c r="FA567" s="50" t="s">
        <v>1718</v>
      </c>
      <c r="FB567" s="50" t="s">
        <v>1718</v>
      </c>
      <c r="FC567" s="50" t="s">
        <v>1718</v>
      </c>
      <c r="FD567" s="50" t="s">
        <v>1718</v>
      </c>
      <c r="FE567" s="50" t="s">
        <v>1718</v>
      </c>
      <c r="FF567" s="50" t="s">
        <v>1718</v>
      </c>
      <c r="FG567" s="50" t="s">
        <v>1718</v>
      </c>
      <c r="FH567" s="50" t="s">
        <v>1718</v>
      </c>
      <c r="FI567" s="50" t="s">
        <v>1718</v>
      </c>
      <c r="FJ567" s="50" t="s">
        <v>1718</v>
      </c>
      <c r="FK567" s="50" t="s">
        <v>1718</v>
      </c>
      <c r="FL567" s="50" t="s">
        <v>1718</v>
      </c>
      <c r="FM567" s="50" t="s">
        <v>1718</v>
      </c>
      <c r="FN567" s="50" t="s">
        <v>1718</v>
      </c>
      <c r="FO567" s="50" t="s">
        <v>1718</v>
      </c>
      <c r="FP567" s="50" t="s">
        <v>1718</v>
      </c>
      <c r="FQ567" s="50" t="s">
        <v>1718</v>
      </c>
      <c r="FR567" s="50" t="s">
        <v>1718</v>
      </c>
      <c r="FS567" s="50" t="s">
        <v>1718</v>
      </c>
      <c r="FT567" s="50" t="s">
        <v>1718</v>
      </c>
      <c r="FU567" s="50" t="s">
        <v>1718</v>
      </c>
      <c r="FV567" s="50" t="s">
        <v>1718</v>
      </c>
      <c r="FW567" s="50" t="s">
        <v>1718</v>
      </c>
      <c r="FX567" s="50" t="s">
        <v>1718</v>
      </c>
      <c r="FY567" s="72"/>
      <c r="FZ567" s="72"/>
      <c r="GA567" s="72"/>
      <c r="GB567" s="72"/>
      <c r="GC567" s="72"/>
      <c r="GD567" s="72"/>
      <c r="GE567" s="72"/>
      <c r="GF567" s="72"/>
      <c r="GG567" s="72"/>
      <c r="GH567" s="72"/>
      <c r="GI567" s="72"/>
      <c r="GJ567" s="72"/>
      <c r="GK567" s="72"/>
      <c r="GL567" s="72"/>
      <c r="GM567" s="72"/>
      <c r="GN567" s="72"/>
      <c r="GO567" s="72"/>
    </row>
    <row r="568" spans="1:293" s="71" customFormat="1" ht="16.5" customHeight="1">
      <c r="A568" s="63">
        <v>241</v>
      </c>
      <c r="B568" s="63">
        <v>67</v>
      </c>
      <c r="C568" s="64" t="s">
        <v>197</v>
      </c>
      <c r="D568" s="64" t="s">
        <v>1704</v>
      </c>
      <c r="E568" s="65">
        <v>196</v>
      </c>
      <c r="F568" s="65">
        <v>6</v>
      </c>
      <c r="G568" s="66" t="s">
        <v>458</v>
      </c>
      <c r="H568" s="66" t="s">
        <v>459</v>
      </c>
      <c r="I568" s="64" t="s">
        <v>460</v>
      </c>
      <c r="J568" s="64" t="s">
        <v>461</v>
      </c>
      <c r="K568" s="67">
        <v>44805</v>
      </c>
      <c r="L568" s="68">
        <v>0.66041666666666665</v>
      </c>
      <c r="M568" s="63">
        <v>8420784</v>
      </c>
      <c r="N568" s="63">
        <v>354429</v>
      </c>
      <c r="O568" s="63">
        <v>4243</v>
      </c>
      <c r="P568" s="64" t="s">
        <v>203</v>
      </c>
      <c r="Q568" s="64" t="s">
        <v>442</v>
      </c>
      <c r="R568" s="64" t="s">
        <v>204</v>
      </c>
      <c r="S568" s="66" t="s">
        <v>205</v>
      </c>
      <c r="T568" s="64" t="s">
        <v>1707</v>
      </c>
      <c r="U568" s="64" t="s">
        <v>207</v>
      </c>
      <c r="V568" s="64" t="s">
        <v>204</v>
      </c>
      <c r="W568" s="64"/>
      <c r="X568" s="64" t="s">
        <v>208</v>
      </c>
      <c r="Y568" s="64" t="s">
        <v>252</v>
      </c>
      <c r="Z568" s="69"/>
      <c r="AA568" s="66" t="s">
        <v>1715</v>
      </c>
      <c r="AB568" s="66" t="s">
        <v>221</v>
      </c>
      <c r="AC568" s="66" t="s">
        <v>1716</v>
      </c>
      <c r="AD568" s="66" t="s">
        <v>1716</v>
      </c>
      <c r="AE568" s="66"/>
      <c r="AF568" s="69"/>
      <c r="AG568" s="69"/>
      <c r="AH568" s="69"/>
      <c r="AI568" s="69"/>
      <c r="AJ568" s="66"/>
      <c r="AK568" s="66"/>
      <c r="AL568" s="66"/>
      <c r="AM568" s="66"/>
      <c r="AN568" s="66"/>
      <c r="AO568" s="66"/>
      <c r="AP568" s="66"/>
      <c r="AQ568" s="66"/>
      <c r="AR568" s="66"/>
      <c r="AS568" s="66"/>
      <c r="AT568" s="66"/>
      <c r="AU568" s="66"/>
      <c r="AV568" s="66"/>
      <c r="AW568" s="66"/>
      <c r="AX568" s="66"/>
      <c r="AY568" s="66"/>
      <c r="AZ568" s="66"/>
      <c r="BA568" s="66"/>
      <c r="BB568" s="66"/>
      <c r="BC568" s="66"/>
      <c r="BD568" s="66"/>
      <c r="BE568" s="66"/>
      <c r="BF568" s="66"/>
      <c r="BG568" s="66"/>
      <c r="BH568" s="66"/>
      <c r="BI568" s="66"/>
      <c r="BJ568" s="66"/>
      <c r="BK568" s="66"/>
      <c r="BL568" s="66"/>
      <c r="BM568" s="66"/>
      <c r="BN568" s="66"/>
      <c r="BO568" s="66" t="s">
        <v>1710</v>
      </c>
      <c r="BP568" s="66" t="s">
        <v>1715</v>
      </c>
      <c r="BQ568" s="66" t="s">
        <v>1712</v>
      </c>
      <c r="BR568" s="50" t="s">
        <v>1718</v>
      </c>
      <c r="BS568" s="50" t="s">
        <v>1718</v>
      </c>
      <c r="BT568" s="50" t="s">
        <v>1718</v>
      </c>
      <c r="BU568" s="50" t="s">
        <v>1718</v>
      </c>
      <c r="BV568" s="50" t="s">
        <v>1718</v>
      </c>
      <c r="BW568" s="50" t="s">
        <v>1718</v>
      </c>
      <c r="BX568" s="50" t="s">
        <v>1718</v>
      </c>
      <c r="BY568" s="50" t="s">
        <v>1718</v>
      </c>
      <c r="BZ568" s="50" t="s">
        <v>1718</v>
      </c>
      <c r="CA568" s="50" t="s">
        <v>1718</v>
      </c>
      <c r="CB568" s="50" t="s">
        <v>1718</v>
      </c>
      <c r="CC568" s="50" t="s">
        <v>1718</v>
      </c>
      <c r="CD568" s="50" t="s">
        <v>1718</v>
      </c>
      <c r="CE568" s="50" t="s">
        <v>1718</v>
      </c>
      <c r="CF568" s="50" t="s">
        <v>1718</v>
      </c>
      <c r="CG568" s="50" t="s">
        <v>1718</v>
      </c>
      <c r="CH568" s="50" t="s">
        <v>1718</v>
      </c>
      <c r="CI568" s="50" t="s">
        <v>1718</v>
      </c>
      <c r="CJ568" s="50" t="s">
        <v>1718</v>
      </c>
      <c r="CK568" s="50" t="s">
        <v>1718</v>
      </c>
      <c r="CL568" s="50" t="s">
        <v>1718</v>
      </c>
      <c r="CM568" s="50" t="s">
        <v>1718</v>
      </c>
      <c r="CN568" s="50" t="s">
        <v>1718</v>
      </c>
      <c r="CO568" s="50" t="s">
        <v>1718</v>
      </c>
      <c r="CP568" s="50" t="s">
        <v>1718</v>
      </c>
      <c r="CQ568" s="50" t="s">
        <v>1718</v>
      </c>
      <c r="CR568" s="50" t="s">
        <v>1718</v>
      </c>
      <c r="CS568" s="50" t="s">
        <v>1718</v>
      </c>
      <c r="CT568" s="50" t="s">
        <v>1718</v>
      </c>
      <c r="CU568" s="50" t="s">
        <v>1718</v>
      </c>
      <c r="CV568" s="50" t="s">
        <v>1718</v>
      </c>
      <c r="CW568" s="50" t="s">
        <v>1718</v>
      </c>
      <c r="CX568" s="50" t="s">
        <v>1718</v>
      </c>
      <c r="CY568" s="50" t="s">
        <v>1718</v>
      </c>
      <c r="CZ568" s="50" t="s">
        <v>1718</v>
      </c>
      <c r="DA568" s="50" t="s">
        <v>1718</v>
      </c>
      <c r="DB568" s="50" t="s">
        <v>1718</v>
      </c>
      <c r="DC568" s="50" t="s">
        <v>1718</v>
      </c>
      <c r="DD568" s="50" t="s">
        <v>1718</v>
      </c>
      <c r="DE568" s="50" t="s">
        <v>1718</v>
      </c>
      <c r="DF568" s="50" t="s">
        <v>1718</v>
      </c>
      <c r="DG568" s="50" t="s">
        <v>1718</v>
      </c>
      <c r="DH568" s="50" t="s">
        <v>1718</v>
      </c>
      <c r="DI568" s="50" t="s">
        <v>1718</v>
      </c>
      <c r="DJ568" s="50" t="s">
        <v>1718</v>
      </c>
      <c r="DK568" s="50" t="s">
        <v>1718</v>
      </c>
      <c r="DL568" s="50" t="s">
        <v>1718</v>
      </c>
      <c r="DM568" s="50" t="s">
        <v>1718</v>
      </c>
      <c r="DN568" s="50" t="s">
        <v>1718</v>
      </c>
      <c r="DO568" s="50" t="s">
        <v>1718</v>
      </c>
      <c r="DP568" s="50" t="s">
        <v>1718</v>
      </c>
      <c r="DQ568" s="50" t="s">
        <v>1718</v>
      </c>
      <c r="DR568" s="50" t="s">
        <v>1718</v>
      </c>
      <c r="DS568" s="50" t="s">
        <v>1718</v>
      </c>
      <c r="DT568" s="50" t="s">
        <v>1718</v>
      </c>
      <c r="DU568" s="50" t="s">
        <v>1718</v>
      </c>
      <c r="DV568" s="50" t="s">
        <v>1718</v>
      </c>
      <c r="DW568" s="50" t="s">
        <v>1718</v>
      </c>
      <c r="DX568" s="50" t="s">
        <v>1718</v>
      </c>
      <c r="DY568" s="50" t="s">
        <v>1718</v>
      </c>
      <c r="DZ568" s="50" t="s">
        <v>1718</v>
      </c>
      <c r="EA568" s="50" t="s">
        <v>1718</v>
      </c>
      <c r="EB568" s="50" t="s">
        <v>1718</v>
      </c>
      <c r="EC568" s="50" t="s">
        <v>1718</v>
      </c>
      <c r="ED568" s="50" t="s">
        <v>1718</v>
      </c>
      <c r="EE568" s="50" t="s">
        <v>1718</v>
      </c>
      <c r="EF568" s="50" t="s">
        <v>1718</v>
      </c>
      <c r="EG568" s="50" t="s">
        <v>1718</v>
      </c>
      <c r="EH568" s="50" t="s">
        <v>1718</v>
      </c>
      <c r="EI568" s="50" t="s">
        <v>1718</v>
      </c>
      <c r="EJ568" s="50" t="s">
        <v>1718</v>
      </c>
      <c r="EK568" s="50" t="s">
        <v>1718</v>
      </c>
      <c r="EL568" s="50" t="s">
        <v>1718</v>
      </c>
      <c r="EM568" s="50" t="s">
        <v>1718</v>
      </c>
      <c r="EN568" s="50" t="s">
        <v>1718</v>
      </c>
      <c r="EO568" s="50" t="s">
        <v>1718</v>
      </c>
      <c r="EP568" s="50" t="s">
        <v>1718</v>
      </c>
      <c r="EQ568" s="50" t="s">
        <v>1718</v>
      </c>
      <c r="ER568" s="50" t="s">
        <v>1718</v>
      </c>
      <c r="ES568" s="50" t="s">
        <v>1718</v>
      </c>
      <c r="ET568" s="50" t="s">
        <v>1718</v>
      </c>
      <c r="EU568" s="50" t="s">
        <v>1718</v>
      </c>
      <c r="EV568" s="50" t="s">
        <v>1718</v>
      </c>
      <c r="EW568" s="50" t="s">
        <v>1718</v>
      </c>
      <c r="EX568" s="50" t="s">
        <v>1718</v>
      </c>
      <c r="EY568" s="50" t="s">
        <v>1718</v>
      </c>
      <c r="EZ568" s="50" t="s">
        <v>1718</v>
      </c>
      <c r="FA568" s="50" t="s">
        <v>1718</v>
      </c>
      <c r="FB568" s="50" t="s">
        <v>1718</v>
      </c>
      <c r="FC568" s="50" t="s">
        <v>1718</v>
      </c>
      <c r="FD568" s="50" t="s">
        <v>1718</v>
      </c>
      <c r="FE568" s="50" t="s">
        <v>1718</v>
      </c>
      <c r="FF568" s="50" t="s">
        <v>1718</v>
      </c>
      <c r="FG568" s="50" t="s">
        <v>1718</v>
      </c>
      <c r="FH568" s="50" t="s">
        <v>1718</v>
      </c>
      <c r="FI568" s="50" t="s">
        <v>1718</v>
      </c>
      <c r="FJ568" s="50" t="s">
        <v>1718</v>
      </c>
      <c r="FK568" s="50" t="s">
        <v>1718</v>
      </c>
      <c r="FL568" s="50" t="s">
        <v>1718</v>
      </c>
      <c r="FM568" s="50" t="s">
        <v>1718</v>
      </c>
      <c r="FN568" s="50" t="s">
        <v>1718</v>
      </c>
      <c r="FO568" s="50" t="s">
        <v>1718</v>
      </c>
      <c r="FP568" s="50" t="s">
        <v>1718</v>
      </c>
      <c r="FQ568" s="50" t="s">
        <v>1718</v>
      </c>
      <c r="FR568" s="50" t="s">
        <v>1718</v>
      </c>
      <c r="FS568" s="50" t="s">
        <v>1718</v>
      </c>
      <c r="FT568" s="50" t="s">
        <v>1718</v>
      </c>
      <c r="FU568" s="50" t="s">
        <v>1718</v>
      </c>
      <c r="FV568" s="50" t="s">
        <v>1718</v>
      </c>
      <c r="FW568" s="50" t="s">
        <v>1718</v>
      </c>
      <c r="FX568" s="50" t="s">
        <v>1718</v>
      </c>
      <c r="FY568" s="72"/>
      <c r="FZ568" s="72"/>
      <c r="GA568" s="72"/>
      <c r="GB568" s="72"/>
      <c r="GC568" s="72"/>
      <c r="GD568" s="72"/>
      <c r="GE568" s="72"/>
      <c r="GF568" s="72"/>
      <c r="GG568" s="72"/>
      <c r="GH568" s="72"/>
      <c r="GI568" s="72"/>
      <c r="GJ568" s="72"/>
      <c r="GK568" s="72"/>
      <c r="GL568" s="72"/>
      <c r="GM568" s="72"/>
      <c r="GN568" s="72"/>
      <c r="GO568" s="72"/>
    </row>
    <row r="569" spans="1:293" s="71" customFormat="1" ht="16.5" customHeight="1">
      <c r="A569" s="76">
        <v>242</v>
      </c>
      <c r="B569" s="76">
        <v>68</v>
      </c>
      <c r="C569" s="77" t="s">
        <v>197</v>
      </c>
      <c r="D569" s="77" t="s">
        <v>1704</v>
      </c>
      <c r="E569" s="86">
        <v>196</v>
      </c>
      <c r="F569" s="86">
        <v>6</v>
      </c>
      <c r="G569" s="81" t="s">
        <v>462</v>
      </c>
      <c r="H569" s="81" t="s">
        <v>463</v>
      </c>
      <c r="I569" s="77"/>
      <c r="J569" s="77"/>
      <c r="K569" s="87">
        <v>44806</v>
      </c>
      <c r="L569" s="79">
        <v>0.43611111111111112</v>
      </c>
      <c r="M569" s="76"/>
      <c r="N569" s="76"/>
      <c r="O569" s="76"/>
      <c r="P569" s="77"/>
      <c r="Q569" s="77"/>
      <c r="R569" s="77"/>
      <c r="S569" s="77"/>
      <c r="T569" s="77"/>
      <c r="U569" s="77"/>
      <c r="V569" s="77"/>
      <c r="W569" s="77"/>
      <c r="X569" s="77"/>
      <c r="Y569" s="77"/>
      <c r="Z569" s="84"/>
      <c r="AA569" s="84"/>
      <c r="AB569" s="84"/>
      <c r="AC569" s="81" t="s">
        <v>212</v>
      </c>
      <c r="AD569" s="81" t="s">
        <v>33</v>
      </c>
      <c r="AE569" s="84"/>
      <c r="AF569" s="84"/>
      <c r="AG569" s="84"/>
      <c r="AH569" s="81" t="s">
        <v>2230</v>
      </c>
      <c r="AI569" s="84"/>
      <c r="AJ569" s="81"/>
      <c r="AK569" s="81"/>
      <c r="AL569" s="81"/>
      <c r="AM569" s="81"/>
      <c r="AN569" s="81"/>
      <c r="AO569" s="81"/>
      <c r="AP569" s="81"/>
      <c r="AQ569" s="81"/>
      <c r="AR569" s="81"/>
      <c r="AS569" s="81"/>
      <c r="AT569" s="81"/>
      <c r="AU569" s="81"/>
      <c r="AV569" s="81"/>
      <c r="AW569" s="81"/>
      <c r="AX569" s="81"/>
      <c r="AY569" s="81"/>
      <c r="AZ569" s="81"/>
      <c r="BA569" s="81"/>
      <c r="BB569" s="81"/>
      <c r="BC569" s="81"/>
      <c r="BD569" s="81"/>
      <c r="BE569" s="81"/>
      <c r="BF569" s="81"/>
      <c r="BG569" s="81"/>
      <c r="BH569" s="81"/>
      <c r="BI569" s="81"/>
      <c r="BJ569" s="81"/>
      <c r="BK569" s="81"/>
      <c r="BL569" s="81"/>
      <c r="BM569" s="81"/>
      <c r="BN569" s="81"/>
      <c r="BO569" s="81"/>
      <c r="BP569" s="81" t="s">
        <v>2231</v>
      </c>
      <c r="BQ569" s="81" t="s">
        <v>1712</v>
      </c>
      <c r="BR569" s="82">
        <v>130.80000000000001</v>
      </c>
      <c r="BS569" s="82" t="s">
        <v>225</v>
      </c>
      <c r="BT569" s="82">
        <v>159.5</v>
      </c>
      <c r="BU569" s="82">
        <v>5.8999999999999997E-2</v>
      </c>
      <c r="BV569" s="82">
        <v>0.79900000000000004</v>
      </c>
      <c r="BW569" s="82">
        <v>1.552</v>
      </c>
      <c r="BX569" s="82">
        <v>0.35099999999999998</v>
      </c>
      <c r="BY569" s="82">
        <v>12.14</v>
      </c>
      <c r="BZ569" s="82" t="s">
        <v>226</v>
      </c>
      <c r="CA569" s="82" t="s">
        <v>227</v>
      </c>
      <c r="CB569" s="82" t="s">
        <v>228</v>
      </c>
      <c r="CC569" s="82" t="s">
        <v>229</v>
      </c>
      <c r="CD569" s="82" t="s">
        <v>230</v>
      </c>
      <c r="CE569" s="82" t="s">
        <v>231</v>
      </c>
      <c r="CF569" s="82">
        <v>8.9999999999999993E-3</v>
      </c>
      <c r="CG569" s="82">
        <v>1.4999999999999999E-4</v>
      </c>
      <c r="CH569" s="82">
        <v>0.30599999999999999</v>
      </c>
      <c r="CI569" s="82">
        <v>0.14330000000000001</v>
      </c>
      <c r="CJ569" s="82" t="s">
        <v>233</v>
      </c>
      <c r="CK569" s="82" t="s">
        <v>234</v>
      </c>
      <c r="CL569" s="82">
        <v>29.311</v>
      </c>
      <c r="CM569" s="82" t="s">
        <v>234</v>
      </c>
      <c r="CN569" s="82" t="s">
        <v>235</v>
      </c>
      <c r="CO569" s="82" t="s">
        <v>234</v>
      </c>
      <c r="CP569" s="82">
        <v>1E-4</v>
      </c>
      <c r="CQ569" s="82">
        <v>2.0000000000000001E-4</v>
      </c>
      <c r="CR569" s="82" t="s">
        <v>232</v>
      </c>
      <c r="CS569" s="82" t="s">
        <v>241</v>
      </c>
      <c r="CT569" s="82">
        <v>1.8000000000000001E-4</v>
      </c>
      <c r="CU569" s="82" t="s">
        <v>238</v>
      </c>
      <c r="CV569" s="82" t="s">
        <v>239</v>
      </c>
      <c r="CW569" s="82" t="s">
        <v>232</v>
      </c>
      <c r="CX569" s="82">
        <v>2.44</v>
      </c>
      <c r="CY569" s="82" t="s">
        <v>240</v>
      </c>
      <c r="CZ569" s="82">
        <v>1.21E-2</v>
      </c>
      <c r="DA569" s="82" t="s">
        <v>233</v>
      </c>
      <c r="DB569" s="82">
        <v>13.86</v>
      </c>
      <c r="DC569" s="82">
        <v>3.2799999999999999E-3</v>
      </c>
      <c r="DD569" s="82">
        <v>5.1999999999999995E-4</v>
      </c>
      <c r="DE569" s="82">
        <v>4.8650000000000002</v>
      </c>
      <c r="DF569" s="82" t="s">
        <v>240</v>
      </c>
      <c r="DG569" s="82">
        <v>2.0000000000000001E-4</v>
      </c>
      <c r="DH569" s="82" t="s">
        <v>246</v>
      </c>
      <c r="DI569" s="82" t="s">
        <v>238</v>
      </c>
      <c r="DJ569" s="82">
        <v>1.6999999999999999E-3</v>
      </c>
      <c r="DK569" s="82">
        <v>2.9E-4</v>
      </c>
      <c r="DL569" s="82" t="s">
        <v>241</v>
      </c>
      <c r="DM569" s="82">
        <v>13.53</v>
      </c>
      <c r="DN569" s="82">
        <v>6.33</v>
      </c>
      <c r="DO569" s="82" t="s">
        <v>232</v>
      </c>
      <c r="DP569" s="82">
        <v>5.2299999999999999E-2</v>
      </c>
      <c r="DQ569" s="82" t="s">
        <v>242</v>
      </c>
      <c r="DR569" s="82" t="s">
        <v>227</v>
      </c>
      <c r="DS569" s="82" t="s">
        <v>247</v>
      </c>
      <c r="DT569" s="82">
        <v>1.2999999999999999E-3</v>
      </c>
      <c r="DU569" s="82" t="s">
        <v>233</v>
      </c>
      <c r="DV569" s="82">
        <v>5.6499999999999996E-4</v>
      </c>
      <c r="DW569" s="82" t="s">
        <v>236</v>
      </c>
      <c r="DX569" s="82" t="s">
        <v>238</v>
      </c>
      <c r="DY569" s="82" t="s">
        <v>233</v>
      </c>
      <c r="DZ569" s="82">
        <v>4.1999999999999997E-3</v>
      </c>
      <c r="EA569" s="82" t="s">
        <v>244</v>
      </c>
      <c r="EB569" s="82" t="s">
        <v>245</v>
      </c>
      <c r="EC569" s="82">
        <v>1.6E-2</v>
      </c>
      <c r="ED569" s="82">
        <v>5.0000000000000001E-4</v>
      </c>
      <c r="EE569" s="82">
        <v>0.311</v>
      </c>
      <c r="EF569" s="82">
        <v>0.1452</v>
      </c>
      <c r="EG569" s="82" t="s">
        <v>233</v>
      </c>
      <c r="EH569" s="82" t="s">
        <v>234</v>
      </c>
      <c r="EI569" s="82">
        <v>29.911000000000001</v>
      </c>
      <c r="EJ569" s="82" t="s">
        <v>234</v>
      </c>
      <c r="EK569" s="82" t="s">
        <v>235</v>
      </c>
      <c r="EL569" s="82">
        <v>3.0000000000000001E-5</v>
      </c>
      <c r="EM569" s="82">
        <v>2.0000000000000001E-4</v>
      </c>
      <c r="EN569" s="82">
        <v>2.9999999999999997E-4</v>
      </c>
      <c r="EO569" s="82" t="s">
        <v>232</v>
      </c>
      <c r="EP569" s="82">
        <v>1.1000000000000001E-3</v>
      </c>
      <c r="EQ569" s="82">
        <v>2.3000000000000001E-4</v>
      </c>
      <c r="ER569" s="82" t="s">
        <v>238</v>
      </c>
      <c r="ES569" s="82" t="s">
        <v>239</v>
      </c>
      <c r="ET569" s="82" t="s">
        <v>232</v>
      </c>
      <c r="EU569" s="82">
        <v>2.63</v>
      </c>
      <c r="EV569" s="82" t="s">
        <v>240</v>
      </c>
      <c r="EW569" s="82">
        <v>1.26E-2</v>
      </c>
      <c r="EX569" s="82" t="s">
        <v>233</v>
      </c>
      <c r="EY569" s="82">
        <v>16.274999999999999</v>
      </c>
      <c r="EZ569" s="82">
        <v>3.46E-3</v>
      </c>
      <c r="FA569" s="82">
        <v>6.3000000000000003E-4</v>
      </c>
      <c r="FB569" s="82">
        <v>5.9180000000000001</v>
      </c>
      <c r="FC569" s="82" t="s">
        <v>240</v>
      </c>
      <c r="FD569" s="82">
        <v>4.0000000000000002E-4</v>
      </c>
      <c r="FE569" s="82" t="s">
        <v>246</v>
      </c>
      <c r="FF569" s="82" t="s">
        <v>238</v>
      </c>
      <c r="FG569" s="82">
        <v>1.6999999999999999E-3</v>
      </c>
      <c r="FH569" s="82">
        <v>2.9999999999999997E-4</v>
      </c>
      <c r="FI569" s="82" t="s">
        <v>241</v>
      </c>
      <c r="FJ569" s="82">
        <v>13.74</v>
      </c>
      <c r="FK569" s="82">
        <v>6.42</v>
      </c>
      <c r="FL569" s="82" t="s">
        <v>232</v>
      </c>
      <c r="FM569" s="82">
        <v>5.7200000000000001E-2</v>
      </c>
      <c r="FN569" s="82" t="s">
        <v>242</v>
      </c>
      <c r="FO569" s="82" t="s">
        <v>227</v>
      </c>
      <c r="FP569" s="82" t="s">
        <v>247</v>
      </c>
      <c r="FQ569" s="82">
        <v>1.6000000000000001E-3</v>
      </c>
      <c r="FR569" s="82" t="s">
        <v>233</v>
      </c>
      <c r="FS569" s="82">
        <v>6.2299999999999996E-4</v>
      </c>
      <c r="FT569" s="82" t="s">
        <v>236</v>
      </c>
      <c r="FU569" s="82" t="s">
        <v>238</v>
      </c>
      <c r="FV569" s="82" t="s">
        <v>233</v>
      </c>
      <c r="FW569" s="82">
        <v>6.7000000000000002E-3</v>
      </c>
      <c r="FX569" s="82" t="s">
        <v>244</v>
      </c>
      <c r="FY569" s="82">
        <v>1.4655499999999999</v>
      </c>
      <c r="FZ569" s="82">
        <v>1.1846153846153846</v>
      </c>
      <c r="GA569" s="82">
        <v>0.21152173913043479</v>
      </c>
      <c r="GB569" s="82">
        <v>6.2404092071611253E-2</v>
      </c>
      <c r="GC569" s="82">
        <v>2.9240912158174304</v>
      </c>
      <c r="GD569" s="82">
        <v>2.6147540983606556</v>
      </c>
      <c r="GE569" s="82" t="e">
        <v>#VALUE!</v>
      </c>
      <c r="GF569" s="82">
        <v>0.25291666666666668</v>
      </c>
      <c r="GG569" s="82">
        <v>2.2538787023977432E-2</v>
      </c>
      <c r="GH569" s="82" t="e">
        <v>#VALUE!</v>
      </c>
      <c r="GI569" s="83" t="e">
        <v>#VALUE!</v>
      </c>
      <c r="GJ569" s="82">
        <v>50.119845512080076</v>
      </c>
      <c r="GK569" s="82">
        <v>40.51225824308716</v>
      </c>
      <c r="GL569" s="82">
        <v>9.3678962448327745</v>
      </c>
      <c r="GM569" s="82" t="e">
        <v>#VALUE!</v>
      </c>
      <c r="GN569" s="82" t="e">
        <v>#VALUE!</v>
      </c>
      <c r="GO569" s="82" t="e">
        <v>#VALUE!</v>
      </c>
    </row>
    <row r="570" spans="1:293" s="71" customFormat="1" ht="16.5" customHeight="1">
      <c r="A570" s="63">
        <v>243</v>
      </c>
      <c r="B570" s="63">
        <v>82</v>
      </c>
      <c r="C570" s="64" t="s">
        <v>197</v>
      </c>
      <c r="D570" s="64" t="s">
        <v>1704</v>
      </c>
      <c r="E570" s="65">
        <v>196</v>
      </c>
      <c r="F570" s="65">
        <v>6</v>
      </c>
      <c r="G570" s="64" t="s">
        <v>2232</v>
      </c>
      <c r="H570" s="64" t="s">
        <v>843</v>
      </c>
      <c r="I570" s="64" t="s">
        <v>2233</v>
      </c>
      <c r="J570" s="64" t="s">
        <v>2234</v>
      </c>
      <c r="K570" s="67">
        <v>44811</v>
      </c>
      <c r="L570" s="68">
        <v>0.70138888888888884</v>
      </c>
      <c r="M570" s="63">
        <v>8430690</v>
      </c>
      <c r="N570" s="63">
        <v>356217</v>
      </c>
      <c r="O570" s="63">
        <v>4860</v>
      </c>
      <c r="P570" s="64" t="s">
        <v>203</v>
      </c>
      <c r="Q570" s="64" t="s">
        <v>2235</v>
      </c>
      <c r="R570" s="64" t="s">
        <v>1356</v>
      </c>
      <c r="S570" s="64" t="s">
        <v>1357</v>
      </c>
      <c r="T570" s="64" t="s">
        <v>411</v>
      </c>
      <c r="U570" s="64" t="s">
        <v>1358</v>
      </c>
      <c r="V570" s="64" t="s">
        <v>1359</v>
      </c>
      <c r="W570" s="64"/>
      <c r="X570" s="64" t="s">
        <v>208</v>
      </c>
      <c r="Y570" s="64" t="s">
        <v>209</v>
      </c>
      <c r="Z570" s="69"/>
      <c r="AA570" s="66" t="s">
        <v>1715</v>
      </c>
      <c r="AB570" s="66" t="s">
        <v>221</v>
      </c>
      <c r="AC570" s="66" t="s">
        <v>1716</v>
      </c>
      <c r="AD570" s="66" t="s">
        <v>1716</v>
      </c>
      <c r="AE570" s="69"/>
      <c r="AF570" s="69"/>
      <c r="AG570" s="69"/>
      <c r="AH570" s="69"/>
      <c r="AI570" s="69"/>
      <c r="AJ570" s="66"/>
      <c r="AK570" s="66"/>
      <c r="AL570" s="66"/>
      <c r="AM570" s="66"/>
      <c r="AN570" s="66"/>
      <c r="AO570" s="66"/>
      <c r="AP570" s="66"/>
      <c r="AQ570" s="66"/>
      <c r="AR570" s="66"/>
      <c r="AS570" s="66"/>
      <c r="AT570" s="66"/>
      <c r="AU570" s="66"/>
      <c r="AV570" s="66"/>
      <c r="AW570" s="66"/>
      <c r="AX570" s="66"/>
      <c r="AY570" s="66"/>
      <c r="AZ570" s="66"/>
      <c r="BA570" s="66"/>
      <c r="BB570" s="66"/>
      <c r="BC570" s="66"/>
      <c r="BD570" s="66"/>
      <c r="BE570" s="66"/>
      <c r="BF570" s="66"/>
      <c r="BG570" s="66"/>
      <c r="BH570" s="66"/>
      <c r="BI570" s="66"/>
      <c r="BJ570" s="66"/>
      <c r="BK570" s="66"/>
      <c r="BL570" s="66"/>
      <c r="BM570" s="66"/>
      <c r="BN570" s="66"/>
      <c r="BO570" s="66" t="s">
        <v>1710</v>
      </c>
      <c r="BP570" s="66" t="s">
        <v>1715</v>
      </c>
      <c r="BQ570" s="66" t="s">
        <v>1712</v>
      </c>
      <c r="BR570" s="50" t="s">
        <v>1718</v>
      </c>
      <c r="BS570" s="50" t="s">
        <v>1718</v>
      </c>
      <c r="BT570" s="50" t="s">
        <v>1718</v>
      </c>
      <c r="BU570" s="50" t="s">
        <v>1718</v>
      </c>
      <c r="BV570" s="50" t="s">
        <v>1718</v>
      </c>
      <c r="BW570" s="50" t="s">
        <v>1718</v>
      </c>
      <c r="BX570" s="50" t="s">
        <v>1718</v>
      </c>
      <c r="BY570" s="50" t="s">
        <v>1718</v>
      </c>
      <c r="BZ570" s="50" t="s">
        <v>1718</v>
      </c>
      <c r="CA570" s="50" t="s">
        <v>1718</v>
      </c>
      <c r="CB570" s="50" t="s">
        <v>1718</v>
      </c>
      <c r="CC570" s="50" t="s">
        <v>1718</v>
      </c>
      <c r="CD570" s="50" t="s">
        <v>1718</v>
      </c>
      <c r="CE570" s="50" t="s">
        <v>1718</v>
      </c>
      <c r="CF570" s="50" t="s">
        <v>1718</v>
      </c>
      <c r="CG570" s="50" t="s">
        <v>1718</v>
      </c>
      <c r="CH570" s="50" t="s">
        <v>1718</v>
      </c>
      <c r="CI570" s="50" t="s">
        <v>1718</v>
      </c>
      <c r="CJ570" s="50" t="s">
        <v>1718</v>
      </c>
      <c r="CK570" s="50" t="s">
        <v>1718</v>
      </c>
      <c r="CL570" s="50" t="s">
        <v>1718</v>
      </c>
      <c r="CM570" s="50" t="s">
        <v>1718</v>
      </c>
      <c r="CN570" s="50" t="s">
        <v>1718</v>
      </c>
      <c r="CO570" s="50" t="s">
        <v>1718</v>
      </c>
      <c r="CP570" s="50" t="s">
        <v>1718</v>
      </c>
      <c r="CQ570" s="50" t="s">
        <v>1718</v>
      </c>
      <c r="CR570" s="50" t="s">
        <v>1718</v>
      </c>
      <c r="CS570" s="50" t="s">
        <v>1718</v>
      </c>
      <c r="CT570" s="50" t="s">
        <v>1718</v>
      </c>
      <c r="CU570" s="50" t="s">
        <v>1718</v>
      </c>
      <c r="CV570" s="50" t="s">
        <v>1718</v>
      </c>
      <c r="CW570" s="50" t="s">
        <v>1718</v>
      </c>
      <c r="CX570" s="50" t="s">
        <v>1718</v>
      </c>
      <c r="CY570" s="50" t="s">
        <v>1718</v>
      </c>
      <c r="CZ570" s="50" t="s">
        <v>1718</v>
      </c>
      <c r="DA570" s="50" t="s">
        <v>1718</v>
      </c>
      <c r="DB570" s="50" t="s">
        <v>1718</v>
      </c>
      <c r="DC570" s="50" t="s">
        <v>1718</v>
      </c>
      <c r="DD570" s="50" t="s">
        <v>1718</v>
      </c>
      <c r="DE570" s="50" t="s">
        <v>1718</v>
      </c>
      <c r="DF570" s="50" t="s">
        <v>1718</v>
      </c>
      <c r="DG570" s="50" t="s">
        <v>1718</v>
      </c>
      <c r="DH570" s="50" t="s">
        <v>1718</v>
      </c>
      <c r="DI570" s="50" t="s">
        <v>1718</v>
      </c>
      <c r="DJ570" s="50" t="s">
        <v>1718</v>
      </c>
      <c r="DK570" s="50" t="s">
        <v>1718</v>
      </c>
      <c r="DL570" s="50" t="s">
        <v>1718</v>
      </c>
      <c r="DM570" s="50" t="s">
        <v>1718</v>
      </c>
      <c r="DN570" s="50" t="s">
        <v>1718</v>
      </c>
      <c r="DO570" s="50" t="s">
        <v>1718</v>
      </c>
      <c r="DP570" s="50" t="s">
        <v>1718</v>
      </c>
      <c r="DQ570" s="50" t="s">
        <v>1718</v>
      </c>
      <c r="DR570" s="50" t="s">
        <v>1718</v>
      </c>
      <c r="DS570" s="50" t="s">
        <v>1718</v>
      </c>
      <c r="DT570" s="50" t="s">
        <v>1718</v>
      </c>
      <c r="DU570" s="50" t="s">
        <v>1718</v>
      </c>
      <c r="DV570" s="50" t="s">
        <v>1718</v>
      </c>
      <c r="DW570" s="50" t="s">
        <v>1718</v>
      </c>
      <c r="DX570" s="50" t="s">
        <v>1718</v>
      </c>
      <c r="DY570" s="50" t="s">
        <v>1718</v>
      </c>
      <c r="DZ570" s="50" t="s">
        <v>1718</v>
      </c>
      <c r="EA570" s="50" t="s">
        <v>1718</v>
      </c>
      <c r="EB570" s="50" t="s">
        <v>1718</v>
      </c>
      <c r="EC570" s="50" t="s">
        <v>1718</v>
      </c>
      <c r="ED570" s="50" t="s">
        <v>1718</v>
      </c>
      <c r="EE570" s="50" t="s">
        <v>1718</v>
      </c>
      <c r="EF570" s="50" t="s">
        <v>1718</v>
      </c>
      <c r="EG570" s="50" t="s">
        <v>1718</v>
      </c>
      <c r="EH570" s="50" t="s">
        <v>1718</v>
      </c>
      <c r="EI570" s="50" t="s">
        <v>1718</v>
      </c>
      <c r="EJ570" s="50" t="s">
        <v>1718</v>
      </c>
      <c r="EK570" s="50" t="s">
        <v>1718</v>
      </c>
      <c r="EL570" s="50" t="s">
        <v>1718</v>
      </c>
      <c r="EM570" s="50" t="s">
        <v>1718</v>
      </c>
      <c r="EN570" s="50" t="s">
        <v>1718</v>
      </c>
      <c r="EO570" s="50" t="s">
        <v>1718</v>
      </c>
      <c r="EP570" s="50" t="s">
        <v>1718</v>
      </c>
      <c r="EQ570" s="50" t="s">
        <v>1718</v>
      </c>
      <c r="ER570" s="50" t="s">
        <v>1718</v>
      </c>
      <c r="ES570" s="50" t="s">
        <v>1718</v>
      </c>
      <c r="ET570" s="50" t="s">
        <v>1718</v>
      </c>
      <c r="EU570" s="50" t="s">
        <v>1718</v>
      </c>
      <c r="EV570" s="50" t="s">
        <v>1718</v>
      </c>
      <c r="EW570" s="50" t="s">
        <v>1718</v>
      </c>
      <c r="EX570" s="50" t="s">
        <v>1718</v>
      </c>
      <c r="EY570" s="50" t="s">
        <v>1718</v>
      </c>
      <c r="EZ570" s="50" t="s">
        <v>1718</v>
      </c>
      <c r="FA570" s="50" t="s">
        <v>1718</v>
      </c>
      <c r="FB570" s="50" t="s">
        <v>1718</v>
      </c>
      <c r="FC570" s="50" t="s">
        <v>1718</v>
      </c>
      <c r="FD570" s="50" t="s">
        <v>1718</v>
      </c>
      <c r="FE570" s="50" t="s">
        <v>1718</v>
      </c>
      <c r="FF570" s="50" t="s">
        <v>1718</v>
      </c>
      <c r="FG570" s="50" t="s">
        <v>1718</v>
      </c>
      <c r="FH570" s="50" t="s">
        <v>1718</v>
      </c>
      <c r="FI570" s="50" t="s">
        <v>1718</v>
      </c>
      <c r="FJ570" s="50" t="s">
        <v>1718</v>
      </c>
      <c r="FK570" s="50" t="s">
        <v>1718</v>
      </c>
      <c r="FL570" s="50" t="s">
        <v>1718</v>
      </c>
      <c r="FM570" s="50" t="s">
        <v>1718</v>
      </c>
      <c r="FN570" s="50" t="s">
        <v>1718</v>
      </c>
      <c r="FO570" s="50" t="s">
        <v>1718</v>
      </c>
      <c r="FP570" s="50" t="s">
        <v>1718</v>
      </c>
      <c r="FQ570" s="50" t="s">
        <v>1718</v>
      </c>
      <c r="FR570" s="50" t="s">
        <v>1718</v>
      </c>
      <c r="FS570" s="50" t="s">
        <v>1718</v>
      </c>
      <c r="FT570" s="50" t="s">
        <v>1718</v>
      </c>
      <c r="FU570" s="50" t="s">
        <v>1718</v>
      </c>
      <c r="FV570" s="50" t="s">
        <v>1718</v>
      </c>
      <c r="FW570" s="50" t="s">
        <v>1718</v>
      </c>
      <c r="FX570" s="50" t="s">
        <v>1718</v>
      </c>
      <c r="FY570" s="72"/>
      <c r="FZ570" s="72"/>
      <c r="GA570" s="72"/>
      <c r="GB570" s="72"/>
      <c r="GC570" s="72"/>
      <c r="GD570" s="72"/>
      <c r="GE570" s="72"/>
      <c r="GF570" s="72"/>
      <c r="GG570" s="72"/>
      <c r="GH570" s="72"/>
      <c r="GI570" s="72"/>
      <c r="GJ570" s="72"/>
      <c r="GK570" s="72"/>
      <c r="GL570" s="72"/>
      <c r="GM570" s="72"/>
      <c r="GN570" s="72"/>
      <c r="GO570" s="72"/>
    </row>
    <row r="571" spans="1:293" s="71" customFormat="1" ht="16.5" customHeight="1">
      <c r="A571" s="63">
        <v>244</v>
      </c>
      <c r="B571" s="63">
        <v>112</v>
      </c>
      <c r="C571" s="64" t="s">
        <v>197</v>
      </c>
      <c r="D571" s="64" t="s">
        <v>1704</v>
      </c>
      <c r="E571" s="63">
        <v>4664</v>
      </c>
      <c r="F571" s="63">
        <v>64</v>
      </c>
      <c r="G571" s="64" t="s">
        <v>1354</v>
      </c>
      <c r="H571" s="64" t="s">
        <v>357</v>
      </c>
      <c r="I571" s="64" t="s">
        <v>2236</v>
      </c>
      <c r="J571" s="64" t="s">
        <v>2237</v>
      </c>
      <c r="K571" s="73">
        <v>44813</v>
      </c>
      <c r="L571" s="68">
        <v>0.6645833333333333</v>
      </c>
      <c r="M571" s="74">
        <v>8444171</v>
      </c>
      <c r="N571" s="74">
        <v>342174</v>
      </c>
      <c r="O571" s="74">
        <v>4446</v>
      </c>
      <c r="P571" s="66" t="s">
        <v>203</v>
      </c>
      <c r="Q571" s="66" t="s">
        <v>2238</v>
      </c>
      <c r="R571" s="66" t="s">
        <v>1356</v>
      </c>
      <c r="S571" s="66" t="s">
        <v>1357</v>
      </c>
      <c r="T571" s="66" t="s">
        <v>1707</v>
      </c>
      <c r="U571" s="66" t="s">
        <v>1358</v>
      </c>
      <c r="V571" s="66" t="s">
        <v>1359</v>
      </c>
      <c r="W571" s="66"/>
      <c r="X571" s="66" t="s">
        <v>360</v>
      </c>
      <c r="Y571" s="66" t="s">
        <v>361</v>
      </c>
      <c r="Z571" s="66"/>
      <c r="AA571" s="66" t="s">
        <v>223</v>
      </c>
      <c r="AB571" s="66" t="s">
        <v>211</v>
      </c>
      <c r="AC571" s="66" t="s">
        <v>212</v>
      </c>
      <c r="AD571" s="66" t="s">
        <v>30</v>
      </c>
      <c r="AE571" s="66" t="s">
        <v>211</v>
      </c>
      <c r="AF571" s="66"/>
      <c r="AG571" s="66"/>
      <c r="AH571" s="66"/>
      <c r="AI571" s="66" t="s">
        <v>2239</v>
      </c>
      <c r="AJ571" s="66" t="s">
        <v>2240</v>
      </c>
      <c r="AK571" s="66"/>
      <c r="AL571" s="66" t="s">
        <v>477</v>
      </c>
      <c r="AM571" s="66" t="s">
        <v>351</v>
      </c>
      <c r="AN571" s="66" t="s">
        <v>218</v>
      </c>
      <c r="AO571" s="66" t="s">
        <v>219</v>
      </c>
      <c r="AP571" s="66" t="s">
        <v>220</v>
      </c>
      <c r="AQ571" s="66">
        <v>12.4</v>
      </c>
      <c r="AR571" s="66"/>
      <c r="AS571" s="66">
        <v>7.53</v>
      </c>
      <c r="AT571" s="66">
        <v>-35.5</v>
      </c>
      <c r="AU571" s="66"/>
      <c r="AV571" s="66">
        <v>156.4</v>
      </c>
      <c r="AW571" s="66">
        <v>393.2</v>
      </c>
      <c r="AX571" s="66">
        <v>193.2</v>
      </c>
      <c r="AY571" s="66">
        <v>0.23400000000000001</v>
      </c>
      <c r="AZ571" s="66">
        <v>2.5430000000000001</v>
      </c>
      <c r="BA571" s="66">
        <v>5.46</v>
      </c>
      <c r="BB571" s="66">
        <v>87.8</v>
      </c>
      <c r="BC571" s="66">
        <v>0.24</v>
      </c>
      <c r="BD571" s="66" t="s">
        <v>221</v>
      </c>
      <c r="BE571" s="66" t="s">
        <v>211</v>
      </c>
      <c r="BF571" s="66" t="s">
        <v>221</v>
      </c>
      <c r="BG571" s="66" t="s">
        <v>221</v>
      </c>
      <c r="BH571" s="66" t="s">
        <v>221</v>
      </c>
      <c r="BI571" s="66" t="s">
        <v>222</v>
      </c>
      <c r="BJ571" s="66" t="s">
        <v>221</v>
      </c>
      <c r="BK571" s="66" t="s">
        <v>223</v>
      </c>
      <c r="BL571" s="66" t="s">
        <v>221</v>
      </c>
      <c r="BM571" s="66" t="s">
        <v>223</v>
      </c>
      <c r="BN571" s="66" t="s">
        <v>221</v>
      </c>
      <c r="BO571" s="66" t="s">
        <v>1730</v>
      </c>
      <c r="BP571" s="66" t="s">
        <v>1711</v>
      </c>
      <c r="BQ571" s="66" t="s">
        <v>1731</v>
      </c>
      <c r="BR571" s="50">
        <v>206.8</v>
      </c>
      <c r="BS571" s="50" t="s">
        <v>225</v>
      </c>
      <c r="BT571" s="50">
        <v>252.4</v>
      </c>
      <c r="BU571" s="50">
        <v>6.3E-2</v>
      </c>
      <c r="BV571" s="50">
        <v>0.156</v>
      </c>
      <c r="BW571" s="50">
        <v>2.5539999999999998</v>
      </c>
      <c r="BX571" s="50">
        <v>0.57699999999999996</v>
      </c>
      <c r="BY571" s="50">
        <v>1.91</v>
      </c>
      <c r="BZ571" s="50" t="s">
        <v>226</v>
      </c>
      <c r="CA571" s="50" t="s">
        <v>227</v>
      </c>
      <c r="CB571" s="50" t="s">
        <v>228</v>
      </c>
      <c r="CC571" s="50" t="s">
        <v>229</v>
      </c>
      <c r="CD571" s="50" t="s">
        <v>230</v>
      </c>
      <c r="CE571" s="50" t="s">
        <v>231</v>
      </c>
      <c r="CF571" s="50" t="s">
        <v>227</v>
      </c>
      <c r="CG571" s="50">
        <v>9.7999999999999997E-4</v>
      </c>
      <c r="CH571" s="50">
        <v>1.0999999999999999E-2</v>
      </c>
      <c r="CI571" s="50">
        <v>8.3900000000000002E-2</v>
      </c>
      <c r="CJ571" s="50" t="s">
        <v>233</v>
      </c>
      <c r="CK571" s="50" t="s">
        <v>234</v>
      </c>
      <c r="CL571" s="50">
        <v>43.058999999999997</v>
      </c>
      <c r="CM571" s="50">
        <v>2.0000000000000002E-5</v>
      </c>
      <c r="CN571" s="50" t="s">
        <v>235</v>
      </c>
      <c r="CO571" s="50">
        <v>2.0000000000000002E-5</v>
      </c>
      <c r="CP571" s="50">
        <v>1E-4</v>
      </c>
      <c r="CQ571" s="50">
        <v>4.0000000000000002E-4</v>
      </c>
      <c r="CR571" s="50" t="s">
        <v>232</v>
      </c>
      <c r="CS571" s="50" t="s">
        <v>241</v>
      </c>
      <c r="CT571" s="50" t="s">
        <v>237</v>
      </c>
      <c r="CU571" s="50" t="s">
        <v>238</v>
      </c>
      <c r="CV571" s="50" t="s">
        <v>239</v>
      </c>
      <c r="CW571" s="50" t="s">
        <v>232</v>
      </c>
      <c r="CX571" s="50">
        <v>0.97</v>
      </c>
      <c r="CY571" s="50" t="s">
        <v>240</v>
      </c>
      <c r="CZ571" s="50">
        <v>4.1999999999999997E-3</v>
      </c>
      <c r="DA571" s="50" t="s">
        <v>233</v>
      </c>
      <c r="DB571" s="50">
        <v>19.035</v>
      </c>
      <c r="DC571" s="50">
        <v>6.0000000000000002E-5</v>
      </c>
      <c r="DD571" s="50">
        <v>9.2000000000000003E-4</v>
      </c>
      <c r="DE571" s="50">
        <v>1.3660000000000001</v>
      </c>
      <c r="DF571" s="50" t="s">
        <v>240</v>
      </c>
      <c r="DG571" s="50" t="s">
        <v>238</v>
      </c>
      <c r="DH571" s="50" t="s">
        <v>246</v>
      </c>
      <c r="DI571" s="50">
        <v>2.0000000000000001E-4</v>
      </c>
      <c r="DJ571" s="50">
        <v>1.9E-3</v>
      </c>
      <c r="DK571" s="50" t="s">
        <v>237</v>
      </c>
      <c r="DL571" s="50">
        <v>8.0000000000000004E-4</v>
      </c>
      <c r="DM571" s="50">
        <v>9.35</v>
      </c>
      <c r="DN571" s="50">
        <v>4.37</v>
      </c>
      <c r="DO571" s="50" t="s">
        <v>232</v>
      </c>
      <c r="DP571" s="50">
        <v>5.1799999999999999E-2</v>
      </c>
      <c r="DQ571" s="50" t="s">
        <v>242</v>
      </c>
      <c r="DR571" s="50" t="s">
        <v>227</v>
      </c>
      <c r="DS571" s="50" t="s">
        <v>247</v>
      </c>
      <c r="DT571" s="50">
        <v>8.9999999999999998E-4</v>
      </c>
      <c r="DU571" s="50" t="s">
        <v>233</v>
      </c>
      <c r="DV571" s="50">
        <v>1.2700000000000001E-3</v>
      </c>
      <c r="DW571" s="50">
        <v>1E-4</v>
      </c>
      <c r="DX571" s="50" t="s">
        <v>238</v>
      </c>
      <c r="DY571" s="50" t="s">
        <v>233</v>
      </c>
      <c r="DZ571" s="50">
        <v>1.6000000000000001E-3</v>
      </c>
      <c r="EA571" s="50" t="s">
        <v>244</v>
      </c>
      <c r="EB571" s="50" t="s">
        <v>245</v>
      </c>
      <c r="EC571" s="50">
        <v>2E-3</v>
      </c>
      <c r="ED571" s="50">
        <v>9.7999999999999997E-4</v>
      </c>
      <c r="EE571" s="50">
        <v>1.2999999999999999E-2</v>
      </c>
      <c r="EF571" s="50">
        <v>8.5500000000000007E-2</v>
      </c>
      <c r="EG571" s="50" t="s">
        <v>233</v>
      </c>
      <c r="EH571" s="50" t="s">
        <v>234</v>
      </c>
      <c r="EI571" s="50">
        <v>59.36</v>
      </c>
      <c r="EJ571" s="50">
        <v>5.0000000000000002E-5</v>
      </c>
      <c r="EK571" s="50" t="s">
        <v>235</v>
      </c>
      <c r="EL571" s="50">
        <v>3.2000000000000003E-4</v>
      </c>
      <c r="EM571" s="50">
        <v>2.0000000000000001E-4</v>
      </c>
      <c r="EN571" s="50">
        <v>1.4E-3</v>
      </c>
      <c r="EO571" s="50" t="s">
        <v>232</v>
      </c>
      <c r="EP571" s="50" t="s">
        <v>241</v>
      </c>
      <c r="EQ571" s="50">
        <v>8.0000000000000007E-5</v>
      </c>
      <c r="ER571" s="50" t="s">
        <v>238</v>
      </c>
      <c r="ES571" s="50" t="s">
        <v>239</v>
      </c>
      <c r="ET571" s="50" t="s">
        <v>232</v>
      </c>
      <c r="EU571" s="50">
        <v>1.47</v>
      </c>
      <c r="EV571" s="50" t="s">
        <v>240</v>
      </c>
      <c r="EW571" s="50">
        <v>5.4000000000000003E-3</v>
      </c>
      <c r="EX571" s="50" t="s">
        <v>233</v>
      </c>
      <c r="EY571" s="50">
        <v>28.475999999999999</v>
      </c>
      <c r="EZ571" s="50">
        <v>2.1000000000000001E-4</v>
      </c>
      <c r="FA571" s="50">
        <v>1.16E-3</v>
      </c>
      <c r="FB571" s="50">
        <v>1.4259999999999999</v>
      </c>
      <c r="FC571" s="50" t="s">
        <v>240</v>
      </c>
      <c r="FD571" s="50" t="s">
        <v>238</v>
      </c>
      <c r="FE571" s="50">
        <v>2.1999999999999999E-2</v>
      </c>
      <c r="FF571" s="50" t="s">
        <v>238</v>
      </c>
      <c r="FG571" s="50">
        <v>3.7000000000000002E-3</v>
      </c>
      <c r="FH571" s="50">
        <v>1.1E-4</v>
      </c>
      <c r="FI571" s="50" t="s">
        <v>241</v>
      </c>
      <c r="FJ571" s="50">
        <v>14.13</v>
      </c>
      <c r="FK571" s="50">
        <v>6.61</v>
      </c>
      <c r="FL571" s="50">
        <v>8.0000000000000007E-5</v>
      </c>
      <c r="FM571" s="50">
        <v>6.4899999999999999E-2</v>
      </c>
      <c r="FN571" s="50" t="s">
        <v>242</v>
      </c>
      <c r="FO571" s="50" t="s">
        <v>227</v>
      </c>
      <c r="FP571" s="50" t="s">
        <v>247</v>
      </c>
      <c r="FQ571" s="50">
        <v>1.2999999999999999E-3</v>
      </c>
      <c r="FR571" s="50">
        <v>1.3999999999999999E-4</v>
      </c>
      <c r="FS571" s="50">
        <v>1.861E-3</v>
      </c>
      <c r="FT571" s="50" t="s">
        <v>236</v>
      </c>
      <c r="FU571" s="50" t="s">
        <v>238</v>
      </c>
      <c r="FV571" s="50" t="s">
        <v>233</v>
      </c>
      <c r="FW571" s="50">
        <v>2.8999999999999998E-3</v>
      </c>
      <c r="FX571" s="50" t="s">
        <v>244</v>
      </c>
      <c r="FY571" s="89">
        <v>2.1529499999999997</v>
      </c>
      <c r="FZ571" s="89">
        <v>1.6269230769230771</v>
      </c>
      <c r="GA571" s="89">
        <v>5.9391304347826093E-2</v>
      </c>
      <c r="GB571" s="89">
        <v>2.4808184143222504E-2</v>
      </c>
      <c r="GC571" s="89">
        <v>3.8640725654141259</v>
      </c>
      <c r="GD571" s="89">
        <v>4.1377049180327869</v>
      </c>
      <c r="GE571" s="89" t="e">
        <v>#VALUE!</v>
      </c>
      <c r="GF571" s="89">
        <v>3.9791666666666663E-2</v>
      </c>
      <c r="GG571" s="89">
        <v>4.4005641748942172E-3</v>
      </c>
      <c r="GH571" s="89" t="e">
        <v>#VALUE!</v>
      </c>
      <c r="GI571" s="90" t="e">
        <v>#VALUE!</v>
      </c>
      <c r="GJ571" s="89">
        <v>55.717121341619027</v>
      </c>
      <c r="GK571" s="89">
        <v>42.10384379126468</v>
      </c>
      <c r="GL571" s="89">
        <v>2.1790348671162869</v>
      </c>
      <c r="GM571" s="89" t="e">
        <v>#VALUE!</v>
      </c>
      <c r="GN571" s="89" t="e">
        <v>#VALUE!</v>
      </c>
      <c r="GO571" s="89" t="e">
        <v>#VALUE!</v>
      </c>
    </row>
    <row r="572" spans="1:293" s="71" customFormat="1">
      <c r="A572" s="63">
        <v>245</v>
      </c>
      <c r="B572" s="63">
        <v>100</v>
      </c>
      <c r="C572" s="64" t="s">
        <v>197</v>
      </c>
      <c r="D572" s="64" t="s">
        <v>1704</v>
      </c>
      <c r="E572" s="63">
        <v>4664</v>
      </c>
      <c r="F572" s="63">
        <v>64</v>
      </c>
      <c r="G572" s="64" t="s">
        <v>1361</v>
      </c>
      <c r="H572" s="64" t="s">
        <v>427</v>
      </c>
      <c r="I572" s="64" t="s">
        <v>2241</v>
      </c>
      <c r="J572" s="64" t="s">
        <v>2242</v>
      </c>
      <c r="K572" s="73">
        <v>44811</v>
      </c>
      <c r="L572" s="68">
        <v>0.40972222222222227</v>
      </c>
      <c r="M572" s="74">
        <v>8440447</v>
      </c>
      <c r="N572" s="74">
        <v>324747</v>
      </c>
      <c r="O572" s="74">
        <v>4533</v>
      </c>
      <c r="P572" s="66" t="s">
        <v>203</v>
      </c>
      <c r="Q572" s="66" t="s">
        <v>2243</v>
      </c>
      <c r="R572" s="66" t="s">
        <v>1356</v>
      </c>
      <c r="S572" s="66" t="s">
        <v>1357</v>
      </c>
      <c r="T572" s="66" t="s">
        <v>1707</v>
      </c>
      <c r="U572" s="66" t="s">
        <v>1358</v>
      </c>
      <c r="V572" s="66" t="s">
        <v>1359</v>
      </c>
      <c r="W572" s="66"/>
      <c r="X572" s="66" t="s">
        <v>360</v>
      </c>
      <c r="Y572" s="66" t="s">
        <v>361</v>
      </c>
      <c r="Z572" s="66"/>
      <c r="AA572" s="66" t="s">
        <v>223</v>
      </c>
      <c r="AB572" s="66" t="s">
        <v>211</v>
      </c>
      <c r="AC572" s="66" t="s">
        <v>212</v>
      </c>
      <c r="AD572" s="66" t="s">
        <v>30</v>
      </c>
      <c r="AE572" s="66" t="s">
        <v>211</v>
      </c>
      <c r="AF572" s="66"/>
      <c r="AG572" s="66"/>
      <c r="AH572" s="66"/>
      <c r="AI572" s="66" t="s">
        <v>1457</v>
      </c>
      <c r="AJ572" s="66" t="s">
        <v>2244</v>
      </c>
      <c r="AK572" s="66"/>
      <c r="AL572" s="66" t="s">
        <v>754</v>
      </c>
      <c r="AM572" s="66" t="s">
        <v>275</v>
      </c>
      <c r="AN572" s="66" t="s">
        <v>218</v>
      </c>
      <c r="AO572" s="66" t="s">
        <v>219</v>
      </c>
      <c r="AP572" s="66" t="s">
        <v>220</v>
      </c>
      <c r="AQ572" s="66">
        <v>7.6</v>
      </c>
      <c r="AR572" s="66"/>
      <c r="AS572" s="66">
        <v>8</v>
      </c>
      <c r="AT572" s="66">
        <v>-59.5</v>
      </c>
      <c r="AU572" s="66"/>
      <c r="AV572" s="66">
        <v>190.8</v>
      </c>
      <c r="AW572" s="66">
        <v>226.6</v>
      </c>
      <c r="AX572" s="66">
        <v>111.5</v>
      </c>
      <c r="AY572" s="66">
        <v>0.151</v>
      </c>
      <c r="AZ572" s="66">
        <v>4.4139999999999997</v>
      </c>
      <c r="BA572" s="66">
        <v>6.8</v>
      </c>
      <c r="BB572" s="66">
        <v>98.2</v>
      </c>
      <c r="BC572" s="66">
        <v>4.87</v>
      </c>
      <c r="BD572" s="66" t="s">
        <v>221</v>
      </c>
      <c r="BE572" s="66" t="s">
        <v>221</v>
      </c>
      <c r="BF572" s="66" t="s">
        <v>221</v>
      </c>
      <c r="BG572" s="66" t="s">
        <v>221</v>
      </c>
      <c r="BH572" s="66" t="s">
        <v>221</v>
      </c>
      <c r="BI572" s="66" t="s">
        <v>222</v>
      </c>
      <c r="BJ572" s="66" t="s">
        <v>221</v>
      </c>
      <c r="BK572" s="66" t="s">
        <v>223</v>
      </c>
      <c r="BL572" s="66" t="s">
        <v>221</v>
      </c>
      <c r="BM572" s="66" t="s">
        <v>223</v>
      </c>
      <c r="BN572" s="66" t="s">
        <v>221</v>
      </c>
      <c r="BO572" s="66" t="s">
        <v>1730</v>
      </c>
      <c r="BP572" s="66" t="s">
        <v>1711</v>
      </c>
      <c r="BQ572" s="66" t="s">
        <v>1731</v>
      </c>
      <c r="BR572" s="50">
        <v>89</v>
      </c>
      <c r="BS572" s="50" t="s">
        <v>225</v>
      </c>
      <c r="BT572" s="50">
        <v>108.6</v>
      </c>
      <c r="BU572" s="50">
        <v>4.5999999999999999E-2</v>
      </c>
      <c r="BV572" s="50">
        <v>0.17799999999999999</v>
      </c>
      <c r="BW572" s="50">
        <v>8.4000000000000005E-2</v>
      </c>
      <c r="BX572" s="50">
        <v>1.9E-2</v>
      </c>
      <c r="BY572" s="50">
        <v>19.829999999999998</v>
      </c>
      <c r="BZ572" s="50" t="s">
        <v>226</v>
      </c>
      <c r="CA572" s="50" t="s">
        <v>227</v>
      </c>
      <c r="CB572" s="50" t="s">
        <v>228</v>
      </c>
      <c r="CC572" s="50" t="s">
        <v>229</v>
      </c>
      <c r="CD572" s="50" t="s">
        <v>230</v>
      </c>
      <c r="CE572" s="50" t="s">
        <v>231</v>
      </c>
      <c r="CF572" s="50">
        <v>1.4999999999999999E-2</v>
      </c>
      <c r="CG572" s="50">
        <v>1.8929999999999999E-2</v>
      </c>
      <c r="CH572" s="50" t="s">
        <v>264</v>
      </c>
      <c r="CI572" s="50">
        <v>2.7000000000000001E-3</v>
      </c>
      <c r="CJ572" s="50">
        <v>2.0000000000000002E-5</v>
      </c>
      <c r="CK572" s="50" t="s">
        <v>234</v>
      </c>
      <c r="CL572" s="50">
        <v>27.212</v>
      </c>
      <c r="CM572" s="50" t="s">
        <v>234</v>
      </c>
      <c r="CN572" s="50" t="s">
        <v>235</v>
      </c>
      <c r="CO572" s="50">
        <v>9.0000000000000006E-5</v>
      </c>
      <c r="CP572" s="50" t="s">
        <v>236</v>
      </c>
      <c r="CQ572" s="50">
        <v>0.13919999999999999</v>
      </c>
      <c r="CR572" s="50">
        <v>6.0000000000000002E-5</v>
      </c>
      <c r="CS572" s="50" t="s">
        <v>241</v>
      </c>
      <c r="CT572" s="50" t="s">
        <v>237</v>
      </c>
      <c r="CU572" s="50" t="s">
        <v>238</v>
      </c>
      <c r="CV572" s="50" t="s">
        <v>239</v>
      </c>
      <c r="CW572" s="50" t="s">
        <v>232</v>
      </c>
      <c r="CX572" s="50">
        <v>0.79</v>
      </c>
      <c r="CY572" s="50" t="s">
        <v>240</v>
      </c>
      <c r="CZ572" s="50">
        <v>3.5700000000000003E-2</v>
      </c>
      <c r="DA572" s="50" t="s">
        <v>233</v>
      </c>
      <c r="DB572" s="50">
        <v>6.585</v>
      </c>
      <c r="DC572" s="50">
        <v>4.8469999999999999E-2</v>
      </c>
      <c r="DD572" s="50">
        <v>4.2000000000000002E-4</v>
      </c>
      <c r="DE572" s="50">
        <v>2.6819999999999999</v>
      </c>
      <c r="DF572" s="50" t="s">
        <v>240</v>
      </c>
      <c r="DG572" s="50" t="s">
        <v>238</v>
      </c>
      <c r="DH572" s="50" t="s">
        <v>246</v>
      </c>
      <c r="DI572" s="50">
        <v>2.0000000000000001E-4</v>
      </c>
      <c r="DJ572" s="50">
        <v>4.5999999999999999E-3</v>
      </c>
      <c r="DK572" s="50">
        <v>2.8300000000000001E-3</v>
      </c>
      <c r="DL572" s="50" t="s">
        <v>241</v>
      </c>
      <c r="DM572" s="50">
        <v>11.17</v>
      </c>
      <c r="DN572" s="50">
        <v>5.22</v>
      </c>
      <c r="DO572" s="50" t="s">
        <v>232</v>
      </c>
      <c r="DP572" s="50">
        <v>0.42220000000000002</v>
      </c>
      <c r="DQ572" s="50" t="s">
        <v>242</v>
      </c>
      <c r="DR572" s="50" t="s">
        <v>227</v>
      </c>
      <c r="DS572" s="50" t="s">
        <v>247</v>
      </c>
      <c r="DT572" s="50">
        <v>1.1000000000000001E-3</v>
      </c>
      <c r="DU572" s="50" t="s">
        <v>233</v>
      </c>
      <c r="DV572" s="50">
        <v>1.1941E-2</v>
      </c>
      <c r="DW572" s="50">
        <v>2.9999999999999997E-4</v>
      </c>
      <c r="DX572" s="50" t="s">
        <v>238</v>
      </c>
      <c r="DY572" s="50" t="s">
        <v>233</v>
      </c>
      <c r="DZ572" s="50">
        <v>2.7000000000000001E-3</v>
      </c>
      <c r="EA572" s="50" t="s">
        <v>244</v>
      </c>
      <c r="EB572" s="50" t="s">
        <v>245</v>
      </c>
      <c r="EC572" s="50">
        <v>0.14699999999999999</v>
      </c>
      <c r="ED572" s="50">
        <v>3.6319999999999998E-2</v>
      </c>
      <c r="EE572" s="50" t="s">
        <v>264</v>
      </c>
      <c r="EF572" s="50">
        <v>3.2000000000000002E-3</v>
      </c>
      <c r="EG572" s="50">
        <v>2.1000000000000001E-4</v>
      </c>
      <c r="EH572" s="50" t="s">
        <v>234</v>
      </c>
      <c r="EI572" s="50">
        <v>29.027000000000001</v>
      </c>
      <c r="EJ572" s="50">
        <v>4.0000000000000003E-5</v>
      </c>
      <c r="EK572" s="50">
        <v>2.7E-4</v>
      </c>
      <c r="EL572" s="50">
        <v>1.1800000000000001E-3</v>
      </c>
      <c r="EM572" s="50">
        <v>5.0000000000000001E-4</v>
      </c>
      <c r="EN572" s="50">
        <v>0.1628</v>
      </c>
      <c r="EO572" s="50">
        <v>1.3999999999999999E-4</v>
      </c>
      <c r="EP572" s="50">
        <v>1.0465</v>
      </c>
      <c r="EQ572" s="50">
        <v>1.8000000000000001E-4</v>
      </c>
      <c r="ER572" s="50" t="s">
        <v>238</v>
      </c>
      <c r="ES572" s="50" t="s">
        <v>239</v>
      </c>
      <c r="ET572" s="50" t="s">
        <v>232</v>
      </c>
      <c r="EU572" s="50">
        <v>0.85</v>
      </c>
      <c r="EV572" s="50" t="s">
        <v>240</v>
      </c>
      <c r="EW572" s="50">
        <v>3.8199999999999998E-2</v>
      </c>
      <c r="EX572" s="50" t="s">
        <v>233</v>
      </c>
      <c r="EY572" s="50">
        <v>7.6630000000000003</v>
      </c>
      <c r="EZ572" s="50">
        <v>0.23674999999999999</v>
      </c>
      <c r="FA572" s="50">
        <v>4.8000000000000001E-4</v>
      </c>
      <c r="FB572" s="50">
        <v>2.9390000000000001</v>
      </c>
      <c r="FC572" s="50" t="s">
        <v>240</v>
      </c>
      <c r="FD572" s="50">
        <v>5.0000000000000001E-4</v>
      </c>
      <c r="FE572" s="50">
        <v>6.3E-2</v>
      </c>
      <c r="FF572" s="50">
        <v>6.9999999999999999E-4</v>
      </c>
      <c r="FG572" s="50">
        <v>6.1000000000000004E-3</v>
      </c>
      <c r="FH572" s="50">
        <v>3.1700000000000001E-3</v>
      </c>
      <c r="FI572" s="50" t="s">
        <v>241</v>
      </c>
      <c r="FJ572" s="50">
        <v>23.93</v>
      </c>
      <c r="FK572" s="50">
        <v>11.19</v>
      </c>
      <c r="FL572" s="50" t="s">
        <v>232</v>
      </c>
      <c r="FM572" s="50">
        <v>0.42849999999999999</v>
      </c>
      <c r="FN572" s="50" t="s">
        <v>242</v>
      </c>
      <c r="FO572" s="50" t="s">
        <v>227</v>
      </c>
      <c r="FP572" s="50" t="s">
        <v>247</v>
      </c>
      <c r="FQ572" s="50">
        <v>6.4000000000000003E-3</v>
      </c>
      <c r="FR572" s="50">
        <v>1.8000000000000001E-4</v>
      </c>
      <c r="FS572" s="50">
        <v>1.3557E-2</v>
      </c>
      <c r="FT572" s="50">
        <v>1E-4</v>
      </c>
      <c r="FU572" s="50" t="s">
        <v>238</v>
      </c>
      <c r="FV572" s="50" t="s">
        <v>233</v>
      </c>
      <c r="FW572" s="50">
        <v>3.3E-3</v>
      </c>
      <c r="FX572" s="50" t="s">
        <v>244</v>
      </c>
      <c r="FY572" s="89">
        <v>1.3606</v>
      </c>
      <c r="FZ572" s="89">
        <v>0.56282051282051282</v>
      </c>
      <c r="GA572" s="89">
        <v>0.11660869565217391</v>
      </c>
      <c r="GB572" s="89">
        <v>2.0204603580562659E-2</v>
      </c>
      <c r="GC572" s="89">
        <v>2.0602338120532493</v>
      </c>
      <c r="GD572" s="89">
        <v>1.7803278688524589</v>
      </c>
      <c r="GE572" s="89" t="e">
        <v>#VALUE!</v>
      </c>
      <c r="GF572" s="89">
        <v>0.41312499999999996</v>
      </c>
      <c r="GG572" s="89">
        <v>5.0211565585331448E-3</v>
      </c>
      <c r="GH572" s="89" t="e">
        <v>#VALUE!</v>
      </c>
      <c r="GI572" s="90" t="e">
        <v>#VALUE!</v>
      </c>
      <c r="GJ572" s="89">
        <v>66.04104796455178</v>
      </c>
      <c r="GK572" s="89">
        <v>27.318283465098574</v>
      </c>
      <c r="GL572" s="89">
        <v>6.6406685703496491</v>
      </c>
      <c r="GM572" s="89" t="e">
        <v>#VALUE!</v>
      </c>
      <c r="GN572" s="89" t="e">
        <v>#VALUE!</v>
      </c>
      <c r="GO572" s="89" t="e">
        <v>#VALUE!</v>
      </c>
    </row>
    <row r="573" spans="1:293" s="71" customFormat="1" ht="16.5" customHeight="1">
      <c r="A573" s="63">
        <v>246</v>
      </c>
      <c r="B573" s="63">
        <v>103</v>
      </c>
      <c r="C573" s="64" t="s">
        <v>197</v>
      </c>
      <c r="D573" s="64" t="s">
        <v>1704</v>
      </c>
      <c r="E573" s="63">
        <v>4664</v>
      </c>
      <c r="F573" s="63">
        <v>64</v>
      </c>
      <c r="G573" s="64" t="s">
        <v>1365</v>
      </c>
      <c r="H573" s="64" t="s">
        <v>641</v>
      </c>
      <c r="I573" s="64" t="s">
        <v>1367</v>
      </c>
      <c r="J573" s="64" t="s">
        <v>1367</v>
      </c>
      <c r="K573" s="73">
        <v>44811</v>
      </c>
      <c r="L573" s="68">
        <v>0.46527777777777773</v>
      </c>
      <c r="M573" s="74">
        <v>8443705</v>
      </c>
      <c r="N573" s="74">
        <v>329630</v>
      </c>
      <c r="O573" s="74">
        <v>4492</v>
      </c>
      <c r="P573" s="66" t="s">
        <v>203</v>
      </c>
      <c r="Q573" s="66" t="s">
        <v>2245</v>
      </c>
      <c r="R573" s="66" t="s">
        <v>1356</v>
      </c>
      <c r="S573" s="66" t="s">
        <v>1357</v>
      </c>
      <c r="T573" s="66" t="s">
        <v>1707</v>
      </c>
      <c r="U573" s="66" t="s">
        <v>1358</v>
      </c>
      <c r="V573" s="66" t="s">
        <v>1359</v>
      </c>
      <c r="W573" s="66"/>
      <c r="X573" s="66" t="s">
        <v>360</v>
      </c>
      <c r="Y573" s="66" t="s">
        <v>361</v>
      </c>
      <c r="Z573" s="66"/>
      <c r="AA573" s="66" t="s">
        <v>223</v>
      </c>
      <c r="AB573" s="66" t="s">
        <v>211</v>
      </c>
      <c r="AC573" s="66" t="s">
        <v>212</v>
      </c>
      <c r="AD573" s="66" t="s">
        <v>30</v>
      </c>
      <c r="AE573" s="66" t="s">
        <v>211</v>
      </c>
      <c r="AF573" s="66"/>
      <c r="AG573" s="66"/>
      <c r="AH573" s="66"/>
      <c r="AI573" s="66" t="s">
        <v>303</v>
      </c>
      <c r="AJ573" s="66" t="s">
        <v>2246</v>
      </c>
      <c r="AK573" s="66"/>
      <c r="AL573" s="66" t="s">
        <v>754</v>
      </c>
      <c r="AM573" s="66" t="s">
        <v>275</v>
      </c>
      <c r="AN573" s="66" t="s">
        <v>218</v>
      </c>
      <c r="AO573" s="66" t="s">
        <v>219</v>
      </c>
      <c r="AP573" s="66" t="s">
        <v>220</v>
      </c>
      <c r="AQ573" s="66">
        <v>12.7</v>
      </c>
      <c r="AR573" s="66"/>
      <c r="AS573" s="66">
        <v>7.77</v>
      </c>
      <c r="AT573" s="66">
        <v>-49.8</v>
      </c>
      <c r="AU573" s="66"/>
      <c r="AV573" s="66">
        <v>179.6</v>
      </c>
      <c r="AW573" s="66">
        <v>145.80000000000001</v>
      </c>
      <c r="AX573" s="66">
        <v>71.930000000000007</v>
      </c>
      <c r="AY573" s="66">
        <v>0.11899999999999999</v>
      </c>
      <c r="AZ573" s="66">
        <v>6.16</v>
      </c>
      <c r="BA573" s="66">
        <v>4.29</v>
      </c>
      <c r="BB573" s="66">
        <v>91.7</v>
      </c>
      <c r="BC573" s="66">
        <v>0.08</v>
      </c>
      <c r="BD573" s="66" t="s">
        <v>221</v>
      </c>
      <c r="BE573" s="66" t="s">
        <v>211</v>
      </c>
      <c r="BF573" s="66" t="s">
        <v>221</v>
      </c>
      <c r="BG573" s="66" t="s">
        <v>221</v>
      </c>
      <c r="BH573" s="66" t="s">
        <v>221</v>
      </c>
      <c r="BI573" s="66" t="s">
        <v>222</v>
      </c>
      <c r="BJ573" s="66" t="s">
        <v>221</v>
      </c>
      <c r="BK573" s="66" t="s">
        <v>223</v>
      </c>
      <c r="BL573" s="66" t="s">
        <v>221</v>
      </c>
      <c r="BM573" s="66" t="s">
        <v>223</v>
      </c>
      <c r="BN573" s="66" t="s">
        <v>221</v>
      </c>
      <c r="BO573" s="66" t="s">
        <v>1730</v>
      </c>
      <c r="BP573" s="66" t="s">
        <v>2247</v>
      </c>
      <c r="BQ573" s="66" t="s">
        <v>1731</v>
      </c>
      <c r="BR573" s="50">
        <v>24.3</v>
      </c>
      <c r="BS573" s="50" t="s">
        <v>225</v>
      </c>
      <c r="BT573" s="50">
        <v>29.6</v>
      </c>
      <c r="BU573" s="50">
        <v>0.35</v>
      </c>
      <c r="BV573" s="50">
        <v>0.217</v>
      </c>
      <c r="BW573" s="50">
        <v>1.361</v>
      </c>
      <c r="BX573" s="50">
        <v>0.308</v>
      </c>
      <c r="BY573" s="50">
        <v>36.26</v>
      </c>
      <c r="BZ573" s="50" t="s">
        <v>226</v>
      </c>
      <c r="CA573" s="50" t="s">
        <v>227</v>
      </c>
      <c r="CB573" s="50">
        <v>0.66400000000000003</v>
      </c>
      <c r="CC573" s="50">
        <v>0.217</v>
      </c>
      <c r="CD573" s="50" t="s">
        <v>230</v>
      </c>
      <c r="CE573" s="50" t="s">
        <v>231</v>
      </c>
      <c r="CF573" s="50">
        <v>7.0000000000000001E-3</v>
      </c>
      <c r="CG573" s="50">
        <v>2.0549999999999999E-2</v>
      </c>
      <c r="CH573" s="50">
        <v>0.16500000000000001</v>
      </c>
      <c r="CI573" s="50">
        <v>5.0000000000000001E-3</v>
      </c>
      <c r="CJ573" s="50">
        <v>8.9999999999999998E-4</v>
      </c>
      <c r="CK573" s="50" t="s">
        <v>234</v>
      </c>
      <c r="CL573" s="50">
        <v>5.9829999999999997</v>
      </c>
      <c r="CM573" s="50">
        <v>6.0000000000000002E-5</v>
      </c>
      <c r="CN573" s="50" t="s">
        <v>235</v>
      </c>
      <c r="CO573" s="50">
        <v>5.0000000000000002E-5</v>
      </c>
      <c r="CP573" s="50" t="s">
        <v>236</v>
      </c>
      <c r="CQ573" s="50">
        <v>2.7799999999999998E-2</v>
      </c>
      <c r="CR573" s="50" t="s">
        <v>232</v>
      </c>
      <c r="CS573" s="50" t="s">
        <v>241</v>
      </c>
      <c r="CT573" s="50" t="s">
        <v>237</v>
      </c>
      <c r="CU573" s="50" t="s">
        <v>238</v>
      </c>
      <c r="CV573" s="50" t="s">
        <v>239</v>
      </c>
      <c r="CW573" s="50" t="s">
        <v>232</v>
      </c>
      <c r="CX573" s="50">
        <v>2.75</v>
      </c>
      <c r="CY573" s="50" t="s">
        <v>240</v>
      </c>
      <c r="CZ573" s="50">
        <v>0.6</v>
      </c>
      <c r="DA573" s="50" t="s">
        <v>233</v>
      </c>
      <c r="DB573" s="50">
        <v>0.85899999999999999</v>
      </c>
      <c r="DC573" s="50">
        <v>5.0000000000000001E-4</v>
      </c>
      <c r="DD573" s="50">
        <v>1.0499999999999999E-3</v>
      </c>
      <c r="DE573" s="50">
        <v>17.062999999999999</v>
      </c>
      <c r="DF573" s="50" t="s">
        <v>240</v>
      </c>
      <c r="DG573" s="50">
        <v>5.9999999999999995E-4</v>
      </c>
      <c r="DH573" s="50">
        <v>0.16</v>
      </c>
      <c r="DI573" s="50" t="s">
        <v>238</v>
      </c>
      <c r="DJ573" s="50">
        <v>1.17E-2</v>
      </c>
      <c r="DK573" s="50">
        <v>2.3000000000000001E-4</v>
      </c>
      <c r="DL573" s="50">
        <v>1E-3</v>
      </c>
      <c r="DM573" s="50">
        <v>45.79</v>
      </c>
      <c r="DN573" s="50">
        <v>21.4</v>
      </c>
      <c r="DO573" s="50" t="s">
        <v>232</v>
      </c>
      <c r="DP573" s="50">
        <v>3.56E-2</v>
      </c>
      <c r="DQ573" s="50" t="s">
        <v>242</v>
      </c>
      <c r="DR573" s="50" t="s">
        <v>227</v>
      </c>
      <c r="DS573" s="50" t="s">
        <v>247</v>
      </c>
      <c r="DT573" s="50">
        <v>4.4999999999999997E-3</v>
      </c>
      <c r="DU573" s="50" t="s">
        <v>233</v>
      </c>
      <c r="DV573" s="50">
        <v>4.7600000000000002E-4</v>
      </c>
      <c r="DW573" s="50" t="s">
        <v>236</v>
      </c>
      <c r="DX573" s="50" t="s">
        <v>238</v>
      </c>
      <c r="DY573" s="50" t="s">
        <v>233</v>
      </c>
      <c r="DZ573" s="50">
        <v>5.5999999999999999E-3</v>
      </c>
      <c r="EA573" s="50" t="s">
        <v>244</v>
      </c>
      <c r="EB573" s="50" t="s">
        <v>245</v>
      </c>
      <c r="EC573" s="50">
        <v>1.7000000000000001E-2</v>
      </c>
      <c r="ED573" s="50">
        <v>2.3869999999999999E-2</v>
      </c>
      <c r="EE573" s="50">
        <v>0.17199999999999999</v>
      </c>
      <c r="EF573" s="50">
        <v>5.1000000000000004E-3</v>
      </c>
      <c r="EG573" s="50">
        <v>9.3000000000000005E-4</v>
      </c>
      <c r="EH573" s="50" t="s">
        <v>234</v>
      </c>
      <c r="EI573" s="50">
        <v>6.0750000000000002</v>
      </c>
      <c r="EJ573" s="50">
        <v>1E-4</v>
      </c>
      <c r="EK573" s="50" t="s">
        <v>235</v>
      </c>
      <c r="EL573" s="50">
        <v>2.7999999999999998E-4</v>
      </c>
      <c r="EM573" s="50">
        <v>2.0000000000000001E-4</v>
      </c>
      <c r="EN573" s="50">
        <v>0.03</v>
      </c>
      <c r="EO573" s="50" t="s">
        <v>232</v>
      </c>
      <c r="EP573" s="50">
        <v>9.7999999999999997E-3</v>
      </c>
      <c r="EQ573" s="50">
        <v>1E-4</v>
      </c>
      <c r="ER573" s="50" t="s">
        <v>238</v>
      </c>
      <c r="ES573" s="50" t="s">
        <v>239</v>
      </c>
      <c r="ET573" s="50" t="s">
        <v>232</v>
      </c>
      <c r="EU573" s="50">
        <v>2.84</v>
      </c>
      <c r="EV573" s="50" t="s">
        <v>240</v>
      </c>
      <c r="EW573" s="50">
        <v>0.60199999999999998</v>
      </c>
      <c r="EX573" s="50" t="s">
        <v>233</v>
      </c>
      <c r="EY573" s="50">
        <v>0.86</v>
      </c>
      <c r="EZ573" s="50">
        <v>8.7000000000000001E-4</v>
      </c>
      <c r="FA573" s="50">
        <v>1.1299999999999999E-3</v>
      </c>
      <c r="FB573" s="50">
        <v>17.494</v>
      </c>
      <c r="FC573" s="50" t="s">
        <v>240</v>
      </c>
      <c r="FD573" s="50">
        <v>6.9999999999999999E-4</v>
      </c>
      <c r="FE573" s="50">
        <v>0.24299999999999999</v>
      </c>
      <c r="FF573" s="50" t="s">
        <v>238</v>
      </c>
      <c r="FG573" s="50">
        <v>1.3599999999999999E-2</v>
      </c>
      <c r="FH573" s="50">
        <v>2.7999999999999998E-4</v>
      </c>
      <c r="FI573" s="50" t="s">
        <v>241</v>
      </c>
      <c r="FJ573" s="50">
        <v>47.45</v>
      </c>
      <c r="FK573" s="50">
        <v>22.18</v>
      </c>
      <c r="FL573" s="50" t="s">
        <v>232</v>
      </c>
      <c r="FM573" s="50">
        <v>3.8100000000000002E-2</v>
      </c>
      <c r="FN573" s="50" t="s">
        <v>242</v>
      </c>
      <c r="FO573" s="50" t="s">
        <v>227</v>
      </c>
      <c r="FP573" s="50" t="s">
        <v>247</v>
      </c>
      <c r="FQ573" s="50">
        <v>4.7999999999999996E-3</v>
      </c>
      <c r="FR573" s="50">
        <v>1.3999999999999999E-4</v>
      </c>
      <c r="FS573" s="50">
        <v>5.0799999999999999E-4</v>
      </c>
      <c r="FT573" s="50" t="s">
        <v>236</v>
      </c>
      <c r="FU573" s="50" t="s">
        <v>238</v>
      </c>
      <c r="FV573" s="50" t="s">
        <v>233</v>
      </c>
      <c r="FW573" s="50">
        <v>6.1000000000000004E-3</v>
      </c>
      <c r="FX573" s="50" t="s">
        <v>244</v>
      </c>
      <c r="FY573" s="89">
        <v>0.29914999999999997</v>
      </c>
      <c r="FZ573" s="89">
        <v>7.3418803418803427E-2</v>
      </c>
      <c r="GA573" s="89">
        <v>0.74186956521739122</v>
      </c>
      <c r="GB573" s="89">
        <v>7.0332480818414325E-2</v>
      </c>
      <c r="GC573" s="89">
        <v>1.184770849454609</v>
      </c>
      <c r="GD573" s="89">
        <v>0.48524590163934428</v>
      </c>
      <c r="GE573" s="89" t="e">
        <v>#VALUE!</v>
      </c>
      <c r="GF573" s="89">
        <v>0.75541666666666663</v>
      </c>
      <c r="GG573" s="89">
        <v>6.1212976022566989E-3</v>
      </c>
      <c r="GH573" s="89" t="e">
        <v>#VALUE!</v>
      </c>
      <c r="GI573" s="90" t="e">
        <v>#VALUE!</v>
      </c>
      <c r="GJ573" s="89">
        <v>25.24960840636053</v>
      </c>
      <c r="GK573" s="89">
        <v>6.1968779407934154</v>
      </c>
      <c r="GL573" s="89">
        <v>68.55351365284605</v>
      </c>
      <c r="GM573" s="89" t="e">
        <v>#VALUE!</v>
      </c>
      <c r="GN573" s="89" t="e">
        <v>#VALUE!</v>
      </c>
      <c r="GO573" s="89" t="e">
        <v>#VALUE!</v>
      </c>
    </row>
    <row r="574" spans="1:293" s="71" customFormat="1" ht="16.5" customHeight="1">
      <c r="A574" s="63">
        <v>247</v>
      </c>
      <c r="B574" s="63">
        <v>80</v>
      </c>
      <c r="C574" s="64" t="s">
        <v>197</v>
      </c>
      <c r="D574" s="64" t="s">
        <v>1704</v>
      </c>
      <c r="E574" s="63">
        <v>196</v>
      </c>
      <c r="F574" s="63">
        <v>6</v>
      </c>
      <c r="G574" s="64" t="s">
        <v>2248</v>
      </c>
      <c r="H574" s="64" t="s">
        <v>940</v>
      </c>
      <c r="I574" s="64" t="s">
        <v>2167</v>
      </c>
      <c r="J574" s="64" t="s">
        <v>2249</v>
      </c>
      <c r="K574" s="73">
        <v>44811</v>
      </c>
      <c r="L574" s="68">
        <v>0.59444444444444444</v>
      </c>
      <c r="M574" s="74">
        <v>8421884</v>
      </c>
      <c r="N574" s="74">
        <v>347967</v>
      </c>
      <c r="O574" s="74">
        <v>4371</v>
      </c>
      <c r="P574" s="66" t="s">
        <v>203</v>
      </c>
      <c r="Q574" s="66" t="s">
        <v>2167</v>
      </c>
      <c r="R574" s="66" t="s">
        <v>204</v>
      </c>
      <c r="S574" s="66" t="s">
        <v>205</v>
      </c>
      <c r="T574" s="66" t="s">
        <v>1707</v>
      </c>
      <c r="U574" s="66" t="s">
        <v>207</v>
      </c>
      <c r="V574" s="66" t="s">
        <v>204</v>
      </c>
      <c r="W574" s="66"/>
      <c r="X574" s="66" t="s">
        <v>360</v>
      </c>
      <c r="Y574" s="66" t="s">
        <v>361</v>
      </c>
      <c r="Z574" s="66"/>
      <c r="AA574" s="66" t="s">
        <v>210</v>
      </c>
      <c r="AB574" s="66" t="s">
        <v>211</v>
      </c>
      <c r="AC574" s="66" t="s">
        <v>1723</v>
      </c>
      <c r="AD574" s="66" t="s">
        <v>213</v>
      </c>
      <c r="AE574" s="66" t="s">
        <v>211</v>
      </c>
      <c r="AF574" s="66"/>
      <c r="AG574" s="66"/>
      <c r="AH574" s="66"/>
      <c r="AI574" s="66" t="s">
        <v>1708</v>
      </c>
      <c r="AJ574" s="66" t="s">
        <v>2250</v>
      </c>
      <c r="AK574" s="66"/>
      <c r="AL574" s="66" t="s">
        <v>256</v>
      </c>
      <c r="AM574" s="66" t="s">
        <v>275</v>
      </c>
      <c r="AN574" s="66" t="s">
        <v>218</v>
      </c>
      <c r="AO574" s="66" t="s">
        <v>2112</v>
      </c>
      <c r="AP574" s="66" t="s">
        <v>220</v>
      </c>
      <c r="AQ574" s="66">
        <v>12.2</v>
      </c>
      <c r="AR574" s="66"/>
      <c r="AS574" s="66">
        <v>8.34</v>
      </c>
      <c r="AT574" s="66"/>
      <c r="AU574" s="66">
        <v>-148.19999999999999</v>
      </c>
      <c r="AV574" s="66">
        <v>50.2</v>
      </c>
      <c r="AW574" s="66">
        <v>169.6</v>
      </c>
      <c r="AX574" s="66">
        <v>83.62</v>
      </c>
      <c r="AY574" s="66">
        <v>0.1333</v>
      </c>
      <c r="AZ574" s="66">
        <v>5.8949999999999996</v>
      </c>
      <c r="BA574" s="66">
        <v>5.69</v>
      </c>
      <c r="BB574" s="66">
        <v>90.3</v>
      </c>
      <c r="BC574" s="66">
        <v>0.49</v>
      </c>
      <c r="BD574" s="66" t="s">
        <v>221</v>
      </c>
      <c r="BE574" s="66" t="s">
        <v>221</v>
      </c>
      <c r="BF574" s="66" t="s">
        <v>221</v>
      </c>
      <c r="BG574" s="66" t="s">
        <v>211</v>
      </c>
      <c r="BH574" s="66" t="s">
        <v>221</v>
      </c>
      <c r="BI574" s="66" t="s">
        <v>222</v>
      </c>
      <c r="BJ574" s="66" t="s">
        <v>221</v>
      </c>
      <c r="BK574" s="66" t="s">
        <v>210</v>
      </c>
      <c r="BL574" s="66" t="s">
        <v>221</v>
      </c>
      <c r="BM574" s="66" t="s">
        <v>223</v>
      </c>
      <c r="BN574" s="66" t="s">
        <v>221</v>
      </c>
      <c r="BO574" s="66" t="s">
        <v>1710</v>
      </c>
      <c r="BP574" s="66" t="s">
        <v>1711</v>
      </c>
      <c r="BQ574" s="66" t="s">
        <v>1712</v>
      </c>
      <c r="BR574" s="50" t="s">
        <v>1718</v>
      </c>
      <c r="BS574" s="50" t="s">
        <v>1718</v>
      </c>
      <c r="BT574" s="50" t="s">
        <v>1718</v>
      </c>
      <c r="BU574" s="50" t="s">
        <v>1718</v>
      </c>
      <c r="BV574" s="50" t="s">
        <v>1718</v>
      </c>
      <c r="BW574" s="50" t="s">
        <v>1718</v>
      </c>
      <c r="BX574" s="50" t="s">
        <v>1718</v>
      </c>
      <c r="BY574" s="50" t="s">
        <v>1718</v>
      </c>
      <c r="BZ574" s="50" t="s">
        <v>1718</v>
      </c>
      <c r="CA574" s="50" t="s">
        <v>1718</v>
      </c>
      <c r="CB574" s="50" t="s">
        <v>1718</v>
      </c>
      <c r="CC574" s="50" t="s">
        <v>1718</v>
      </c>
      <c r="CD574" s="50" t="s">
        <v>1718</v>
      </c>
      <c r="CE574" s="50" t="s">
        <v>1718</v>
      </c>
      <c r="CF574" s="50" t="s">
        <v>1718</v>
      </c>
      <c r="CG574" s="50" t="s">
        <v>1718</v>
      </c>
      <c r="CH574" s="50" t="s">
        <v>1718</v>
      </c>
      <c r="CI574" s="50" t="s">
        <v>1718</v>
      </c>
      <c r="CJ574" s="50" t="s">
        <v>1718</v>
      </c>
      <c r="CK574" s="50" t="s">
        <v>1718</v>
      </c>
      <c r="CL574" s="50" t="s">
        <v>1718</v>
      </c>
      <c r="CM574" s="50" t="s">
        <v>1718</v>
      </c>
      <c r="CN574" s="50" t="s">
        <v>1718</v>
      </c>
      <c r="CO574" s="50" t="s">
        <v>1718</v>
      </c>
      <c r="CP574" s="50" t="s">
        <v>1718</v>
      </c>
      <c r="CQ574" s="50" t="s">
        <v>1718</v>
      </c>
      <c r="CR574" s="50" t="s">
        <v>1718</v>
      </c>
      <c r="CS574" s="50" t="s">
        <v>1718</v>
      </c>
      <c r="CT574" s="50" t="s">
        <v>1718</v>
      </c>
      <c r="CU574" s="50" t="s">
        <v>1718</v>
      </c>
      <c r="CV574" s="50" t="s">
        <v>1718</v>
      </c>
      <c r="CW574" s="50" t="s">
        <v>1718</v>
      </c>
      <c r="CX574" s="50" t="s">
        <v>1718</v>
      </c>
      <c r="CY574" s="50" t="s">
        <v>1718</v>
      </c>
      <c r="CZ574" s="50" t="s">
        <v>1718</v>
      </c>
      <c r="DA574" s="50" t="s">
        <v>1718</v>
      </c>
      <c r="DB574" s="50" t="s">
        <v>1718</v>
      </c>
      <c r="DC574" s="50" t="s">
        <v>1718</v>
      </c>
      <c r="DD574" s="50" t="s">
        <v>1718</v>
      </c>
      <c r="DE574" s="50" t="s">
        <v>1718</v>
      </c>
      <c r="DF574" s="50" t="s">
        <v>1718</v>
      </c>
      <c r="DG574" s="50" t="s">
        <v>1718</v>
      </c>
      <c r="DH574" s="50" t="s">
        <v>1718</v>
      </c>
      <c r="DI574" s="50" t="s">
        <v>1718</v>
      </c>
      <c r="DJ574" s="50" t="s">
        <v>1718</v>
      </c>
      <c r="DK574" s="50" t="s">
        <v>1718</v>
      </c>
      <c r="DL574" s="50" t="s">
        <v>1718</v>
      </c>
      <c r="DM574" s="50" t="s">
        <v>1718</v>
      </c>
      <c r="DN574" s="50" t="s">
        <v>1718</v>
      </c>
      <c r="DO574" s="50" t="s">
        <v>1718</v>
      </c>
      <c r="DP574" s="50" t="s">
        <v>1718</v>
      </c>
      <c r="DQ574" s="50" t="s">
        <v>1718</v>
      </c>
      <c r="DR574" s="50" t="s">
        <v>1718</v>
      </c>
      <c r="DS574" s="50" t="s">
        <v>1718</v>
      </c>
      <c r="DT574" s="50" t="s">
        <v>1718</v>
      </c>
      <c r="DU574" s="50" t="s">
        <v>1718</v>
      </c>
      <c r="DV574" s="50" t="s">
        <v>1718</v>
      </c>
      <c r="DW574" s="50" t="s">
        <v>1718</v>
      </c>
      <c r="DX574" s="50" t="s">
        <v>1718</v>
      </c>
      <c r="DY574" s="50" t="s">
        <v>1718</v>
      </c>
      <c r="DZ574" s="50" t="s">
        <v>1718</v>
      </c>
      <c r="EA574" s="50" t="s">
        <v>1718</v>
      </c>
      <c r="EB574" s="50" t="s">
        <v>1718</v>
      </c>
      <c r="EC574" s="50" t="s">
        <v>1718</v>
      </c>
      <c r="ED574" s="50" t="s">
        <v>1718</v>
      </c>
      <c r="EE574" s="50" t="s">
        <v>1718</v>
      </c>
      <c r="EF574" s="50" t="s">
        <v>1718</v>
      </c>
      <c r="EG574" s="50" t="s">
        <v>1718</v>
      </c>
      <c r="EH574" s="50" t="s">
        <v>1718</v>
      </c>
      <c r="EI574" s="50" t="s">
        <v>1718</v>
      </c>
      <c r="EJ574" s="50" t="s">
        <v>1718</v>
      </c>
      <c r="EK574" s="50" t="s">
        <v>1718</v>
      </c>
      <c r="EL574" s="50" t="s">
        <v>1718</v>
      </c>
      <c r="EM574" s="50" t="s">
        <v>1718</v>
      </c>
      <c r="EN574" s="50" t="s">
        <v>1718</v>
      </c>
      <c r="EO574" s="50" t="s">
        <v>1718</v>
      </c>
      <c r="EP574" s="50" t="s">
        <v>1718</v>
      </c>
      <c r="EQ574" s="50" t="s">
        <v>1718</v>
      </c>
      <c r="ER574" s="50" t="s">
        <v>1718</v>
      </c>
      <c r="ES574" s="50" t="s">
        <v>1718</v>
      </c>
      <c r="ET574" s="50" t="s">
        <v>1718</v>
      </c>
      <c r="EU574" s="50" t="s">
        <v>1718</v>
      </c>
      <c r="EV574" s="50" t="s">
        <v>1718</v>
      </c>
      <c r="EW574" s="50" t="s">
        <v>1718</v>
      </c>
      <c r="EX574" s="50" t="s">
        <v>1718</v>
      </c>
      <c r="EY574" s="50" t="s">
        <v>1718</v>
      </c>
      <c r="EZ574" s="50" t="s">
        <v>1718</v>
      </c>
      <c r="FA574" s="50" t="s">
        <v>1718</v>
      </c>
      <c r="FB574" s="50" t="s">
        <v>1718</v>
      </c>
      <c r="FC574" s="50" t="s">
        <v>1718</v>
      </c>
      <c r="FD574" s="50" t="s">
        <v>1718</v>
      </c>
      <c r="FE574" s="50" t="s">
        <v>1718</v>
      </c>
      <c r="FF574" s="50" t="s">
        <v>1718</v>
      </c>
      <c r="FG574" s="50" t="s">
        <v>1718</v>
      </c>
      <c r="FH574" s="50" t="s">
        <v>1718</v>
      </c>
      <c r="FI574" s="50" t="s">
        <v>1718</v>
      </c>
      <c r="FJ574" s="50" t="s">
        <v>1718</v>
      </c>
      <c r="FK574" s="50" t="s">
        <v>1718</v>
      </c>
      <c r="FL574" s="50" t="s">
        <v>1718</v>
      </c>
      <c r="FM574" s="50" t="s">
        <v>1718</v>
      </c>
      <c r="FN574" s="50" t="s">
        <v>1718</v>
      </c>
      <c r="FO574" s="50" t="s">
        <v>1718</v>
      </c>
      <c r="FP574" s="50" t="s">
        <v>1718</v>
      </c>
      <c r="FQ574" s="50" t="s">
        <v>1718</v>
      </c>
      <c r="FR574" s="50" t="s">
        <v>1718</v>
      </c>
      <c r="FS574" s="50" t="s">
        <v>1718</v>
      </c>
      <c r="FT574" s="50" t="s">
        <v>1718</v>
      </c>
      <c r="FU574" s="50" t="s">
        <v>1718</v>
      </c>
      <c r="FV574" s="50" t="s">
        <v>1718</v>
      </c>
      <c r="FW574" s="50" t="s">
        <v>1718</v>
      </c>
      <c r="FX574" s="50" t="s">
        <v>1718</v>
      </c>
      <c r="FY574" s="89" t="e">
        <v>#VALUE!</v>
      </c>
      <c r="FZ574" s="89" t="e">
        <v>#VALUE!</v>
      </c>
      <c r="GA574" s="89" t="e">
        <v>#VALUE!</v>
      </c>
      <c r="GB574" s="89" t="e">
        <v>#VALUE!</v>
      </c>
      <c r="GC574" s="89" t="e">
        <v>#VALUE!</v>
      </c>
      <c r="GD574" s="89" t="e">
        <v>#VALUE!</v>
      </c>
      <c r="GE574" s="89" t="e">
        <v>#VALUE!</v>
      </c>
      <c r="GF574" s="89" t="e">
        <v>#VALUE!</v>
      </c>
      <c r="GG574" s="89" t="e">
        <v>#VALUE!</v>
      </c>
      <c r="GH574" s="89" t="e">
        <v>#VALUE!</v>
      </c>
      <c r="GI574" s="90" t="e">
        <v>#VALUE!</v>
      </c>
      <c r="GJ574" s="89" t="e">
        <v>#VALUE!</v>
      </c>
      <c r="GK574" s="89" t="e">
        <v>#VALUE!</v>
      </c>
      <c r="GL574" s="89" t="e">
        <v>#VALUE!</v>
      </c>
      <c r="GM574" s="89" t="e">
        <v>#VALUE!</v>
      </c>
      <c r="GN574" s="89" t="e">
        <v>#VALUE!</v>
      </c>
      <c r="GO574" s="89" t="e">
        <v>#VALUE!</v>
      </c>
    </row>
    <row r="575" spans="1:293" s="71" customFormat="1" ht="16.5" customHeight="1">
      <c r="A575" s="63">
        <v>248</v>
      </c>
      <c r="B575" s="63">
        <v>87</v>
      </c>
      <c r="C575" s="64" t="s">
        <v>197</v>
      </c>
      <c r="D575" s="64" t="s">
        <v>1704</v>
      </c>
      <c r="E575" s="63">
        <v>4664</v>
      </c>
      <c r="F575" s="63">
        <v>64</v>
      </c>
      <c r="G575" s="64" t="s">
        <v>1369</v>
      </c>
      <c r="H575" s="64" t="s">
        <v>940</v>
      </c>
      <c r="I575" s="64" t="s">
        <v>1370</v>
      </c>
      <c r="J575" s="64" t="s">
        <v>1371</v>
      </c>
      <c r="K575" s="73">
        <v>44812</v>
      </c>
      <c r="L575" s="68">
        <v>0.59166666666666667</v>
      </c>
      <c r="M575" s="74">
        <v>8463421</v>
      </c>
      <c r="N575" s="74">
        <v>336380</v>
      </c>
      <c r="O575" s="74">
        <v>3648</v>
      </c>
      <c r="P575" s="66" t="s">
        <v>203</v>
      </c>
      <c r="Q575" s="66" t="s">
        <v>1370</v>
      </c>
      <c r="R575" s="66" t="s">
        <v>1356</v>
      </c>
      <c r="S575" s="66" t="s">
        <v>1357</v>
      </c>
      <c r="T575" s="66" t="s">
        <v>411</v>
      </c>
      <c r="U575" s="66" t="s">
        <v>1358</v>
      </c>
      <c r="V575" s="66" t="s">
        <v>1359</v>
      </c>
      <c r="W575" s="66"/>
      <c r="X575" s="66" t="s">
        <v>360</v>
      </c>
      <c r="Y575" s="66" t="s">
        <v>361</v>
      </c>
      <c r="Z575" s="66"/>
      <c r="AA575" s="66" t="s">
        <v>1908</v>
      </c>
      <c r="AB575" s="66" t="s">
        <v>221</v>
      </c>
      <c r="AC575" s="66" t="s">
        <v>1716</v>
      </c>
      <c r="AD575" s="66" t="s">
        <v>1716</v>
      </c>
      <c r="AE575" s="66"/>
      <c r="AF575" s="66"/>
      <c r="AG575" s="66"/>
      <c r="AH575" s="66"/>
      <c r="AI575" s="66"/>
      <c r="AJ575" s="66"/>
      <c r="AK575" s="66"/>
      <c r="AL575" s="66"/>
      <c r="AM575" s="66"/>
      <c r="AN575" s="66"/>
      <c r="AO575" s="66"/>
      <c r="AP575" s="66"/>
      <c r="AQ575" s="66"/>
      <c r="AR575" s="66"/>
      <c r="AS575" s="66"/>
      <c r="AT575" s="66"/>
      <c r="AU575" s="66"/>
      <c r="AV575" s="66"/>
      <c r="AW575" s="66"/>
      <c r="AX575" s="66"/>
      <c r="AY575" s="66"/>
      <c r="AZ575" s="66"/>
      <c r="BA575" s="66"/>
      <c r="BB575" s="66"/>
      <c r="BC575" s="66"/>
      <c r="BD575" s="66"/>
      <c r="BE575" s="66"/>
      <c r="BF575" s="66"/>
      <c r="BG575" s="66"/>
      <c r="BH575" s="66"/>
      <c r="BI575" s="66"/>
      <c r="BJ575" s="66"/>
      <c r="BK575" s="66"/>
      <c r="BL575" s="66"/>
      <c r="BM575" s="66"/>
      <c r="BN575" s="66"/>
      <c r="BO575" s="66" t="s">
        <v>1710</v>
      </c>
      <c r="BP575" s="66" t="s">
        <v>1715</v>
      </c>
      <c r="BQ575" s="66" t="s">
        <v>1712</v>
      </c>
      <c r="BR575" s="50">
        <v>116.1</v>
      </c>
      <c r="BS575" s="50" t="s">
        <v>225</v>
      </c>
      <c r="BT575" s="50">
        <v>141.69999999999999</v>
      </c>
      <c r="BU575" s="50">
        <v>3.3000000000000002E-2</v>
      </c>
      <c r="BV575" s="50">
        <v>0.21</v>
      </c>
      <c r="BW575" s="50">
        <v>1.224</v>
      </c>
      <c r="BX575" s="50">
        <v>0.27700000000000002</v>
      </c>
      <c r="BY575" s="50">
        <v>3.05</v>
      </c>
      <c r="BZ575" s="50" t="s">
        <v>226</v>
      </c>
      <c r="CA575" s="50" t="s">
        <v>227</v>
      </c>
      <c r="CB575" s="50" t="s">
        <v>228</v>
      </c>
      <c r="CC575" s="50" t="s">
        <v>229</v>
      </c>
      <c r="CD575" s="50" t="s">
        <v>230</v>
      </c>
      <c r="CE575" s="50" t="s">
        <v>231</v>
      </c>
      <c r="CF575" s="50" t="s">
        <v>227</v>
      </c>
      <c r="CG575" s="50" t="s">
        <v>232</v>
      </c>
      <c r="CH575" s="50">
        <v>7.0000000000000001E-3</v>
      </c>
      <c r="CI575" s="50">
        <v>1.72E-2</v>
      </c>
      <c r="CJ575" s="50" t="s">
        <v>233</v>
      </c>
      <c r="CK575" s="50" t="s">
        <v>234</v>
      </c>
      <c r="CL575" s="50">
        <v>26.774000000000001</v>
      </c>
      <c r="CM575" s="50" t="s">
        <v>234</v>
      </c>
      <c r="CN575" s="50" t="s">
        <v>235</v>
      </c>
      <c r="CO575" s="50" t="s">
        <v>234</v>
      </c>
      <c r="CP575" s="50">
        <v>2.9999999999999997E-4</v>
      </c>
      <c r="CQ575" s="50">
        <v>9.2999999999999992E-3</v>
      </c>
      <c r="CR575" s="50" t="s">
        <v>232</v>
      </c>
      <c r="CS575" s="50" t="s">
        <v>241</v>
      </c>
      <c r="CT575" s="50" t="s">
        <v>237</v>
      </c>
      <c r="CU575" s="50" t="s">
        <v>238</v>
      </c>
      <c r="CV575" s="50" t="s">
        <v>239</v>
      </c>
      <c r="CW575" s="50" t="s">
        <v>232</v>
      </c>
      <c r="CX575" s="50">
        <v>0.61</v>
      </c>
      <c r="CY575" s="50" t="s">
        <v>240</v>
      </c>
      <c r="CZ575" s="50">
        <v>5.7999999999999996E-3</v>
      </c>
      <c r="DA575" s="50" t="s">
        <v>233</v>
      </c>
      <c r="DB575" s="50">
        <v>8.9860000000000007</v>
      </c>
      <c r="DC575" s="50">
        <v>5.0000000000000001E-4</v>
      </c>
      <c r="DD575" s="50">
        <v>5.9999999999999995E-4</v>
      </c>
      <c r="DE575" s="50">
        <v>0.82799999999999996</v>
      </c>
      <c r="DF575" s="50" t="s">
        <v>240</v>
      </c>
      <c r="DG575" s="50" t="s">
        <v>238</v>
      </c>
      <c r="DH575" s="50" t="s">
        <v>246</v>
      </c>
      <c r="DI575" s="50" t="s">
        <v>238</v>
      </c>
      <c r="DJ575" s="50">
        <v>8.9999999999999998E-4</v>
      </c>
      <c r="DK575" s="50" t="s">
        <v>237</v>
      </c>
      <c r="DL575" s="50">
        <v>5.0000000000000001E-4</v>
      </c>
      <c r="DM575" s="50">
        <v>7.93</v>
      </c>
      <c r="DN575" s="50">
        <v>3.71</v>
      </c>
      <c r="DO575" s="50" t="s">
        <v>232</v>
      </c>
      <c r="DP575" s="50">
        <v>1.67E-2</v>
      </c>
      <c r="DQ575" s="50" t="s">
        <v>242</v>
      </c>
      <c r="DR575" s="50" t="s">
        <v>227</v>
      </c>
      <c r="DS575" s="50" t="s">
        <v>247</v>
      </c>
      <c r="DT575" s="50">
        <v>6.9999999999999999E-4</v>
      </c>
      <c r="DU575" s="50" t="s">
        <v>233</v>
      </c>
      <c r="DV575" s="50">
        <v>3.2000000000000003E-4</v>
      </c>
      <c r="DW575" s="50" t="s">
        <v>236</v>
      </c>
      <c r="DX575" s="50" t="s">
        <v>238</v>
      </c>
      <c r="DY575" s="50" t="s">
        <v>233</v>
      </c>
      <c r="DZ575" s="50">
        <v>1.2999999999999999E-3</v>
      </c>
      <c r="EA575" s="50" t="s">
        <v>244</v>
      </c>
      <c r="EB575" s="50" t="s">
        <v>245</v>
      </c>
      <c r="EC575" s="50" t="s">
        <v>227</v>
      </c>
      <c r="ED575" s="50">
        <v>6.0000000000000002E-5</v>
      </c>
      <c r="EE575" s="50">
        <v>8.9999999999999993E-3</v>
      </c>
      <c r="EF575" s="50">
        <v>2.0899999999999998E-2</v>
      </c>
      <c r="EG575" s="50" t="s">
        <v>233</v>
      </c>
      <c r="EH575" s="50" t="s">
        <v>234</v>
      </c>
      <c r="EI575" s="50">
        <v>28.616</v>
      </c>
      <c r="EJ575" s="50">
        <v>3.0000000000000001E-5</v>
      </c>
      <c r="EK575" s="50" t="s">
        <v>235</v>
      </c>
      <c r="EL575" s="50">
        <v>2.3000000000000001E-4</v>
      </c>
      <c r="EM575" s="50">
        <v>4.0000000000000002E-4</v>
      </c>
      <c r="EN575" s="50">
        <v>2.3400000000000001E-2</v>
      </c>
      <c r="EO575" s="50" t="s">
        <v>232</v>
      </c>
      <c r="EP575" s="50" t="s">
        <v>241</v>
      </c>
      <c r="EQ575" s="50">
        <v>4.0000000000000003E-5</v>
      </c>
      <c r="ER575" s="50" t="s">
        <v>238</v>
      </c>
      <c r="ES575" s="50" t="s">
        <v>239</v>
      </c>
      <c r="ET575" s="50" t="s">
        <v>232</v>
      </c>
      <c r="EU575" s="50">
        <v>0.71</v>
      </c>
      <c r="EV575" s="50" t="s">
        <v>240</v>
      </c>
      <c r="EW575" s="50">
        <v>6.3E-3</v>
      </c>
      <c r="EX575" s="50" t="s">
        <v>233</v>
      </c>
      <c r="EY575" s="50">
        <v>10.409000000000001</v>
      </c>
      <c r="EZ575" s="50">
        <v>5.4000000000000001E-4</v>
      </c>
      <c r="FA575" s="50">
        <v>8.9999999999999998E-4</v>
      </c>
      <c r="FB575" s="50">
        <v>0.84199999999999997</v>
      </c>
      <c r="FC575" s="50" t="s">
        <v>240</v>
      </c>
      <c r="FD575" s="50">
        <v>2.9999999999999997E-4</v>
      </c>
      <c r="FE575" s="50" t="s">
        <v>246</v>
      </c>
      <c r="FF575" s="50" t="s">
        <v>238</v>
      </c>
      <c r="FG575" s="50">
        <v>1.6000000000000001E-3</v>
      </c>
      <c r="FH575" s="50">
        <v>1.2E-4</v>
      </c>
      <c r="FI575" s="50" t="s">
        <v>241</v>
      </c>
      <c r="FJ575" s="50">
        <v>9.19</v>
      </c>
      <c r="FK575" s="50">
        <v>4.3</v>
      </c>
      <c r="FL575" s="50" t="s">
        <v>232</v>
      </c>
      <c r="FM575" s="50">
        <v>1.7899999999999999E-2</v>
      </c>
      <c r="FN575" s="50" t="s">
        <v>242</v>
      </c>
      <c r="FO575" s="50" t="s">
        <v>227</v>
      </c>
      <c r="FP575" s="50" t="s">
        <v>247</v>
      </c>
      <c r="FQ575" s="50">
        <v>8.0000000000000004E-4</v>
      </c>
      <c r="FR575" s="50">
        <v>1.1E-4</v>
      </c>
      <c r="FS575" s="50">
        <v>5.2899999999999996E-4</v>
      </c>
      <c r="FT575" s="50" t="s">
        <v>236</v>
      </c>
      <c r="FU575" s="50" t="s">
        <v>238</v>
      </c>
      <c r="FV575" s="50" t="s">
        <v>233</v>
      </c>
      <c r="FW575" s="50">
        <v>1.5800000000000002E-2</v>
      </c>
      <c r="FX575" s="50" t="s">
        <v>244</v>
      </c>
      <c r="FY575" s="89"/>
      <c r="FZ575" s="89"/>
      <c r="GA575" s="89"/>
      <c r="GB575" s="89"/>
      <c r="GC575" s="89"/>
      <c r="GD575" s="89"/>
      <c r="GE575" s="89"/>
      <c r="GF575" s="89"/>
      <c r="GG575" s="89"/>
      <c r="GH575" s="89"/>
      <c r="GI575" s="90"/>
      <c r="GJ575" s="89"/>
      <c r="GK575" s="89"/>
      <c r="GL575" s="89"/>
      <c r="GM575" s="89"/>
      <c r="GN575" s="89"/>
      <c r="GO575" s="89"/>
    </row>
    <row r="576" spans="1:293" s="71" customFormat="1">
      <c r="A576" s="63">
        <v>249</v>
      </c>
      <c r="B576" s="63">
        <v>91</v>
      </c>
      <c r="C576" s="64" t="s">
        <v>197</v>
      </c>
      <c r="D576" s="64" t="s">
        <v>1704</v>
      </c>
      <c r="E576" s="65">
        <v>4664</v>
      </c>
      <c r="F576" s="65">
        <v>64</v>
      </c>
      <c r="G576" s="64" t="s">
        <v>1373</v>
      </c>
      <c r="H576" s="64" t="s">
        <v>1056</v>
      </c>
      <c r="I576" s="64" t="s">
        <v>1374</v>
      </c>
      <c r="J576" s="64" t="s">
        <v>2251</v>
      </c>
      <c r="K576" s="67">
        <v>44813</v>
      </c>
      <c r="L576" s="68">
        <v>0.47638888888888892</v>
      </c>
      <c r="M576" s="63">
        <v>8473575</v>
      </c>
      <c r="N576" s="63">
        <v>300526</v>
      </c>
      <c r="O576" s="63">
        <v>2328</v>
      </c>
      <c r="P576" s="64" t="s">
        <v>203</v>
      </c>
      <c r="Q576" s="64" t="s">
        <v>1374</v>
      </c>
      <c r="R576" s="64" t="s">
        <v>1374</v>
      </c>
      <c r="S576" s="64" t="s">
        <v>1357</v>
      </c>
      <c r="T576" s="64" t="s">
        <v>411</v>
      </c>
      <c r="U576" s="64" t="s">
        <v>1358</v>
      </c>
      <c r="V576" s="64" t="s">
        <v>1359</v>
      </c>
      <c r="W576" s="64"/>
      <c r="X576" s="66" t="s">
        <v>360</v>
      </c>
      <c r="Y576" s="64" t="s">
        <v>361</v>
      </c>
      <c r="Z576" s="69"/>
      <c r="AA576" s="66" t="s">
        <v>223</v>
      </c>
      <c r="AB576" s="66" t="s">
        <v>211</v>
      </c>
      <c r="AC576" s="66" t="s">
        <v>1723</v>
      </c>
      <c r="AD576" s="66" t="s">
        <v>213</v>
      </c>
      <c r="AE576" s="66" t="s">
        <v>211</v>
      </c>
      <c r="AF576" s="69"/>
      <c r="AG576" s="69"/>
      <c r="AH576" s="69"/>
      <c r="AI576" s="69" t="s">
        <v>2252</v>
      </c>
      <c r="AJ576" s="69" t="s">
        <v>2253</v>
      </c>
      <c r="AK576" s="69"/>
      <c r="AL576" s="66" t="s">
        <v>256</v>
      </c>
      <c r="AM576" s="66" t="s">
        <v>351</v>
      </c>
      <c r="AN576" s="66" t="s">
        <v>218</v>
      </c>
      <c r="AO576" s="66" t="s">
        <v>2112</v>
      </c>
      <c r="AP576" s="66" t="s">
        <v>384</v>
      </c>
      <c r="AQ576" s="66">
        <v>43.3</v>
      </c>
      <c r="AR576" s="66"/>
      <c r="AS576" s="66">
        <v>9.0500000000000007</v>
      </c>
      <c r="AT576" s="66"/>
      <c r="AU576" s="66">
        <v>-164.7</v>
      </c>
      <c r="AV576" s="66">
        <v>33.700000000000003</v>
      </c>
      <c r="AW576" s="66">
        <v>1247</v>
      </c>
      <c r="AX576" s="66">
        <v>611.4</v>
      </c>
      <c r="AY576" s="66">
        <v>0.66900000000000004</v>
      </c>
      <c r="AZ576" s="66">
        <v>802</v>
      </c>
      <c r="BA576" s="66">
        <v>3.51</v>
      </c>
      <c r="BB576" s="66">
        <v>81.8</v>
      </c>
      <c r="BC576" s="66">
        <v>1.06</v>
      </c>
      <c r="BD576" s="66" t="s">
        <v>211</v>
      </c>
      <c r="BE576" s="66" t="s">
        <v>221</v>
      </c>
      <c r="BF576" s="66" t="s">
        <v>221</v>
      </c>
      <c r="BG576" s="66" t="s">
        <v>221</v>
      </c>
      <c r="BH576" s="66" t="s">
        <v>221</v>
      </c>
      <c r="BI576" s="66" t="s">
        <v>222</v>
      </c>
      <c r="BJ576" s="66" t="s">
        <v>221</v>
      </c>
      <c r="BK576" s="66" t="s">
        <v>223</v>
      </c>
      <c r="BL576" s="66" t="s">
        <v>221</v>
      </c>
      <c r="BM576" s="66" t="s">
        <v>223</v>
      </c>
      <c r="BN576" s="66" t="s">
        <v>221</v>
      </c>
      <c r="BO576" s="66" t="s">
        <v>1710</v>
      </c>
      <c r="BP576" s="66" t="s">
        <v>1711</v>
      </c>
      <c r="BQ576" s="66" t="s">
        <v>1712</v>
      </c>
      <c r="BR576" s="50">
        <v>323</v>
      </c>
      <c r="BS576" s="50">
        <v>19.5</v>
      </c>
      <c r="BT576" s="50">
        <v>354.4</v>
      </c>
      <c r="BU576" s="50">
        <v>6.5670000000000002</v>
      </c>
      <c r="BV576" s="50">
        <v>97.334999999999994</v>
      </c>
      <c r="BW576" s="50">
        <v>0.57999999999999996</v>
      </c>
      <c r="BX576" s="50">
        <v>0.13100000000000001</v>
      </c>
      <c r="BY576" s="50">
        <v>86.23</v>
      </c>
      <c r="BZ576" s="50" t="s">
        <v>226</v>
      </c>
      <c r="CA576" s="50" t="s">
        <v>227</v>
      </c>
      <c r="CB576" s="50" t="s">
        <v>228</v>
      </c>
      <c r="CC576" s="50" t="s">
        <v>229</v>
      </c>
      <c r="CD576" s="50" t="s">
        <v>230</v>
      </c>
      <c r="CE576" s="50" t="s">
        <v>231</v>
      </c>
      <c r="CF576" s="50">
        <v>6.0000000000000001E-3</v>
      </c>
      <c r="CG576" s="50">
        <v>3.2419999999999997E-2</v>
      </c>
      <c r="CH576" s="50">
        <v>0.80300000000000005</v>
      </c>
      <c r="CI576" s="50" t="s">
        <v>236</v>
      </c>
      <c r="CJ576" s="50">
        <v>2.7E-4</v>
      </c>
      <c r="CK576" s="50" t="s">
        <v>234</v>
      </c>
      <c r="CL576" s="50">
        <v>2.117</v>
      </c>
      <c r="CM576" s="50">
        <v>1.3999999999999999E-4</v>
      </c>
      <c r="CN576" s="50" t="s">
        <v>235</v>
      </c>
      <c r="CO576" s="50" t="s">
        <v>234</v>
      </c>
      <c r="CP576" s="50" t="s">
        <v>236</v>
      </c>
      <c r="CQ576" s="50">
        <v>1.6000000000000001E-3</v>
      </c>
      <c r="CR576" s="50" t="s">
        <v>232</v>
      </c>
      <c r="CS576" s="50" t="s">
        <v>241</v>
      </c>
      <c r="CT576" s="50">
        <v>9.3799999999999994E-3</v>
      </c>
      <c r="CU576" s="50">
        <v>4.0000000000000001E-3</v>
      </c>
      <c r="CV576" s="50" t="s">
        <v>239</v>
      </c>
      <c r="CW576" s="50">
        <v>1E-4</v>
      </c>
      <c r="CX576" s="50">
        <v>4.4400000000000004</v>
      </c>
      <c r="CY576" s="50" t="s">
        <v>240</v>
      </c>
      <c r="CZ576" s="50">
        <v>0.3468</v>
      </c>
      <c r="DA576" s="50" t="s">
        <v>233</v>
      </c>
      <c r="DB576" s="50">
        <v>0.35599999999999998</v>
      </c>
      <c r="DC576" s="50">
        <v>1.4999999999999999E-4</v>
      </c>
      <c r="DD576" s="50">
        <v>0.1128</v>
      </c>
      <c r="DE576" s="50">
        <v>301.26100000000002</v>
      </c>
      <c r="DF576" s="50" t="s">
        <v>240</v>
      </c>
      <c r="DG576" s="50" t="s">
        <v>238</v>
      </c>
      <c r="DH576" s="50" t="s">
        <v>246</v>
      </c>
      <c r="DI576" s="50">
        <v>4.0000000000000002E-4</v>
      </c>
      <c r="DJ576" s="50">
        <v>2.5600000000000001E-2</v>
      </c>
      <c r="DK576" s="50">
        <v>3.3500000000000001E-3</v>
      </c>
      <c r="DL576" s="50">
        <v>6.9999999999999999E-4</v>
      </c>
      <c r="DM576" s="50">
        <v>38.99</v>
      </c>
      <c r="DN576" s="50">
        <v>18.22</v>
      </c>
      <c r="DO576" s="50" t="s">
        <v>232</v>
      </c>
      <c r="DP576" s="50">
        <v>0.16059999999999999</v>
      </c>
      <c r="DQ576" s="50" t="s">
        <v>242</v>
      </c>
      <c r="DR576" s="50" t="s">
        <v>227</v>
      </c>
      <c r="DS576" s="50" t="s">
        <v>247</v>
      </c>
      <c r="DT576" s="50">
        <v>3.3999999999999998E-3</v>
      </c>
      <c r="DU576" s="50">
        <v>3.0000000000000001E-5</v>
      </c>
      <c r="DV576" s="50">
        <v>5.0000000000000002E-5</v>
      </c>
      <c r="DW576" s="50">
        <v>2.0000000000000001E-4</v>
      </c>
      <c r="DX576" s="50">
        <v>1.0500000000000001E-2</v>
      </c>
      <c r="DY576" s="50" t="s">
        <v>233</v>
      </c>
      <c r="DZ576" s="50">
        <v>4.3E-3</v>
      </c>
      <c r="EA576" s="50" t="s">
        <v>244</v>
      </c>
      <c r="EB576" s="50" t="s">
        <v>245</v>
      </c>
      <c r="EC576" s="50">
        <v>8.2000000000000003E-2</v>
      </c>
      <c r="ED576" s="50">
        <v>3.3050000000000003E-2</v>
      </c>
      <c r="EE576" s="50">
        <v>0.81</v>
      </c>
      <c r="EF576" s="50" t="s">
        <v>236</v>
      </c>
      <c r="EG576" s="50">
        <v>2.7E-4</v>
      </c>
      <c r="EH576" s="50" t="s">
        <v>234</v>
      </c>
      <c r="EI576" s="50">
        <v>2.5539999999999998</v>
      </c>
      <c r="EJ576" s="50">
        <v>1.4999999999999999E-4</v>
      </c>
      <c r="EK576" s="50" t="s">
        <v>235</v>
      </c>
      <c r="EL576" s="50">
        <v>2.5000000000000001E-4</v>
      </c>
      <c r="EM576" s="50">
        <v>3.0999999999999999E-3</v>
      </c>
      <c r="EN576" s="50">
        <v>1.6999999999999999E-3</v>
      </c>
      <c r="EO576" s="50" t="s">
        <v>232</v>
      </c>
      <c r="EP576" s="50">
        <v>1.5599999999999999E-2</v>
      </c>
      <c r="EQ576" s="50">
        <v>9.6399999999999993E-3</v>
      </c>
      <c r="ER576" s="50">
        <v>4.3E-3</v>
      </c>
      <c r="ES576" s="50" t="s">
        <v>239</v>
      </c>
      <c r="ET576" s="50">
        <v>1.3999999999999999E-4</v>
      </c>
      <c r="EU576" s="50">
        <v>5.24</v>
      </c>
      <c r="EV576" s="50" t="s">
        <v>240</v>
      </c>
      <c r="EW576" s="50">
        <v>0.3831</v>
      </c>
      <c r="EX576" s="50" t="s">
        <v>233</v>
      </c>
      <c r="EY576" s="50">
        <v>0.45200000000000001</v>
      </c>
      <c r="EZ576" s="50">
        <v>6.4000000000000005E-4</v>
      </c>
      <c r="FA576" s="50">
        <v>0.11398999999999999</v>
      </c>
      <c r="FB576" s="50">
        <v>312.58499999999998</v>
      </c>
      <c r="FC576" s="50" t="s">
        <v>240</v>
      </c>
      <c r="FD576" s="50">
        <v>1.2999999999999999E-3</v>
      </c>
      <c r="FE576" s="50" t="s">
        <v>246</v>
      </c>
      <c r="FF576" s="50" t="s">
        <v>238</v>
      </c>
      <c r="FG576" s="50">
        <v>2.6800000000000001E-2</v>
      </c>
      <c r="FH576" s="50">
        <v>3.9300000000000003E-3</v>
      </c>
      <c r="FI576" s="50" t="s">
        <v>241</v>
      </c>
      <c r="FJ576" s="50">
        <v>43.34</v>
      </c>
      <c r="FK576" s="50">
        <v>20.260000000000002</v>
      </c>
      <c r="FL576" s="50" t="s">
        <v>232</v>
      </c>
      <c r="FM576" s="50">
        <v>0.16189999999999999</v>
      </c>
      <c r="FN576" s="50" t="s">
        <v>242</v>
      </c>
      <c r="FO576" s="50" t="s">
        <v>227</v>
      </c>
      <c r="FP576" s="50" t="s">
        <v>247</v>
      </c>
      <c r="FQ576" s="50">
        <v>4.0000000000000001E-3</v>
      </c>
      <c r="FR576" s="50">
        <v>1.4999999999999999E-4</v>
      </c>
      <c r="FS576" s="50">
        <v>8.2000000000000001E-5</v>
      </c>
      <c r="FT576" s="50">
        <v>1E-4</v>
      </c>
      <c r="FU576" s="50">
        <v>1.23E-2</v>
      </c>
      <c r="FV576" s="50" t="s">
        <v>233</v>
      </c>
      <c r="FW576" s="50">
        <v>4.19E-2</v>
      </c>
      <c r="FX576" s="50" t="s">
        <v>244</v>
      </c>
      <c r="FY576" s="89">
        <v>0.10585</v>
      </c>
      <c r="FZ576" s="89">
        <v>3.0427350427350428E-2</v>
      </c>
      <c r="GA576" s="89">
        <v>13.098304347826089</v>
      </c>
      <c r="GB576" s="89">
        <v>0.11355498721227622</v>
      </c>
      <c r="GC576" s="89">
        <v>13.348136685465716</v>
      </c>
      <c r="GD576" s="89">
        <v>5.8098360655737702</v>
      </c>
      <c r="GE576" s="89">
        <v>0.65</v>
      </c>
      <c r="GF576" s="89">
        <v>1.7964583333333335</v>
      </c>
      <c r="GG576" s="89">
        <v>2.7456981664315934</v>
      </c>
      <c r="GH576" s="89">
        <v>11.001992565338696</v>
      </c>
      <c r="GI576" s="90">
        <v>9.6350376458454097</v>
      </c>
      <c r="GJ576" s="89">
        <v>0.79299457665320483</v>
      </c>
      <c r="GK576" s="89">
        <v>0.22795204412674033</v>
      </c>
      <c r="GL576" s="89">
        <v>98.979053379220048</v>
      </c>
      <c r="GM576" s="89">
        <v>58.715146617397338</v>
      </c>
      <c r="GN576" s="89">
        <v>16.328481615166677</v>
      </c>
      <c r="GO576" s="89">
        <v>24.956371767435993</v>
      </c>
    </row>
    <row r="577" spans="1:197" s="71" customFormat="1" ht="16.5" customHeight="1">
      <c r="A577" s="63">
        <v>250</v>
      </c>
      <c r="B577" s="63">
        <v>103</v>
      </c>
      <c r="C577" s="64" t="s">
        <v>197</v>
      </c>
      <c r="D577" s="64" t="s">
        <v>1704</v>
      </c>
      <c r="E577" s="63">
        <v>4664</v>
      </c>
      <c r="F577" s="63">
        <v>64</v>
      </c>
      <c r="G577" s="66" t="s">
        <v>2254</v>
      </c>
      <c r="H577" s="66" t="s">
        <v>1181</v>
      </c>
      <c r="I577" s="66" t="s">
        <v>1356</v>
      </c>
      <c r="J577" s="66" t="s">
        <v>2255</v>
      </c>
      <c r="K577" s="73">
        <v>44813</v>
      </c>
      <c r="L577" s="68">
        <v>0.59513888888888888</v>
      </c>
      <c r="M577" s="74">
        <v>8442670</v>
      </c>
      <c r="N577" s="74">
        <v>348383</v>
      </c>
      <c r="O577" s="74">
        <v>4415</v>
      </c>
      <c r="P577" s="66" t="s">
        <v>203</v>
      </c>
      <c r="Q577" s="66" t="s">
        <v>1356</v>
      </c>
      <c r="R577" s="66" t="s">
        <v>1356</v>
      </c>
      <c r="S577" s="66" t="s">
        <v>1357</v>
      </c>
      <c r="T577" s="66" t="s">
        <v>2256</v>
      </c>
      <c r="U577" s="66" t="s">
        <v>1358</v>
      </c>
      <c r="V577" s="66" t="s">
        <v>1359</v>
      </c>
      <c r="W577" s="66"/>
      <c r="X577" s="66" t="s">
        <v>360</v>
      </c>
      <c r="Y577" s="66" t="s">
        <v>361</v>
      </c>
      <c r="Z577" s="66"/>
      <c r="AA577" s="66" t="s">
        <v>406</v>
      </c>
      <c r="AB577" s="66" t="s">
        <v>211</v>
      </c>
      <c r="AC577" s="66" t="s">
        <v>212</v>
      </c>
      <c r="AD577" s="66" t="s">
        <v>30</v>
      </c>
      <c r="AE577" s="66" t="s">
        <v>211</v>
      </c>
      <c r="AF577" s="66"/>
      <c r="AG577" s="66"/>
      <c r="AH577" s="66"/>
      <c r="AI577" s="66" t="s">
        <v>2257</v>
      </c>
      <c r="AJ577" s="66" t="s">
        <v>2258</v>
      </c>
      <c r="AK577" s="66"/>
      <c r="AL577" s="66" t="s">
        <v>2259</v>
      </c>
      <c r="AM577" s="66" t="s">
        <v>351</v>
      </c>
      <c r="AN577" s="66" t="s">
        <v>218</v>
      </c>
      <c r="AO577" s="66" t="s">
        <v>219</v>
      </c>
      <c r="AP577" s="66" t="s">
        <v>220</v>
      </c>
      <c r="AQ577" s="66">
        <v>11.2</v>
      </c>
      <c r="AR577" s="66"/>
      <c r="AS577" s="66">
        <v>7.49</v>
      </c>
      <c r="AT577" s="66"/>
      <c r="AU577" s="66"/>
      <c r="AV577" s="66">
        <v>355.3</v>
      </c>
      <c r="AW577" s="66">
        <v>156.4</v>
      </c>
      <c r="AX577" s="66">
        <v>77.12</v>
      </c>
      <c r="AY577" s="66">
        <v>0.16700000000000001</v>
      </c>
      <c r="AZ577" s="66">
        <v>6.3949999999999996</v>
      </c>
      <c r="BA577" s="66"/>
      <c r="BB577" s="66"/>
      <c r="BC577" s="66">
        <v>0.61</v>
      </c>
      <c r="BD577" s="66" t="s">
        <v>221</v>
      </c>
      <c r="BE577" s="66" t="s">
        <v>211</v>
      </c>
      <c r="BF577" s="66" t="s">
        <v>221</v>
      </c>
      <c r="BG577" s="66" t="s">
        <v>211</v>
      </c>
      <c r="BH577" s="66" t="s">
        <v>221</v>
      </c>
      <c r="BI577" s="66" t="s">
        <v>222</v>
      </c>
      <c r="BJ577" s="66" t="s">
        <v>221</v>
      </c>
      <c r="BK577" s="66" t="s">
        <v>1745</v>
      </c>
      <c r="BL577" s="66" t="s">
        <v>221</v>
      </c>
      <c r="BM577" s="66" t="s">
        <v>223</v>
      </c>
      <c r="BN577" s="66" t="s">
        <v>221</v>
      </c>
      <c r="BO577" s="66" t="s">
        <v>1746</v>
      </c>
      <c r="BP577" s="66" t="s">
        <v>1711</v>
      </c>
      <c r="BQ577" s="66" t="s">
        <v>1747</v>
      </c>
      <c r="BR577" s="50">
        <v>77.900000000000006</v>
      </c>
      <c r="BS577" s="50" t="s">
        <v>225</v>
      </c>
      <c r="BT577" s="50">
        <v>95.1</v>
      </c>
      <c r="BU577" s="50">
        <v>7.6999999999999999E-2</v>
      </c>
      <c r="BV577" s="50">
        <v>0.32200000000000001</v>
      </c>
      <c r="BW577" s="50">
        <v>3.0830000000000002</v>
      </c>
      <c r="BX577" s="50">
        <v>0.69699999999999995</v>
      </c>
      <c r="BY577" s="50">
        <v>2.15</v>
      </c>
      <c r="BZ577" s="50" t="s">
        <v>226</v>
      </c>
      <c r="CA577" s="50" t="s">
        <v>227</v>
      </c>
      <c r="CB577" s="50">
        <v>5.1999999999999998E-2</v>
      </c>
      <c r="CC577" s="50">
        <v>1.7000000000000001E-2</v>
      </c>
      <c r="CD577" s="50" t="s">
        <v>230</v>
      </c>
      <c r="CE577" s="50" t="s">
        <v>231</v>
      </c>
      <c r="CF577" s="50" t="s">
        <v>227</v>
      </c>
      <c r="CG577" s="50">
        <v>4.6000000000000001E-4</v>
      </c>
      <c r="CH577" s="50" t="s">
        <v>264</v>
      </c>
      <c r="CI577" s="50">
        <v>3.0599999999999999E-2</v>
      </c>
      <c r="CJ577" s="50" t="s">
        <v>233</v>
      </c>
      <c r="CK577" s="50" t="s">
        <v>234</v>
      </c>
      <c r="CL577" s="50">
        <v>20.646999999999998</v>
      </c>
      <c r="CM577" s="50">
        <v>1.0000000000000001E-5</v>
      </c>
      <c r="CN577" s="50" t="s">
        <v>235</v>
      </c>
      <c r="CO577" s="50">
        <v>2.0000000000000002E-5</v>
      </c>
      <c r="CP577" s="50">
        <v>2.0000000000000001E-4</v>
      </c>
      <c r="CQ577" s="50">
        <v>3.8999999999999998E-3</v>
      </c>
      <c r="CR577" s="50" t="s">
        <v>232</v>
      </c>
      <c r="CS577" s="50" t="s">
        <v>241</v>
      </c>
      <c r="CT577" s="50" t="s">
        <v>237</v>
      </c>
      <c r="CU577" s="50" t="s">
        <v>238</v>
      </c>
      <c r="CV577" s="50" t="s">
        <v>239</v>
      </c>
      <c r="CW577" s="50" t="s">
        <v>232</v>
      </c>
      <c r="CX577" s="50">
        <v>0.78</v>
      </c>
      <c r="CY577" s="50" t="s">
        <v>240</v>
      </c>
      <c r="CZ577" s="50">
        <v>5.4999999999999997E-3</v>
      </c>
      <c r="DA577" s="50" t="s">
        <v>233</v>
      </c>
      <c r="DB577" s="50">
        <v>3.7120000000000002</v>
      </c>
      <c r="DC577" s="50">
        <v>5.2999999999999998E-4</v>
      </c>
      <c r="DD577" s="50">
        <v>1.58E-3</v>
      </c>
      <c r="DE577" s="50">
        <v>2.2210000000000001</v>
      </c>
      <c r="DF577" s="50" t="s">
        <v>240</v>
      </c>
      <c r="DG577" s="50" t="s">
        <v>238</v>
      </c>
      <c r="DH577" s="50">
        <v>2.5999999999999999E-2</v>
      </c>
      <c r="DI577" s="50">
        <v>2.9999999999999997E-4</v>
      </c>
      <c r="DJ577" s="50">
        <v>1.8E-3</v>
      </c>
      <c r="DK577" s="50">
        <v>1.9000000000000001E-4</v>
      </c>
      <c r="DL577" s="50" t="s">
        <v>241</v>
      </c>
      <c r="DM577" s="50">
        <v>13.22</v>
      </c>
      <c r="DN577" s="50">
        <v>6.18</v>
      </c>
      <c r="DO577" s="50" t="s">
        <v>232</v>
      </c>
      <c r="DP577" s="50">
        <v>4.41E-2</v>
      </c>
      <c r="DQ577" s="50" t="s">
        <v>242</v>
      </c>
      <c r="DR577" s="50" t="s">
        <v>227</v>
      </c>
      <c r="DS577" s="50" t="s">
        <v>247</v>
      </c>
      <c r="DT577" s="50">
        <v>1.1999999999999999E-3</v>
      </c>
      <c r="DU577" s="50" t="s">
        <v>233</v>
      </c>
      <c r="DV577" s="50">
        <v>3.6000000000000002E-4</v>
      </c>
      <c r="DW577" s="50" t="s">
        <v>236</v>
      </c>
      <c r="DX577" s="50" t="s">
        <v>238</v>
      </c>
      <c r="DY577" s="50" t="s">
        <v>233</v>
      </c>
      <c r="DZ577" s="50" t="s">
        <v>243</v>
      </c>
      <c r="EA577" s="50" t="s">
        <v>244</v>
      </c>
      <c r="EB577" s="50" t="s">
        <v>245</v>
      </c>
      <c r="EC577" s="50">
        <v>2E-3</v>
      </c>
      <c r="ED577" s="50">
        <v>1.23E-3</v>
      </c>
      <c r="EE577" s="50">
        <v>5.0000000000000001E-3</v>
      </c>
      <c r="EF577" s="50">
        <v>3.2300000000000002E-2</v>
      </c>
      <c r="EG577" s="50" t="s">
        <v>233</v>
      </c>
      <c r="EH577" s="50" t="s">
        <v>234</v>
      </c>
      <c r="EI577" s="50">
        <v>22.757999999999999</v>
      </c>
      <c r="EJ577" s="50">
        <v>6.9999999999999994E-5</v>
      </c>
      <c r="EK577" s="50" t="s">
        <v>235</v>
      </c>
      <c r="EL577" s="50">
        <v>2.4000000000000001E-4</v>
      </c>
      <c r="EM577" s="50">
        <v>2.9999999999999997E-4</v>
      </c>
      <c r="EN577" s="50">
        <v>7.3000000000000001E-3</v>
      </c>
      <c r="EO577" s="50" t="s">
        <v>232</v>
      </c>
      <c r="EP577" s="50">
        <v>3.85E-2</v>
      </c>
      <c r="EQ577" s="50">
        <v>9.0000000000000006E-5</v>
      </c>
      <c r="ER577" s="50" t="s">
        <v>238</v>
      </c>
      <c r="ES577" s="50" t="s">
        <v>239</v>
      </c>
      <c r="ET577" s="50" t="s">
        <v>232</v>
      </c>
      <c r="EU577" s="50">
        <v>0.84</v>
      </c>
      <c r="EV577" s="50" t="s">
        <v>240</v>
      </c>
      <c r="EW577" s="50">
        <v>5.7000000000000002E-3</v>
      </c>
      <c r="EX577" s="50" t="s">
        <v>233</v>
      </c>
      <c r="EY577" s="50">
        <v>4.508</v>
      </c>
      <c r="EZ577" s="50">
        <v>1.1100000000000001E-3</v>
      </c>
      <c r="FA577" s="50">
        <v>1.6000000000000001E-3</v>
      </c>
      <c r="FB577" s="50">
        <v>2.5659999999999998</v>
      </c>
      <c r="FC577" s="50" t="s">
        <v>240</v>
      </c>
      <c r="FD577" s="50" t="s">
        <v>238</v>
      </c>
      <c r="FE577" s="50">
        <v>3.3000000000000002E-2</v>
      </c>
      <c r="FF577" s="50" t="s">
        <v>238</v>
      </c>
      <c r="FG577" s="50">
        <v>2.5000000000000001E-3</v>
      </c>
      <c r="FH577" s="50">
        <v>2.5000000000000001E-4</v>
      </c>
      <c r="FI577" s="50" t="s">
        <v>241</v>
      </c>
      <c r="FJ577" s="50">
        <v>16.37</v>
      </c>
      <c r="FK577" s="50">
        <v>7.65</v>
      </c>
      <c r="FL577" s="50" t="s">
        <v>232</v>
      </c>
      <c r="FM577" s="50">
        <v>4.4400000000000002E-2</v>
      </c>
      <c r="FN577" s="50" t="s">
        <v>242</v>
      </c>
      <c r="FO577" s="50" t="s">
        <v>227</v>
      </c>
      <c r="FP577" s="50" t="s">
        <v>247</v>
      </c>
      <c r="FQ577" s="50">
        <v>1.9E-3</v>
      </c>
      <c r="FR577" s="50">
        <v>1E-4</v>
      </c>
      <c r="FS577" s="50">
        <v>4.0000000000000002E-4</v>
      </c>
      <c r="FT577" s="50">
        <v>2.0000000000000001E-4</v>
      </c>
      <c r="FU577" s="50" t="s">
        <v>238</v>
      </c>
      <c r="FV577" s="50" t="s">
        <v>233</v>
      </c>
      <c r="FW577" s="50" t="s">
        <v>243</v>
      </c>
      <c r="FX577" s="50" t="s">
        <v>244</v>
      </c>
      <c r="FY577" s="89">
        <v>1.0323499999999999</v>
      </c>
      <c r="FZ577" s="89">
        <v>0.31726495726495729</v>
      </c>
      <c r="GA577" s="89">
        <v>9.6565217391304345E-2</v>
      </c>
      <c r="GB577" s="89">
        <v>1.9948849104859334E-2</v>
      </c>
      <c r="GC577" s="89">
        <v>1.4661290237611209</v>
      </c>
      <c r="GD577" s="89">
        <v>1.5590163934426229</v>
      </c>
      <c r="GE577" s="89" t="e">
        <v>#VALUE!</v>
      </c>
      <c r="GF577" s="89">
        <v>4.4791666666666667E-2</v>
      </c>
      <c r="GG577" s="89">
        <v>9.0832157968970383E-3</v>
      </c>
      <c r="GH577" s="89" t="e">
        <v>#VALUE!</v>
      </c>
      <c r="GI577" s="90" t="e">
        <v>#VALUE!</v>
      </c>
      <c r="GJ577" s="89">
        <v>70.413311739213114</v>
      </c>
      <c r="GK577" s="89">
        <v>21.639634174287369</v>
      </c>
      <c r="GL577" s="89">
        <v>7.9470540864995209</v>
      </c>
      <c r="GM577" s="89" t="e">
        <v>#VALUE!</v>
      </c>
      <c r="GN577" s="89" t="e">
        <v>#VALUE!</v>
      </c>
      <c r="GO577" s="89" t="e">
        <v>#VALUE!</v>
      </c>
    </row>
    <row r="578" spans="1:197" s="71" customFormat="1">
      <c r="A578" s="63">
        <v>251</v>
      </c>
      <c r="B578" s="63">
        <v>104</v>
      </c>
      <c r="C578" s="64" t="s">
        <v>197</v>
      </c>
      <c r="D578" s="64" t="s">
        <v>1704</v>
      </c>
      <c r="E578" s="63">
        <v>4664</v>
      </c>
      <c r="F578" s="63">
        <v>64</v>
      </c>
      <c r="G578" s="64" t="s">
        <v>2260</v>
      </c>
      <c r="H578" s="64" t="s">
        <v>2261</v>
      </c>
      <c r="I578" s="64" t="s">
        <v>2262</v>
      </c>
      <c r="J578" s="64" t="s">
        <v>2263</v>
      </c>
      <c r="K578" s="73">
        <v>44812</v>
      </c>
      <c r="L578" s="68">
        <v>0.30208333333333331</v>
      </c>
      <c r="M578" s="74">
        <v>8443749</v>
      </c>
      <c r="N578" s="74">
        <v>329936</v>
      </c>
      <c r="O578" s="74">
        <v>4483</v>
      </c>
      <c r="P578" s="66" t="s">
        <v>203</v>
      </c>
      <c r="Q578" s="66" t="s">
        <v>1529</v>
      </c>
      <c r="R578" s="66" t="s">
        <v>1356</v>
      </c>
      <c r="S578" s="66" t="s">
        <v>1357</v>
      </c>
      <c r="T578" s="66" t="s">
        <v>1707</v>
      </c>
      <c r="U578" s="66" t="s">
        <v>1358</v>
      </c>
      <c r="V578" s="66" t="s">
        <v>1359</v>
      </c>
      <c r="W578" s="66"/>
      <c r="X578" s="66" t="s">
        <v>360</v>
      </c>
      <c r="Y578" s="66" t="s">
        <v>361</v>
      </c>
      <c r="Z578" s="66"/>
      <c r="AA578" s="66" t="s">
        <v>223</v>
      </c>
      <c r="AB578" s="66" t="s">
        <v>211</v>
      </c>
      <c r="AC578" s="66" t="s">
        <v>212</v>
      </c>
      <c r="AD578" s="66" t="s">
        <v>213</v>
      </c>
      <c r="AE578" s="66" t="s">
        <v>221</v>
      </c>
      <c r="AF578" s="66"/>
      <c r="AG578" s="66"/>
      <c r="AH578" s="66"/>
      <c r="AI578" s="66" t="s">
        <v>303</v>
      </c>
      <c r="AJ578" s="66" t="s">
        <v>2246</v>
      </c>
      <c r="AK578" s="66"/>
      <c r="AL578" s="66" t="s">
        <v>754</v>
      </c>
      <c r="AM578" s="66" t="s">
        <v>275</v>
      </c>
      <c r="AN578" s="66" t="s">
        <v>218</v>
      </c>
      <c r="AO578" s="66" t="s">
        <v>219</v>
      </c>
      <c r="AP578" s="66" t="s">
        <v>384</v>
      </c>
      <c r="AQ578" s="66">
        <v>16.899999999999999</v>
      </c>
      <c r="AR578" s="66"/>
      <c r="AS578" s="66">
        <v>7.06</v>
      </c>
      <c r="AT578" s="66">
        <v>-8.3000000000000007</v>
      </c>
      <c r="AU578" s="66"/>
      <c r="AV578" s="66">
        <v>94.3</v>
      </c>
      <c r="AW578" s="66">
        <v>3030</v>
      </c>
      <c r="AX578" s="66">
        <v>1486</v>
      </c>
      <c r="AY578" s="66">
        <v>1.6080000000000001</v>
      </c>
      <c r="AZ578" s="66">
        <v>0.33</v>
      </c>
      <c r="BA578" s="66">
        <v>2.0699999999999998</v>
      </c>
      <c r="BB578" s="66">
        <v>49.8</v>
      </c>
      <c r="BC578" s="66">
        <v>5.82</v>
      </c>
      <c r="BD578" s="66" t="s">
        <v>211</v>
      </c>
      <c r="BE578" s="66" t="s">
        <v>221</v>
      </c>
      <c r="BF578" s="66" t="s">
        <v>221</v>
      </c>
      <c r="BG578" s="66" t="s">
        <v>221</v>
      </c>
      <c r="BH578" s="66" t="s">
        <v>221</v>
      </c>
      <c r="BI578" s="66" t="s">
        <v>222</v>
      </c>
      <c r="BJ578" s="66" t="s">
        <v>221</v>
      </c>
      <c r="BK578" s="66" t="s">
        <v>223</v>
      </c>
      <c r="BL578" s="66" t="s">
        <v>221</v>
      </c>
      <c r="BM578" s="66" t="s">
        <v>223</v>
      </c>
      <c r="BN578" s="66" t="s">
        <v>221</v>
      </c>
      <c r="BO578" s="66" t="s">
        <v>1730</v>
      </c>
      <c r="BP578" s="66" t="s">
        <v>1711</v>
      </c>
      <c r="BQ578" s="66" t="s">
        <v>1731</v>
      </c>
      <c r="BR578" s="50">
        <v>646.1</v>
      </c>
      <c r="BS578" s="50" t="s">
        <v>225</v>
      </c>
      <c r="BT578" s="50">
        <v>788.2</v>
      </c>
      <c r="BU578" s="50">
        <v>2.6230000000000002</v>
      </c>
      <c r="BV578" s="50">
        <v>109.593</v>
      </c>
      <c r="BW578" s="50">
        <v>0.39800000000000002</v>
      </c>
      <c r="BX578" s="50">
        <v>0.09</v>
      </c>
      <c r="BY578" s="50">
        <v>962.83</v>
      </c>
      <c r="BZ578" s="50" t="s">
        <v>226</v>
      </c>
      <c r="CA578" s="50" t="s">
        <v>227</v>
      </c>
      <c r="CB578" s="50" t="s">
        <v>228</v>
      </c>
      <c r="CC578" s="50" t="s">
        <v>229</v>
      </c>
      <c r="CD578" s="50" t="s">
        <v>230</v>
      </c>
      <c r="CE578" s="50" t="s">
        <v>231</v>
      </c>
      <c r="CF578" s="50">
        <v>3.0000000000000001E-3</v>
      </c>
      <c r="CG578" s="50">
        <v>0.93806</v>
      </c>
      <c r="CH578" s="50">
        <v>38.720999999999997</v>
      </c>
      <c r="CI578" s="50">
        <v>4.8999999999999998E-3</v>
      </c>
      <c r="CJ578" s="50">
        <v>3.8000000000000002E-4</v>
      </c>
      <c r="CK578" s="50" t="s">
        <v>234</v>
      </c>
      <c r="CL578" s="50">
        <v>228.636</v>
      </c>
      <c r="CM578" s="50">
        <v>6.9999999999999994E-5</v>
      </c>
      <c r="CN578" s="50" t="s">
        <v>235</v>
      </c>
      <c r="CO578" s="50" t="s">
        <v>234</v>
      </c>
      <c r="CP578" s="50">
        <v>2.0000000000000001E-4</v>
      </c>
      <c r="CQ578" s="50">
        <v>6.3685999999999998</v>
      </c>
      <c r="CR578" s="50" t="s">
        <v>232</v>
      </c>
      <c r="CS578" s="50">
        <v>0.53900000000000003</v>
      </c>
      <c r="CT578" s="50" t="s">
        <v>237</v>
      </c>
      <c r="CU578" s="50">
        <v>2.5899999999999999E-2</v>
      </c>
      <c r="CV578" s="50" t="s">
        <v>239</v>
      </c>
      <c r="CW578" s="50">
        <v>5.5000000000000003E-4</v>
      </c>
      <c r="CX578" s="50">
        <v>30.45</v>
      </c>
      <c r="CY578" s="50" t="s">
        <v>240</v>
      </c>
      <c r="CZ578" s="50">
        <v>30.2895</v>
      </c>
      <c r="DA578" s="50" t="s">
        <v>233</v>
      </c>
      <c r="DB578" s="50">
        <v>29.489000000000001</v>
      </c>
      <c r="DC578" s="50">
        <v>0.10092</v>
      </c>
      <c r="DD578" s="50">
        <v>5.4799999999999996E-3</v>
      </c>
      <c r="DE578" s="50">
        <v>629.67600000000004</v>
      </c>
      <c r="DF578" s="50" t="s">
        <v>240</v>
      </c>
      <c r="DG578" s="50" t="s">
        <v>238</v>
      </c>
      <c r="DH578" s="50" t="s">
        <v>246</v>
      </c>
      <c r="DI578" s="50" t="s">
        <v>238</v>
      </c>
      <c r="DJ578" s="50">
        <v>0.23419999999999999</v>
      </c>
      <c r="DK578" s="50">
        <v>3.3999999999999998E-3</v>
      </c>
      <c r="DL578" s="50">
        <v>1E-3</v>
      </c>
      <c r="DM578" s="50">
        <v>20.62</v>
      </c>
      <c r="DN578" s="50">
        <v>9.64</v>
      </c>
      <c r="DO578" s="50" t="s">
        <v>232</v>
      </c>
      <c r="DP578" s="50">
        <v>7.6616999999999997</v>
      </c>
      <c r="DQ578" s="50" t="s">
        <v>242</v>
      </c>
      <c r="DR578" s="50" t="s">
        <v>227</v>
      </c>
      <c r="DS578" s="50" t="s">
        <v>247</v>
      </c>
      <c r="DT578" s="50">
        <v>1.67E-2</v>
      </c>
      <c r="DU578" s="50" t="s">
        <v>233</v>
      </c>
      <c r="DV578" s="50">
        <v>1.05E-4</v>
      </c>
      <c r="DW578" s="50" t="s">
        <v>236</v>
      </c>
      <c r="DX578" s="50">
        <v>2.87E-2</v>
      </c>
      <c r="DY578" s="50" t="s">
        <v>233</v>
      </c>
      <c r="DZ578" s="50" t="s">
        <v>243</v>
      </c>
      <c r="EA578" s="50" t="s">
        <v>244</v>
      </c>
      <c r="EB578" s="50" t="s">
        <v>245</v>
      </c>
      <c r="EC578" s="50">
        <v>7.0000000000000001E-3</v>
      </c>
      <c r="ED578" s="50">
        <v>0.96674000000000004</v>
      </c>
      <c r="EE578" s="50">
        <v>40.292999999999999</v>
      </c>
      <c r="EF578" s="50">
        <v>5.0000000000000001E-3</v>
      </c>
      <c r="EG578" s="50">
        <v>3.8999999999999999E-4</v>
      </c>
      <c r="EH578" s="50" t="s">
        <v>234</v>
      </c>
      <c r="EI578" s="50">
        <v>252.64</v>
      </c>
      <c r="EJ578" s="50">
        <v>1.9000000000000001E-4</v>
      </c>
      <c r="EK578" s="50" t="s">
        <v>235</v>
      </c>
      <c r="EL578" s="50">
        <v>2.4000000000000001E-4</v>
      </c>
      <c r="EM578" s="50">
        <v>2.9999999999999997E-4</v>
      </c>
      <c r="EN578" s="50">
        <v>6.5305</v>
      </c>
      <c r="EO578" s="50" t="s">
        <v>232</v>
      </c>
      <c r="EP578" s="50">
        <v>0.59330000000000005</v>
      </c>
      <c r="EQ578" s="50" t="s">
        <v>237</v>
      </c>
      <c r="ER578" s="50">
        <v>2.6700000000000002E-2</v>
      </c>
      <c r="ES578" s="50" t="s">
        <v>239</v>
      </c>
      <c r="ET578" s="50">
        <v>6.0999999999999997E-4</v>
      </c>
      <c r="EU578" s="50">
        <v>31.84</v>
      </c>
      <c r="EV578" s="50" t="s">
        <v>240</v>
      </c>
      <c r="EW578" s="50">
        <v>31.553599999999999</v>
      </c>
      <c r="EX578" s="50" t="s">
        <v>233</v>
      </c>
      <c r="EY578" s="50">
        <v>36.512999999999998</v>
      </c>
      <c r="EZ578" s="50">
        <v>0.11569</v>
      </c>
      <c r="FA578" s="50">
        <v>5.9199999999999999E-3</v>
      </c>
      <c r="FB578" s="50">
        <v>734.97900000000004</v>
      </c>
      <c r="FC578" s="50" t="s">
        <v>240</v>
      </c>
      <c r="FD578" s="50">
        <v>2.9999999999999997E-4</v>
      </c>
      <c r="FE578" s="50" t="s">
        <v>246</v>
      </c>
      <c r="FF578" s="50" t="s">
        <v>238</v>
      </c>
      <c r="FG578" s="50">
        <v>0.24</v>
      </c>
      <c r="FH578" s="50">
        <v>3.7799999999999999E-3</v>
      </c>
      <c r="FI578" s="50" t="s">
        <v>241</v>
      </c>
      <c r="FJ578" s="50">
        <v>25.27</v>
      </c>
      <c r="FK578" s="50">
        <v>11.81</v>
      </c>
      <c r="FL578" s="50" t="s">
        <v>232</v>
      </c>
      <c r="FM578" s="50">
        <v>7.8596000000000004</v>
      </c>
      <c r="FN578" s="50" t="s">
        <v>242</v>
      </c>
      <c r="FO578" s="50" t="s">
        <v>227</v>
      </c>
      <c r="FP578" s="50" t="s">
        <v>247</v>
      </c>
      <c r="FQ578" s="50">
        <v>1.7299999999999999E-2</v>
      </c>
      <c r="FR578" s="50">
        <v>8.0000000000000007E-5</v>
      </c>
      <c r="FS578" s="50">
        <v>1.26E-4</v>
      </c>
      <c r="FT578" s="50" t="s">
        <v>236</v>
      </c>
      <c r="FU578" s="50">
        <v>2.9399999999999999E-2</v>
      </c>
      <c r="FV578" s="50" t="s">
        <v>233</v>
      </c>
      <c r="FW578" s="50">
        <v>3.2000000000000002E-3</v>
      </c>
      <c r="FX578" s="50" t="s">
        <v>244</v>
      </c>
      <c r="FY578" s="89">
        <v>11.431799999999999</v>
      </c>
      <c r="FZ578" s="89">
        <v>2.5204273504273504</v>
      </c>
      <c r="GA578" s="89">
        <v>27.377217391304349</v>
      </c>
      <c r="GB578" s="89">
        <v>0.77877237851662395</v>
      </c>
      <c r="GC578" s="89">
        <v>42.10821712024832</v>
      </c>
      <c r="GD578" s="89">
        <v>12.921311475409837</v>
      </c>
      <c r="GE578" s="89" t="e">
        <v>#VALUE!</v>
      </c>
      <c r="GF578" s="89">
        <v>20.058958333333333</v>
      </c>
      <c r="GG578" s="89">
        <v>3.09148095909732</v>
      </c>
      <c r="GH578" s="89" t="e">
        <v>#VALUE!</v>
      </c>
      <c r="GI578" s="90" t="e">
        <v>#VALUE!</v>
      </c>
      <c r="GJ578" s="89">
        <v>27.148620344941794</v>
      </c>
      <c r="GK578" s="89">
        <v>5.9855950282334991</v>
      </c>
      <c r="GL578" s="89">
        <v>66.865784626824706</v>
      </c>
      <c r="GM578" s="89" t="e">
        <v>#VALUE!</v>
      </c>
      <c r="GN578" s="89" t="e">
        <v>#VALUE!</v>
      </c>
      <c r="GO578" s="89" t="e">
        <v>#VALUE!</v>
      </c>
    </row>
    <row r="579" spans="1:197" s="71" customFormat="1">
      <c r="A579" s="76">
        <v>252</v>
      </c>
      <c r="B579" s="76">
        <v>104</v>
      </c>
      <c r="C579" s="77" t="s">
        <v>197</v>
      </c>
      <c r="D579" s="77" t="s">
        <v>1704</v>
      </c>
      <c r="E579" s="86">
        <v>4664</v>
      </c>
      <c r="F579" s="86">
        <v>64</v>
      </c>
      <c r="G579" s="77" t="s">
        <v>1353</v>
      </c>
      <c r="H579" s="77" t="s">
        <v>200</v>
      </c>
      <c r="I579" s="77"/>
      <c r="J579" s="77"/>
      <c r="K579" s="87">
        <v>44816</v>
      </c>
      <c r="L579" s="79">
        <v>0.50347222222222221</v>
      </c>
      <c r="M579" s="76"/>
      <c r="N579" s="76"/>
      <c r="O579" s="76"/>
      <c r="P579" s="77"/>
      <c r="Q579" s="84"/>
      <c r="R579" s="84"/>
      <c r="S579" s="84"/>
      <c r="T579" s="84"/>
      <c r="U579" s="84"/>
      <c r="V579" s="84"/>
      <c r="W579" s="84"/>
      <c r="X579" s="84"/>
      <c r="Y579" s="84"/>
      <c r="Z579" s="84"/>
      <c r="AA579" s="84"/>
      <c r="AB579" s="84"/>
      <c r="AC579" s="81" t="s">
        <v>212</v>
      </c>
      <c r="AD579" s="81" t="s">
        <v>396</v>
      </c>
      <c r="AE579" s="81" t="s">
        <v>465</v>
      </c>
      <c r="AF579" s="84"/>
      <c r="AG579" s="84" t="s">
        <v>211</v>
      </c>
      <c r="AH579" s="84"/>
      <c r="AI579" s="84"/>
      <c r="AJ579" s="84"/>
      <c r="AK579" s="84"/>
      <c r="AL579" s="81"/>
      <c r="AM579" s="81"/>
      <c r="AN579" s="81"/>
      <c r="AO579" s="81"/>
      <c r="AP579" s="81"/>
      <c r="AQ579" s="81"/>
      <c r="AR579" s="81"/>
      <c r="AS579" s="81"/>
      <c r="AT579" s="81"/>
      <c r="AU579" s="81"/>
      <c r="AV579" s="81"/>
      <c r="AW579" s="81"/>
      <c r="AX579" s="81"/>
      <c r="AY579" s="81"/>
      <c r="AZ579" s="81"/>
      <c r="BA579" s="81"/>
      <c r="BB579" s="81"/>
      <c r="BC579" s="81"/>
      <c r="BD579" s="81"/>
      <c r="BE579" s="81"/>
      <c r="BF579" s="81"/>
      <c r="BG579" s="81"/>
      <c r="BH579" s="81"/>
      <c r="BI579" s="81"/>
      <c r="BJ579" s="81"/>
      <c r="BK579" s="81"/>
      <c r="BL579" s="81"/>
      <c r="BM579" s="81"/>
      <c r="BN579" s="81"/>
      <c r="BO579" s="81"/>
      <c r="BP579" s="81" t="s">
        <v>465</v>
      </c>
      <c r="BQ579" s="81" t="s">
        <v>1712</v>
      </c>
      <c r="BR579" s="82">
        <v>1.5</v>
      </c>
      <c r="BS579" s="82" t="s">
        <v>225</v>
      </c>
      <c r="BT579" s="82">
        <v>1.9</v>
      </c>
      <c r="BU579" s="82" t="s">
        <v>264</v>
      </c>
      <c r="BV579" s="82" t="s">
        <v>399</v>
      </c>
      <c r="BW579" s="82" t="s">
        <v>265</v>
      </c>
      <c r="BX579" s="82" t="s">
        <v>266</v>
      </c>
      <c r="BY579" s="82" t="s">
        <v>2201</v>
      </c>
      <c r="BZ579" s="82" t="s">
        <v>226</v>
      </c>
      <c r="CA579" s="82" t="s">
        <v>227</v>
      </c>
      <c r="CB579" s="82" t="s">
        <v>228</v>
      </c>
      <c r="CC579" s="82" t="s">
        <v>229</v>
      </c>
      <c r="CD579" s="82" t="s">
        <v>230</v>
      </c>
      <c r="CE579" s="82" t="s">
        <v>231</v>
      </c>
      <c r="CF579" s="82">
        <v>5.0000000000000001E-3</v>
      </c>
      <c r="CG579" s="82" t="s">
        <v>232</v>
      </c>
      <c r="CH579" s="82" t="s">
        <v>264</v>
      </c>
      <c r="CI579" s="82">
        <v>9.4999999999999998E-3</v>
      </c>
      <c r="CJ579" s="82" t="s">
        <v>233</v>
      </c>
      <c r="CK579" s="82" t="s">
        <v>234</v>
      </c>
      <c r="CL579" s="82">
        <v>0.39300000000000002</v>
      </c>
      <c r="CM579" s="82">
        <v>5.0000000000000002E-5</v>
      </c>
      <c r="CN579" s="82" t="s">
        <v>235</v>
      </c>
      <c r="CO579" s="82">
        <v>2.0000000000000002E-5</v>
      </c>
      <c r="CP579" s="82" t="s">
        <v>236</v>
      </c>
      <c r="CQ579" s="82" t="s">
        <v>236</v>
      </c>
      <c r="CR579" s="82" t="s">
        <v>232</v>
      </c>
      <c r="CS579" s="82" t="s">
        <v>241</v>
      </c>
      <c r="CT579" s="82" t="s">
        <v>237</v>
      </c>
      <c r="CU579" s="82" t="s">
        <v>238</v>
      </c>
      <c r="CV579" s="82" t="s">
        <v>239</v>
      </c>
      <c r="CW579" s="82" t="s">
        <v>232</v>
      </c>
      <c r="CX579" s="82" t="s">
        <v>355</v>
      </c>
      <c r="CY579" s="82" t="s">
        <v>240</v>
      </c>
      <c r="CZ579" s="82" t="s">
        <v>236</v>
      </c>
      <c r="DA579" s="82" t="s">
        <v>233</v>
      </c>
      <c r="DB579" s="82">
        <v>5.0000000000000001E-3</v>
      </c>
      <c r="DC579" s="82">
        <v>6.7000000000000002E-4</v>
      </c>
      <c r="DD579" s="82" t="s">
        <v>233</v>
      </c>
      <c r="DE579" s="82">
        <v>9.0999999999999998E-2</v>
      </c>
      <c r="DF579" s="82" t="s">
        <v>240</v>
      </c>
      <c r="DG579" s="82">
        <v>2.9999999999999997E-4</v>
      </c>
      <c r="DH579" s="82" t="s">
        <v>246</v>
      </c>
      <c r="DI579" s="82" t="s">
        <v>238</v>
      </c>
      <c r="DJ579" s="82" t="s">
        <v>259</v>
      </c>
      <c r="DK579" s="82" t="s">
        <v>237</v>
      </c>
      <c r="DL579" s="82" t="s">
        <v>241</v>
      </c>
      <c r="DM579" s="82" t="s">
        <v>676</v>
      </c>
      <c r="DN579" s="82" t="s">
        <v>355</v>
      </c>
      <c r="DO579" s="82" t="s">
        <v>232</v>
      </c>
      <c r="DP579" s="82">
        <v>4.0000000000000002E-4</v>
      </c>
      <c r="DQ579" s="82" t="s">
        <v>242</v>
      </c>
      <c r="DR579" s="82" t="s">
        <v>227</v>
      </c>
      <c r="DS579" s="82" t="s">
        <v>247</v>
      </c>
      <c r="DT579" s="82" t="s">
        <v>238</v>
      </c>
      <c r="DU579" s="82" t="s">
        <v>233</v>
      </c>
      <c r="DV579" s="82" t="s">
        <v>231</v>
      </c>
      <c r="DW579" s="82" t="s">
        <v>236</v>
      </c>
      <c r="DX579" s="82" t="s">
        <v>238</v>
      </c>
      <c r="DY579" s="82" t="s">
        <v>233</v>
      </c>
      <c r="DZ579" s="82">
        <v>1.44E-2</v>
      </c>
      <c r="EA579" s="82" t="s">
        <v>244</v>
      </c>
      <c r="EB579" s="82">
        <v>1.591771</v>
      </c>
      <c r="EC579" s="82">
        <v>89.311999999999998</v>
      </c>
      <c r="ED579" s="82">
        <v>89.586910000000003</v>
      </c>
      <c r="EE579" s="82">
        <v>92.022000000000006</v>
      </c>
      <c r="EF579" s="82">
        <v>74.294700000000006</v>
      </c>
      <c r="EG579" s="82" t="s">
        <v>1846</v>
      </c>
      <c r="EH579" s="82">
        <v>1.1E-4</v>
      </c>
      <c r="EI579" s="82">
        <v>92.253</v>
      </c>
      <c r="EJ579" s="82">
        <v>149.76686000000001</v>
      </c>
      <c r="EK579" s="82">
        <v>2.4000000000000001E-4</v>
      </c>
      <c r="EL579" s="82" t="s">
        <v>1847</v>
      </c>
      <c r="EM579" s="82">
        <v>91.881</v>
      </c>
      <c r="EN579" s="82">
        <v>1E-4</v>
      </c>
      <c r="EO579" s="82">
        <v>98.500720000000001</v>
      </c>
      <c r="EP579" s="82">
        <v>92.294200000000004</v>
      </c>
      <c r="EQ579" s="82">
        <v>3.6700000000000001E-3</v>
      </c>
      <c r="ER579" s="82" t="s">
        <v>238</v>
      </c>
      <c r="ES579" s="82">
        <v>8.0000000000000004E-4</v>
      </c>
      <c r="ET579" s="82">
        <v>1.2199999999999999E-3</v>
      </c>
      <c r="EU579" s="82">
        <v>1478.89</v>
      </c>
      <c r="EV579" s="82">
        <v>4.1999999999999997E-3</v>
      </c>
      <c r="EW579" s="82">
        <v>2.9999999999999997E-4</v>
      </c>
      <c r="EX579" s="82">
        <v>4.0999999999999999E-4</v>
      </c>
      <c r="EY579" s="82">
        <v>101.708</v>
      </c>
      <c r="EZ579" s="82">
        <v>93.401589999999999</v>
      </c>
      <c r="FA579" s="82">
        <v>109.48914000000001</v>
      </c>
      <c r="FB579" s="82">
        <v>97.216999999999999</v>
      </c>
      <c r="FC579" s="82">
        <v>2.0999999999999999E-3</v>
      </c>
      <c r="FD579" s="82">
        <v>97.566699999999997</v>
      </c>
      <c r="FE579" s="82" t="s">
        <v>246</v>
      </c>
      <c r="FF579" s="82">
        <v>109.5093</v>
      </c>
      <c r="FG579" s="82">
        <v>5.8000000000000003E-2</v>
      </c>
      <c r="FH579" s="82" t="s">
        <v>1848</v>
      </c>
      <c r="FI579" s="82" t="s">
        <v>1849</v>
      </c>
      <c r="FJ579" s="82">
        <v>119.29</v>
      </c>
      <c r="FK579" s="82">
        <v>55.76</v>
      </c>
      <c r="FL579" s="82">
        <v>8.0000000000000004E-4</v>
      </c>
      <c r="FM579" s="82">
        <v>5.9999999999999995E-4</v>
      </c>
      <c r="FN579" s="82" t="s">
        <v>242</v>
      </c>
      <c r="FO579" s="82" t="s">
        <v>227</v>
      </c>
      <c r="FP579" s="82">
        <v>2.0000000000000001E-4</v>
      </c>
      <c r="FQ579" s="82" t="s">
        <v>1998</v>
      </c>
      <c r="FR579" s="82" t="s">
        <v>1850</v>
      </c>
      <c r="FS579" s="82">
        <v>2.0999999999999999E-5</v>
      </c>
      <c r="FT579" s="82" t="s">
        <v>1851</v>
      </c>
      <c r="FU579" s="82">
        <v>1.1299999999999999E-2</v>
      </c>
      <c r="FV579" s="82">
        <v>1.9000000000000001E-4</v>
      </c>
      <c r="FW579" s="82">
        <v>89.354399999999998</v>
      </c>
      <c r="FX579" s="82">
        <v>8.8000000000000003E-4</v>
      </c>
      <c r="FY579" s="82">
        <v>1.9650000000000001E-2</v>
      </c>
      <c r="FZ579" s="82">
        <v>4.273504273504274E-4</v>
      </c>
      <c r="GA579" s="82">
        <v>3.956521739130435E-3</v>
      </c>
      <c r="GB579" s="82" t="e">
        <v>#VALUE!</v>
      </c>
      <c r="GC579" s="82" t="e">
        <v>#VALUE!</v>
      </c>
      <c r="GD579" s="82">
        <v>3.1147540983606555E-2</v>
      </c>
      <c r="GE579" s="82" t="e">
        <v>#VALUE!</v>
      </c>
      <c r="GF579" s="82" t="e">
        <v>#VALUE!</v>
      </c>
      <c r="GG579" s="82" t="e">
        <v>#VALUE!</v>
      </c>
      <c r="GH579" s="82" t="e">
        <v>#VALUE!</v>
      </c>
      <c r="GI579" s="91" t="e">
        <v>#VALUE!</v>
      </c>
      <c r="GJ579" s="82" t="e">
        <v>#VALUE!</v>
      </c>
      <c r="GK579" s="82" t="e">
        <v>#VALUE!</v>
      </c>
      <c r="GL579" s="82" t="e">
        <v>#VALUE!</v>
      </c>
      <c r="GM579" s="82" t="e">
        <v>#VALUE!</v>
      </c>
      <c r="GN579" s="82" t="e">
        <v>#VALUE!</v>
      </c>
      <c r="GO579" s="82" t="e">
        <v>#VALUE!</v>
      </c>
    </row>
    <row r="580" spans="1:197" s="71" customFormat="1" ht="16.5" customHeight="1">
      <c r="A580" s="63">
        <v>253</v>
      </c>
      <c r="B580" s="63">
        <v>92</v>
      </c>
      <c r="C580" s="64" t="s">
        <v>197</v>
      </c>
      <c r="D580" s="64" t="s">
        <v>1704</v>
      </c>
      <c r="E580" s="63">
        <v>4664</v>
      </c>
      <c r="F580" s="63">
        <v>64</v>
      </c>
      <c r="G580" s="66" t="s">
        <v>1379</v>
      </c>
      <c r="H580" s="66" t="s">
        <v>249</v>
      </c>
      <c r="I580" s="66" t="s">
        <v>1356</v>
      </c>
      <c r="J580" s="66" t="s">
        <v>1412</v>
      </c>
      <c r="K580" s="73">
        <v>44812</v>
      </c>
      <c r="L580" s="68">
        <v>0.3</v>
      </c>
      <c r="M580" s="74">
        <v>8438035</v>
      </c>
      <c r="N580" s="74">
        <v>343887</v>
      </c>
      <c r="O580" s="74">
        <v>4466</v>
      </c>
      <c r="P580" s="66" t="s">
        <v>203</v>
      </c>
      <c r="Q580" s="66" t="s">
        <v>2264</v>
      </c>
      <c r="R580" s="66" t="s">
        <v>1356</v>
      </c>
      <c r="S580" s="66" t="s">
        <v>1357</v>
      </c>
      <c r="T580" s="66" t="s">
        <v>2256</v>
      </c>
      <c r="U580" s="66" t="s">
        <v>1358</v>
      </c>
      <c r="V580" s="66" t="s">
        <v>1359</v>
      </c>
      <c r="W580" s="66"/>
      <c r="X580" s="66" t="s">
        <v>208</v>
      </c>
      <c r="Y580" s="66" t="s">
        <v>209</v>
      </c>
      <c r="Z580" s="66"/>
      <c r="AA580" s="66" t="s">
        <v>406</v>
      </c>
      <c r="AB580" s="66" t="s">
        <v>211</v>
      </c>
      <c r="AC580" s="66" t="s">
        <v>212</v>
      </c>
      <c r="AD580" s="66" t="s">
        <v>30</v>
      </c>
      <c r="AE580" s="66" t="s">
        <v>211</v>
      </c>
      <c r="AF580" s="66"/>
      <c r="AG580" s="66"/>
      <c r="AH580" s="66"/>
      <c r="AI580" s="66" t="s">
        <v>303</v>
      </c>
      <c r="AJ580" s="66" t="s">
        <v>2265</v>
      </c>
      <c r="AK580" s="66"/>
      <c r="AL580" s="66" t="s">
        <v>256</v>
      </c>
      <c r="AM580" s="66" t="s">
        <v>1753</v>
      </c>
      <c r="AN580" s="66" t="s">
        <v>218</v>
      </c>
      <c r="AO580" s="66" t="s">
        <v>219</v>
      </c>
      <c r="AP580" s="66" t="s">
        <v>220</v>
      </c>
      <c r="AQ580" s="66">
        <v>6.6</v>
      </c>
      <c r="AR580" s="66"/>
      <c r="AS580" s="66">
        <v>7.23</v>
      </c>
      <c r="AT580" s="66"/>
      <c r="AU580" s="66">
        <v>90.1</v>
      </c>
      <c r="AV580" s="66">
        <v>299.39999999999998</v>
      </c>
      <c r="AW580" s="66">
        <v>46.9</v>
      </c>
      <c r="AX580" s="66">
        <v>23.23</v>
      </c>
      <c r="AY580" s="66">
        <v>0.71</v>
      </c>
      <c r="AZ580" s="66">
        <v>21.5</v>
      </c>
      <c r="BA580" s="66"/>
      <c r="BB580" s="66"/>
      <c r="BC580" s="66">
        <v>0.19</v>
      </c>
      <c r="BD580" s="66" t="s">
        <v>221</v>
      </c>
      <c r="BE580" s="66" t="s">
        <v>221</v>
      </c>
      <c r="BF580" s="66" t="s">
        <v>221</v>
      </c>
      <c r="BG580" s="66" t="s">
        <v>211</v>
      </c>
      <c r="BH580" s="66" t="s">
        <v>221</v>
      </c>
      <c r="BI580" s="66" t="s">
        <v>222</v>
      </c>
      <c r="BJ580" s="66" t="s">
        <v>221</v>
      </c>
      <c r="BK580" s="66" t="s">
        <v>1745</v>
      </c>
      <c r="BL580" s="66" t="s">
        <v>221</v>
      </c>
      <c r="BM580" s="66" t="s">
        <v>223</v>
      </c>
      <c r="BN580" s="66" t="s">
        <v>221</v>
      </c>
      <c r="BO580" s="66" t="s">
        <v>1746</v>
      </c>
      <c r="BP580" s="66" t="s">
        <v>1711</v>
      </c>
      <c r="BQ580" s="66" t="s">
        <v>1747</v>
      </c>
      <c r="BR580" s="50">
        <v>12.9</v>
      </c>
      <c r="BS580" s="50" t="s">
        <v>225</v>
      </c>
      <c r="BT580" s="50">
        <v>15.7</v>
      </c>
      <c r="BU580" s="50">
        <v>4.8000000000000001E-2</v>
      </c>
      <c r="BV580" s="50">
        <v>0.17399999999999999</v>
      </c>
      <c r="BW580" s="50">
        <v>1.7490000000000001</v>
      </c>
      <c r="BX580" s="50">
        <v>0.39500000000000002</v>
      </c>
      <c r="BY580" s="50">
        <v>5.7</v>
      </c>
      <c r="BZ580" s="50" t="s">
        <v>226</v>
      </c>
      <c r="CA580" s="50" t="s">
        <v>227</v>
      </c>
      <c r="CB580" s="50" t="s">
        <v>228</v>
      </c>
      <c r="CC580" s="50" t="s">
        <v>229</v>
      </c>
      <c r="CD580" s="50" t="s">
        <v>230</v>
      </c>
      <c r="CE580" s="50" t="s">
        <v>231</v>
      </c>
      <c r="CF580" s="50" t="s">
        <v>227</v>
      </c>
      <c r="CG580" s="50">
        <v>5.4000000000000001E-4</v>
      </c>
      <c r="CH580" s="50">
        <v>6.0000000000000001E-3</v>
      </c>
      <c r="CI580" s="50">
        <v>5.0000000000000001E-4</v>
      </c>
      <c r="CJ580" s="50" t="s">
        <v>233</v>
      </c>
      <c r="CK580" s="50" t="s">
        <v>234</v>
      </c>
      <c r="CL580" s="50">
        <v>3.38</v>
      </c>
      <c r="CM580" s="50">
        <v>1.0000000000000001E-5</v>
      </c>
      <c r="CN580" s="50" t="s">
        <v>235</v>
      </c>
      <c r="CO580" s="50">
        <v>1.0000000000000001E-5</v>
      </c>
      <c r="CP580" s="50">
        <v>2.0000000000000001E-4</v>
      </c>
      <c r="CQ580" s="50">
        <v>2.0999999999999999E-3</v>
      </c>
      <c r="CR580" s="50">
        <v>9.0000000000000006E-5</v>
      </c>
      <c r="CS580" s="50" t="s">
        <v>241</v>
      </c>
      <c r="CT580" s="50" t="s">
        <v>237</v>
      </c>
      <c r="CU580" s="50" t="s">
        <v>238</v>
      </c>
      <c r="CV580" s="50" t="s">
        <v>239</v>
      </c>
      <c r="CW580" s="50" t="s">
        <v>232</v>
      </c>
      <c r="CX580" s="50">
        <v>0.41</v>
      </c>
      <c r="CY580" s="50" t="s">
        <v>240</v>
      </c>
      <c r="CZ580" s="50">
        <v>2.7000000000000001E-3</v>
      </c>
      <c r="DA580" s="50" t="s">
        <v>233</v>
      </c>
      <c r="DB580" s="50">
        <v>1.7490000000000001</v>
      </c>
      <c r="DC580" s="50">
        <v>8.0000000000000007E-5</v>
      </c>
      <c r="DD580" s="50">
        <v>3.0000000000000001E-5</v>
      </c>
      <c r="DE580" s="50">
        <v>1.284</v>
      </c>
      <c r="DF580" s="50" t="s">
        <v>240</v>
      </c>
      <c r="DG580" s="50">
        <v>4.0000000000000002E-4</v>
      </c>
      <c r="DH580" s="50" t="s">
        <v>246</v>
      </c>
      <c r="DI580" s="50" t="s">
        <v>238</v>
      </c>
      <c r="DJ580" s="50">
        <v>5.0000000000000001E-4</v>
      </c>
      <c r="DK580" s="50">
        <v>1.6000000000000001E-4</v>
      </c>
      <c r="DL580" s="50" t="s">
        <v>241</v>
      </c>
      <c r="DM580" s="50">
        <v>4.17</v>
      </c>
      <c r="DN580" s="50">
        <v>1.95</v>
      </c>
      <c r="DO580" s="50" t="s">
        <v>232</v>
      </c>
      <c r="DP580" s="50">
        <v>0.01</v>
      </c>
      <c r="DQ580" s="50" t="s">
        <v>242</v>
      </c>
      <c r="DR580" s="50" t="s">
        <v>227</v>
      </c>
      <c r="DS580" s="50" t="s">
        <v>247</v>
      </c>
      <c r="DT580" s="50">
        <v>4.0000000000000002E-4</v>
      </c>
      <c r="DU580" s="50" t="s">
        <v>233</v>
      </c>
      <c r="DV580" s="50" t="s">
        <v>231</v>
      </c>
      <c r="DW580" s="50">
        <v>2.0000000000000001E-4</v>
      </c>
      <c r="DX580" s="50" t="s">
        <v>238</v>
      </c>
      <c r="DY580" s="50" t="s">
        <v>233</v>
      </c>
      <c r="DZ580" s="50">
        <v>6.7999999999999996E-3</v>
      </c>
      <c r="EA580" s="50" t="s">
        <v>244</v>
      </c>
      <c r="EB580" s="50">
        <v>1.7200000000000001E-4</v>
      </c>
      <c r="EC580" s="50" t="s">
        <v>227</v>
      </c>
      <c r="ED580" s="50">
        <v>7.6999999999999996E-4</v>
      </c>
      <c r="EE580" s="50">
        <v>1.2E-2</v>
      </c>
      <c r="EF580" s="50">
        <v>1.9E-3</v>
      </c>
      <c r="EG580" s="50" t="s">
        <v>233</v>
      </c>
      <c r="EH580" s="50" t="s">
        <v>234</v>
      </c>
      <c r="EI580" s="50">
        <v>3.464</v>
      </c>
      <c r="EJ580" s="50">
        <v>4.0000000000000003E-5</v>
      </c>
      <c r="EK580" s="50" t="s">
        <v>235</v>
      </c>
      <c r="EL580" s="50">
        <v>5.0000000000000002E-5</v>
      </c>
      <c r="EM580" s="50" t="s">
        <v>236</v>
      </c>
      <c r="EN580" s="50">
        <v>7.4999999999999997E-3</v>
      </c>
      <c r="EO580" s="50">
        <v>5.0000000000000002E-5</v>
      </c>
      <c r="EP580" s="50">
        <v>1.06E-2</v>
      </c>
      <c r="EQ580" s="50">
        <v>4.0999999999999999E-4</v>
      </c>
      <c r="ER580" s="50">
        <v>2.9999999999999997E-4</v>
      </c>
      <c r="ES580" s="50" t="s">
        <v>239</v>
      </c>
      <c r="ET580" s="50" t="s">
        <v>232</v>
      </c>
      <c r="EU580" s="50">
        <v>0.53</v>
      </c>
      <c r="EV580" s="50" t="s">
        <v>240</v>
      </c>
      <c r="EW580" s="50">
        <v>3.2000000000000002E-3</v>
      </c>
      <c r="EX580" s="50">
        <v>1.4999999999999999E-4</v>
      </c>
      <c r="EY580" s="50">
        <v>1.9419999999999999</v>
      </c>
      <c r="EZ580" s="50">
        <v>2.7999999999999998E-4</v>
      </c>
      <c r="FA580" s="50">
        <v>6.0000000000000002E-5</v>
      </c>
      <c r="FB580" s="50">
        <v>1.2849999999999999</v>
      </c>
      <c r="FC580" s="50" t="s">
        <v>240</v>
      </c>
      <c r="FD580" s="50">
        <v>4.0000000000000002E-4</v>
      </c>
      <c r="FE580" s="50" t="s">
        <v>246</v>
      </c>
      <c r="FF580" s="50">
        <v>2.0000000000000001E-4</v>
      </c>
      <c r="FG580" s="50">
        <v>8.9999999999999998E-4</v>
      </c>
      <c r="FH580" s="50">
        <v>2.7999999999999998E-4</v>
      </c>
      <c r="FI580" s="50" t="s">
        <v>241</v>
      </c>
      <c r="FJ580" s="50">
        <v>5.47</v>
      </c>
      <c r="FK580" s="50">
        <v>2.56</v>
      </c>
      <c r="FL580" s="50" t="s">
        <v>232</v>
      </c>
      <c r="FM580" s="50">
        <v>1.03E-2</v>
      </c>
      <c r="FN580" s="50" t="s">
        <v>242</v>
      </c>
      <c r="FO580" s="50" t="s">
        <v>227</v>
      </c>
      <c r="FP580" s="50" t="s">
        <v>247</v>
      </c>
      <c r="FQ580" s="50">
        <v>8.0000000000000004E-4</v>
      </c>
      <c r="FR580" s="50">
        <v>1.6000000000000001E-3</v>
      </c>
      <c r="FS580" s="50" t="s">
        <v>231</v>
      </c>
      <c r="FT580" s="50" t="s">
        <v>236</v>
      </c>
      <c r="FU580" s="50" t="s">
        <v>238</v>
      </c>
      <c r="FV580" s="50">
        <v>5.0000000000000002E-5</v>
      </c>
      <c r="FW580" s="50">
        <v>3.2500000000000001E-2</v>
      </c>
      <c r="FX580" s="50" t="s">
        <v>244</v>
      </c>
      <c r="FY580" s="89">
        <v>0.16899999999999998</v>
      </c>
      <c r="FZ580" s="89">
        <v>0.14948717948717952</v>
      </c>
      <c r="GA580" s="89">
        <v>5.5826086956521741E-2</v>
      </c>
      <c r="GB580" s="89">
        <v>1.0485933503836316E-2</v>
      </c>
      <c r="GC580" s="89">
        <v>0.38479919994753758</v>
      </c>
      <c r="GD580" s="89">
        <v>0.25737704918032783</v>
      </c>
      <c r="GE580" s="89" t="e">
        <v>#VALUE!</v>
      </c>
      <c r="GF580" s="89">
        <v>0.11875000000000001</v>
      </c>
      <c r="GG580" s="89">
        <v>4.9083215796897027E-3</v>
      </c>
      <c r="GH580" s="89" t="e">
        <v>#VALUE!</v>
      </c>
      <c r="GI580" s="90" t="e">
        <v>#VALUE!</v>
      </c>
      <c r="GJ580" s="89">
        <v>43.919010232620273</v>
      </c>
      <c r="GK580" s="89">
        <v>38.848100387828296</v>
      </c>
      <c r="GL580" s="89">
        <v>17.232889379551423</v>
      </c>
      <c r="GM580" s="89" t="e">
        <v>#VALUE!</v>
      </c>
      <c r="GN580" s="89" t="e">
        <v>#VALUE!</v>
      </c>
      <c r="GO580" s="89" t="e">
        <v>#VALUE!</v>
      </c>
    </row>
    <row r="581" spans="1:197" s="71" customFormat="1">
      <c r="A581" s="63">
        <v>254</v>
      </c>
      <c r="B581" s="63">
        <v>93</v>
      </c>
      <c r="C581" s="64" t="s">
        <v>197</v>
      </c>
      <c r="D581" s="64" t="s">
        <v>1704</v>
      </c>
      <c r="E581" s="63">
        <v>4664</v>
      </c>
      <c r="F581" s="63">
        <v>64</v>
      </c>
      <c r="G581" s="66" t="s">
        <v>1382</v>
      </c>
      <c r="H581" s="66" t="s">
        <v>261</v>
      </c>
      <c r="I581" s="66" t="s">
        <v>2266</v>
      </c>
      <c r="J581" s="66" t="s">
        <v>2267</v>
      </c>
      <c r="K581" s="73">
        <v>44812</v>
      </c>
      <c r="L581" s="68">
        <v>0.31944444444444448</v>
      </c>
      <c r="M581" s="74">
        <v>8439040</v>
      </c>
      <c r="N581" s="74">
        <v>343624</v>
      </c>
      <c r="O581" s="74">
        <v>4445</v>
      </c>
      <c r="P581" s="66" t="s">
        <v>203</v>
      </c>
      <c r="Q581" s="66" t="s">
        <v>2264</v>
      </c>
      <c r="R581" s="66" t="s">
        <v>1356</v>
      </c>
      <c r="S581" s="66" t="s">
        <v>1357</v>
      </c>
      <c r="T581" s="66" t="s">
        <v>2256</v>
      </c>
      <c r="U581" s="66" t="s">
        <v>1358</v>
      </c>
      <c r="V581" s="66" t="s">
        <v>1359</v>
      </c>
      <c r="W581" s="66"/>
      <c r="X581" s="66" t="s">
        <v>208</v>
      </c>
      <c r="Y581" s="66" t="s">
        <v>209</v>
      </c>
      <c r="Z581" s="66"/>
      <c r="AA581" s="66" t="s">
        <v>406</v>
      </c>
      <c r="AB581" s="66" t="s">
        <v>211</v>
      </c>
      <c r="AC581" s="66" t="s">
        <v>212</v>
      </c>
      <c r="AD581" s="66" t="s">
        <v>30</v>
      </c>
      <c r="AE581" s="66" t="s">
        <v>211</v>
      </c>
      <c r="AF581" s="66"/>
      <c r="AG581" s="66"/>
      <c r="AH581" s="66"/>
      <c r="AI581" s="66" t="s">
        <v>303</v>
      </c>
      <c r="AJ581" s="66" t="s">
        <v>2265</v>
      </c>
      <c r="AK581" s="66"/>
      <c r="AL581" s="66" t="s">
        <v>256</v>
      </c>
      <c r="AM581" s="66" t="s">
        <v>1753</v>
      </c>
      <c r="AN581" s="66" t="s">
        <v>218</v>
      </c>
      <c r="AO581" s="66" t="s">
        <v>219</v>
      </c>
      <c r="AP581" s="66" t="s">
        <v>220</v>
      </c>
      <c r="AQ581" s="66">
        <v>8.6</v>
      </c>
      <c r="AR581" s="66"/>
      <c r="AS581" s="66">
        <v>7.63</v>
      </c>
      <c r="AT581" s="66"/>
      <c r="AU581" s="66">
        <v>69.400000000000006</v>
      </c>
      <c r="AV581" s="66">
        <v>272.8</v>
      </c>
      <c r="AW581" s="66">
        <v>50.4</v>
      </c>
      <c r="AX581" s="66">
        <v>25.29</v>
      </c>
      <c r="AY581" s="66">
        <v>7.2999999999999995E-2</v>
      </c>
      <c r="AZ581" s="66">
        <v>19.77</v>
      </c>
      <c r="BA581" s="66"/>
      <c r="BB581" s="66"/>
      <c r="BC581" s="66">
        <v>0.33</v>
      </c>
      <c r="BD581" s="66" t="s">
        <v>211</v>
      </c>
      <c r="BE581" s="66" t="s">
        <v>221</v>
      </c>
      <c r="BF581" s="66" t="s">
        <v>221</v>
      </c>
      <c r="BG581" s="66" t="s">
        <v>211</v>
      </c>
      <c r="BH581" s="66" t="s">
        <v>221</v>
      </c>
      <c r="BI581" s="66" t="s">
        <v>222</v>
      </c>
      <c r="BJ581" s="66" t="s">
        <v>221</v>
      </c>
      <c r="BK581" s="66" t="s">
        <v>1745</v>
      </c>
      <c r="BL581" s="66" t="s">
        <v>221</v>
      </c>
      <c r="BM581" s="66" t="s">
        <v>223</v>
      </c>
      <c r="BN581" s="66" t="s">
        <v>221</v>
      </c>
      <c r="BO581" s="66" t="s">
        <v>1746</v>
      </c>
      <c r="BP581" s="66" t="s">
        <v>1711</v>
      </c>
      <c r="BQ581" s="66" t="s">
        <v>1747</v>
      </c>
      <c r="BR581" s="50">
        <v>16.399999999999999</v>
      </c>
      <c r="BS581" s="50" t="s">
        <v>225</v>
      </c>
      <c r="BT581" s="50">
        <v>20</v>
      </c>
      <c r="BU581" s="50">
        <v>7.1999999999999995E-2</v>
      </c>
      <c r="BV581" s="50">
        <v>0.251</v>
      </c>
      <c r="BW581" s="50">
        <v>0.58299999999999996</v>
      </c>
      <c r="BX581" s="50">
        <v>0.13200000000000001</v>
      </c>
      <c r="BY581" s="50">
        <v>5.14</v>
      </c>
      <c r="BZ581" s="50" t="s">
        <v>226</v>
      </c>
      <c r="CA581" s="50" t="s">
        <v>227</v>
      </c>
      <c r="CB581" s="50" t="s">
        <v>228</v>
      </c>
      <c r="CC581" s="50" t="s">
        <v>229</v>
      </c>
      <c r="CD581" s="50" t="s">
        <v>230</v>
      </c>
      <c r="CE581" s="50" t="s">
        <v>231</v>
      </c>
      <c r="CF581" s="50">
        <v>2E-3</v>
      </c>
      <c r="CG581" s="50" t="s">
        <v>232</v>
      </c>
      <c r="CH581" s="50">
        <v>8.9999999999999993E-3</v>
      </c>
      <c r="CI581" s="50">
        <v>6.1000000000000004E-3</v>
      </c>
      <c r="CJ581" s="50">
        <v>3.0000000000000001E-5</v>
      </c>
      <c r="CK581" s="50" t="s">
        <v>234</v>
      </c>
      <c r="CL581" s="50">
        <v>3.3479999999999999</v>
      </c>
      <c r="CM581" s="50" t="s">
        <v>234</v>
      </c>
      <c r="CN581" s="50" t="s">
        <v>235</v>
      </c>
      <c r="CO581" s="50">
        <v>2.0000000000000002E-5</v>
      </c>
      <c r="CP581" s="50" t="s">
        <v>236</v>
      </c>
      <c r="CQ581" s="50">
        <v>8.9999999999999998E-4</v>
      </c>
      <c r="CR581" s="50">
        <v>1E-4</v>
      </c>
      <c r="CS581" s="50" t="s">
        <v>241</v>
      </c>
      <c r="CT581" s="50" t="s">
        <v>237</v>
      </c>
      <c r="CU581" s="50" t="s">
        <v>238</v>
      </c>
      <c r="CV581" s="50" t="s">
        <v>239</v>
      </c>
      <c r="CW581" s="50" t="s">
        <v>232</v>
      </c>
      <c r="CX581" s="50">
        <v>0.92</v>
      </c>
      <c r="CY581" s="50" t="s">
        <v>240</v>
      </c>
      <c r="CZ581" s="50">
        <v>6.7000000000000002E-3</v>
      </c>
      <c r="DA581" s="50" t="s">
        <v>233</v>
      </c>
      <c r="DB581" s="50">
        <v>1.3120000000000001</v>
      </c>
      <c r="DC581" s="50">
        <v>1.8000000000000001E-4</v>
      </c>
      <c r="DD581" s="50">
        <v>2.0000000000000001E-4</v>
      </c>
      <c r="DE581" s="50">
        <v>2.653</v>
      </c>
      <c r="DF581" s="50" t="s">
        <v>240</v>
      </c>
      <c r="DG581" s="50">
        <v>2.0000000000000001E-4</v>
      </c>
      <c r="DH581" s="50" t="s">
        <v>246</v>
      </c>
      <c r="DI581" s="50" t="s">
        <v>238</v>
      </c>
      <c r="DJ581" s="50">
        <v>2.3999999999999998E-3</v>
      </c>
      <c r="DK581" s="50">
        <v>1E-4</v>
      </c>
      <c r="DL581" s="50" t="s">
        <v>241</v>
      </c>
      <c r="DM581" s="50">
        <v>6.96</v>
      </c>
      <c r="DN581" s="50">
        <v>3.25</v>
      </c>
      <c r="DO581" s="50" t="s">
        <v>232</v>
      </c>
      <c r="DP581" s="50">
        <v>1.61E-2</v>
      </c>
      <c r="DQ581" s="50" t="s">
        <v>242</v>
      </c>
      <c r="DR581" s="50" t="s">
        <v>227</v>
      </c>
      <c r="DS581" s="50" t="s">
        <v>247</v>
      </c>
      <c r="DT581" s="50">
        <v>8.9999999999999998E-4</v>
      </c>
      <c r="DU581" s="50" t="s">
        <v>233</v>
      </c>
      <c r="DV581" s="50" t="s">
        <v>231</v>
      </c>
      <c r="DW581" s="50" t="s">
        <v>236</v>
      </c>
      <c r="DX581" s="50" t="s">
        <v>238</v>
      </c>
      <c r="DY581" s="50" t="s">
        <v>233</v>
      </c>
      <c r="DZ581" s="50">
        <v>5.0000000000000001E-3</v>
      </c>
      <c r="EA581" s="50" t="s">
        <v>244</v>
      </c>
      <c r="EB581" s="50" t="s">
        <v>245</v>
      </c>
      <c r="EC581" s="50">
        <v>5.0000000000000001E-3</v>
      </c>
      <c r="ED581" s="50">
        <v>3.5999999999999999E-3</v>
      </c>
      <c r="EE581" s="50">
        <v>5.6000000000000001E-2</v>
      </c>
      <c r="EF581" s="50">
        <v>7.4000000000000003E-3</v>
      </c>
      <c r="EG581" s="50">
        <v>1E-3</v>
      </c>
      <c r="EH581" s="50" t="s">
        <v>234</v>
      </c>
      <c r="EI581" s="50">
        <v>3.9980000000000002</v>
      </c>
      <c r="EJ581" s="50">
        <v>1.75E-3</v>
      </c>
      <c r="EK581" s="50" t="s">
        <v>235</v>
      </c>
      <c r="EL581" s="50">
        <v>2.6099999999999999E-3</v>
      </c>
      <c r="EM581" s="50">
        <v>1.1000000000000001E-3</v>
      </c>
      <c r="EN581" s="50">
        <v>2E-3</v>
      </c>
      <c r="EO581" s="50">
        <v>1.0499999999999999E-3</v>
      </c>
      <c r="EP581" s="50">
        <v>4.8999999999999998E-3</v>
      </c>
      <c r="EQ581" s="50">
        <v>5.8E-4</v>
      </c>
      <c r="ER581" s="50" t="s">
        <v>238</v>
      </c>
      <c r="ES581" s="50" t="s">
        <v>239</v>
      </c>
      <c r="ET581" s="50" t="s">
        <v>232</v>
      </c>
      <c r="EU581" s="50">
        <v>1.02</v>
      </c>
      <c r="EV581" s="50" t="s">
        <v>240</v>
      </c>
      <c r="EW581" s="50">
        <v>7.1999999999999998E-3</v>
      </c>
      <c r="EX581" s="50">
        <v>1.2999999999999999E-4</v>
      </c>
      <c r="EY581" s="50">
        <v>1.712</v>
      </c>
      <c r="EZ581" s="50">
        <v>3.2200000000000002E-3</v>
      </c>
      <c r="FA581" s="50">
        <v>1.7899999999999999E-3</v>
      </c>
      <c r="FB581" s="50">
        <v>3.19</v>
      </c>
      <c r="FC581" s="50" t="s">
        <v>240</v>
      </c>
      <c r="FD581" s="50">
        <v>2.2000000000000001E-3</v>
      </c>
      <c r="FE581" s="50" t="s">
        <v>246</v>
      </c>
      <c r="FF581" s="50">
        <v>2.7000000000000001E-3</v>
      </c>
      <c r="FG581" s="50">
        <v>3.3999999999999998E-3</v>
      </c>
      <c r="FH581" s="50">
        <v>5.0000000000000001E-4</v>
      </c>
      <c r="FI581" s="50" t="s">
        <v>241</v>
      </c>
      <c r="FJ581" s="50">
        <v>9.3699999999999992</v>
      </c>
      <c r="FK581" s="50">
        <v>4.38</v>
      </c>
      <c r="FL581" s="50" t="s">
        <v>232</v>
      </c>
      <c r="FM581" s="50">
        <v>1.8100000000000002E-2</v>
      </c>
      <c r="FN581" s="50" t="s">
        <v>242</v>
      </c>
      <c r="FO581" s="50" t="s">
        <v>227</v>
      </c>
      <c r="FP581" s="50" t="s">
        <v>247</v>
      </c>
      <c r="FQ581" s="50">
        <v>2.5999999999999999E-3</v>
      </c>
      <c r="FR581" s="50">
        <v>3.0200000000000001E-3</v>
      </c>
      <c r="FS581" s="50">
        <v>1.0000000000000001E-5</v>
      </c>
      <c r="FT581" s="50">
        <v>1.5E-3</v>
      </c>
      <c r="FU581" s="50" t="s">
        <v>238</v>
      </c>
      <c r="FV581" s="50">
        <v>5.0000000000000002E-5</v>
      </c>
      <c r="FW581" s="50">
        <v>5.7999999999999996E-3</v>
      </c>
      <c r="FX581" s="50" t="s">
        <v>244</v>
      </c>
      <c r="FY581" s="89">
        <v>0.16739999999999999</v>
      </c>
      <c r="FZ581" s="89">
        <v>0.11213675213675214</v>
      </c>
      <c r="GA581" s="89">
        <v>0.11534782608695653</v>
      </c>
      <c r="GB581" s="89">
        <v>2.3529411764705882E-2</v>
      </c>
      <c r="GC581" s="89">
        <v>0.4184139899884145</v>
      </c>
      <c r="GD581" s="89">
        <v>0.32786885245901637</v>
      </c>
      <c r="GE581" s="89" t="e">
        <v>#VALUE!</v>
      </c>
      <c r="GF581" s="89">
        <v>0.10708333333333332</v>
      </c>
      <c r="GG581" s="89">
        <v>7.0803949224259519E-3</v>
      </c>
      <c r="GH581" s="89" t="e">
        <v>#VALUE!</v>
      </c>
      <c r="GI581" s="90" t="e">
        <v>#VALUE!</v>
      </c>
      <c r="GJ581" s="89">
        <v>40.008222479519659</v>
      </c>
      <c r="GK581" s="89">
        <v>26.800430869880117</v>
      </c>
      <c r="GL581" s="89">
        <v>33.191346650600231</v>
      </c>
      <c r="GM581" s="89" t="e">
        <v>#VALUE!</v>
      </c>
      <c r="GN581" s="89" t="e">
        <v>#VALUE!</v>
      </c>
      <c r="GO581" s="89" t="e">
        <v>#VALUE!</v>
      </c>
    </row>
    <row r="582" spans="1:197" s="71" customFormat="1">
      <c r="A582" s="63">
        <v>255</v>
      </c>
      <c r="B582" s="63">
        <v>94</v>
      </c>
      <c r="C582" s="64" t="s">
        <v>197</v>
      </c>
      <c r="D582" s="64" t="s">
        <v>1704</v>
      </c>
      <c r="E582" s="63">
        <v>4664</v>
      </c>
      <c r="F582" s="63">
        <v>64</v>
      </c>
      <c r="G582" s="66" t="s">
        <v>1385</v>
      </c>
      <c r="H582" s="66" t="s">
        <v>268</v>
      </c>
      <c r="I582" s="66" t="s">
        <v>1356</v>
      </c>
      <c r="J582" s="66" t="s">
        <v>1399</v>
      </c>
      <c r="K582" s="73">
        <v>44812</v>
      </c>
      <c r="L582" s="68">
        <v>0.33888888888888885</v>
      </c>
      <c r="M582" s="74">
        <v>8439834</v>
      </c>
      <c r="N582" s="74">
        <v>344368</v>
      </c>
      <c r="O582" s="74">
        <v>4436</v>
      </c>
      <c r="P582" s="66" t="s">
        <v>203</v>
      </c>
      <c r="Q582" s="66" t="s">
        <v>2268</v>
      </c>
      <c r="R582" s="66" t="s">
        <v>1356</v>
      </c>
      <c r="S582" s="66" t="s">
        <v>1357</v>
      </c>
      <c r="T582" s="66" t="s">
        <v>2256</v>
      </c>
      <c r="U582" s="66" t="s">
        <v>1358</v>
      </c>
      <c r="V582" s="66" t="s">
        <v>1359</v>
      </c>
      <c r="W582" s="66"/>
      <c r="X582" s="66" t="s">
        <v>208</v>
      </c>
      <c r="Y582" s="66" t="s">
        <v>252</v>
      </c>
      <c r="Z582" s="66"/>
      <c r="AA582" s="66" t="s">
        <v>406</v>
      </c>
      <c r="AB582" s="66" t="s">
        <v>211</v>
      </c>
      <c r="AC582" s="66" t="s">
        <v>212</v>
      </c>
      <c r="AD582" s="66" t="s">
        <v>30</v>
      </c>
      <c r="AE582" s="66" t="s">
        <v>211</v>
      </c>
      <c r="AF582" s="66"/>
      <c r="AG582" s="66"/>
      <c r="AH582" s="66"/>
      <c r="AI582" s="66" t="s">
        <v>303</v>
      </c>
      <c r="AJ582" s="66" t="s">
        <v>2265</v>
      </c>
      <c r="AK582" s="66"/>
      <c r="AL582" s="66" t="s">
        <v>256</v>
      </c>
      <c r="AM582" s="66" t="s">
        <v>1753</v>
      </c>
      <c r="AN582" s="66" t="s">
        <v>218</v>
      </c>
      <c r="AO582" s="66" t="s">
        <v>219</v>
      </c>
      <c r="AP582" s="66" t="s">
        <v>220</v>
      </c>
      <c r="AQ582" s="66">
        <v>7.7</v>
      </c>
      <c r="AR582" s="66"/>
      <c r="AS582" s="66">
        <v>6.73</v>
      </c>
      <c r="AT582" s="66"/>
      <c r="AU582" s="66">
        <v>145</v>
      </c>
      <c r="AV582" s="66">
        <v>351.3</v>
      </c>
      <c r="AW582" s="66">
        <v>45.92</v>
      </c>
      <c r="AX582" s="66">
        <v>23</v>
      </c>
      <c r="AY582" s="66">
        <v>7.0999999999999994E-2</v>
      </c>
      <c r="AZ582" s="66">
        <v>21.78</v>
      </c>
      <c r="BA582" s="66"/>
      <c r="BB582" s="66"/>
      <c r="BC582" s="66">
        <v>0.3</v>
      </c>
      <c r="BD582" s="66" t="s">
        <v>211</v>
      </c>
      <c r="BE582" s="66" t="s">
        <v>211</v>
      </c>
      <c r="BF582" s="66" t="s">
        <v>221</v>
      </c>
      <c r="BG582" s="66" t="s">
        <v>211</v>
      </c>
      <c r="BH582" s="66" t="s">
        <v>221</v>
      </c>
      <c r="BI582" s="66" t="s">
        <v>222</v>
      </c>
      <c r="BJ582" s="66" t="s">
        <v>221</v>
      </c>
      <c r="BK582" s="66" t="s">
        <v>1745</v>
      </c>
      <c r="BL582" s="66" t="s">
        <v>221</v>
      </c>
      <c r="BM582" s="66" t="s">
        <v>223</v>
      </c>
      <c r="BN582" s="66" t="s">
        <v>221</v>
      </c>
      <c r="BO582" s="66" t="s">
        <v>1746</v>
      </c>
      <c r="BP582" s="66" t="s">
        <v>1711</v>
      </c>
      <c r="BQ582" s="66" t="s">
        <v>1747</v>
      </c>
      <c r="BR582" s="50">
        <v>15.3</v>
      </c>
      <c r="BS582" s="50" t="s">
        <v>225</v>
      </c>
      <c r="BT582" s="50">
        <v>18.600000000000001</v>
      </c>
      <c r="BU582" s="50">
        <v>4.9000000000000002E-2</v>
      </c>
      <c r="BV582" s="50">
        <v>0.17299999999999999</v>
      </c>
      <c r="BW582" s="50">
        <v>1.7490000000000001</v>
      </c>
      <c r="BX582" s="50">
        <v>0.39500000000000002</v>
      </c>
      <c r="BY582" s="50">
        <v>5.69</v>
      </c>
      <c r="BZ582" s="50" t="s">
        <v>226</v>
      </c>
      <c r="CA582" s="50" t="s">
        <v>227</v>
      </c>
      <c r="CB582" s="50" t="s">
        <v>228</v>
      </c>
      <c r="CC582" s="50" t="s">
        <v>229</v>
      </c>
      <c r="CD582" s="50" t="s">
        <v>230</v>
      </c>
      <c r="CE582" s="50" t="s">
        <v>231</v>
      </c>
      <c r="CF582" s="50" t="s">
        <v>227</v>
      </c>
      <c r="CG582" s="50">
        <v>1E-4</v>
      </c>
      <c r="CH582" s="50">
        <v>6.0000000000000001E-3</v>
      </c>
      <c r="CI582" s="50">
        <v>4.4999999999999997E-3</v>
      </c>
      <c r="CJ582" s="50" t="s">
        <v>233</v>
      </c>
      <c r="CK582" s="50" t="s">
        <v>234</v>
      </c>
      <c r="CL582" s="50">
        <v>3.5720000000000001</v>
      </c>
      <c r="CM582" s="50" t="s">
        <v>234</v>
      </c>
      <c r="CN582" s="50" t="s">
        <v>235</v>
      </c>
      <c r="CO582" s="50">
        <v>2.0000000000000002E-5</v>
      </c>
      <c r="CP582" s="50" t="s">
        <v>236</v>
      </c>
      <c r="CQ582" s="50">
        <v>1.1000000000000001E-3</v>
      </c>
      <c r="CR582" s="50">
        <v>7.2999999999999996E-4</v>
      </c>
      <c r="CS582" s="50" t="s">
        <v>241</v>
      </c>
      <c r="CT582" s="50" t="s">
        <v>237</v>
      </c>
      <c r="CU582" s="50" t="s">
        <v>238</v>
      </c>
      <c r="CV582" s="50" t="s">
        <v>239</v>
      </c>
      <c r="CW582" s="50" t="s">
        <v>232</v>
      </c>
      <c r="CX582" s="50">
        <v>0.6</v>
      </c>
      <c r="CY582" s="50" t="s">
        <v>240</v>
      </c>
      <c r="CZ582" s="50">
        <v>5.3E-3</v>
      </c>
      <c r="DA582" s="50" t="s">
        <v>233</v>
      </c>
      <c r="DB582" s="50">
        <v>1.591</v>
      </c>
      <c r="DC582" s="50">
        <v>6.7000000000000002E-4</v>
      </c>
      <c r="DD582" s="50">
        <v>8.0000000000000007E-5</v>
      </c>
      <c r="DE582" s="50">
        <v>1.663</v>
      </c>
      <c r="DF582" s="50" t="s">
        <v>240</v>
      </c>
      <c r="DG582" s="50">
        <v>4.0000000000000002E-4</v>
      </c>
      <c r="DH582" s="50" t="s">
        <v>246</v>
      </c>
      <c r="DI582" s="50" t="s">
        <v>238</v>
      </c>
      <c r="DJ582" s="50">
        <v>1.1999999999999999E-3</v>
      </c>
      <c r="DK582" s="50">
        <v>2.9E-4</v>
      </c>
      <c r="DL582" s="50" t="s">
        <v>241</v>
      </c>
      <c r="DM582" s="50">
        <v>6.24</v>
      </c>
      <c r="DN582" s="50">
        <v>2.92</v>
      </c>
      <c r="DO582" s="50" t="s">
        <v>232</v>
      </c>
      <c r="DP582" s="50">
        <v>1.5100000000000001E-2</v>
      </c>
      <c r="DQ582" s="50" t="s">
        <v>242</v>
      </c>
      <c r="DR582" s="50" t="s">
        <v>227</v>
      </c>
      <c r="DS582" s="50" t="s">
        <v>247</v>
      </c>
      <c r="DT582" s="50">
        <v>5.0000000000000001E-4</v>
      </c>
      <c r="DU582" s="50" t="s">
        <v>233</v>
      </c>
      <c r="DV582" s="50" t="s">
        <v>231</v>
      </c>
      <c r="DW582" s="50" t="s">
        <v>236</v>
      </c>
      <c r="DX582" s="50" t="s">
        <v>238</v>
      </c>
      <c r="DY582" s="50" t="s">
        <v>233</v>
      </c>
      <c r="DZ582" s="50">
        <v>2.2000000000000001E-3</v>
      </c>
      <c r="EA582" s="50" t="s">
        <v>244</v>
      </c>
      <c r="EB582" s="50" t="s">
        <v>245</v>
      </c>
      <c r="EC582" s="50">
        <v>0.01</v>
      </c>
      <c r="ED582" s="50">
        <v>1.8799999999999999E-3</v>
      </c>
      <c r="EE582" s="50">
        <v>5.3999999999999999E-2</v>
      </c>
      <c r="EF582" s="50">
        <v>5.4999999999999997E-3</v>
      </c>
      <c r="EG582" s="50">
        <v>3.6000000000000002E-4</v>
      </c>
      <c r="EH582" s="50" t="s">
        <v>234</v>
      </c>
      <c r="EI582" s="50">
        <v>4.024</v>
      </c>
      <c r="EJ582" s="50">
        <v>8.4999999999999995E-4</v>
      </c>
      <c r="EK582" s="50" t="s">
        <v>235</v>
      </c>
      <c r="EL582" s="50">
        <v>1.2800000000000001E-3</v>
      </c>
      <c r="EM582" s="50">
        <v>8.0000000000000004E-4</v>
      </c>
      <c r="EN582" s="50">
        <v>3.3E-3</v>
      </c>
      <c r="EO582" s="50">
        <v>1.2700000000000001E-3</v>
      </c>
      <c r="EP582" s="50">
        <v>7.7000000000000002E-3</v>
      </c>
      <c r="EQ582" s="50">
        <v>6.0999999999999997E-4</v>
      </c>
      <c r="ER582" s="50">
        <v>2.0000000000000001E-4</v>
      </c>
      <c r="ES582" s="50" t="s">
        <v>239</v>
      </c>
      <c r="ET582" s="50" t="s">
        <v>232</v>
      </c>
      <c r="EU582" s="50">
        <v>0.66</v>
      </c>
      <c r="EV582" s="50" t="s">
        <v>240</v>
      </c>
      <c r="EW582" s="50">
        <v>5.7000000000000002E-3</v>
      </c>
      <c r="EX582" s="50">
        <v>6.9999999999999994E-5</v>
      </c>
      <c r="EY582" s="50">
        <v>1.869</v>
      </c>
      <c r="EZ582" s="50">
        <v>1.9E-3</v>
      </c>
      <c r="FA582" s="50">
        <v>8.7000000000000001E-4</v>
      </c>
      <c r="FB582" s="50">
        <v>1.873</v>
      </c>
      <c r="FC582" s="50" t="s">
        <v>240</v>
      </c>
      <c r="FD582" s="50">
        <v>1.1000000000000001E-3</v>
      </c>
      <c r="FE582" s="50" t="s">
        <v>246</v>
      </c>
      <c r="FF582" s="50">
        <v>4.0000000000000002E-4</v>
      </c>
      <c r="FG582" s="50">
        <v>2E-3</v>
      </c>
      <c r="FH582" s="50">
        <v>1.01E-3</v>
      </c>
      <c r="FI582" s="50" t="s">
        <v>241</v>
      </c>
      <c r="FJ582" s="50">
        <v>7.84</v>
      </c>
      <c r="FK582" s="50">
        <v>3.66</v>
      </c>
      <c r="FL582" s="50" t="s">
        <v>232</v>
      </c>
      <c r="FM582" s="50">
        <v>1.8599999999999998E-2</v>
      </c>
      <c r="FN582" s="50" t="s">
        <v>242</v>
      </c>
      <c r="FO582" s="50" t="s">
        <v>227</v>
      </c>
      <c r="FP582" s="50" t="s">
        <v>247</v>
      </c>
      <c r="FQ582" s="50">
        <v>2.3E-3</v>
      </c>
      <c r="FR582" s="50">
        <v>1.57E-3</v>
      </c>
      <c r="FS582" s="50" t="s">
        <v>231</v>
      </c>
      <c r="FT582" s="50">
        <v>5.0000000000000001E-4</v>
      </c>
      <c r="FU582" s="50" t="s">
        <v>238</v>
      </c>
      <c r="FV582" s="50">
        <v>3.0000000000000001E-5</v>
      </c>
      <c r="FW582" s="50">
        <v>2.8999999999999998E-3</v>
      </c>
      <c r="FX582" s="50" t="s">
        <v>244</v>
      </c>
      <c r="FY582" s="89">
        <v>0.17860000000000001</v>
      </c>
      <c r="FZ582" s="89">
        <v>0.13598290598290599</v>
      </c>
      <c r="GA582" s="89">
        <v>7.2304347826086954E-2</v>
      </c>
      <c r="GB582" s="89">
        <v>1.5345268542199487E-2</v>
      </c>
      <c r="GC582" s="89">
        <v>0.40223252235119245</v>
      </c>
      <c r="GD582" s="89">
        <v>0.30491803278688528</v>
      </c>
      <c r="GE582" s="89" t="e">
        <v>#VALUE!</v>
      </c>
      <c r="GF582" s="89">
        <v>0.11854166666666667</v>
      </c>
      <c r="GG582" s="89">
        <v>4.8801128349788428E-3</v>
      </c>
      <c r="GH582" s="89" t="e">
        <v>#VALUE!</v>
      </c>
      <c r="GI582" s="90" t="e">
        <v>#VALUE!</v>
      </c>
      <c r="GJ582" s="89">
        <v>44.402177863694206</v>
      </c>
      <c r="GK582" s="89">
        <v>33.807039069848813</v>
      </c>
      <c r="GL582" s="89">
        <v>21.790783066456985</v>
      </c>
      <c r="GM582" s="89" t="e">
        <v>#VALUE!</v>
      </c>
      <c r="GN582" s="89" t="e">
        <v>#VALUE!</v>
      </c>
      <c r="GO582" s="89" t="e">
        <v>#VALUE!</v>
      </c>
    </row>
    <row r="583" spans="1:197" s="71" customFormat="1" ht="16.5" customHeight="1">
      <c r="A583" s="63">
        <v>256</v>
      </c>
      <c r="B583" s="63">
        <v>95</v>
      </c>
      <c r="C583" s="64" t="s">
        <v>197</v>
      </c>
      <c r="D583" s="64" t="s">
        <v>1704</v>
      </c>
      <c r="E583" s="63">
        <v>4664</v>
      </c>
      <c r="F583" s="63">
        <v>64</v>
      </c>
      <c r="G583" s="66" t="s">
        <v>1387</v>
      </c>
      <c r="H583" s="66" t="s">
        <v>279</v>
      </c>
      <c r="I583" s="66" t="s">
        <v>1388</v>
      </c>
      <c r="J583" s="66" t="s">
        <v>1389</v>
      </c>
      <c r="K583" s="73">
        <v>44812</v>
      </c>
      <c r="L583" s="68">
        <v>0.53472222222222221</v>
      </c>
      <c r="M583" s="74">
        <v>8435338</v>
      </c>
      <c r="N583" s="74">
        <v>348216</v>
      </c>
      <c r="O583" s="74">
        <v>4494</v>
      </c>
      <c r="P583" s="66" t="s">
        <v>203</v>
      </c>
      <c r="Q583" s="66" t="s">
        <v>1388</v>
      </c>
      <c r="R583" s="66" t="s">
        <v>1356</v>
      </c>
      <c r="S583" s="66" t="s">
        <v>1357</v>
      </c>
      <c r="T583" s="66" t="s">
        <v>2256</v>
      </c>
      <c r="U583" s="66" t="s">
        <v>1358</v>
      </c>
      <c r="V583" s="66" t="s">
        <v>1359</v>
      </c>
      <c r="W583" s="66"/>
      <c r="X583" s="66" t="s">
        <v>208</v>
      </c>
      <c r="Y583" s="66" t="s">
        <v>209</v>
      </c>
      <c r="Z583" s="66"/>
      <c r="AA583" s="66" t="s">
        <v>406</v>
      </c>
      <c r="AB583" s="66" t="s">
        <v>211</v>
      </c>
      <c r="AC583" s="66" t="s">
        <v>212</v>
      </c>
      <c r="AD583" s="66" t="s">
        <v>30</v>
      </c>
      <c r="AE583" s="66" t="s">
        <v>211</v>
      </c>
      <c r="AF583" s="66"/>
      <c r="AG583" s="66"/>
      <c r="AH583" s="66"/>
      <c r="AI583" s="66" t="s">
        <v>1708</v>
      </c>
      <c r="AJ583" s="66" t="s">
        <v>2269</v>
      </c>
      <c r="AK583" s="66"/>
      <c r="AL583" s="66" t="s">
        <v>256</v>
      </c>
      <c r="AM583" s="66" t="s">
        <v>1753</v>
      </c>
      <c r="AN583" s="66" t="s">
        <v>218</v>
      </c>
      <c r="AO583" s="66" t="s">
        <v>219</v>
      </c>
      <c r="AP583" s="66" t="s">
        <v>220</v>
      </c>
      <c r="AQ583" s="66">
        <v>8</v>
      </c>
      <c r="AR583" s="66"/>
      <c r="AS583" s="66">
        <v>7.83</v>
      </c>
      <c r="AT583" s="66"/>
      <c r="AU583" s="66">
        <v>157.69999999999999</v>
      </c>
      <c r="AV583" s="66">
        <v>360.1</v>
      </c>
      <c r="AW583" s="66">
        <v>336</v>
      </c>
      <c r="AX583" s="66">
        <v>165.4</v>
      </c>
      <c r="AY583" s="66">
        <v>0.20300000000000001</v>
      </c>
      <c r="AZ583" s="66">
        <v>2.9710000000000001</v>
      </c>
      <c r="BA583" s="66"/>
      <c r="BB583" s="66"/>
      <c r="BC583" s="66">
        <v>7.0000000000000007E-2</v>
      </c>
      <c r="BD583" s="66" t="s">
        <v>211</v>
      </c>
      <c r="BE583" s="66" t="s">
        <v>211</v>
      </c>
      <c r="BF583" s="66" t="s">
        <v>221</v>
      </c>
      <c r="BG583" s="66" t="s">
        <v>211</v>
      </c>
      <c r="BH583" s="66" t="s">
        <v>221</v>
      </c>
      <c r="BI583" s="66" t="s">
        <v>222</v>
      </c>
      <c r="BJ583" s="66" t="s">
        <v>221</v>
      </c>
      <c r="BK583" s="66" t="s">
        <v>1745</v>
      </c>
      <c r="BL583" s="66" t="s">
        <v>221</v>
      </c>
      <c r="BM583" s="66" t="s">
        <v>223</v>
      </c>
      <c r="BN583" s="66" t="s">
        <v>221</v>
      </c>
      <c r="BO583" s="66" t="s">
        <v>1746</v>
      </c>
      <c r="BP583" s="66" t="s">
        <v>1711</v>
      </c>
      <c r="BQ583" s="66" t="s">
        <v>1747</v>
      </c>
      <c r="BR583" s="50">
        <v>173.2</v>
      </c>
      <c r="BS583" s="50">
        <v>3.5</v>
      </c>
      <c r="BT583" s="50">
        <v>204.1</v>
      </c>
      <c r="BU583" s="50">
        <v>4.1000000000000002E-2</v>
      </c>
      <c r="BV583" s="50">
        <v>0.30199999999999999</v>
      </c>
      <c r="BW583" s="50">
        <v>1.173</v>
      </c>
      <c r="BX583" s="50">
        <v>0.26500000000000001</v>
      </c>
      <c r="BY583" s="50">
        <v>10.66</v>
      </c>
      <c r="BZ583" s="50" t="s">
        <v>226</v>
      </c>
      <c r="CA583" s="50" t="s">
        <v>227</v>
      </c>
      <c r="CB583" s="50" t="s">
        <v>228</v>
      </c>
      <c r="CC583" s="50" t="s">
        <v>229</v>
      </c>
      <c r="CD583" s="50" t="s">
        <v>230</v>
      </c>
      <c r="CE583" s="50" t="s">
        <v>231</v>
      </c>
      <c r="CF583" s="50">
        <v>2E-3</v>
      </c>
      <c r="CG583" s="50">
        <v>1.2E-4</v>
      </c>
      <c r="CH583" s="50">
        <v>5.0000000000000001E-3</v>
      </c>
      <c r="CI583" s="50">
        <v>5.8700000000000002E-2</v>
      </c>
      <c r="CJ583" s="50" t="s">
        <v>233</v>
      </c>
      <c r="CK583" s="50" t="s">
        <v>234</v>
      </c>
      <c r="CL583" s="50">
        <v>39.298999999999999</v>
      </c>
      <c r="CM583" s="50">
        <v>1.0000000000000001E-5</v>
      </c>
      <c r="CN583" s="50" t="s">
        <v>235</v>
      </c>
      <c r="CO583" s="50" t="s">
        <v>234</v>
      </c>
      <c r="CP583" s="50" t="s">
        <v>236</v>
      </c>
      <c r="CQ583" s="50">
        <v>1E-4</v>
      </c>
      <c r="CR583" s="50" t="s">
        <v>232</v>
      </c>
      <c r="CS583" s="50" t="s">
        <v>241</v>
      </c>
      <c r="CT583" s="50" t="s">
        <v>237</v>
      </c>
      <c r="CU583" s="50" t="s">
        <v>238</v>
      </c>
      <c r="CV583" s="50" t="s">
        <v>239</v>
      </c>
      <c r="CW583" s="50" t="s">
        <v>232</v>
      </c>
      <c r="CX583" s="50">
        <v>1.57</v>
      </c>
      <c r="CY583" s="50" t="s">
        <v>240</v>
      </c>
      <c r="CZ583" s="50">
        <v>4.1999999999999997E-3</v>
      </c>
      <c r="DA583" s="50" t="s">
        <v>233</v>
      </c>
      <c r="DB583" s="50">
        <v>15.654</v>
      </c>
      <c r="DC583" s="50">
        <v>1.49E-3</v>
      </c>
      <c r="DD583" s="50">
        <v>8.1999999999999998E-4</v>
      </c>
      <c r="DE583" s="50">
        <v>1.246</v>
      </c>
      <c r="DF583" s="50" t="s">
        <v>240</v>
      </c>
      <c r="DG583" s="50" t="s">
        <v>238</v>
      </c>
      <c r="DH583" s="50" t="s">
        <v>246</v>
      </c>
      <c r="DI583" s="50">
        <v>2.0000000000000001E-4</v>
      </c>
      <c r="DJ583" s="50">
        <v>8.9999999999999998E-4</v>
      </c>
      <c r="DK583" s="50">
        <v>5.0000000000000002E-5</v>
      </c>
      <c r="DL583" s="50" t="s">
        <v>241</v>
      </c>
      <c r="DM583" s="50">
        <v>5.69</v>
      </c>
      <c r="DN583" s="50">
        <v>2.66</v>
      </c>
      <c r="DO583" s="50" t="s">
        <v>232</v>
      </c>
      <c r="DP583" s="50">
        <v>5.45E-2</v>
      </c>
      <c r="DQ583" s="50" t="s">
        <v>242</v>
      </c>
      <c r="DR583" s="50" t="s">
        <v>227</v>
      </c>
      <c r="DS583" s="50" t="s">
        <v>247</v>
      </c>
      <c r="DT583" s="50">
        <v>5.9999999999999995E-4</v>
      </c>
      <c r="DU583" s="50" t="s">
        <v>233</v>
      </c>
      <c r="DV583" s="50">
        <v>5.9999999999999995E-4</v>
      </c>
      <c r="DW583" s="50" t="s">
        <v>236</v>
      </c>
      <c r="DX583" s="50" t="s">
        <v>238</v>
      </c>
      <c r="DY583" s="50" t="s">
        <v>233</v>
      </c>
      <c r="DZ583" s="50" t="s">
        <v>243</v>
      </c>
      <c r="EA583" s="50" t="s">
        <v>244</v>
      </c>
      <c r="EB583" s="50" t="s">
        <v>245</v>
      </c>
      <c r="EC583" s="50" t="s">
        <v>227</v>
      </c>
      <c r="ED583" s="50">
        <v>1.1100000000000001E-3</v>
      </c>
      <c r="EE583" s="50">
        <v>3.7999999999999999E-2</v>
      </c>
      <c r="EF583" s="50">
        <v>0.06</v>
      </c>
      <c r="EG583" s="50">
        <v>2.3000000000000001E-4</v>
      </c>
      <c r="EH583" s="50" t="s">
        <v>234</v>
      </c>
      <c r="EI583" s="50">
        <v>40.743000000000002</v>
      </c>
      <c r="EJ583" s="50">
        <v>5.1000000000000004E-4</v>
      </c>
      <c r="EK583" s="50" t="s">
        <v>235</v>
      </c>
      <c r="EL583" s="50">
        <v>9.6000000000000002E-4</v>
      </c>
      <c r="EM583" s="50">
        <v>5.9999999999999995E-4</v>
      </c>
      <c r="EN583" s="50">
        <v>2.0000000000000001E-4</v>
      </c>
      <c r="EO583" s="50">
        <v>4.8999999999999998E-4</v>
      </c>
      <c r="EP583" s="50" t="s">
        <v>241</v>
      </c>
      <c r="EQ583" s="50">
        <v>5.1000000000000004E-4</v>
      </c>
      <c r="ER583" s="50" t="s">
        <v>238</v>
      </c>
      <c r="ES583" s="50" t="s">
        <v>239</v>
      </c>
      <c r="ET583" s="50" t="s">
        <v>232</v>
      </c>
      <c r="EU583" s="50">
        <v>1.6</v>
      </c>
      <c r="EV583" s="50" t="s">
        <v>240</v>
      </c>
      <c r="EW583" s="50">
        <v>4.4000000000000003E-3</v>
      </c>
      <c r="EX583" s="50">
        <v>5.0000000000000002E-5</v>
      </c>
      <c r="EY583" s="50">
        <v>18.013999999999999</v>
      </c>
      <c r="EZ583" s="50">
        <v>2.66E-3</v>
      </c>
      <c r="FA583" s="50">
        <v>1.2600000000000001E-3</v>
      </c>
      <c r="FB583" s="50">
        <v>1.4059999999999999</v>
      </c>
      <c r="FC583" s="50" t="s">
        <v>240</v>
      </c>
      <c r="FD583" s="50">
        <v>5.0000000000000001E-4</v>
      </c>
      <c r="FE583" s="50" t="s">
        <v>246</v>
      </c>
      <c r="FF583" s="50" t="s">
        <v>238</v>
      </c>
      <c r="FG583" s="50">
        <v>1E-3</v>
      </c>
      <c r="FH583" s="50">
        <v>5.1000000000000004E-4</v>
      </c>
      <c r="FI583" s="50" t="s">
        <v>241</v>
      </c>
      <c r="FJ583" s="50">
        <v>6.51</v>
      </c>
      <c r="FK583" s="50">
        <v>3.04</v>
      </c>
      <c r="FL583" s="50" t="s">
        <v>232</v>
      </c>
      <c r="FM583" s="50">
        <v>5.4699999999999999E-2</v>
      </c>
      <c r="FN583" s="50" t="s">
        <v>242</v>
      </c>
      <c r="FO583" s="50" t="s">
        <v>227</v>
      </c>
      <c r="FP583" s="50" t="s">
        <v>247</v>
      </c>
      <c r="FQ583" s="50">
        <v>1.1000000000000001E-3</v>
      </c>
      <c r="FR583" s="50">
        <v>1.01E-3</v>
      </c>
      <c r="FS583" s="50">
        <v>6.5700000000000003E-4</v>
      </c>
      <c r="FT583" s="50">
        <v>2.0000000000000001E-4</v>
      </c>
      <c r="FU583" s="50" t="s">
        <v>238</v>
      </c>
      <c r="FV583" s="50" t="s">
        <v>233</v>
      </c>
      <c r="FW583" s="50">
        <v>3.8999999999999998E-3</v>
      </c>
      <c r="FX583" s="50" t="s">
        <v>244</v>
      </c>
      <c r="FY583" s="89">
        <v>1.96495</v>
      </c>
      <c r="FZ583" s="89">
        <v>1.3379487179487179</v>
      </c>
      <c r="GA583" s="89">
        <v>5.417391304347826E-2</v>
      </c>
      <c r="GB583" s="89">
        <v>4.0153452685421996E-2</v>
      </c>
      <c r="GC583" s="89">
        <v>3.3972260836776185</v>
      </c>
      <c r="GD583" s="89">
        <v>3.345901639344262</v>
      </c>
      <c r="GE583" s="89">
        <v>0.11666666666666667</v>
      </c>
      <c r="GF583" s="89">
        <v>0.22208333333333333</v>
      </c>
      <c r="GG583" s="89">
        <v>8.5190409026798305E-3</v>
      </c>
      <c r="GH583" s="89">
        <v>3.6931706802469417</v>
      </c>
      <c r="GI583" s="90">
        <v>-4.1738792118808998</v>
      </c>
      <c r="GJ583" s="89">
        <v>57.839836136924724</v>
      </c>
      <c r="GK583" s="89">
        <v>39.383564266654304</v>
      </c>
      <c r="GL583" s="89">
        <v>2.7765995964209575</v>
      </c>
      <c r="GM583" s="89">
        <v>93.755978420672562</v>
      </c>
      <c r="GN583" s="89">
        <v>6.0133514684591791</v>
      </c>
      <c r="GO583" s="89">
        <v>0.23067011086826375</v>
      </c>
    </row>
    <row r="584" spans="1:197" s="71" customFormat="1">
      <c r="A584" s="63">
        <v>257</v>
      </c>
      <c r="B584" s="63">
        <v>96</v>
      </c>
      <c r="C584" s="64" t="s">
        <v>197</v>
      </c>
      <c r="D584" s="64" t="s">
        <v>1704</v>
      </c>
      <c r="E584" s="63">
        <v>4664</v>
      </c>
      <c r="F584" s="63">
        <v>64</v>
      </c>
      <c r="G584" s="66" t="s">
        <v>1395</v>
      </c>
      <c r="H584" s="66" t="s">
        <v>286</v>
      </c>
      <c r="I584" s="66" t="s">
        <v>1388</v>
      </c>
      <c r="J584" s="66" t="s">
        <v>1389</v>
      </c>
      <c r="K584" s="73">
        <v>44812</v>
      </c>
      <c r="L584" s="68">
        <v>0.55555555555555558</v>
      </c>
      <c r="M584" s="74">
        <v>8439872</v>
      </c>
      <c r="N584" s="74">
        <v>347167</v>
      </c>
      <c r="O584" s="74">
        <v>4405</v>
      </c>
      <c r="P584" s="66" t="s">
        <v>203</v>
      </c>
      <c r="Q584" s="66" t="s">
        <v>2270</v>
      </c>
      <c r="R584" s="66" t="s">
        <v>1356</v>
      </c>
      <c r="S584" s="66" t="s">
        <v>1357</v>
      </c>
      <c r="T584" s="66" t="s">
        <v>2256</v>
      </c>
      <c r="U584" s="66" t="s">
        <v>1358</v>
      </c>
      <c r="V584" s="66" t="s">
        <v>1359</v>
      </c>
      <c r="W584" s="66"/>
      <c r="X584" s="66" t="s">
        <v>208</v>
      </c>
      <c r="Y584" s="66" t="s">
        <v>209</v>
      </c>
      <c r="Z584" s="66"/>
      <c r="AA584" s="66" t="s">
        <v>406</v>
      </c>
      <c r="AB584" s="66" t="s">
        <v>211</v>
      </c>
      <c r="AC584" s="66" t="s">
        <v>212</v>
      </c>
      <c r="AD584" s="66" t="s">
        <v>30</v>
      </c>
      <c r="AE584" s="66" t="s">
        <v>211</v>
      </c>
      <c r="AF584" s="66"/>
      <c r="AG584" s="66"/>
      <c r="AH584" s="66"/>
      <c r="AI584" s="66" t="s">
        <v>1708</v>
      </c>
      <c r="AJ584" s="66" t="s">
        <v>2271</v>
      </c>
      <c r="AK584" s="66"/>
      <c r="AL584" s="66" t="s">
        <v>256</v>
      </c>
      <c r="AM584" s="66" t="s">
        <v>1753</v>
      </c>
      <c r="AN584" s="66" t="s">
        <v>218</v>
      </c>
      <c r="AO584" s="66" t="s">
        <v>219</v>
      </c>
      <c r="AP584" s="66" t="s">
        <v>220</v>
      </c>
      <c r="AQ584" s="66">
        <v>10.6</v>
      </c>
      <c r="AR584" s="66"/>
      <c r="AS584" s="66">
        <v>7.92</v>
      </c>
      <c r="AT584" s="66"/>
      <c r="AU584" s="66">
        <v>-58.6</v>
      </c>
      <c r="AV584" s="66">
        <v>146.80000000000001</v>
      </c>
      <c r="AW584" s="66">
        <v>310.10000000000002</v>
      </c>
      <c r="AX584" s="66">
        <v>152.5</v>
      </c>
      <c r="AY584" s="66">
        <v>0.193</v>
      </c>
      <c r="AZ584" s="66">
        <v>3.2250000000000001</v>
      </c>
      <c r="BA584" s="66"/>
      <c r="BB584" s="66"/>
      <c r="BC584" s="66">
        <v>0.01</v>
      </c>
      <c r="BD584" s="66" t="s">
        <v>211</v>
      </c>
      <c r="BE584" s="66" t="s">
        <v>221</v>
      </c>
      <c r="BF584" s="66" t="s">
        <v>221</v>
      </c>
      <c r="BG584" s="66" t="s">
        <v>211</v>
      </c>
      <c r="BH584" s="66" t="s">
        <v>221</v>
      </c>
      <c r="BI584" s="66" t="s">
        <v>222</v>
      </c>
      <c r="BJ584" s="66" t="s">
        <v>221</v>
      </c>
      <c r="BK584" s="66" t="s">
        <v>1745</v>
      </c>
      <c r="BL584" s="66" t="s">
        <v>221</v>
      </c>
      <c r="BM584" s="66" t="s">
        <v>223</v>
      </c>
      <c r="BN584" s="66" t="s">
        <v>221</v>
      </c>
      <c r="BO584" s="66" t="s">
        <v>1746</v>
      </c>
      <c r="BP584" s="66" t="s">
        <v>1711</v>
      </c>
      <c r="BQ584" s="66" t="s">
        <v>1747</v>
      </c>
      <c r="BR584" s="50">
        <v>160.6</v>
      </c>
      <c r="BS584" s="50" t="s">
        <v>225</v>
      </c>
      <c r="BT584" s="50">
        <v>195.9</v>
      </c>
      <c r="BU584" s="50">
        <v>4.2999999999999997E-2</v>
      </c>
      <c r="BV584" s="50">
        <v>0.13400000000000001</v>
      </c>
      <c r="BW584" s="50">
        <v>0.122</v>
      </c>
      <c r="BX584" s="50">
        <v>2.8000000000000001E-2</v>
      </c>
      <c r="BY584" s="50">
        <v>7.48</v>
      </c>
      <c r="BZ584" s="50" t="s">
        <v>226</v>
      </c>
      <c r="CA584" s="50" t="s">
        <v>227</v>
      </c>
      <c r="CB584" s="50" t="s">
        <v>228</v>
      </c>
      <c r="CC584" s="50" t="s">
        <v>229</v>
      </c>
      <c r="CD584" s="50" t="s">
        <v>230</v>
      </c>
      <c r="CE584" s="50" t="s">
        <v>231</v>
      </c>
      <c r="CF584" s="50" t="s">
        <v>227</v>
      </c>
      <c r="CG584" s="50" t="s">
        <v>232</v>
      </c>
      <c r="CH584" s="50">
        <v>7.0000000000000001E-3</v>
      </c>
      <c r="CI584" s="50">
        <v>4.6699999999999998E-2</v>
      </c>
      <c r="CJ584" s="50" t="s">
        <v>233</v>
      </c>
      <c r="CK584" s="50" t="s">
        <v>234</v>
      </c>
      <c r="CL584" s="50">
        <v>42.301000000000002</v>
      </c>
      <c r="CM584" s="50" t="s">
        <v>234</v>
      </c>
      <c r="CN584" s="50" t="s">
        <v>235</v>
      </c>
      <c r="CO584" s="50" t="s">
        <v>234</v>
      </c>
      <c r="CP584" s="50">
        <v>2.0000000000000001E-4</v>
      </c>
      <c r="CQ584" s="50" t="s">
        <v>236</v>
      </c>
      <c r="CR584" s="50" t="s">
        <v>232</v>
      </c>
      <c r="CS584" s="50" t="s">
        <v>241</v>
      </c>
      <c r="CT584" s="50" t="s">
        <v>237</v>
      </c>
      <c r="CU584" s="50" t="s">
        <v>238</v>
      </c>
      <c r="CV584" s="50" t="s">
        <v>239</v>
      </c>
      <c r="CW584" s="50" t="s">
        <v>232</v>
      </c>
      <c r="CX584" s="50">
        <v>0.76</v>
      </c>
      <c r="CY584" s="50" t="s">
        <v>240</v>
      </c>
      <c r="CZ584" s="50">
        <v>3.7000000000000002E-3</v>
      </c>
      <c r="DA584" s="50" t="s">
        <v>233</v>
      </c>
      <c r="DB584" s="50">
        <v>11.558999999999999</v>
      </c>
      <c r="DC584" s="50" t="s">
        <v>232</v>
      </c>
      <c r="DD584" s="50">
        <v>4.6000000000000001E-4</v>
      </c>
      <c r="DE584" s="50">
        <v>1.7330000000000001</v>
      </c>
      <c r="DF584" s="50" t="s">
        <v>240</v>
      </c>
      <c r="DG584" s="50" t="s">
        <v>238</v>
      </c>
      <c r="DH584" s="50" t="s">
        <v>246</v>
      </c>
      <c r="DI584" s="50" t="s">
        <v>238</v>
      </c>
      <c r="DJ584" s="50">
        <v>4.0000000000000002E-4</v>
      </c>
      <c r="DK584" s="50">
        <v>6.0000000000000002E-5</v>
      </c>
      <c r="DL584" s="50">
        <v>4.0000000000000002E-4</v>
      </c>
      <c r="DM584" s="50">
        <v>7.3</v>
      </c>
      <c r="DN584" s="50">
        <v>3.41</v>
      </c>
      <c r="DO584" s="50" t="s">
        <v>232</v>
      </c>
      <c r="DP584" s="50">
        <v>4.5499999999999999E-2</v>
      </c>
      <c r="DQ584" s="50" t="s">
        <v>242</v>
      </c>
      <c r="DR584" s="50" t="s">
        <v>227</v>
      </c>
      <c r="DS584" s="50" t="s">
        <v>247</v>
      </c>
      <c r="DT584" s="50">
        <v>8.0000000000000004E-4</v>
      </c>
      <c r="DU584" s="50" t="s">
        <v>233</v>
      </c>
      <c r="DV584" s="50">
        <v>5.8200000000000005E-4</v>
      </c>
      <c r="DW584" s="50">
        <v>2.0000000000000001E-4</v>
      </c>
      <c r="DX584" s="50" t="s">
        <v>238</v>
      </c>
      <c r="DY584" s="50" t="s">
        <v>233</v>
      </c>
      <c r="DZ584" s="50" t="s">
        <v>243</v>
      </c>
      <c r="EA584" s="50" t="s">
        <v>244</v>
      </c>
      <c r="EB584" s="50" t="s">
        <v>245</v>
      </c>
      <c r="EC584" s="50" t="s">
        <v>227</v>
      </c>
      <c r="ED584" s="50">
        <v>1.25E-3</v>
      </c>
      <c r="EE584" s="50">
        <v>3.3000000000000002E-2</v>
      </c>
      <c r="EF584" s="50">
        <v>4.9299999999999997E-2</v>
      </c>
      <c r="EG584" s="50">
        <v>1.3999999999999999E-4</v>
      </c>
      <c r="EH584" s="50" t="s">
        <v>234</v>
      </c>
      <c r="EI584" s="50">
        <v>44.398000000000003</v>
      </c>
      <c r="EJ584" s="50">
        <v>3.6000000000000002E-4</v>
      </c>
      <c r="EK584" s="50" t="s">
        <v>235</v>
      </c>
      <c r="EL584" s="50">
        <v>8.0999999999999996E-4</v>
      </c>
      <c r="EM584" s="50">
        <v>5.0000000000000001E-4</v>
      </c>
      <c r="EN584" s="50" t="s">
        <v>236</v>
      </c>
      <c r="EO584" s="50">
        <v>1.435E-2</v>
      </c>
      <c r="EP584" s="50" t="s">
        <v>241</v>
      </c>
      <c r="EQ584" s="50">
        <v>4.2000000000000002E-4</v>
      </c>
      <c r="ER584" s="50" t="s">
        <v>238</v>
      </c>
      <c r="ES584" s="50" t="s">
        <v>239</v>
      </c>
      <c r="ET584" s="50" t="s">
        <v>232</v>
      </c>
      <c r="EU584" s="50">
        <v>0.77</v>
      </c>
      <c r="EV584" s="50" t="s">
        <v>240</v>
      </c>
      <c r="EW584" s="50">
        <v>3.7000000000000002E-3</v>
      </c>
      <c r="EX584" s="50">
        <v>3.0000000000000001E-5</v>
      </c>
      <c r="EY584" s="50">
        <v>13.26</v>
      </c>
      <c r="EZ584" s="50">
        <v>9.3999999999999997E-4</v>
      </c>
      <c r="FA584" s="50">
        <v>7.5000000000000002E-4</v>
      </c>
      <c r="FB584" s="50">
        <v>1.849</v>
      </c>
      <c r="FC584" s="50" t="s">
        <v>240</v>
      </c>
      <c r="FD584" s="50">
        <v>5.9999999999999995E-4</v>
      </c>
      <c r="FE584" s="50" t="s">
        <v>246</v>
      </c>
      <c r="FF584" s="50">
        <v>5.9999999999999995E-4</v>
      </c>
      <c r="FG584" s="50">
        <v>5.0000000000000001E-4</v>
      </c>
      <c r="FH584" s="50">
        <v>4.0999999999999999E-4</v>
      </c>
      <c r="FI584" s="50" t="s">
        <v>241</v>
      </c>
      <c r="FJ584" s="50">
        <v>8.67</v>
      </c>
      <c r="FK584" s="50">
        <v>4.05</v>
      </c>
      <c r="FL584" s="50">
        <v>3.6000000000000002E-4</v>
      </c>
      <c r="FM584" s="50">
        <v>4.6699999999999998E-2</v>
      </c>
      <c r="FN584" s="50" t="s">
        <v>242</v>
      </c>
      <c r="FO584" s="50" t="s">
        <v>227</v>
      </c>
      <c r="FP584" s="50" t="s">
        <v>247</v>
      </c>
      <c r="FQ584" s="50">
        <v>1.1999999999999999E-3</v>
      </c>
      <c r="FR584" s="50">
        <v>7.6999999999999996E-4</v>
      </c>
      <c r="FS584" s="50">
        <v>5.9299999999999999E-4</v>
      </c>
      <c r="FT584" s="50" t="s">
        <v>236</v>
      </c>
      <c r="FU584" s="50" t="s">
        <v>238</v>
      </c>
      <c r="FV584" s="50" t="s">
        <v>233</v>
      </c>
      <c r="FW584" s="50">
        <v>7.1999999999999998E-3</v>
      </c>
      <c r="FX584" s="50" t="s">
        <v>244</v>
      </c>
      <c r="FY584" s="89">
        <v>2.1150500000000001</v>
      </c>
      <c r="FZ584" s="89">
        <v>0.98794871794871797</v>
      </c>
      <c r="GA584" s="89">
        <v>7.5347826086956532E-2</v>
      </c>
      <c r="GB584" s="89">
        <v>1.9437340153452685E-2</v>
      </c>
      <c r="GC584" s="89">
        <v>3.1977838841891275</v>
      </c>
      <c r="GD584" s="89">
        <v>3.2114754098360656</v>
      </c>
      <c r="GE584" s="89" t="e">
        <v>#VALUE!</v>
      </c>
      <c r="GF584" s="89">
        <v>0.15583333333333335</v>
      </c>
      <c r="GG584" s="89">
        <v>3.7799717912552892E-3</v>
      </c>
      <c r="GH584" s="89" t="e">
        <v>#VALUE!</v>
      </c>
      <c r="GI584" s="90" t="e">
        <v>#VALUE!</v>
      </c>
      <c r="GJ584" s="89">
        <v>66.141117617656647</v>
      </c>
      <c r="GK584" s="89">
        <v>30.894793198297556</v>
      </c>
      <c r="GL584" s="89">
        <v>2.9640891840457884</v>
      </c>
      <c r="GM584" s="89" t="e">
        <v>#VALUE!</v>
      </c>
      <c r="GN584" s="89" t="e">
        <v>#VALUE!</v>
      </c>
      <c r="GO584" s="89" t="e">
        <v>#VALUE!</v>
      </c>
    </row>
    <row r="585" spans="1:197" s="71" customFormat="1">
      <c r="A585" s="63">
        <v>258</v>
      </c>
      <c r="B585" s="63">
        <v>97</v>
      </c>
      <c r="C585" s="64" t="s">
        <v>197</v>
      </c>
      <c r="D585" s="64" t="s">
        <v>1704</v>
      </c>
      <c r="E585" s="63">
        <v>4664</v>
      </c>
      <c r="F585" s="63">
        <v>64</v>
      </c>
      <c r="G585" s="66" t="s">
        <v>1398</v>
      </c>
      <c r="H585" s="66" t="s">
        <v>292</v>
      </c>
      <c r="I585" s="66" t="s">
        <v>1356</v>
      </c>
      <c r="J585" s="66" t="s">
        <v>1399</v>
      </c>
      <c r="K585" s="73">
        <v>44812</v>
      </c>
      <c r="L585" s="68">
        <v>0.6166666666666667</v>
      </c>
      <c r="M585" s="74">
        <v>8440462</v>
      </c>
      <c r="N585" s="74">
        <v>348362</v>
      </c>
      <c r="O585" s="74">
        <v>4382</v>
      </c>
      <c r="P585" s="66" t="s">
        <v>203</v>
      </c>
      <c r="Q585" s="66" t="s">
        <v>2272</v>
      </c>
      <c r="R585" s="66" t="s">
        <v>1356</v>
      </c>
      <c r="S585" s="66" t="s">
        <v>1357</v>
      </c>
      <c r="T585" s="66" t="s">
        <v>2256</v>
      </c>
      <c r="U585" s="66" t="s">
        <v>1358</v>
      </c>
      <c r="V585" s="66" t="s">
        <v>1359</v>
      </c>
      <c r="W585" s="66"/>
      <c r="X585" s="66" t="s">
        <v>208</v>
      </c>
      <c r="Y585" s="66" t="s">
        <v>252</v>
      </c>
      <c r="Z585" s="66"/>
      <c r="AA585" s="66" t="s">
        <v>406</v>
      </c>
      <c r="AB585" s="66" t="s">
        <v>211</v>
      </c>
      <c r="AC585" s="66" t="s">
        <v>212</v>
      </c>
      <c r="AD585" s="66" t="s">
        <v>30</v>
      </c>
      <c r="AE585" s="66" t="s">
        <v>211</v>
      </c>
      <c r="AF585" s="66"/>
      <c r="AG585" s="66"/>
      <c r="AH585" s="66"/>
      <c r="AI585" s="66" t="s">
        <v>303</v>
      </c>
      <c r="AJ585" s="66" t="s">
        <v>2265</v>
      </c>
      <c r="AK585" s="66"/>
      <c r="AL585" s="66" t="s">
        <v>256</v>
      </c>
      <c r="AM585" s="66" t="s">
        <v>1753</v>
      </c>
      <c r="AN585" s="66" t="s">
        <v>218</v>
      </c>
      <c r="AO585" s="66" t="s">
        <v>219</v>
      </c>
      <c r="AP585" s="66" t="s">
        <v>220</v>
      </c>
      <c r="AQ585" s="66">
        <v>13.9</v>
      </c>
      <c r="AR585" s="66"/>
      <c r="AS585" s="66">
        <v>7.96</v>
      </c>
      <c r="AT585" s="66"/>
      <c r="AU585" s="66">
        <v>113.6</v>
      </c>
      <c r="AV585" s="66">
        <v>322.2</v>
      </c>
      <c r="AW585" s="66">
        <v>176.2</v>
      </c>
      <c r="AX585" s="66">
        <v>86.8</v>
      </c>
      <c r="AY585" s="66">
        <v>0.13200000000000001</v>
      </c>
      <c r="AZ585" s="66">
        <v>5.7830000000000004</v>
      </c>
      <c r="BA585" s="66"/>
      <c r="BB585" s="66"/>
      <c r="BC585" s="66">
        <v>0.26</v>
      </c>
      <c r="BD585" s="66" t="s">
        <v>211</v>
      </c>
      <c r="BE585" s="66" t="s">
        <v>221</v>
      </c>
      <c r="BF585" s="66" t="s">
        <v>221</v>
      </c>
      <c r="BG585" s="66" t="s">
        <v>211</v>
      </c>
      <c r="BH585" s="66" t="s">
        <v>221</v>
      </c>
      <c r="BI585" s="66" t="s">
        <v>222</v>
      </c>
      <c r="BJ585" s="66" t="s">
        <v>221</v>
      </c>
      <c r="BK585" s="66" t="s">
        <v>1745</v>
      </c>
      <c r="BL585" s="66" t="s">
        <v>221</v>
      </c>
      <c r="BM585" s="66" t="s">
        <v>223</v>
      </c>
      <c r="BN585" s="66" t="s">
        <v>221</v>
      </c>
      <c r="BO585" s="66" t="s">
        <v>1746</v>
      </c>
      <c r="BP585" s="66" t="s">
        <v>2273</v>
      </c>
      <c r="BQ585" s="66" t="s">
        <v>1747</v>
      </c>
      <c r="BR585" s="50">
        <v>91.6</v>
      </c>
      <c r="BS585" s="50">
        <v>0.6</v>
      </c>
      <c r="BT585" s="50">
        <v>110.5</v>
      </c>
      <c r="BU585" s="50">
        <v>3.1E-2</v>
      </c>
      <c r="BV585" s="50">
        <v>0.19400000000000001</v>
      </c>
      <c r="BW585" s="50">
        <v>1.014</v>
      </c>
      <c r="BX585" s="50">
        <v>0.22900000000000001</v>
      </c>
      <c r="BY585" s="50">
        <v>3.92</v>
      </c>
      <c r="BZ585" s="50" t="s">
        <v>226</v>
      </c>
      <c r="CA585" s="50" t="s">
        <v>227</v>
      </c>
      <c r="CB585" s="50" t="s">
        <v>228</v>
      </c>
      <c r="CC585" s="50" t="s">
        <v>229</v>
      </c>
      <c r="CD585" s="50" t="s">
        <v>230</v>
      </c>
      <c r="CE585" s="50" t="s">
        <v>231</v>
      </c>
      <c r="CF585" s="50">
        <v>2E-3</v>
      </c>
      <c r="CG585" s="50">
        <v>3.4000000000000002E-4</v>
      </c>
      <c r="CH585" s="50">
        <v>7.0000000000000001E-3</v>
      </c>
      <c r="CI585" s="50">
        <v>2.5600000000000001E-2</v>
      </c>
      <c r="CJ585" s="50" t="s">
        <v>233</v>
      </c>
      <c r="CK585" s="50" t="s">
        <v>234</v>
      </c>
      <c r="CL585" s="50">
        <v>23.984000000000002</v>
      </c>
      <c r="CM585" s="50">
        <v>1.0000000000000001E-5</v>
      </c>
      <c r="CN585" s="50" t="s">
        <v>235</v>
      </c>
      <c r="CO585" s="50">
        <v>5.0000000000000002E-5</v>
      </c>
      <c r="CP585" s="50">
        <v>4.0000000000000002E-4</v>
      </c>
      <c r="CQ585" s="50">
        <v>1E-3</v>
      </c>
      <c r="CR585" s="50">
        <v>5.9999999999999995E-4</v>
      </c>
      <c r="CS585" s="50">
        <v>5.0000000000000001E-3</v>
      </c>
      <c r="CT585" s="50" t="s">
        <v>237</v>
      </c>
      <c r="CU585" s="50" t="s">
        <v>238</v>
      </c>
      <c r="CV585" s="50" t="s">
        <v>239</v>
      </c>
      <c r="CW585" s="50" t="s">
        <v>232</v>
      </c>
      <c r="CX585" s="50">
        <v>0.75</v>
      </c>
      <c r="CY585" s="50" t="s">
        <v>240</v>
      </c>
      <c r="CZ585" s="50">
        <v>5.4000000000000003E-3</v>
      </c>
      <c r="DA585" s="50" t="s">
        <v>233</v>
      </c>
      <c r="DB585" s="50">
        <v>6.5229999999999997</v>
      </c>
      <c r="DC585" s="50">
        <v>1.2800000000000001E-3</v>
      </c>
      <c r="DD585" s="50">
        <v>5.0000000000000001E-4</v>
      </c>
      <c r="DE585" s="50">
        <v>1.897</v>
      </c>
      <c r="DF585" s="50" t="s">
        <v>240</v>
      </c>
      <c r="DG585" s="50">
        <v>5.9999999999999995E-4</v>
      </c>
      <c r="DH585" s="50" t="s">
        <v>246</v>
      </c>
      <c r="DI585" s="50">
        <v>2.9999999999999997E-4</v>
      </c>
      <c r="DJ585" s="50">
        <v>1.1999999999999999E-3</v>
      </c>
      <c r="DK585" s="50">
        <v>2.9E-4</v>
      </c>
      <c r="DL585" s="50" t="s">
        <v>241</v>
      </c>
      <c r="DM585" s="50">
        <v>6.79</v>
      </c>
      <c r="DN585" s="50">
        <v>3.17</v>
      </c>
      <c r="DO585" s="50" t="s">
        <v>232</v>
      </c>
      <c r="DP585" s="50">
        <v>5.0900000000000001E-2</v>
      </c>
      <c r="DQ585" s="50" t="s">
        <v>242</v>
      </c>
      <c r="DR585" s="50" t="s">
        <v>227</v>
      </c>
      <c r="DS585" s="50" t="s">
        <v>247</v>
      </c>
      <c r="DT585" s="50">
        <v>5.0000000000000001E-4</v>
      </c>
      <c r="DU585" s="50" t="s">
        <v>233</v>
      </c>
      <c r="DV585" s="50">
        <v>3.19E-4</v>
      </c>
      <c r="DW585" s="50">
        <v>2.0000000000000001E-4</v>
      </c>
      <c r="DX585" s="50" t="s">
        <v>238</v>
      </c>
      <c r="DY585" s="50" t="s">
        <v>233</v>
      </c>
      <c r="DZ585" s="50" t="s">
        <v>243</v>
      </c>
      <c r="EA585" s="50" t="s">
        <v>244</v>
      </c>
      <c r="EB585" s="50" t="s">
        <v>245</v>
      </c>
      <c r="EC585" s="50">
        <v>7.0000000000000001E-3</v>
      </c>
      <c r="ED585" s="50">
        <v>1.49E-3</v>
      </c>
      <c r="EE585" s="50">
        <v>2.5000000000000001E-2</v>
      </c>
      <c r="EF585" s="50">
        <v>2.7400000000000001E-2</v>
      </c>
      <c r="EG585" s="50">
        <v>6.0000000000000002E-5</v>
      </c>
      <c r="EH585" s="50" t="s">
        <v>234</v>
      </c>
      <c r="EI585" s="50">
        <v>26.204999999999998</v>
      </c>
      <c r="EJ585" s="50">
        <v>2.9999999999999997E-4</v>
      </c>
      <c r="EK585" s="50" t="s">
        <v>235</v>
      </c>
      <c r="EL585" s="50">
        <v>8.0000000000000004E-4</v>
      </c>
      <c r="EM585" s="50">
        <v>6.9999999999999999E-4</v>
      </c>
      <c r="EN585" s="50">
        <v>1.9E-3</v>
      </c>
      <c r="EO585" s="50">
        <v>1.7799999999999999E-3</v>
      </c>
      <c r="EP585" s="50">
        <v>1.2E-2</v>
      </c>
      <c r="EQ585" s="50">
        <v>3.8999999999999999E-4</v>
      </c>
      <c r="ER585" s="50" t="s">
        <v>238</v>
      </c>
      <c r="ES585" s="50" t="s">
        <v>239</v>
      </c>
      <c r="ET585" s="50" t="s">
        <v>232</v>
      </c>
      <c r="EU585" s="50">
        <v>0.91</v>
      </c>
      <c r="EV585" s="50" t="s">
        <v>240</v>
      </c>
      <c r="EW585" s="50">
        <v>5.5999999999999999E-3</v>
      </c>
      <c r="EX585" s="50" t="s">
        <v>233</v>
      </c>
      <c r="EY585" s="50">
        <v>8.0139999999999993</v>
      </c>
      <c r="EZ585" s="50">
        <v>2.1800000000000001E-3</v>
      </c>
      <c r="FA585" s="50">
        <v>8.9999999999999998E-4</v>
      </c>
      <c r="FB585" s="50">
        <v>2.363</v>
      </c>
      <c r="FC585" s="50" t="s">
        <v>240</v>
      </c>
      <c r="FD585" s="50">
        <v>6.9999999999999999E-4</v>
      </c>
      <c r="FE585" s="50" t="s">
        <v>246</v>
      </c>
      <c r="FF585" s="50" t="s">
        <v>238</v>
      </c>
      <c r="FG585" s="50">
        <v>1.6999999999999999E-3</v>
      </c>
      <c r="FH585" s="50">
        <v>5.5999999999999995E-4</v>
      </c>
      <c r="FI585" s="50" t="s">
        <v>241</v>
      </c>
      <c r="FJ585" s="50">
        <v>8.8000000000000007</v>
      </c>
      <c r="FK585" s="50">
        <v>4.1100000000000003</v>
      </c>
      <c r="FL585" s="50">
        <v>1.9000000000000001E-4</v>
      </c>
      <c r="FM585" s="50">
        <v>6.3100000000000003E-2</v>
      </c>
      <c r="FN585" s="50" t="s">
        <v>242</v>
      </c>
      <c r="FO585" s="50" t="s">
        <v>227</v>
      </c>
      <c r="FP585" s="50" t="s">
        <v>247</v>
      </c>
      <c r="FQ585" s="50">
        <v>1.1000000000000001E-3</v>
      </c>
      <c r="FR585" s="50">
        <v>6.0999999999999997E-4</v>
      </c>
      <c r="FS585" s="50">
        <v>3.6999999999999999E-4</v>
      </c>
      <c r="FT585" s="50" t="s">
        <v>236</v>
      </c>
      <c r="FU585" s="50" t="s">
        <v>238</v>
      </c>
      <c r="FV585" s="50" t="s">
        <v>233</v>
      </c>
      <c r="FW585" s="50">
        <v>1.9E-3</v>
      </c>
      <c r="FX585" s="50" t="s">
        <v>244</v>
      </c>
      <c r="FY585" s="89">
        <v>1.1992</v>
      </c>
      <c r="FZ585" s="89">
        <v>0.55752136752136749</v>
      </c>
      <c r="GA585" s="89">
        <v>8.2478260869565223E-2</v>
      </c>
      <c r="GB585" s="89">
        <v>1.9181585677749361E-2</v>
      </c>
      <c r="GC585" s="89">
        <v>1.8583812140686822</v>
      </c>
      <c r="GD585" s="89">
        <v>1.8114754098360655</v>
      </c>
      <c r="GE585" s="89">
        <v>0.02</v>
      </c>
      <c r="GF585" s="89">
        <v>8.1666666666666665E-2</v>
      </c>
      <c r="GG585" s="89">
        <v>5.4724964739069105E-3</v>
      </c>
      <c r="GH585" s="89">
        <v>1.9186145729766393</v>
      </c>
      <c r="GI585" s="90">
        <v>-1.5947425494767793</v>
      </c>
      <c r="GJ585" s="89">
        <v>64.52927908017908</v>
      </c>
      <c r="GK585" s="89">
        <v>30.000376849524191</v>
      </c>
      <c r="GL585" s="89">
        <v>5.4703440702967319</v>
      </c>
      <c r="GM585" s="89">
        <v>95.458224681084246</v>
      </c>
      <c r="GN585" s="89">
        <v>4.2565436444050722</v>
      </c>
      <c r="GO585" s="89">
        <v>0.28523167451066489</v>
      </c>
    </row>
    <row r="586" spans="1:197" s="71" customFormat="1" ht="16.5" customHeight="1">
      <c r="A586" s="63">
        <v>259</v>
      </c>
      <c r="B586" s="63">
        <v>99</v>
      </c>
      <c r="C586" s="64" t="s">
        <v>197</v>
      </c>
      <c r="D586" s="64" t="s">
        <v>1704</v>
      </c>
      <c r="E586" s="63">
        <v>4664</v>
      </c>
      <c r="F586" s="63">
        <v>64</v>
      </c>
      <c r="G586" s="66" t="s">
        <v>1401</v>
      </c>
      <c r="H586" s="66" t="s">
        <v>299</v>
      </c>
      <c r="I586" s="66" t="s">
        <v>2274</v>
      </c>
      <c r="J586" s="66" t="s">
        <v>2275</v>
      </c>
      <c r="K586" s="73">
        <v>44813</v>
      </c>
      <c r="L586" s="68">
        <v>0.47986111111111113</v>
      </c>
      <c r="M586" s="74">
        <v>8441298</v>
      </c>
      <c r="N586" s="74">
        <v>350400</v>
      </c>
      <c r="O586" s="74">
        <v>4408</v>
      </c>
      <c r="P586" s="66" t="s">
        <v>203</v>
      </c>
      <c r="Q586" s="66" t="s">
        <v>2274</v>
      </c>
      <c r="R586" s="66" t="s">
        <v>1356</v>
      </c>
      <c r="S586" s="66" t="s">
        <v>1357</v>
      </c>
      <c r="T586" s="66" t="s">
        <v>2256</v>
      </c>
      <c r="U586" s="66" t="s">
        <v>1358</v>
      </c>
      <c r="V586" s="66" t="s">
        <v>1359</v>
      </c>
      <c r="W586" s="66"/>
      <c r="X586" s="66" t="s">
        <v>208</v>
      </c>
      <c r="Y586" s="66" t="s">
        <v>209</v>
      </c>
      <c r="Z586" s="66"/>
      <c r="AA586" s="66" t="s">
        <v>406</v>
      </c>
      <c r="AB586" s="66" t="s">
        <v>211</v>
      </c>
      <c r="AC586" s="66" t="s">
        <v>212</v>
      </c>
      <c r="AD586" s="66" t="s">
        <v>30</v>
      </c>
      <c r="AE586" s="66" t="s">
        <v>211</v>
      </c>
      <c r="AF586" s="66"/>
      <c r="AG586" s="66"/>
      <c r="AH586" s="66"/>
      <c r="AI586" s="66" t="s">
        <v>303</v>
      </c>
      <c r="AJ586" s="66" t="s">
        <v>2265</v>
      </c>
      <c r="AK586" s="66"/>
      <c r="AL586" s="66" t="s">
        <v>256</v>
      </c>
      <c r="AM586" s="66" t="s">
        <v>1753</v>
      </c>
      <c r="AN586" s="66" t="s">
        <v>218</v>
      </c>
      <c r="AO586" s="66" t="s">
        <v>219</v>
      </c>
      <c r="AP586" s="66" t="s">
        <v>220</v>
      </c>
      <c r="AQ586" s="66">
        <v>15.9</v>
      </c>
      <c r="AR586" s="66"/>
      <c r="AS586" s="66">
        <v>7.21</v>
      </c>
      <c r="AT586" s="66"/>
      <c r="AU586" s="66">
        <v>118.1</v>
      </c>
      <c r="AV586" s="66">
        <v>329.6</v>
      </c>
      <c r="AW586" s="66">
        <v>341.2</v>
      </c>
      <c r="AX586" s="66">
        <v>167.7</v>
      </c>
      <c r="AY586" s="66">
        <v>0.21099999999999999</v>
      </c>
      <c r="AZ586" s="66">
        <v>2.931</v>
      </c>
      <c r="BA586" s="66"/>
      <c r="BB586" s="66"/>
      <c r="BC586" s="66">
        <v>0.5</v>
      </c>
      <c r="BD586" s="66" t="s">
        <v>221</v>
      </c>
      <c r="BE586" s="66" t="s">
        <v>211</v>
      </c>
      <c r="BF586" s="66" t="s">
        <v>221</v>
      </c>
      <c r="BG586" s="66" t="s">
        <v>211</v>
      </c>
      <c r="BH586" s="66" t="s">
        <v>221</v>
      </c>
      <c r="BI586" s="66" t="s">
        <v>222</v>
      </c>
      <c r="BJ586" s="66" t="s">
        <v>221</v>
      </c>
      <c r="BK586" s="66" t="s">
        <v>1745</v>
      </c>
      <c r="BL586" s="66" t="s">
        <v>221</v>
      </c>
      <c r="BM586" s="66" t="s">
        <v>223</v>
      </c>
      <c r="BN586" s="66" t="s">
        <v>221</v>
      </c>
      <c r="BO586" s="66" t="s">
        <v>1746</v>
      </c>
      <c r="BP586" s="66" t="s">
        <v>1711</v>
      </c>
      <c r="BQ586" s="66" t="s">
        <v>1747</v>
      </c>
      <c r="BR586" s="50">
        <v>185.8</v>
      </c>
      <c r="BS586" s="50">
        <v>7.5</v>
      </c>
      <c r="BT586" s="50">
        <v>211.5</v>
      </c>
      <c r="BU586" s="50">
        <v>5.3999999999999999E-2</v>
      </c>
      <c r="BV586" s="50">
        <v>0.40600000000000003</v>
      </c>
      <c r="BW586" s="50">
        <v>2.3839999999999999</v>
      </c>
      <c r="BX586" s="50">
        <v>0.53900000000000003</v>
      </c>
      <c r="BY586" s="50">
        <v>7.34</v>
      </c>
      <c r="BZ586" s="50" t="s">
        <v>226</v>
      </c>
      <c r="CA586" s="50" t="s">
        <v>227</v>
      </c>
      <c r="CB586" s="50" t="s">
        <v>228</v>
      </c>
      <c r="CC586" s="50" t="s">
        <v>229</v>
      </c>
      <c r="CD586" s="50" t="s">
        <v>230</v>
      </c>
      <c r="CE586" s="50" t="s">
        <v>231</v>
      </c>
      <c r="CF586" s="50" t="s">
        <v>227</v>
      </c>
      <c r="CG586" s="50">
        <v>2.3000000000000001E-4</v>
      </c>
      <c r="CH586" s="50">
        <v>1.6E-2</v>
      </c>
      <c r="CI586" s="50">
        <v>0.1389</v>
      </c>
      <c r="CJ586" s="50" t="s">
        <v>233</v>
      </c>
      <c r="CK586" s="50" t="s">
        <v>234</v>
      </c>
      <c r="CL586" s="50">
        <v>47.994999999999997</v>
      </c>
      <c r="CM586" s="50" t="s">
        <v>234</v>
      </c>
      <c r="CN586" s="50" t="s">
        <v>235</v>
      </c>
      <c r="CO586" s="50">
        <v>3.0000000000000001E-5</v>
      </c>
      <c r="CP586" s="50" t="s">
        <v>236</v>
      </c>
      <c r="CQ586" s="50">
        <v>2.0000000000000001E-4</v>
      </c>
      <c r="CR586" s="50" t="s">
        <v>232</v>
      </c>
      <c r="CS586" s="50" t="s">
        <v>241</v>
      </c>
      <c r="CT586" s="50" t="s">
        <v>237</v>
      </c>
      <c r="CU586" s="50" t="s">
        <v>238</v>
      </c>
      <c r="CV586" s="50" t="s">
        <v>239</v>
      </c>
      <c r="CW586" s="50" t="s">
        <v>232</v>
      </c>
      <c r="CX586" s="50">
        <v>1.4</v>
      </c>
      <c r="CY586" s="50" t="s">
        <v>240</v>
      </c>
      <c r="CZ586" s="50">
        <v>6.6E-3</v>
      </c>
      <c r="DA586" s="50" t="s">
        <v>233</v>
      </c>
      <c r="DB586" s="50">
        <v>15.592000000000001</v>
      </c>
      <c r="DC586" s="50">
        <v>7.6999999999999996E-4</v>
      </c>
      <c r="DD586" s="50">
        <v>7.2999999999999996E-4</v>
      </c>
      <c r="DE586" s="50">
        <v>1.34</v>
      </c>
      <c r="DF586" s="50" t="s">
        <v>240</v>
      </c>
      <c r="DG586" s="50">
        <v>2.0000000000000001E-4</v>
      </c>
      <c r="DH586" s="50" t="s">
        <v>246</v>
      </c>
      <c r="DI586" s="50" t="s">
        <v>238</v>
      </c>
      <c r="DJ586" s="50">
        <v>8.9999999999999998E-4</v>
      </c>
      <c r="DK586" s="50">
        <v>8.0000000000000007E-5</v>
      </c>
      <c r="DL586" s="50">
        <v>5.0000000000000001E-4</v>
      </c>
      <c r="DM586" s="50">
        <v>7.09</v>
      </c>
      <c r="DN586" s="50">
        <v>3.31</v>
      </c>
      <c r="DO586" s="50" t="s">
        <v>232</v>
      </c>
      <c r="DP586" s="50">
        <v>6.0600000000000001E-2</v>
      </c>
      <c r="DQ586" s="50" t="s">
        <v>242</v>
      </c>
      <c r="DR586" s="50" t="s">
        <v>227</v>
      </c>
      <c r="DS586" s="50" t="s">
        <v>247</v>
      </c>
      <c r="DT586" s="50">
        <v>8.9999999999999998E-4</v>
      </c>
      <c r="DU586" s="50" t="s">
        <v>233</v>
      </c>
      <c r="DV586" s="50">
        <v>1.0499999999999999E-3</v>
      </c>
      <c r="DW586" s="50" t="s">
        <v>236</v>
      </c>
      <c r="DX586" s="50" t="s">
        <v>238</v>
      </c>
      <c r="DY586" s="50" t="s">
        <v>233</v>
      </c>
      <c r="DZ586" s="50" t="s">
        <v>243</v>
      </c>
      <c r="EA586" s="50" t="s">
        <v>244</v>
      </c>
      <c r="EB586" s="50" t="s">
        <v>245</v>
      </c>
      <c r="EC586" s="50">
        <v>2E-3</v>
      </c>
      <c r="ED586" s="50">
        <v>8.7000000000000001E-4</v>
      </c>
      <c r="EE586" s="50">
        <v>0.03</v>
      </c>
      <c r="EF586" s="50">
        <v>0.14369999999999999</v>
      </c>
      <c r="EG586" s="50">
        <v>6.0000000000000002E-5</v>
      </c>
      <c r="EH586" s="50" t="s">
        <v>234</v>
      </c>
      <c r="EI586" s="50">
        <v>48.445999999999998</v>
      </c>
      <c r="EJ586" s="50">
        <v>2.4000000000000001E-4</v>
      </c>
      <c r="EK586" s="50" t="s">
        <v>235</v>
      </c>
      <c r="EL586" s="50">
        <v>6.2E-4</v>
      </c>
      <c r="EM586" s="50">
        <v>2.0000000000000001E-4</v>
      </c>
      <c r="EN586" s="50">
        <v>4.0000000000000002E-4</v>
      </c>
      <c r="EO586" s="50">
        <v>1.2E-4</v>
      </c>
      <c r="EP586" s="50">
        <v>6.9999999999999999E-4</v>
      </c>
      <c r="EQ586" s="50">
        <v>3.8000000000000002E-4</v>
      </c>
      <c r="ER586" s="50" t="s">
        <v>238</v>
      </c>
      <c r="ES586" s="50" t="s">
        <v>239</v>
      </c>
      <c r="ET586" s="50" t="s">
        <v>232</v>
      </c>
      <c r="EU586" s="50">
        <v>1.45</v>
      </c>
      <c r="EV586" s="50" t="s">
        <v>240</v>
      </c>
      <c r="EW586" s="50">
        <v>7.4999999999999997E-3</v>
      </c>
      <c r="EX586" s="50" t="s">
        <v>233</v>
      </c>
      <c r="EY586" s="50">
        <v>16.817</v>
      </c>
      <c r="EZ586" s="50">
        <v>1.9499999999999999E-3</v>
      </c>
      <c r="FA586" s="50">
        <v>7.5000000000000002E-4</v>
      </c>
      <c r="FB586" s="50">
        <v>1.3480000000000001</v>
      </c>
      <c r="FC586" s="50" t="s">
        <v>240</v>
      </c>
      <c r="FD586" s="50">
        <v>5.0000000000000001E-4</v>
      </c>
      <c r="FE586" s="50" t="s">
        <v>246</v>
      </c>
      <c r="FF586" s="50" t="s">
        <v>238</v>
      </c>
      <c r="FG586" s="50">
        <v>1E-3</v>
      </c>
      <c r="FH586" s="50">
        <v>2.7999999999999998E-4</v>
      </c>
      <c r="FI586" s="50" t="s">
        <v>241</v>
      </c>
      <c r="FJ586" s="50">
        <v>7.46</v>
      </c>
      <c r="FK586" s="50">
        <v>3.49</v>
      </c>
      <c r="FL586" s="50" t="s">
        <v>232</v>
      </c>
      <c r="FM586" s="50">
        <v>6.0999999999999999E-2</v>
      </c>
      <c r="FN586" s="50" t="s">
        <v>242</v>
      </c>
      <c r="FO586" s="50" t="s">
        <v>227</v>
      </c>
      <c r="FP586" s="50" t="s">
        <v>247</v>
      </c>
      <c r="FQ586" s="50">
        <v>1E-3</v>
      </c>
      <c r="FR586" s="50">
        <v>4.6999999999999999E-4</v>
      </c>
      <c r="FS586" s="50">
        <v>1.4339999999999999E-3</v>
      </c>
      <c r="FT586" s="50">
        <v>2.0000000000000001E-4</v>
      </c>
      <c r="FU586" s="50" t="s">
        <v>238</v>
      </c>
      <c r="FV586" s="50" t="s">
        <v>233</v>
      </c>
      <c r="FW586" s="50" t="s">
        <v>243</v>
      </c>
      <c r="FX586" s="50" t="s">
        <v>244</v>
      </c>
      <c r="FY586" s="89">
        <v>2.39975</v>
      </c>
      <c r="FZ586" s="89">
        <v>1.3326495726495728</v>
      </c>
      <c r="GA586" s="89">
        <v>5.8260869565217394E-2</v>
      </c>
      <c r="GB586" s="89">
        <v>3.5805626598465472E-2</v>
      </c>
      <c r="GC586" s="89">
        <v>3.8264660688132559</v>
      </c>
      <c r="GD586" s="89">
        <v>3.4672131147540983</v>
      </c>
      <c r="GE586" s="89">
        <v>0.25</v>
      </c>
      <c r="GF586" s="89">
        <v>0.15291666666666667</v>
      </c>
      <c r="GG586" s="89">
        <v>1.1452750352609309E-2</v>
      </c>
      <c r="GH586" s="89">
        <v>3.8815825317733741</v>
      </c>
      <c r="GI586" s="90">
        <v>-0.71505079710996478</v>
      </c>
      <c r="GJ586" s="89">
        <v>62.714524494509917</v>
      </c>
      <c r="GK586" s="89">
        <v>34.82716294052706</v>
      </c>
      <c r="GL586" s="89">
        <v>2.4583125649630224</v>
      </c>
      <c r="GM586" s="89">
        <v>95.76540198040874</v>
      </c>
      <c r="GN586" s="89">
        <v>3.9395443846663185</v>
      </c>
      <c r="GO586" s="89">
        <v>0.29505363492495168</v>
      </c>
    </row>
    <row r="587" spans="1:197" s="71" customFormat="1">
      <c r="A587" s="63">
        <v>260</v>
      </c>
      <c r="B587" s="63">
        <v>84</v>
      </c>
      <c r="C587" s="64" t="s">
        <v>197</v>
      </c>
      <c r="D587" s="64" t="s">
        <v>1704</v>
      </c>
      <c r="E587" s="65">
        <v>4664</v>
      </c>
      <c r="F587" s="65">
        <v>64</v>
      </c>
      <c r="G587" s="64" t="s">
        <v>1405</v>
      </c>
      <c r="H587" s="64" t="s">
        <v>306</v>
      </c>
      <c r="I587" s="64" t="s">
        <v>2276</v>
      </c>
      <c r="J587" s="64" t="s">
        <v>2277</v>
      </c>
      <c r="K587" s="67">
        <v>44812</v>
      </c>
      <c r="L587" s="68">
        <v>0.40069444444444446</v>
      </c>
      <c r="M587" s="63">
        <v>8443483</v>
      </c>
      <c r="N587" s="63">
        <v>358346</v>
      </c>
      <c r="O587" s="63">
        <v>4613</v>
      </c>
      <c r="P587" s="64" t="s">
        <v>203</v>
      </c>
      <c r="Q587" s="64" t="s">
        <v>2278</v>
      </c>
      <c r="R587" s="64" t="s">
        <v>1356</v>
      </c>
      <c r="S587" s="64" t="s">
        <v>1357</v>
      </c>
      <c r="T587" s="64" t="s">
        <v>411</v>
      </c>
      <c r="U587" s="64" t="s">
        <v>1358</v>
      </c>
      <c r="V587" s="64" t="s">
        <v>1359</v>
      </c>
      <c r="W587" s="64"/>
      <c r="X587" s="64" t="s">
        <v>208</v>
      </c>
      <c r="Y587" s="64"/>
      <c r="Z587" s="69"/>
      <c r="AA587" s="66" t="s">
        <v>223</v>
      </c>
      <c r="AB587" s="66" t="s">
        <v>211</v>
      </c>
      <c r="AC587" s="66" t="s">
        <v>212</v>
      </c>
      <c r="AD587" s="66" t="s">
        <v>213</v>
      </c>
      <c r="AE587" s="69" t="s">
        <v>211</v>
      </c>
      <c r="AF587" s="69"/>
      <c r="AG587" s="69"/>
      <c r="AH587" s="69"/>
      <c r="AI587" s="66" t="s">
        <v>254</v>
      </c>
      <c r="AJ587" s="66" t="s">
        <v>2279</v>
      </c>
      <c r="AK587" s="66"/>
      <c r="AL587" s="66" t="s">
        <v>256</v>
      </c>
      <c r="AM587" s="66" t="s">
        <v>275</v>
      </c>
      <c r="AN587" s="66" t="s">
        <v>218</v>
      </c>
      <c r="AO587" s="66" t="s">
        <v>2112</v>
      </c>
      <c r="AP587" s="66" t="s">
        <v>220</v>
      </c>
      <c r="AQ587" s="66">
        <v>6.4</v>
      </c>
      <c r="AR587" s="66"/>
      <c r="AS587" s="66">
        <v>8.61</v>
      </c>
      <c r="AT587" s="66">
        <v>-98.3</v>
      </c>
      <c r="AU587" s="66">
        <v>197.8</v>
      </c>
      <c r="AV587" s="66">
        <v>206.7</v>
      </c>
      <c r="AW587" s="66">
        <v>178.5</v>
      </c>
      <c r="AX587" s="66">
        <v>87.95</v>
      </c>
      <c r="AY587" s="66">
        <v>0.129</v>
      </c>
      <c r="AZ587" s="66">
        <v>5.6029999999999998</v>
      </c>
      <c r="BA587" s="66">
        <v>8.81</v>
      </c>
      <c r="BB587" s="66">
        <v>124.4</v>
      </c>
      <c r="BC587" s="66">
        <v>1.51</v>
      </c>
      <c r="BD587" s="66" t="s">
        <v>221</v>
      </c>
      <c r="BE587" s="66" t="s">
        <v>221</v>
      </c>
      <c r="BF587" s="66" t="s">
        <v>221</v>
      </c>
      <c r="BG587" s="66" t="s">
        <v>221</v>
      </c>
      <c r="BH587" s="66" t="s">
        <v>221</v>
      </c>
      <c r="BI587" s="66" t="s">
        <v>222</v>
      </c>
      <c r="BJ587" s="66" t="s">
        <v>221</v>
      </c>
      <c r="BK587" s="66" t="s">
        <v>223</v>
      </c>
      <c r="BL587" s="66" t="s">
        <v>221</v>
      </c>
      <c r="BM587" s="66" t="s">
        <v>223</v>
      </c>
      <c r="BN587" s="66" t="s">
        <v>221</v>
      </c>
      <c r="BO587" s="66" t="s">
        <v>1710</v>
      </c>
      <c r="BP587" s="66" t="s">
        <v>2280</v>
      </c>
      <c r="BQ587" s="66" t="s">
        <v>1712</v>
      </c>
      <c r="BR587" s="50">
        <v>84.4</v>
      </c>
      <c r="BS587" s="50">
        <v>2.2999999999999998</v>
      </c>
      <c r="BT587" s="50">
        <v>98.3</v>
      </c>
      <c r="BU587" s="50">
        <v>0.13</v>
      </c>
      <c r="BV587" s="50">
        <v>0.41699999999999998</v>
      </c>
      <c r="BW587" s="50">
        <v>0.93400000000000005</v>
      </c>
      <c r="BX587" s="50">
        <v>0.21099999999999999</v>
      </c>
      <c r="BY587" s="50">
        <v>4.8600000000000003</v>
      </c>
      <c r="BZ587" s="50" t="s">
        <v>226</v>
      </c>
      <c r="CA587" s="50" t="s">
        <v>227</v>
      </c>
      <c r="CB587" s="50" t="s">
        <v>228</v>
      </c>
      <c r="CC587" s="50" t="s">
        <v>229</v>
      </c>
      <c r="CD587" s="50" t="s">
        <v>230</v>
      </c>
      <c r="CE587" s="50" t="s">
        <v>231</v>
      </c>
      <c r="CF587" s="50" t="s">
        <v>227</v>
      </c>
      <c r="CG587" s="50">
        <v>1E-4</v>
      </c>
      <c r="CH587" s="50">
        <v>8.0000000000000002E-3</v>
      </c>
      <c r="CI587" s="50">
        <v>3.56E-2</v>
      </c>
      <c r="CJ587" s="50" t="s">
        <v>233</v>
      </c>
      <c r="CK587" s="50" t="s">
        <v>234</v>
      </c>
      <c r="CL587" s="50">
        <v>23.175000000000001</v>
      </c>
      <c r="CM587" s="50">
        <v>2.0000000000000002E-5</v>
      </c>
      <c r="CN587" s="50" t="s">
        <v>235</v>
      </c>
      <c r="CO587" s="50" t="s">
        <v>234</v>
      </c>
      <c r="CP587" s="50">
        <v>5.0000000000000001E-4</v>
      </c>
      <c r="CQ587" s="50" t="s">
        <v>236</v>
      </c>
      <c r="CR587" s="50" t="s">
        <v>232</v>
      </c>
      <c r="CS587" s="50">
        <v>5.0000000000000001E-4</v>
      </c>
      <c r="CT587" s="50" t="s">
        <v>237</v>
      </c>
      <c r="CU587" s="50" t="s">
        <v>238</v>
      </c>
      <c r="CV587" s="50" t="s">
        <v>239</v>
      </c>
      <c r="CW587" s="50" t="s">
        <v>232</v>
      </c>
      <c r="CX587" s="50">
        <v>0.95</v>
      </c>
      <c r="CY587" s="50" t="s">
        <v>240</v>
      </c>
      <c r="CZ587" s="50">
        <v>4.4000000000000003E-3</v>
      </c>
      <c r="DA587" s="50" t="s">
        <v>233</v>
      </c>
      <c r="DB587" s="50">
        <v>3.3490000000000002</v>
      </c>
      <c r="DC587" s="50">
        <v>4.2199999999999998E-3</v>
      </c>
      <c r="DD587" s="50">
        <v>1.6000000000000001E-3</v>
      </c>
      <c r="DE587" s="50">
        <v>4.0819999999999999</v>
      </c>
      <c r="DF587" s="50" t="s">
        <v>240</v>
      </c>
      <c r="DG587" s="50" t="s">
        <v>238</v>
      </c>
      <c r="DH587" s="50" t="s">
        <v>246</v>
      </c>
      <c r="DI587" s="50">
        <v>2.9999999999999997E-4</v>
      </c>
      <c r="DJ587" s="50">
        <v>1.6000000000000001E-3</v>
      </c>
      <c r="DK587" s="50">
        <v>6.0000000000000002E-5</v>
      </c>
      <c r="DL587" s="50" t="s">
        <v>241</v>
      </c>
      <c r="DM587" s="50">
        <v>9.2100000000000009</v>
      </c>
      <c r="DN587" s="50">
        <v>4.3</v>
      </c>
      <c r="DO587" s="50" t="s">
        <v>232</v>
      </c>
      <c r="DP587" s="50">
        <v>0.06</v>
      </c>
      <c r="DQ587" s="50" t="s">
        <v>242</v>
      </c>
      <c r="DR587" s="50" t="s">
        <v>227</v>
      </c>
      <c r="DS587" s="50" t="s">
        <v>247</v>
      </c>
      <c r="DT587" s="50">
        <v>1.1000000000000001E-3</v>
      </c>
      <c r="DU587" s="50" t="s">
        <v>233</v>
      </c>
      <c r="DV587" s="50">
        <v>4.8999999999999998E-4</v>
      </c>
      <c r="DW587" s="50">
        <v>2.9999999999999997E-4</v>
      </c>
      <c r="DX587" s="50" t="s">
        <v>238</v>
      </c>
      <c r="DY587" s="50" t="s">
        <v>233</v>
      </c>
      <c r="DZ587" s="50" t="s">
        <v>243</v>
      </c>
      <c r="EA587" s="50" t="s">
        <v>244</v>
      </c>
      <c r="EB587" s="50" t="s">
        <v>245</v>
      </c>
      <c r="EC587" s="50">
        <v>2E-3</v>
      </c>
      <c r="ED587" s="50">
        <v>2.0000000000000001E-4</v>
      </c>
      <c r="EE587" s="50">
        <v>1.7000000000000001E-2</v>
      </c>
      <c r="EF587" s="50">
        <v>3.6999999999999998E-2</v>
      </c>
      <c r="EG587" s="50">
        <v>8.0000000000000007E-5</v>
      </c>
      <c r="EH587" s="50" t="s">
        <v>234</v>
      </c>
      <c r="EI587" s="50">
        <v>23.481999999999999</v>
      </c>
      <c r="EJ587" s="50">
        <v>1.8000000000000001E-4</v>
      </c>
      <c r="EK587" s="50" t="s">
        <v>235</v>
      </c>
      <c r="EL587" s="50">
        <v>6.0999999999999997E-4</v>
      </c>
      <c r="EM587" s="50">
        <v>6.9999999999999999E-4</v>
      </c>
      <c r="EN587" s="50" t="s">
        <v>236</v>
      </c>
      <c r="EO587" s="50">
        <v>2.2000000000000001E-4</v>
      </c>
      <c r="EP587" s="50">
        <v>7.1000000000000004E-3</v>
      </c>
      <c r="EQ587" s="50">
        <v>3.2000000000000003E-4</v>
      </c>
      <c r="ER587" s="50" t="s">
        <v>238</v>
      </c>
      <c r="ES587" s="50" t="s">
        <v>239</v>
      </c>
      <c r="ET587" s="50" t="s">
        <v>232</v>
      </c>
      <c r="EU587" s="50">
        <v>1.02</v>
      </c>
      <c r="EV587" s="50" t="s">
        <v>240</v>
      </c>
      <c r="EW587" s="50">
        <v>4.4999999999999997E-3</v>
      </c>
      <c r="EX587" s="50" t="s">
        <v>233</v>
      </c>
      <c r="EY587" s="50">
        <v>3.7109999999999999</v>
      </c>
      <c r="EZ587" s="50">
        <v>4.3600000000000002E-3</v>
      </c>
      <c r="FA587" s="50">
        <v>1.73E-3</v>
      </c>
      <c r="FB587" s="50">
        <v>4.1680000000000001</v>
      </c>
      <c r="FC587" s="50" t="s">
        <v>240</v>
      </c>
      <c r="FD587" s="50">
        <v>2.9999999999999997E-4</v>
      </c>
      <c r="FE587" s="50" t="s">
        <v>246</v>
      </c>
      <c r="FF587" s="50" t="s">
        <v>238</v>
      </c>
      <c r="FG587" s="50">
        <v>1.9E-3</v>
      </c>
      <c r="FH587" s="50">
        <v>2.3000000000000001E-4</v>
      </c>
      <c r="FI587" s="50" t="s">
        <v>241</v>
      </c>
      <c r="FJ587" s="50">
        <v>9.8699999999999992</v>
      </c>
      <c r="FK587" s="50">
        <v>4.6100000000000003</v>
      </c>
      <c r="FL587" s="50">
        <v>9.0000000000000006E-5</v>
      </c>
      <c r="FM587" s="50">
        <v>6.0699999999999997E-2</v>
      </c>
      <c r="FN587" s="50" t="s">
        <v>242</v>
      </c>
      <c r="FO587" s="50" t="s">
        <v>227</v>
      </c>
      <c r="FP587" s="50" t="s">
        <v>247</v>
      </c>
      <c r="FQ587" s="50">
        <v>1.1000000000000001E-3</v>
      </c>
      <c r="FR587" s="50">
        <v>4.0000000000000002E-4</v>
      </c>
      <c r="FS587" s="50">
        <v>4.9799999999999996E-4</v>
      </c>
      <c r="FT587" s="50" t="s">
        <v>236</v>
      </c>
      <c r="FU587" s="50" t="s">
        <v>238</v>
      </c>
      <c r="FV587" s="50" t="s">
        <v>233</v>
      </c>
      <c r="FW587" s="50">
        <v>1.8E-3</v>
      </c>
      <c r="FX587" s="50" t="s">
        <v>244</v>
      </c>
      <c r="FY587" s="89">
        <v>1.1587499999999999</v>
      </c>
      <c r="FZ587" s="89">
        <v>0.28623931623931625</v>
      </c>
      <c r="GA587" s="89">
        <v>0.17747826086956522</v>
      </c>
      <c r="GB587" s="89">
        <v>2.4296675191815855E-2</v>
      </c>
      <c r="GC587" s="89">
        <v>1.6467642523006973</v>
      </c>
      <c r="GD587" s="89">
        <v>1.6114754098360655</v>
      </c>
      <c r="GE587" s="89">
        <v>7.6666666666666661E-2</v>
      </c>
      <c r="GF587" s="89">
        <v>0.10125000000000001</v>
      </c>
      <c r="GG587" s="89">
        <v>1.1763046544428772E-2</v>
      </c>
      <c r="GH587" s="89">
        <v>1.801155123047161</v>
      </c>
      <c r="GI587" s="90">
        <v>-4.4777981715679545</v>
      </c>
      <c r="GJ587" s="89">
        <v>70.365263174805264</v>
      </c>
      <c r="GK587" s="89">
        <v>17.381924330663043</v>
      </c>
      <c r="GL587" s="89">
        <v>12.252812494531682</v>
      </c>
      <c r="GM587" s="89">
        <v>93.725523965240967</v>
      </c>
      <c r="GN587" s="89">
        <v>5.6213925555011128</v>
      </c>
      <c r="GO587" s="89">
        <v>0.65308347925792576</v>
      </c>
    </row>
    <row r="588" spans="1:197" s="71" customFormat="1" ht="16.5" customHeight="1">
      <c r="A588" s="63">
        <v>261</v>
      </c>
      <c r="B588" s="63">
        <v>109</v>
      </c>
      <c r="C588" s="64" t="s">
        <v>197</v>
      </c>
      <c r="D588" s="64" t="s">
        <v>1704</v>
      </c>
      <c r="E588" s="63">
        <v>4664</v>
      </c>
      <c r="F588" s="63">
        <v>64</v>
      </c>
      <c r="G588" s="64" t="s">
        <v>1407</v>
      </c>
      <c r="H588" s="64" t="s">
        <v>310</v>
      </c>
      <c r="I588" s="64" t="s">
        <v>2281</v>
      </c>
      <c r="J588" s="64" t="s">
        <v>2282</v>
      </c>
      <c r="K588" s="73">
        <v>44813</v>
      </c>
      <c r="L588" s="68">
        <v>0.38680555555555557</v>
      </c>
      <c r="M588" s="74">
        <v>8445523</v>
      </c>
      <c r="N588" s="74">
        <v>356256</v>
      </c>
      <c r="O588" s="74">
        <v>4577</v>
      </c>
      <c r="P588" s="66" t="s">
        <v>203</v>
      </c>
      <c r="Q588" s="66" t="s">
        <v>2283</v>
      </c>
      <c r="R588" s="66" t="s">
        <v>1356</v>
      </c>
      <c r="S588" s="66" t="s">
        <v>1357</v>
      </c>
      <c r="T588" s="66" t="s">
        <v>1707</v>
      </c>
      <c r="U588" s="66" t="s">
        <v>1358</v>
      </c>
      <c r="V588" s="66" t="s">
        <v>1359</v>
      </c>
      <c r="W588" s="66"/>
      <c r="X588" s="66" t="s">
        <v>208</v>
      </c>
      <c r="Y588" s="66" t="s">
        <v>209</v>
      </c>
      <c r="Z588" s="66"/>
      <c r="AA588" s="66" t="s">
        <v>1715</v>
      </c>
      <c r="AB588" s="66" t="s">
        <v>221</v>
      </c>
      <c r="AC588" s="66" t="s">
        <v>1716</v>
      </c>
      <c r="AD588" s="66" t="s">
        <v>1716</v>
      </c>
      <c r="AE588" s="66"/>
      <c r="AF588" s="66"/>
      <c r="AG588" s="66"/>
      <c r="AH588" s="66"/>
      <c r="AI588" s="66"/>
      <c r="AJ588" s="66"/>
      <c r="AK588" s="66"/>
      <c r="AL588" s="66"/>
      <c r="AM588" s="66"/>
      <c r="AN588" s="66"/>
      <c r="AO588" s="66"/>
      <c r="AP588" s="66"/>
      <c r="AQ588" s="66"/>
      <c r="AR588" s="66"/>
      <c r="AS588" s="66"/>
      <c r="AT588" s="66"/>
      <c r="AU588" s="66"/>
      <c r="AV588" s="66"/>
      <c r="AW588" s="66"/>
      <c r="AX588" s="66"/>
      <c r="AY588" s="66"/>
      <c r="AZ588" s="66"/>
      <c r="BA588" s="66"/>
      <c r="BB588" s="66"/>
      <c r="BC588" s="66"/>
      <c r="BD588" s="66"/>
      <c r="BE588" s="66"/>
      <c r="BF588" s="66"/>
      <c r="BG588" s="66"/>
      <c r="BH588" s="66"/>
      <c r="BI588" s="66"/>
      <c r="BJ588" s="66"/>
      <c r="BK588" s="66"/>
      <c r="BL588" s="66"/>
      <c r="BM588" s="66"/>
      <c r="BN588" s="66"/>
      <c r="BO588" s="66" t="s">
        <v>1730</v>
      </c>
      <c r="BP588" s="66" t="s">
        <v>1715</v>
      </c>
      <c r="BQ588" s="66" t="s">
        <v>1731</v>
      </c>
      <c r="BR588" s="50" t="s">
        <v>1718</v>
      </c>
      <c r="BS588" s="50" t="s">
        <v>1718</v>
      </c>
      <c r="BT588" s="50" t="s">
        <v>1718</v>
      </c>
      <c r="BU588" s="50" t="s">
        <v>1718</v>
      </c>
      <c r="BV588" s="50" t="s">
        <v>1718</v>
      </c>
      <c r="BW588" s="50" t="s">
        <v>1718</v>
      </c>
      <c r="BX588" s="50" t="s">
        <v>1718</v>
      </c>
      <c r="BY588" s="50" t="s">
        <v>1718</v>
      </c>
      <c r="BZ588" s="50" t="s">
        <v>1718</v>
      </c>
      <c r="CA588" s="50" t="s">
        <v>1718</v>
      </c>
      <c r="CB588" s="50" t="s">
        <v>1718</v>
      </c>
      <c r="CC588" s="50" t="s">
        <v>1718</v>
      </c>
      <c r="CD588" s="50" t="s">
        <v>1718</v>
      </c>
      <c r="CE588" s="50" t="s">
        <v>1718</v>
      </c>
      <c r="CF588" s="50" t="s">
        <v>1718</v>
      </c>
      <c r="CG588" s="50" t="s">
        <v>1718</v>
      </c>
      <c r="CH588" s="50" t="s">
        <v>1718</v>
      </c>
      <c r="CI588" s="50" t="s">
        <v>1718</v>
      </c>
      <c r="CJ588" s="50" t="s">
        <v>1718</v>
      </c>
      <c r="CK588" s="50" t="s">
        <v>1718</v>
      </c>
      <c r="CL588" s="50" t="s">
        <v>1718</v>
      </c>
      <c r="CM588" s="50" t="s">
        <v>1718</v>
      </c>
      <c r="CN588" s="50" t="s">
        <v>1718</v>
      </c>
      <c r="CO588" s="50" t="s">
        <v>1718</v>
      </c>
      <c r="CP588" s="50" t="s">
        <v>1718</v>
      </c>
      <c r="CQ588" s="50" t="s">
        <v>1718</v>
      </c>
      <c r="CR588" s="50" t="s">
        <v>1718</v>
      </c>
      <c r="CS588" s="50" t="s">
        <v>1718</v>
      </c>
      <c r="CT588" s="50" t="s">
        <v>1718</v>
      </c>
      <c r="CU588" s="50" t="s">
        <v>1718</v>
      </c>
      <c r="CV588" s="50" t="s">
        <v>1718</v>
      </c>
      <c r="CW588" s="50" t="s">
        <v>1718</v>
      </c>
      <c r="CX588" s="50" t="s">
        <v>1718</v>
      </c>
      <c r="CY588" s="50" t="s">
        <v>1718</v>
      </c>
      <c r="CZ588" s="50" t="s">
        <v>1718</v>
      </c>
      <c r="DA588" s="50" t="s">
        <v>1718</v>
      </c>
      <c r="DB588" s="50" t="s">
        <v>1718</v>
      </c>
      <c r="DC588" s="50" t="s">
        <v>1718</v>
      </c>
      <c r="DD588" s="50" t="s">
        <v>1718</v>
      </c>
      <c r="DE588" s="50" t="s">
        <v>1718</v>
      </c>
      <c r="DF588" s="50" t="s">
        <v>1718</v>
      </c>
      <c r="DG588" s="50" t="s">
        <v>1718</v>
      </c>
      <c r="DH588" s="50" t="s">
        <v>1718</v>
      </c>
      <c r="DI588" s="50" t="s">
        <v>1718</v>
      </c>
      <c r="DJ588" s="50" t="s">
        <v>1718</v>
      </c>
      <c r="DK588" s="50" t="s">
        <v>1718</v>
      </c>
      <c r="DL588" s="50" t="s">
        <v>1718</v>
      </c>
      <c r="DM588" s="50" t="s">
        <v>1718</v>
      </c>
      <c r="DN588" s="50" t="s">
        <v>1718</v>
      </c>
      <c r="DO588" s="50" t="s">
        <v>1718</v>
      </c>
      <c r="DP588" s="50" t="s">
        <v>1718</v>
      </c>
      <c r="DQ588" s="50" t="s">
        <v>1718</v>
      </c>
      <c r="DR588" s="50" t="s">
        <v>1718</v>
      </c>
      <c r="DS588" s="50" t="s">
        <v>1718</v>
      </c>
      <c r="DT588" s="50" t="s">
        <v>1718</v>
      </c>
      <c r="DU588" s="50" t="s">
        <v>1718</v>
      </c>
      <c r="DV588" s="50" t="s">
        <v>1718</v>
      </c>
      <c r="DW588" s="50" t="s">
        <v>1718</v>
      </c>
      <c r="DX588" s="50" t="s">
        <v>1718</v>
      </c>
      <c r="DY588" s="50" t="s">
        <v>1718</v>
      </c>
      <c r="DZ588" s="50" t="s">
        <v>1718</v>
      </c>
      <c r="EA588" s="50" t="s">
        <v>1718</v>
      </c>
      <c r="EB588" s="50" t="s">
        <v>1718</v>
      </c>
      <c r="EC588" s="50" t="s">
        <v>1718</v>
      </c>
      <c r="ED588" s="50" t="s">
        <v>1718</v>
      </c>
      <c r="EE588" s="50" t="s">
        <v>1718</v>
      </c>
      <c r="EF588" s="50" t="s">
        <v>1718</v>
      </c>
      <c r="EG588" s="50" t="s">
        <v>1718</v>
      </c>
      <c r="EH588" s="50" t="s">
        <v>1718</v>
      </c>
      <c r="EI588" s="50" t="s">
        <v>1718</v>
      </c>
      <c r="EJ588" s="50" t="s">
        <v>1718</v>
      </c>
      <c r="EK588" s="50" t="s">
        <v>1718</v>
      </c>
      <c r="EL588" s="50" t="s">
        <v>1718</v>
      </c>
      <c r="EM588" s="50" t="s">
        <v>1718</v>
      </c>
      <c r="EN588" s="50" t="s">
        <v>1718</v>
      </c>
      <c r="EO588" s="50" t="s">
        <v>1718</v>
      </c>
      <c r="EP588" s="50" t="s">
        <v>1718</v>
      </c>
      <c r="EQ588" s="50" t="s">
        <v>1718</v>
      </c>
      <c r="ER588" s="50" t="s">
        <v>1718</v>
      </c>
      <c r="ES588" s="50" t="s">
        <v>1718</v>
      </c>
      <c r="ET588" s="50" t="s">
        <v>1718</v>
      </c>
      <c r="EU588" s="50" t="s">
        <v>1718</v>
      </c>
      <c r="EV588" s="50" t="s">
        <v>1718</v>
      </c>
      <c r="EW588" s="50" t="s">
        <v>1718</v>
      </c>
      <c r="EX588" s="50" t="s">
        <v>1718</v>
      </c>
      <c r="EY588" s="50" t="s">
        <v>1718</v>
      </c>
      <c r="EZ588" s="50" t="s">
        <v>1718</v>
      </c>
      <c r="FA588" s="50" t="s">
        <v>1718</v>
      </c>
      <c r="FB588" s="50" t="s">
        <v>1718</v>
      </c>
      <c r="FC588" s="50" t="s">
        <v>1718</v>
      </c>
      <c r="FD588" s="50" t="s">
        <v>1718</v>
      </c>
      <c r="FE588" s="50" t="s">
        <v>1718</v>
      </c>
      <c r="FF588" s="50" t="s">
        <v>1718</v>
      </c>
      <c r="FG588" s="50" t="s">
        <v>1718</v>
      </c>
      <c r="FH588" s="50" t="s">
        <v>1718</v>
      </c>
      <c r="FI588" s="50" t="s">
        <v>1718</v>
      </c>
      <c r="FJ588" s="50" t="s">
        <v>1718</v>
      </c>
      <c r="FK588" s="50" t="s">
        <v>1718</v>
      </c>
      <c r="FL588" s="50" t="s">
        <v>1718</v>
      </c>
      <c r="FM588" s="50" t="s">
        <v>1718</v>
      </c>
      <c r="FN588" s="50" t="s">
        <v>1718</v>
      </c>
      <c r="FO588" s="50" t="s">
        <v>1718</v>
      </c>
      <c r="FP588" s="50" t="s">
        <v>1718</v>
      </c>
      <c r="FQ588" s="50" t="s">
        <v>1718</v>
      </c>
      <c r="FR588" s="50" t="s">
        <v>1718</v>
      </c>
      <c r="FS588" s="50" t="s">
        <v>1718</v>
      </c>
      <c r="FT588" s="50" t="s">
        <v>1718</v>
      </c>
      <c r="FU588" s="50" t="s">
        <v>1718</v>
      </c>
      <c r="FV588" s="50" t="s">
        <v>1718</v>
      </c>
      <c r="FW588" s="50" t="s">
        <v>1718</v>
      </c>
      <c r="FX588" s="50" t="s">
        <v>1718</v>
      </c>
      <c r="FY588" s="72"/>
      <c r="FZ588" s="72"/>
      <c r="GA588" s="72"/>
      <c r="GB588" s="72"/>
      <c r="GC588" s="72"/>
      <c r="GD588" s="72"/>
      <c r="GE588" s="72"/>
      <c r="GF588" s="72"/>
      <c r="GG588" s="72"/>
      <c r="GH588" s="72"/>
      <c r="GI588" s="72"/>
      <c r="GJ588" s="72"/>
      <c r="GK588" s="72"/>
      <c r="GL588" s="72"/>
      <c r="GM588" s="72"/>
      <c r="GN588" s="72"/>
      <c r="GO588" s="72"/>
    </row>
    <row r="589" spans="1:197" s="71" customFormat="1">
      <c r="A589" s="76">
        <v>262</v>
      </c>
      <c r="B589" s="76">
        <v>113</v>
      </c>
      <c r="C589" s="77" t="s">
        <v>197</v>
      </c>
      <c r="D589" s="77" t="s">
        <v>1704</v>
      </c>
      <c r="E589" s="76">
        <v>4664</v>
      </c>
      <c r="F589" s="76">
        <v>64</v>
      </c>
      <c r="G589" s="77" t="s">
        <v>1392</v>
      </c>
      <c r="H589" s="77" t="s">
        <v>315</v>
      </c>
      <c r="I589" s="77"/>
      <c r="J589" s="77"/>
      <c r="K589" s="78">
        <v>44814</v>
      </c>
      <c r="L589" s="79">
        <v>0.29166666666666669</v>
      </c>
      <c r="M589" s="80"/>
      <c r="N589" s="80"/>
      <c r="O589" s="80"/>
      <c r="P589" s="81"/>
      <c r="Q589" s="81"/>
      <c r="R589" s="81"/>
      <c r="S589" s="81"/>
      <c r="T589" s="81"/>
      <c r="U589" s="81"/>
      <c r="V589" s="81"/>
      <c r="W589" s="81"/>
      <c r="X589" s="81"/>
      <c r="Y589" s="81"/>
      <c r="Z589" s="81"/>
      <c r="AA589" s="81"/>
      <c r="AB589" s="81"/>
      <c r="AC589" s="81" t="s">
        <v>212</v>
      </c>
      <c r="AD589" s="81" t="s">
        <v>33</v>
      </c>
      <c r="AE589" s="81"/>
      <c r="AF589" s="81"/>
      <c r="AG589" s="81"/>
      <c r="AH589" s="81" t="s">
        <v>2284</v>
      </c>
      <c r="AI589" s="81"/>
      <c r="AJ589" s="81"/>
      <c r="AK589" s="81"/>
      <c r="AL589" s="81"/>
      <c r="AM589" s="81"/>
      <c r="AN589" s="81"/>
      <c r="AO589" s="81"/>
      <c r="AP589" s="81"/>
      <c r="AQ589" s="81"/>
      <c r="AR589" s="81"/>
      <c r="AS589" s="81"/>
      <c r="AT589" s="81"/>
      <c r="AU589" s="81"/>
      <c r="AV589" s="81"/>
      <c r="AW589" s="81"/>
      <c r="AX589" s="81"/>
      <c r="AY589" s="81"/>
      <c r="AZ589" s="81"/>
      <c r="BA589" s="81"/>
      <c r="BB589" s="81"/>
      <c r="BC589" s="81"/>
      <c r="BD589" s="81"/>
      <c r="BE589" s="81"/>
      <c r="BF589" s="81"/>
      <c r="BG589" s="81"/>
      <c r="BH589" s="81"/>
      <c r="BI589" s="81"/>
      <c r="BJ589" s="81"/>
      <c r="BK589" s="81"/>
      <c r="BL589" s="81"/>
      <c r="BM589" s="81"/>
      <c r="BN589" s="81"/>
      <c r="BO589" s="81"/>
      <c r="BP589" s="81" t="s">
        <v>2285</v>
      </c>
      <c r="BQ589" s="81" t="s">
        <v>1731</v>
      </c>
      <c r="BR589" s="82" t="s">
        <v>1498</v>
      </c>
      <c r="BS589" s="82" t="s">
        <v>225</v>
      </c>
      <c r="BT589" s="82" t="s">
        <v>1499</v>
      </c>
      <c r="BU589" s="82">
        <v>0.185</v>
      </c>
      <c r="BV589" s="82">
        <v>0.16500000000000001</v>
      </c>
      <c r="BW589" s="82">
        <v>0.29699999999999999</v>
      </c>
      <c r="BX589" s="82">
        <v>6.7000000000000004E-2</v>
      </c>
      <c r="BY589" s="82">
        <v>55.6</v>
      </c>
      <c r="BZ589" s="82" t="s">
        <v>226</v>
      </c>
      <c r="CA589" s="82" t="s">
        <v>227</v>
      </c>
      <c r="CB589" s="82" t="s">
        <v>228</v>
      </c>
      <c r="CC589" s="82" t="s">
        <v>229</v>
      </c>
      <c r="CD589" s="82" t="s">
        <v>230</v>
      </c>
      <c r="CE589" s="82" t="s">
        <v>231</v>
      </c>
      <c r="CF589" s="82">
        <v>1.847</v>
      </c>
      <c r="CG589" s="82">
        <v>1.1E-4</v>
      </c>
      <c r="CH589" s="82">
        <v>0.03</v>
      </c>
      <c r="CI589" s="82">
        <v>2.7E-2</v>
      </c>
      <c r="CJ589" s="82">
        <v>3.2499999999999999E-3</v>
      </c>
      <c r="CK589" s="82" t="s">
        <v>234</v>
      </c>
      <c r="CL589" s="82">
        <v>5.5369999999999999</v>
      </c>
      <c r="CM589" s="82">
        <v>3.8000000000000002E-4</v>
      </c>
      <c r="CN589" s="82">
        <v>1.0300000000000001E-3</v>
      </c>
      <c r="CO589" s="82">
        <v>1.6000000000000001E-3</v>
      </c>
      <c r="CP589" s="82" t="s">
        <v>236</v>
      </c>
      <c r="CQ589" s="82">
        <v>0.22170000000000001</v>
      </c>
      <c r="CR589" s="82">
        <v>1.06E-3</v>
      </c>
      <c r="CS589" s="82">
        <v>3.6059999999999999</v>
      </c>
      <c r="CT589" s="82">
        <v>9.0000000000000006E-5</v>
      </c>
      <c r="CU589" s="82" t="s">
        <v>238</v>
      </c>
      <c r="CV589" s="82" t="s">
        <v>239</v>
      </c>
      <c r="CW589" s="82" t="s">
        <v>232</v>
      </c>
      <c r="CX589" s="82">
        <v>3.61</v>
      </c>
      <c r="CY589" s="82" t="s">
        <v>240</v>
      </c>
      <c r="CZ589" s="82">
        <v>3.4799999999999998E-2</v>
      </c>
      <c r="DA589" s="82" t="s">
        <v>233</v>
      </c>
      <c r="DB589" s="82">
        <v>2.621</v>
      </c>
      <c r="DC589" s="82">
        <v>0.59201000000000004</v>
      </c>
      <c r="DD589" s="82">
        <v>6.0000000000000002E-5</v>
      </c>
      <c r="DE589" s="82">
        <v>1.23</v>
      </c>
      <c r="DF589" s="82" t="s">
        <v>240</v>
      </c>
      <c r="DG589" s="82">
        <v>2.5000000000000001E-3</v>
      </c>
      <c r="DH589" s="82" t="s">
        <v>246</v>
      </c>
      <c r="DI589" s="82">
        <v>1.17E-2</v>
      </c>
      <c r="DJ589" s="82">
        <v>2.5100000000000001E-2</v>
      </c>
      <c r="DK589" s="82">
        <v>1.9499999999999999E-3</v>
      </c>
      <c r="DL589" s="82" t="s">
        <v>241</v>
      </c>
      <c r="DM589" s="82">
        <v>29.6</v>
      </c>
      <c r="DN589" s="82">
        <v>13.84</v>
      </c>
      <c r="DO589" s="82" t="s">
        <v>232</v>
      </c>
      <c r="DP589" s="82">
        <v>1.5100000000000001E-2</v>
      </c>
      <c r="DQ589" s="82" t="s">
        <v>242</v>
      </c>
      <c r="DR589" s="82" t="s">
        <v>227</v>
      </c>
      <c r="DS589" s="82" t="s">
        <v>247</v>
      </c>
      <c r="DT589" s="82">
        <v>3.2000000000000002E-3</v>
      </c>
      <c r="DU589" s="82">
        <v>1.14E-3</v>
      </c>
      <c r="DV589" s="82">
        <v>6.38E-4</v>
      </c>
      <c r="DW589" s="82" t="s">
        <v>236</v>
      </c>
      <c r="DX589" s="82" t="s">
        <v>238</v>
      </c>
      <c r="DY589" s="82">
        <v>6.0000000000000002E-5</v>
      </c>
      <c r="DZ589" s="82">
        <v>0.40060000000000001</v>
      </c>
      <c r="EA589" s="82" t="s">
        <v>244</v>
      </c>
      <c r="EB589" s="82" t="s">
        <v>245</v>
      </c>
      <c r="EC589" s="82">
        <v>1.8720000000000001</v>
      </c>
      <c r="ED589" s="82">
        <v>1.5299999999999999E-3</v>
      </c>
      <c r="EE589" s="82">
        <v>3.6999999999999998E-2</v>
      </c>
      <c r="EF589" s="82">
        <v>2.8000000000000001E-2</v>
      </c>
      <c r="EG589" s="82">
        <v>3.6099999999999999E-3</v>
      </c>
      <c r="EH589" s="82" t="s">
        <v>234</v>
      </c>
      <c r="EI589" s="82">
        <v>5.98</v>
      </c>
      <c r="EJ589" s="82">
        <v>4.8999999999999998E-4</v>
      </c>
      <c r="EK589" s="82">
        <v>1.0399999999999999E-3</v>
      </c>
      <c r="EL589" s="82">
        <v>1.8699999999999999E-3</v>
      </c>
      <c r="EM589" s="82">
        <v>4.0000000000000002E-4</v>
      </c>
      <c r="EN589" s="82">
        <v>0.22939999999999999</v>
      </c>
      <c r="EO589" s="82">
        <v>8.77E-3</v>
      </c>
      <c r="EP589" s="82">
        <v>3.6490999999999998</v>
      </c>
      <c r="EQ589" s="82">
        <v>3.3E-4</v>
      </c>
      <c r="ER589" s="82" t="s">
        <v>238</v>
      </c>
      <c r="ES589" s="82" t="s">
        <v>239</v>
      </c>
      <c r="ET589" s="82" t="s">
        <v>232</v>
      </c>
      <c r="EU589" s="82">
        <v>3.97</v>
      </c>
      <c r="EV589" s="82" t="s">
        <v>240</v>
      </c>
      <c r="EW589" s="82">
        <v>3.5000000000000003E-2</v>
      </c>
      <c r="EX589" s="82" t="s">
        <v>233</v>
      </c>
      <c r="EY589" s="82">
        <v>2.6480000000000001</v>
      </c>
      <c r="EZ589" s="82">
        <v>0.59614</v>
      </c>
      <c r="FA589" s="82">
        <v>8.0000000000000007E-5</v>
      </c>
      <c r="FB589" s="82">
        <v>1.2549999999999999</v>
      </c>
      <c r="FC589" s="82" t="s">
        <v>240</v>
      </c>
      <c r="FD589" s="82">
        <v>3.3E-3</v>
      </c>
      <c r="FE589" s="82">
        <v>1.6E-2</v>
      </c>
      <c r="FF589" s="82">
        <v>1.2699999999999999E-2</v>
      </c>
      <c r="FG589" s="82">
        <v>2.53E-2</v>
      </c>
      <c r="FH589" s="82">
        <v>2.0699999999999998E-3</v>
      </c>
      <c r="FI589" s="82" t="s">
        <v>241</v>
      </c>
      <c r="FJ589" s="82">
        <v>36.979999999999997</v>
      </c>
      <c r="FK589" s="82">
        <v>17.29</v>
      </c>
      <c r="FL589" s="82" t="s">
        <v>232</v>
      </c>
      <c r="FM589" s="82">
        <v>1.54E-2</v>
      </c>
      <c r="FN589" s="82" t="s">
        <v>242</v>
      </c>
      <c r="FO589" s="82" t="s">
        <v>227</v>
      </c>
      <c r="FP589" s="82" t="s">
        <v>247</v>
      </c>
      <c r="FQ589" s="82">
        <v>3.8E-3</v>
      </c>
      <c r="FR589" s="82">
        <v>1.72E-3</v>
      </c>
      <c r="FS589" s="82">
        <v>6.5300000000000004E-4</v>
      </c>
      <c r="FT589" s="82" t="s">
        <v>236</v>
      </c>
      <c r="FU589" s="82" t="s">
        <v>238</v>
      </c>
      <c r="FV589" s="82">
        <v>1.1E-4</v>
      </c>
      <c r="FW589" s="82">
        <v>0.40500000000000003</v>
      </c>
      <c r="FX589" s="82">
        <v>9.3000000000000005E-4</v>
      </c>
      <c r="FY589" s="82">
        <v>0.27684999999999998</v>
      </c>
      <c r="FZ589" s="82">
        <v>0.22401709401709402</v>
      </c>
      <c r="GA589" s="82">
        <v>5.3478260869565218E-2</v>
      </c>
      <c r="GB589" s="82">
        <v>9.2327365728900254E-2</v>
      </c>
      <c r="GC589" s="82">
        <v>0.64667272061555947</v>
      </c>
      <c r="GD589" s="82" t="e">
        <v>#VALUE!</v>
      </c>
      <c r="GE589" s="82" t="e">
        <v>#VALUE!</v>
      </c>
      <c r="GF589" s="82">
        <v>1.1583333333333334</v>
      </c>
      <c r="GG589" s="82">
        <v>4.6544428772919604E-3</v>
      </c>
      <c r="GH589" s="82" t="e">
        <v>#VALUE!</v>
      </c>
      <c r="GI589" s="83" t="e">
        <v>#VALUE!</v>
      </c>
      <c r="GJ589" s="82">
        <v>42.811454878824954</v>
      </c>
      <c r="GK589" s="82">
        <v>34.641494356504637</v>
      </c>
      <c r="GL589" s="82">
        <v>22.547050764670413</v>
      </c>
      <c r="GM589" s="82" t="e">
        <v>#VALUE!</v>
      </c>
      <c r="GN589" s="82" t="e">
        <v>#VALUE!</v>
      </c>
      <c r="GO589" s="82" t="e">
        <v>#VALUE!</v>
      </c>
    </row>
    <row r="590" spans="1:197" s="71" customFormat="1">
      <c r="A590" s="63">
        <v>263</v>
      </c>
      <c r="B590" s="63">
        <v>100</v>
      </c>
      <c r="C590" s="64" t="s">
        <v>197</v>
      </c>
      <c r="D590" s="64" t="s">
        <v>1704</v>
      </c>
      <c r="E590" s="63">
        <v>4664</v>
      </c>
      <c r="F590" s="63">
        <v>64</v>
      </c>
      <c r="G590" s="66" t="s">
        <v>1411</v>
      </c>
      <c r="H590" s="66" t="s">
        <v>321</v>
      </c>
      <c r="I590" s="66" t="s">
        <v>2286</v>
      </c>
      <c r="J590" s="66" t="s">
        <v>2287</v>
      </c>
      <c r="K590" s="73">
        <v>44813</v>
      </c>
      <c r="L590" s="68">
        <v>0.50069444444444444</v>
      </c>
      <c r="M590" s="74">
        <v>8442761</v>
      </c>
      <c r="N590" s="74">
        <v>351749</v>
      </c>
      <c r="O590" s="74">
        <v>4443</v>
      </c>
      <c r="P590" s="66" t="s">
        <v>203</v>
      </c>
      <c r="Q590" s="66" t="s">
        <v>2288</v>
      </c>
      <c r="R590" s="66" t="s">
        <v>1356</v>
      </c>
      <c r="S590" s="66" t="s">
        <v>1357</v>
      </c>
      <c r="T590" s="66" t="s">
        <v>2256</v>
      </c>
      <c r="U590" s="66" t="s">
        <v>1358</v>
      </c>
      <c r="V590" s="66" t="s">
        <v>1359</v>
      </c>
      <c r="W590" s="66"/>
      <c r="X590" s="66" t="s">
        <v>208</v>
      </c>
      <c r="Y590" s="66" t="s">
        <v>209</v>
      </c>
      <c r="Z590" s="66"/>
      <c r="AA590" s="66" t="s">
        <v>406</v>
      </c>
      <c r="AB590" s="66" t="s">
        <v>211</v>
      </c>
      <c r="AC590" s="66" t="s">
        <v>212</v>
      </c>
      <c r="AD590" s="66" t="s">
        <v>30</v>
      </c>
      <c r="AE590" s="66" t="s">
        <v>211</v>
      </c>
      <c r="AF590" s="66"/>
      <c r="AG590" s="66"/>
      <c r="AH590" s="66"/>
      <c r="AI590" s="66" t="s">
        <v>1708</v>
      </c>
      <c r="AJ590" s="66" t="s">
        <v>2289</v>
      </c>
      <c r="AK590" s="66"/>
      <c r="AL590" s="66" t="s">
        <v>256</v>
      </c>
      <c r="AM590" s="66" t="s">
        <v>275</v>
      </c>
      <c r="AN590" s="66" t="s">
        <v>218</v>
      </c>
      <c r="AO590" s="66" t="s">
        <v>219</v>
      </c>
      <c r="AP590" s="66" t="s">
        <v>220</v>
      </c>
      <c r="AQ590" s="66">
        <v>10.9</v>
      </c>
      <c r="AR590" s="66"/>
      <c r="AS590" s="66">
        <v>8.3800000000000008</v>
      </c>
      <c r="AT590" s="66"/>
      <c r="AU590" s="66">
        <v>140.19999999999999</v>
      </c>
      <c r="AV590" s="66">
        <v>348.6</v>
      </c>
      <c r="AW590" s="66">
        <v>99.1</v>
      </c>
      <c r="AX590" s="66">
        <v>49.21</v>
      </c>
      <c r="AY590" s="66">
        <v>9.6000000000000002E-2</v>
      </c>
      <c r="AZ590" s="66">
        <v>10.06</v>
      </c>
      <c r="BA590" s="66"/>
      <c r="BB590" s="66"/>
      <c r="BC590" s="66">
        <v>3.07</v>
      </c>
      <c r="BD590" s="66" t="s">
        <v>221</v>
      </c>
      <c r="BE590" s="66" t="s">
        <v>221</v>
      </c>
      <c r="BF590" s="66" t="s">
        <v>221</v>
      </c>
      <c r="BG590" s="66" t="s">
        <v>211</v>
      </c>
      <c r="BH590" s="66" t="s">
        <v>221</v>
      </c>
      <c r="BI590" s="66" t="s">
        <v>222</v>
      </c>
      <c r="BJ590" s="66" t="s">
        <v>221</v>
      </c>
      <c r="BK590" s="66" t="s">
        <v>1745</v>
      </c>
      <c r="BL590" s="66" t="s">
        <v>221</v>
      </c>
      <c r="BM590" s="66" t="s">
        <v>223</v>
      </c>
      <c r="BN590" s="66" t="s">
        <v>221</v>
      </c>
      <c r="BO590" s="66" t="s">
        <v>1746</v>
      </c>
      <c r="BP590" s="66" t="s">
        <v>1711</v>
      </c>
      <c r="BQ590" s="66" t="s">
        <v>1747</v>
      </c>
      <c r="BR590" s="50">
        <v>42.9</v>
      </c>
      <c r="BS590" s="50" t="s">
        <v>225</v>
      </c>
      <c r="BT590" s="50">
        <v>52.3</v>
      </c>
      <c r="BU590" s="50">
        <v>9.7000000000000003E-2</v>
      </c>
      <c r="BV590" s="50">
        <v>0.91200000000000003</v>
      </c>
      <c r="BW590" s="50">
        <v>0.215</v>
      </c>
      <c r="BX590" s="50">
        <v>4.9000000000000002E-2</v>
      </c>
      <c r="BY590" s="50">
        <v>6.41</v>
      </c>
      <c r="BZ590" s="50">
        <v>5.0999999999999997E-2</v>
      </c>
      <c r="CA590" s="50">
        <v>1.6E-2</v>
      </c>
      <c r="CB590" s="50" t="s">
        <v>228</v>
      </c>
      <c r="CC590" s="50" t="s">
        <v>229</v>
      </c>
      <c r="CD590" s="50" t="s">
        <v>230</v>
      </c>
      <c r="CE590" s="50" t="s">
        <v>231</v>
      </c>
      <c r="CF590" s="50">
        <v>1.0999999999999999E-2</v>
      </c>
      <c r="CG590" s="50">
        <v>6.2E-4</v>
      </c>
      <c r="CH590" s="50">
        <v>4.0000000000000001E-3</v>
      </c>
      <c r="CI590" s="50">
        <v>1.72E-2</v>
      </c>
      <c r="CJ590" s="50">
        <v>2.0000000000000002E-5</v>
      </c>
      <c r="CK590" s="50" t="s">
        <v>234</v>
      </c>
      <c r="CL590" s="50">
        <v>12.537000000000001</v>
      </c>
      <c r="CM590" s="50">
        <v>2.0000000000000002E-5</v>
      </c>
      <c r="CN590" s="50" t="s">
        <v>235</v>
      </c>
      <c r="CO590" s="50">
        <v>1.2999999999999999E-4</v>
      </c>
      <c r="CP590" s="50">
        <v>2.0000000000000001E-4</v>
      </c>
      <c r="CQ590" s="50">
        <v>5.0000000000000001E-4</v>
      </c>
      <c r="CR590" s="50">
        <v>2.2000000000000001E-4</v>
      </c>
      <c r="CS590" s="50">
        <v>0.188</v>
      </c>
      <c r="CT590" s="50" t="s">
        <v>237</v>
      </c>
      <c r="CU590" s="50" t="s">
        <v>238</v>
      </c>
      <c r="CV590" s="50" t="s">
        <v>239</v>
      </c>
      <c r="CW590" s="50" t="s">
        <v>232</v>
      </c>
      <c r="CX590" s="50">
        <v>1.02</v>
      </c>
      <c r="CY590" s="50" t="s">
        <v>240</v>
      </c>
      <c r="CZ590" s="50">
        <v>2.2000000000000001E-3</v>
      </c>
      <c r="DA590" s="50" t="s">
        <v>233</v>
      </c>
      <c r="DB590" s="50">
        <v>2.0350000000000001</v>
      </c>
      <c r="DC590" s="50">
        <v>9.7619999999999998E-2</v>
      </c>
      <c r="DD590" s="50">
        <v>7.1000000000000002E-4</v>
      </c>
      <c r="DE590" s="50">
        <v>2.137</v>
      </c>
      <c r="DF590" s="50" t="s">
        <v>240</v>
      </c>
      <c r="DG590" s="50">
        <v>5.0000000000000001E-4</v>
      </c>
      <c r="DH590" s="50" t="s">
        <v>246</v>
      </c>
      <c r="DI590" s="50" t="s">
        <v>238</v>
      </c>
      <c r="DJ590" s="50">
        <v>2.3999999999999998E-3</v>
      </c>
      <c r="DK590" s="50">
        <v>1.9000000000000001E-4</v>
      </c>
      <c r="DL590" s="50" t="s">
        <v>241</v>
      </c>
      <c r="DM590" s="50">
        <v>7.27</v>
      </c>
      <c r="DN590" s="50">
        <v>3.4</v>
      </c>
      <c r="DO590" s="50" t="s">
        <v>232</v>
      </c>
      <c r="DP590" s="50">
        <v>5.5100000000000003E-2</v>
      </c>
      <c r="DQ590" s="50" t="s">
        <v>242</v>
      </c>
      <c r="DR590" s="50" t="s">
        <v>227</v>
      </c>
      <c r="DS590" s="50" t="s">
        <v>247</v>
      </c>
      <c r="DT590" s="50">
        <v>1E-3</v>
      </c>
      <c r="DU590" s="50" t="s">
        <v>233</v>
      </c>
      <c r="DV590" s="50">
        <v>5.0000000000000002E-5</v>
      </c>
      <c r="DW590" s="50" t="s">
        <v>236</v>
      </c>
      <c r="DX590" s="50" t="s">
        <v>238</v>
      </c>
      <c r="DY590" s="50" t="s">
        <v>233</v>
      </c>
      <c r="DZ590" s="50" t="s">
        <v>243</v>
      </c>
      <c r="EA590" s="50" t="s">
        <v>244</v>
      </c>
      <c r="EB590" s="50" t="s">
        <v>245</v>
      </c>
      <c r="EC590" s="50">
        <v>4.5999999999999999E-2</v>
      </c>
      <c r="ED590" s="50">
        <v>1.1900000000000001E-3</v>
      </c>
      <c r="EE590" s="50">
        <v>8.9999999999999993E-3</v>
      </c>
      <c r="EF590" s="50">
        <v>1.9900000000000001E-2</v>
      </c>
      <c r="EG590" s="50">
        <v>2.1000000000000001E-4</v>
      </c>
      <c r="EH590" s="50" t="s">
        <v>234</v>
      </c>
      <c r="EI590" s="50">
        <v>13.159000000000001</v>
      </c>
      <c r="EJ590" s="50">
        <v>1.4999999999999999E-4</v>
      </c>
      <c r="EK590" s="50">
        <v>1.2E-4</v>
      </c>
      <c r="EL590" s="50">
        <v>6.9999999999999999E-4</v>
      </c>
      <c r="EM590" s="50" t="s">
        <v>236</v>
      </c>
      <c r="EN590" s="50">
        <v>1.1000000000000001E-3</v>
      </c>
      <c r="EO590" s="50">
        <v>3.5200000000000001E-3</v>
      </c>
      <c r="EP590" s="50">
        <v>0.31169999999999998</v>
      </c>
      <c r="EQ590" s="50">
        <v>2.7E-4</v>
      </c>
      <c r="ER590" s="50" t="s">
        <v>238</v>
      </c>
      <c r="ES590" s="50" t="s">
        <v>239</v>
      </c>
      <c r="ET590" s="50" t="s">
        <v>232</v>
      </c>
      <c r="EU590" s="50">
        <v>1.1599999999999999</v>
      </c>
      <c r="EV590" s="50" t="s">
        <v>240</v>
      </c>
      <c r="EW590" s="50">
        <v>2.3E-3</v>
      </c>
      <c r="EX590" s="50" t="s">
        <v>233</v>
      </c>
      <c r="EY590" s="50">
        <v>2.3759999999999999</v>
      </c>
      <c r="EZ590" s="50">
        <v>0.11461</v>
      </c>
      <c r="FA590" s="50">
        <v>8.0999999999999996E-4</v>
      </c>
      <c r="FB590" s="50">
        <v>2.214</v>
      </c>
      <c r="FC590" s="50" t="s">
        <v>240</v>
      </c>
      <c r="FD590" s="50">
        <v>6.9999999999999999E-4</v>
      </c>
      <c r="FE590" s="50">
        <v>2.7E-2</v>
      </c>
      <c r="FF590" s="50" t="s">
        <v>238</v>
      </c>
      <c r="FG590" s="50">
        <v>3.0000000000000001E-3</v>
      </c>
      <c r="FH590" s="50">
        <v>4.0999999999999999E-4</v>
      </c>
      <c r="FI590" s="50" t="s">
        <v>241</v>
      </c>
      <c r="FJ590" s="50">
        <v>8.57</v>
      </c>
      <c r="FK590" s="50">
        <v>4.01</v>
      </c>
      <c r="FL590" s="50">
        <v>8.0000000000000007E-5</v>
      </c>
      <c r="FM590" s="50">
        <v>5.5300000000000002E-2</v>
      </c>
      <c r="FN590" s="50" t="s">
        <v>242</v>
      </c>
      <c r="FO590" s="50" t="s">
        <v>227</v>
      </c>
      <c r="FP590" s="50" t="s">
        <v>247</v>
      </c>
      <c r="FQ590" s="50">
        <v>1.6999999999999999E-3</v>
      </c>
      <c r="FR590" s="50">
        <v>3.1E-4</v>
      </c>
      <c r="FS590" s="50">
        <v>7.2999999999999999E-5</v>
      </c>
      <c r="FT590" s="50" t="s">
        <v>236</v>
      </c>
      <c r="FU590" s="50" t="s">
        <v>238</v>
      </c>
      <c r="FV590" s="50" t="s">
        <v>233</v>
      </c>
      <c r="FW590" s="50" t="s">
        <v>243</v>
      </c>
      <c r="FX590" s="50" t="s">
        <v>244</v>
      </c>
      <c r="FY590" s="89">
        <v>0.62685000000000002</v>
      </c>
      <c r="FZ590" s="89">
        <v>0.17393162393162395</v>
      </c>
      <c r="GA590" s="89">
        <v>9.2913043478260876E-2</v>
      </c>
      <c r="GB590" s="89">
        <v>2.6086956521739129E-2</v>
      </c>
      <c r="GC590" s="89">
        <v>0.91978162393162399</v>
      </c>
      <c r="GD590" s="89">
        <v>0.85737704918032787</v>
      </c>
      <c r="GE590" s="89" t="e">
        <v>#VALUE!</v>
      </c>
      <c r="GF590" s="89">
        <v>0.13354166666666667</v>
      </c>
      <c r="GG590" s="89">
        <v>2.5726375176304654E-2</v>
      </c>
      <c r="GH590" s="89" t="e">
        <v>#VALUE!</v>
      </c>
      <c r="GI590" s="90" t="e">
        <v>#VALUE!</v>
      </c>
      <c r="GJ590" s="89">
        <v>68.15204649561467</v>
      </c>
      <c r="GK590" s="89">
        <v>18.910099898294327</v>
      </c>
      <c r="GL590" s="89">
        <v>12.937853606091004</v>
      </c>
      <c r="GM590" s="89" t="e">
        <v>#VALUE!</v>
      </c>
      <c r="GN590" s="89" t="e">
        <v>#VALUE!</v>
      </c>
      <c r="GO590" s="89" t="e">
        <v>#VALUE!</v>
      </c>
    </row>
    <row r="591" spans="1:197" s="71" customFormat="1">
      <c r="A591" s="63">
        <v>264</v>
      </c>
      <c r="B591" s="63">
        <v>101</v>
      </c>
      <c r="C591" s="64" t="s">
        <v>197</v>
      </c>
      <c r="D591" s="64" t="s">
        <v>1704</v>
      </c>
      <c r="E591" s="63">
        <v>4664</v>
      </c>
      <c r="F591" s="63">
        <v>64</v>
      </c>
      <c r="G591" s="66" t="s">
        <v>1414</v>
      </c>
      <c r="H591" s="66" t="s">
        <v>326</v>
      </c>
      <c r="I591" s="66" t="s">
        <v>2290</v>
      </c>
      <c r="J591" s="66" t="s">
        <v>2291</v>
      </c>
      <c r="K591" s="73">
        <v>44813</v>
      </c>
      <c r="L591" s="68">
        <v>0.52222222222222225</v>
      </c>
      <c r="M591" s="74">
        <v>8442173</v>
      </c>
      <c r="N591" s="74">
        <v>348952</v>
      </c>
      <c r="O591" s="74">
        <v>4406</v>
      </c>
      <c r="P591" s="66" t="s">
        <v>203</v>
      </c>
      <c r="Q591" s="66" t="s">
        <v>2290</v>
      </c>
      <c r="R591" s="66" t="s">
        <v>1356</v>
      </c>
      <c r="S591" s="66" t="s">
        <v>1357</v>
      </c>
      <c r="T591" s="66" t="s">
        <v>2256</v>
      </c>
      <c r="U591" s="66" t="s">
        <v>1358</v>
      </c>
      <c r="V591" s="66" t="s">
        <v>1359</v>
      </c>
      <c r="W591" s="66"/>
      <c r="X591" s="66" t="s">
        <v>208</v>
      </c>
      <c r="Y591" s="66" t="s">
        <v>209</v>
      </c>
      <c r="Z591" s="66"/>
      <c r="AA591" s="66" t="s">
        <v>406</v>
      </c>
      <c r="AB591" s="66" t="s">
        <v>211</v>
      </c>
      <c r="AC591" s="66" t="s">
        <v>212</v>
      </c>
      <c r="AD591" s="66" t="s">
        <v>30</v>
      </c>
      <c r="AE591" s="66" t="s">
        <v>211</v>
      </c>
      <c r="AF591" s="66"/>
      <c r="AG591" s="66"/>
      <c r="AH591" s="66"/>
      <c r="AI591" s="66" t="s">
        <v>303</v>
      </c>
      <c r="AJ591" s="66" t="s">
        <v>2265</v>
      </c>
      <c r="AK591" s="66"/>
      <c r="AL591" s="66" t="s">
        <v>256</v>
      </c>
      <c r="AM591" s="66" t="s">
        <v>1753</v>
      </c>
      <c r="AN591" s="66" t="s">
        <v>218</v>
      </c>
      <c r="AO591" s="66" t="s">
        <v>219</v>
      </c>
      <c r="AP591" s="66" t="s">
        <v>220</v>
      </c>
      <c r="AQ591" s="66">
        <v>13</v>
      </c>
      <c r="AR591" s="66"/>
      <c r="AS591" s="66">
        <v>8.56</v>
      </c>
      <c r="AT591" s="66"/>
      <c r="AU591" s="66">
        <v>98.2</v>
      </c>
      <c r="AV591" s="66">
        <v>303.60000000000002</v>
      </c>
      <c r="AW591" s="66">
        <v>100.9</v>
      </c>
      <c r="AX591" s="66">
        <v>49.96</v>
      </c>
      <c r="AY591" s="66">
        <v>9.8000000000000004E-2</v>
      </c>
      <c r="AZ591" s="66">
        <v>9.907</v>
      </c>
      <c r="BA591" s="66"/>
      <c r="BB591" s="66"/>
      <c r="BC591" s="66">
        <v>3.62</v>
      </c>
      <c r="BD591" s="66" t="s">
        <v>221</v>
      </c>
      <c r="BE591" s="66" t="s">
        <v>221</v>
      </c>
      <c r="BF591" s="66" t="s">
        <v>221</v>
      </c>
      <c r="BG591" s="66" t="s">
        <v>211</v>
      </c>
      <c r="BH591" s="66" t="s">
        <v>221</v>
      </c>
      <c r="BI591" s="66" t="s">
        <v>222</v>
      </c>
      <c r="BJ591" s="66" t="s">
        <v>221</v>
      </c>
      <c r="BK591" s="66" t="s">
        <v>1745</v>
      </c>
      <c r="BL591" s="66" t="s">
        <v>221</v>
      </c>
      <c r="BM591" s="66" t="s">
        <v>223</v>
      </c>
      <c r="BN591" s="66" t="s">
        <v>221</v>
      </c>
      <c r="BO591" s="66" t="s">
        <v>1746</v>
      </c>
      <c r="BP591" s="66" t="s">
        <v>1711</v>
      </c>
      <c r="BQ591" s="66" t="s">
        <v>1747</v>
      </c>
      <c r="BR591" s="50">
        <v>43.4</v>
      </c>
      <c r="BS591" s="50" t="s">
        <v>225</v>
      </c>
      <c r="BT591" s="50">
        <v>53</v>
      </c>
      <c r="BU591" s="50">
        <v>9.8000000000000004E-2</v>
      </c>
      <c r="BV591" s="50">
        <v>0.28499999999999998</v>
      </c>
      <c r="BW591" s="50">
        <v>0.129</v>
      </c>
      <c r="BX591" s="50">
        <v>2.9000000000000001E-2</v>
      </c>
      <c r="BY591" s="50">
        <v>6.23</v>
      </c>
      <c r="BZ591" s="50">
        <v>2.4E-2</v>
      </c>
      <c r="CA591" s="50">
        <v>7.0000000000000001E-3</v>
      </c>
      <c r="CB591" s="50" t="s">
        <v>228</v>
      </c>
      <c r="CC591" s="50" t="s">
        <v>229</v>
      </c>
      <c r="CD591" s="50" t="s">
        <v>230</v>
      </c>
      <c r="CE591" s="50" t="s">
        <v>231</v>
      </c>
      <c r="CF591" s="50">
        <v>7.0000000000000001E-3</v>
      </c>
      <c r="CG591" s="50">
        <v>6.8000000000000005E-4</v>
      </c>
      <c r="CH591" s="50">
        <v>4.0000000000000001E-3</v>
      </c>
      <c r="CI591" s="50">
        <v>0.02</v>
      </c>
      <c r="CJ591" s="50">
        <v>2.0000000000000002E-5</v>
      </c>
      <c r="CK591" s="50" t="s">
        <v>234</v>
      </c>
      <c r="CL591" s="50">
        <v>13.725</v>
      </c>
      <c r="CM591" s="50">
        <v>6.9999999999999994E-5</v>
      </c>
      <c r="CN591" s="50" t="s">
        <v>235</v>
      </c>
      <c r="CO591" s="50">
        <v>1.1E-4</v>
      </c>
      <c r="CP591" s="50" t="s">
        <v>236</v>
      </c>
      <c r="CQ591" s="50">
        <v>6.9999999999999999E-4</v>
      </c>
      <c r="CR591" s="50">
        <v>1E-4</v>
      </c>
      <c r="CS591" s="50">
        <v>0.1515</v>
      </c>
      <c r="CT591" s="50" t="s">
        <v>237</v>
      </c>
      <c r="CU591" s="50" t="s">
        <v>238</v>
      </c>
      <c r="CV591" s="50" t="s">
        <v>239</v>
      </c>
      <c r="CW591" s="50" t="s">
        <v>232</v>
      </c>
      <c r="CX591" s="50">
        <v>0.92</v>
      </c>
      <c r="CY591" s="50" t="s">
        <v>240</v>
      </c>
      <c r="CZ591" s="50">
        <v>2.5999999999999999E-3</v>
      </c>
      <c r="DA591" s="50" t="s">
        <v>233</v>
      </c>
      <c r="DB591" s="50">
        <v>2.202</v>
      </c>
      <c r="DC591" s="50">
        <v>5.8619999999999998E-2</v>
      </c>
      <c r="DD591" s="50">
        <v>7.7999999999999999E-4</v>
      </c>
      <c r="DE591" s="50">
        <v>1.91</v>
      </c>
      <c r="DF591" s="50" t="s">
        <v>240</v>
      </c>
      <c r="DG591" s="50">
        <v>4.0000000000000002E-4</v>
      </c>
      <c r="DH591" s="50">
        <v>2.4E-2</v>
      </c>
      <c r="DI591" s="50" t="s">
        <v>238</v>
      </c>
      <c r="DJ591" s="50">
        <v>2.3E-3</v>
      </c>
      <c r="DK591" s="50">
        <v>2.2000000000000001E-4</v>
      </c>
      <c r="DL591" s="50" t="s">
        <v>241</v>
      </c>
      <c r="DM591" s="50">
        <v>7.32</v>
      </c>
      <c r="DN591" s="50">
        <v>3.42</v>
      </c>
      <c r="DO591" s="50" t="s">
        <v>232</v>
      </c>
      <c r="DP591" s="50">
        <v>5.5599999999999997E-2</v>
      </c>
      <c r="DQ591" s="50" t="s">
        <v>242</v>
      </c>
      <c r="DR591" s="50" t="s">
        <v>227</v>
      </c>
      <c r="DS591" s="50" t="s">
        <v>247</v>
      </c>
      <c r="DT591" s="50">
        <v>8.0000000000000004E-4</v>
      </c>
      <c r="DU591" s="50" t="s">
        <v>233</v>
      </c>
      <c r="DV591" s="50">
        <v>5.5000000000000002E-5</v>
      </c>
      <c r="DW591" s="50">
        <v>2.0000000000000001E-4</v>
      </c>
      <c r="DX591" s="50" t="s">
        <v>238</v>
      </c>
      <c r="DY591" s="50" t="s">
        <v>233</v>
      </c>
      <c r="DZ591" s="50" t="s">
        <v>243</v>
      </c>
      <c r="EA591" s="50" t="s">
        <v>244</v>
      </c>
      <c r="EB591" s="50" t="s">
        <v>245</v>
      </c>
      <c r="EC591" s="50">
        <v>5.2999999999999999E-2</v>
      </c>
      <c r="ED591" s="50">
        <v>1.73E-3</v>
      </c>
      <c r="EE591" s="50">
        <v>7.0000000000000001E-3</v>
      </c>
      <c r="EF591" s="50">
        <v>2.0400000000000001E-2</v>
      </c>
      <c r="EG591" s="50">
        <v>1.9000000000000001E-4</v>
      </c>
      <c r="EH591" s="50" t="s">
        <v>234</v>
      </c>
      <c r="EI591" s="50">
        <v>15.002000000000001</v>
      </c>
      <c r="EJ591" s="50">
        <v>2.2000000000000001E-4</v>
      </c>
      <c r="EK591" s="50">
        <v>1.7000000000000001E-4</v>
      </c>
      <c r="EL591" s="50">
        <v>6.8000000000000005E-4</v>
      </c>
      <c r="EM591" s="50">
        <v>2.0000000000000001E-4</v>
      </c>
      <c r="EN591" s="50">
        <v>1.2999999999999999E-3</v>
      </c>
      <c r="EO591" s="50">
        <v>4.2000000000000002E-4</v>
      </c>
      <c r="EP591" s="50">
        <v>0.312</v>
      </c>
      <c r="EQ591" s="50">
        <v>2.5000000000000001E-4</v>
      </c>
      <c r="ER591" s="50" t="s">
        <v>238</v>
      </c>
      <c r="ES591" s="50" t="s">
        <v>239</v>
      </c>
      <c r="ET591" s="50" t="s">
        <v>232</v>
      </c>
      <c r="EU591" s="50">
        <v>1.02</v>
      </c>
      <c r="EV591" s="50" t="s">
        <v>240</v>
      </c>
      <c r="EW591" s="50">
        <v>2.5999999999999999E-3</v>
      </c>
      <c r="EX591" s="50" t="s">
        <v>233</v>
      </c>
      <c r="EY591" s="50">
        <v>2.5009999999999999</v>
      </c>
      <c r="EZ591" s="50">
        <v>8.3570000000000005E-2</v>
      </c>
      <c r="FA591" s="50">
        <v>8.0000000000000004E-4</v>
      </c>
      <c r="FB591" s="50">
        <v>1.9710000000000001</v>
      </c>
      <c r="FC591" s="50" t="s">
        <v>240</v>
      </c>
      <c r="FD591" s="50">
        <v>5.9999999999999995E-4</v>
      </c>
      <c r="FE591" s="50">
        <v>3.3000000000000002E-2</v>
      </c>
      <c r="FF591" s="50">
        <v>2.0000000000000001E-4</v>
      </c>
      <c r="FG591" s="50">
        <v>2.8999999999999998E-3</v>
      </c>
      <c r="FH591" s="50">
        <v>4.4999999999999999E-4</v>
      </c>
      <c r="FI591" s="50" t="s">
        <v>241</v>
      </c>
      <c r="FJ591" s="50">
        <v>8.7799999999999994</v>
      </c>
      <c r="FK591" s="50">
        <v>4.0999999999999996</v>
      </c>
      <c r="FL591" s="50" t="s">
        <v>232</v>
      </c>
      <c r="FM591" s="50">
        <v>5.6399999999999999E-2</v>
      </c>
      <c r="FN591" s="50" t="s">
        <v>242</v>
      </c>
      <c r="FO591" s="50" t="s">
        <v>227</v>
      </c>
      <c r="FP591" s="50" t="s">
        <v>247</v>
      </c>
      <c r="FQ591" s="50">
        <v>2.0999999999999999E-3</v>
      </c>
      <c r="FR591" s="50">
        <v>4.6000000000000001E-4</v>
      </c>
      <c r="FS591" s="50">
        <v>9.0000000000000006E-5</v>
      </c>
      <c r="FT591" s="50" t="s">
        <v>236</v>
      </c>
      <c r="FU591" s="50" t="s">
        <v>238</v>
      </c>
      <c r="FV591" s="50" t="s">
        <v>233</v>
      </c>
      <c r="FW591" s="50">
        <v>2.2000000000000001E-3</v>
      </c>
      <c r="FX591" s="50" t="s">
        <v>244</v>
      </c>
      <c r="FY591" s="89">
        <v>0.68625000000000003</v>
      </c>
      <c r="FZ591" s="89">
        <v>0.18820512820512822</v>
      </c>
      <c r="GA591" s="89">
        <v>8.3043478260869566E-2</v>
      </c>
      <c r="GB591" s="89">
        <v>2.3529411764705882E-2</v>
      </c>
      <c r="GC591" s="89">
        <v>0.98102801823070374</v>
      </c>
      <c r="GD591" s="89">
        <v>0.86885245901639341</v>
      </c>
      <c r="GE591" s="89" t="e">
        <v>#VALUE!</v>
      </c>
      <c r="GF591" s="89">
        <v>0.12979166666666667</v>
      </c>
      <c r="GG591" s="89">
        <v>8.0394922425952031E-3</v>
      </c>
      <c r="GH591" s="89" t="e">
        <v>#VALUE!</v>
      </c>
      <c r="GI591" s="90" t="e">
        <v>#VALUE!</v>
      </c>
      <c r="GJ591" s="89">
        <v>69.952130545431359</v>
      </c>
      <c r="GK591" s="89">
        <v>19.184480433551585</v>
      </c>
      <c r="GL591" s="89">
        <v>10.863389021017053</v>
      </c>
      <c r="GM591" s="89" t="e">
        <v>#VALUE!</v>
      </c>
      <c r="GN591" s="89" t="e">
        <v>#VALUE!</v>
      </c>
      <c r="GO591" s="89" t="e">
        <v>#VALUE!</v>
      </c>
    </row>
    <row r="592" spans="1:197" s="71" customFormat="1">
      <c r="A592" s="63">
        <v>265</v>
      </c>
      <c r="B592" s="63">
        <v>83</v>
      </c>
      <c r="C592" s="64" t="s">
        <v>197</v>
      </c>
      <c r="D592" s="64" t="s">
        <v>1704</v>
      </c>
      <c r="E592" s="65">
        <v>4664</v>
      </c>
      <c r="F592" s="65">
        <v>64</v>
      </c>
      <c r="G592" s="64" t="s">
        <v>1417</v>
      </c>
      <c r="H592" s="64" t="s">
        <v>333</v>
      </c>
      <c r="I592" s="64" t="s">
        <v>2292</v>
      </c>
      <c r="J592" s="64" t="s">
        <v>2293</v>
      </c>
      <c r="K592" s="67">
        <v>44812</v>
      </c>
      <c r="L592" s="68">
        <v>0.3430555555555555</v>
      </c>
      <c r="M592" s="63">
        <v>8450261</v>
      </c>
      <c r="N592" s="63">
        <v>355409</v>
      </c>
      <c r="O592" s="63">
        <v>4592</v>
      </c>
      <c r="P592" s="64" t="s">
        <v>203</v>
      </c>
      <c r="Q592" s="64" t="s">
        <v>2292</v>
      </c>
      <c r="R592" s="64" t="s">
        <v>1356</v>
      </c>
      <c r="S592" s="64" t="s">
        <v>1357</v>
      </c>
      <c r="T592" s="64" t="s">
        <v>411</v>
      </c>
      <c r="U592" s="64" t="s">
        <v>1358</v>
      </c>
      <c r="V592" s="64" t="s">
        <v>1359</v>
      </c>
      <c r="W592" s="64"/>
      <c r="X592" s="64" t="s">
        <v>208</v>
      </c>
      <c r="Y592" s="64" t="s">
        <v>209</v>
      </c>
      <c r="Z592" s="69"/>
      <c r="AA592" s="66" t="s">
        <v>223</v>
      </c>
      <c r="AB592" s="66" t="s">
        <v>211</v>
      </c>
      <c r="AC592" s="66" t="s">
        <v>212</v>
      </c>
      <c r="AD592" s="66" t="s">
        <v>213</v>
      </c>
      <c r="AE592" s="69" t="s">
        <v>211</v>
      </c>
      <c r="AF592" s="69"/>
      <c r="AG592" s="69"/>
      <c r="AH592" s="69"/>
      <c r="AI592" s="66" t="s">
        <v>303</v>
      </c>
      <c r="AJ592" s="66" t="s">
        <v>2294</v>
      </c>
      <c r="AK592" s="66"/>
      <c r="AL592" s="66" t="s">
        <v>256</v>
      </c>
      <c r="AM592" s="66" t="s">
        <v>217</v>
      </c>
      <c r="AN592" s="66" t="s">
        <v>218</v>
      </c>
      <c r="AO592" s="66" t="s">
        <v>2112</v>
      </c>
      <c r="AP592" s="66" t="s">
        <v>220</v>
      </c>
      <c r="AQ592" s="66">
        <v>8.1999999999999993</v>
      </c>
      <c r="AR592" s="66"/>
      <c r="AS592" s="66">
        <v>8.1999999999999993</v>
      </c>
      <c r="AT592" s="66"/>
      <c r="AU592" s="66">
        <v>-74.5</v>
      </c>
      <c r="AV592" s="66">
        <v>197.4</v>
      </c>
      <c r="AW592" s="66">
        <v>103.6</v>
      </c>
      <c r="AX592" s="66">
        <v>51.29</v>
      </c>
      <c r="AY592" s="66">
        <v>9.7000000000000003E-2</v>
      </c>
      <c r="AZ592" s="66">
        <v>9.6479999999999997</v>
      </c>
      <c r="BA592" s="66">
        <v>7.21</v>
      </c>
      <c r="BB592" s="66">
        <v>107.2</v>
      </c>
      <c r="BC592" s="66">
        <v>2.39</v>
      </c>
      <c r="BD592" s="66" t="s">
        <v>221</v>
      </c>
      <c r="BE592" s="66" t="s">
        <v>221</v>
      </c>
      <c r="BF592" s="66" t="s">
        <v>221</v>
      </c>
      <c r="BG592" s="66" t="s">
        <v>221</v>
      </c>
      <c r="BH592" s="66" t="s">
        <v>221</v>
      </c>
      <c r="BI592" s="66" t="s">
        <v>222</v>
      </c>
      <c r="BJ592" s="66" t="s">
        <v>221</v>
      </c>
      <c r="BK592" s="66" t="s">
        <v>223</v>
      </c>
      <c r="BL592" s="66" t="s">
        <v>221</v>
      </c>
      <c r="BM592" s="66" t="s">
        <v>223</v>
      </c>
      <c r="BN592" s="66" t="s">
        <v>221</v>
      </c>
      <c r="BO592" s="66" t="s">
        <v>1710</v>
      </c>
      <c r="BP592" s="66" t="s">
        <v>2295</v>
      </c>
      <c r="BQ592" s="66" t="s">
        <v>1712</v>
      </c>
      <c r="BR592" s="50">
        <v>48.5</v>
      </c>
      <c r="BS592" s="50" t="s">
        <v>225</v>
      </c>
      <c r="BT592" s="50">
        <v>59.1</v>
      </c>
      <c r="BU592" s="50">
        <v>9.8000000000000004E-2</v>
      </c>
      <c r="BV592" s="50">
        <v>0.20599999999999999</v>
      </c>
      <c r="BW592" s="50">
        <v>8.8999999999999996E-2</v>
      </c>
      <c r="BX592" s="50">
        <v>0.02</v>
      </c>
      <c r="BY592" s="50">
        <v>2.5499999999999998</v>
      </c>
      <c r="BZ592" s="50" t="s">
        <v>226</v>
      </c>
      <c r="CA592" s="50" t="s">
        <v>227</v>
      </c>
      <c r="CB592" s="50">
        <v>2.3E-2</v>
      </c>
      <c r="CC592" s="50">
        <v>8.0000000000000002E-3</v>
      </c>
      <c r="CD592" s="50" t="s">
        <v>230</v>
      </c>
      <c r="CE592" s="50" t="s">
        <v>231</v>
      </c>
      <c r="CF592" s="50">
        <v>4.0000000000000001E-3</v>
      </c>
      <c r="CG592" s="50">
        <v>3.5E-4</v>
      </c>
      <c r="CH592" s="50" t="s">
        <v>264</v>
      </c>
      <c r="CI592" s="50">
        <v>2.1499999999999998E-2</v>
      </c>
      <c r="CJ592" s="50" t="s">
        <v>233</v>
      </c>
      <c r="CK592" s="50" t="s">
        <v>234</v>
      </c>
      <c r="CL592" s="50">
        <v>12.625999999999999</v>
      </c>
      <c r="CM592" s="50">
        <v>4.0000000000000003E-5</v>
      </c>
      <c r="CN592" s="50" t="s">
        <v>235</v>
      </c>
      <c r="CO592" s="50" t="s">
        <v>234</v>
      </c>
      <c r="CP592" s="50">
        <v>2.0000000000000001E-4</v>
      </c>
      <c r="CQ592" s="50">
        <v>2.9999999999999997E-4</v>
      </c>
      <c r="CR592" s="50" t="s">
        <v>232</v>
      </c>
      <c r="CS592" s="50" t="s">
        <v>241</v>
      </c>
      <c r="CT592" s="50" t="s">
        <v>237</v>
      </c>
      <c r="CU592" s="50" t="s">
        <v>238</v>
      </c>
      <c r="CV592" s="50" t="s">
        <v>239</v>
      </c>
      <c r="CW592" s="50" t="s">
        <v>232</v>
      </c>
      <c r="CX592" s="50">
        <v>0.25</v>
      </c>
      <c r="CY592" s="50" t="s">
        <v>240</v>
      </c>
      <c r="CZ592" s="50">
        <v>1.1999999999999999E-3</v>
      </c>
      <c r="DA592" s="50" t="s">
        <v>233</v>
      </c>
      <c r="DB592" s="50">
        <v>2.5409999999999999</v>
      </c>
      <c r="DC592" s="50">
        <v>5.4999999999999997E-3</v>
      </c>
      <c r="DD592" s="50">
        <v>6.9300000000000004E-3</v>
      </c>
      <c r="DE592" s="50">
        <v>1.4450000000000001</v>
      </c>
      <c r="DF592" s="50" t="s">
        <v>240</v>
      </c>
      <c r="DG592" s="50" t="s">
        <v>238</v>
      </c>
      <c r="DH592" s="50" t="s">
        <v>246</v>
      </c>
      <c r="DI592" s="50">
        <v>2.0000000000000001E-4</v>
      </c>
      <c r="DJ592" s="50" t="s">
        <v>259</v>
      </c>
      <c r="DK592" s="50">
        <v>1.7000000000000001E-4</v>
      </c>
      <c r="DL592" s="50" t="s">
        <v>241</v>
      </c>
      <c r="DM592" s="50">
        <v>0.6</v>
      </c>
      <c r="DN592" s="50">
        <v>0.28000000000000003</v>
      </c>
      <c r="DO592" s="50" t="s">
        <v>232</v>
      </c>
      <c r="DP592" s="50">
        <v>0.16550000000000001</v>
      </c>
      <c r="DQ592" s="50" t="s">
        <v>242</v>
      </c>
      <c r="DR592" s="50" t="s">
        <v>227</v>
      </c>
      <c r="DS592" s="50" t="s">
        <v>247</v>
      </c>
      <c r="DT592" s="50" t="s">
        <v>238</v>
      </c>
      <c r="DU592" s="50" t="s">
        <v>233</v>
      </c>
      <c r="DV592" s="50">
        <v>2.7999999999999998E-4</v>
      </c>
      <c r="DW592" s="50">
        <v>2.0000000000000001E-4</v>
      </c>
      <c r="DX592" s="50" t="s">
        <v>238</v>
      </c>
      <c r="DY592" s="50" t="s">
        <v>233</v>
      </c>
      <c r="DZ592" s="50">
        <v>1.7899999999999999E-2</v>
      </c>
      <c r="EA592" s="50" t="s">
        <v>244</v>
      </c>
      <c r="EB592" s="50" t="s">
        <v>245</v>
      </c>
      <c r="EC592" s="50">
        <v>2.9000000000000001E-2</v>
      </c>
      <c r="ED592" s="50">
        <v>1.5200000000000001E-3</v>
      </c>
      <c r="EE592" s="50">
        <v>3.0000000000000001E-3</v>
      </c>
      <c r="EF592" s="50">
        <v>2.2700000000000001E-2</v>
      </c>
      <c r="EG592" s="50">
        <v>4.0000000000000003E-5</v>
      </c>
      <c r="EH592" s="50" t="s">
        <v>234</v>
      </c>
      <c r="EI592" s="50">
        <v>13.337999999999999</v>
      </c>
      <c r="EJ592" s="50">
        <v>1.4999999999999999E-4</v>
      </c>
      <c r="EK592" s="50">
        <v>1.1E-4</v>
      </c>
      <c r="EL592" s="50">
        <v>4.4000000000000002E-4</v>
      </c>
      <c r="EM592" s="50">
        <v>2.0000000000000001E-4</v>
      </c>
      <c r="EN592" s="50">
        <v>1.4E-3</v>
      </c>
      <c r="EO592" s="50">
        <v>4.1279999999999997E-2</v>
      </c>
      <c r="EP592" s="50">
        <v>5.96E-2</v>
      </c>
      <c r="EQ592" s="50">
        <v>2.2000000000000001E-4</v>
      </c>
      <c r="ER592" s="50" t="s">
        <v>238</v>
      </c>
      <c r="ES592" s="50" t="s">
        <v>239</v>
      </c>
      <c r="ET592" s="50" t="s">
        <v>232</v>
      </c>
      <c r="EU592" s="50">
        <v>0.39</v>
      </c>
      <c r="EV592" s="50" t="s">
        <v>240</v>
      </c>
      <c r="EW592" s="50">
        <v>1.1999999999999999E-3</v>
      </c>
      <c r="EX592" s="50" t="s">
        <v>233</v>
      </c>
      <c r="EY592" s="50">
        <v>2.9780000000000002</v>
      </c>
      <c r="EZ592" s="50">
        <v>1.473E-2</v>
      </c>
      <c r="FA592" s="50">
        <v>7.4999999999999997E-3</v>
      </c>
      <c r="FB592" s="50">
        <v>1.5640000000000001</v>
      </c>
      <c r="FC592" s="50" t="s">
        <v>240</v>
      </c>
      <c r="FD592" s="50">
        <v>2.9999999999999997E-4</v>
      </c>
      <c r="FE592" s="50" t="s">
        <v>246</v>
      </c>
      <c r="FF592" s="50">
        <v>2.3999999999999998E-3</v>
      </c>
      <c r="FG592" s="50">
        <v>8.0000000000000004E-4</v>
      </c>
      <c r="FH592" s="50">
        <v>3.6000000000000002E-4</v>
      </c>
      <c r="FI592" s="50" t="s">
        <v>241</v>
      </c>
      <c r="FJ592" s="50">
        <v>1.1299999999999999</v>
      </c>
      <c r="FK592" s="50">
        <v>0.53</v>
      </c>
      <c r="FL592" s="50" t="s">
        <v>232</v>
      </c>
      <c r="FM592" s="50">
        <v>0.16950000000000001</v>
      </c>
      <c r="FN592" s="50" t="s">
        <v>242</v>
      </c>
      <c r="FO592" s="50" t="s">
        <v>227</v>
      </c>
      <c r="FP592" s="50" t="s">
        <v>247</v>
      </c>
      <c r="FQ592" s="50">
        <v>1.1999999999999999E-3</v>
      </c>
      <c r="FR592" s="50">
        <v>2.4000000000000001E-4</v>
      </c>
      <c r="FS592" s="50">
        <v>3.1599999999999998E-4</v>
      </c>
      <c r="FT592" s="50" t="s">
        <v>236</v>
      </c>
      <c r="FU592" s="50" t="s">
        <v>238</v>
      </c>
      <c r="FV592" s="50" t="s">
        <v>233</v>
      </c>
      <c r="FW592" s="50">
        <v>3.3300000000000003E-2</v>
      </c>
      <c r="FX592" s="50" t="s">
        <v>244</v>
      </c>
      <c r="FY592" s="89">
        <v>0.63129999999999997</v>
      </c>
      <c r="FZ592" s="89">
        <v>0.21717948717948718</v>
      </c>
      <c r="GA592" s="89">
        <v>6.282608695652174E-2</v>
      </c>
      <c r="GB592" s="89">
        <v>6.3938618925831201E-3</v>
      </c>
      <c r="GC592" s="89">
        <v>0.91769943602859205</v>
      </c>
      <c r="GD592" s="89">
        <v>0.9688524590163935</v>
      </c>
      <c r="GE592" s="89" t="e">
        <v>#VALUE!</v>
      </c>
      <c r="GF592" s="89">
        <v>5.3124999999999999E-2</v>
      </c>
      <c r="GG592" s="89">
        <v>5.8110014104372351E-3</v>
      </c>
      <c r="GH592" s="89" t="e">
        <v>#VALUE!</v>
      </c>
      <c r="GI592" s="90" t="e">
        <v>#VALUE!</v>
      </c>
      <c r="GJ592" s="89">
        <v>68.791586353370178</v>
      </c>
      <c r="GK592" s="89">
        <v>23.665644616645562</v>
      </c>
      <c r="GL592" s="89">
        <v>7.5427690299842602</v>
      </c>
      <c r="GM592" s="89" t="e">
        <v>#VALUE!</v>
      </c>
      <c r="GN592" s="89" t="e">
        <v>#VALUE!</v>
      </c>
      <c r="GO592" s="89" t="e">
        <v>#VALUE!</v>
      </c>
    </row>
    <row r="593" spans="1:197" s="71" customFormat="1">
      <c r="A593" s="63">
        <v>266</v>
      </c>
      <c r="B593" s="63">
        <v>104</v>
      </c>
      <c r="C593" s="64" t="s">
        <v>197</v>
      </c>
      <c r="D593" s="64" t="s">
        <v>1704</v>
      </c>
      <c r="E593" s="63">
        <v>4664</v>
      </c>
      <c r="F593" s="63">
        <v>64</v>
      </c>
      <c r="G593" s="66" t="s">
        <v>1419</v>
      </c>
      <c r="H593" s="66" t="s">
        <v>338</v>
      </c>
      <c r="I593" s="66" t="s">
        <v>2296</v>
      </c>
      <c r="J593" s="66" t="s">
        <v>2297</v>
      </c>
      <c r="K593" s="73">
        <v>44813</v>
      </c>
      <c r="L593" s="68">
        <v>0.63194444444444442</v>
      </c>
      <c r="M593" s="74">
        <v>8443357</v>
      </c>
      <c r="N593" s="74">
        <v>349272</v>
      </c>
      <c r="O593" s="74">
        <v>4436</v>
      </c>
      <c r="P593" s="66" t="s">
        <v>203</v>
      </c>
      <c r="Q593" s="66" t="s">
        <v>2298</v>
      </c>
      <c r="R593" s="66" t="s">
        <v>1356</v>
      </c>
      <c r="S593" s="66" t="s">
        <v>1357</v>
      </c>
      <c r="T593" s="66" t="s">
        <v>2256</v>
      </c>
      <c r="U593" s="66" t="s">
        <v>1358</v>
      </c>
      <c r="V593" s="66" t="s">
        <v>1359</v>
      </c>
      <c r="W593" s="66"/>
      <c r="X593" s="66" t="s">
        <v>208</v>
      </c>
      <c r="Y593" s="66" t="s">
        <v>209</v>
      </c>
      <c r="Z593" s="66"/>
      <c r="AA593" s="66" t="s">
        <v>2299</v>
      </c>
      <c r="AB593" s="66" t="s">
        <v>211</v>
      </c>
      <c r="AC593" s="66" t="s">
        <v>212</v>
      </c>
      <c r="AD593" s="66" t="s">
        <v>30</v>
      </c>
      <c r="AE593" s="66" t="s">
        <v>211</v>
      </c>
      <c r="AF593" s="66"/>
      <c r="AG593" s="66"/>
      <c r="AH593" s="66"/>
      <c r="AI593" s="66" t="s">
        <v>303</v>
      </c>
      <c r="AJ593" s="66" t="s">
        <v>2265</v>
      </c>
      <c r="AK593" s="66"/>
      <c r="AL593" s="66" t="s">
        <v>256</v>
      </c>
      <c r="AM593" s="66" t="s">
        <v>1753</v>
      </c>
      <c r="AN593" s="66" t="s">
        <v>218</v>
      </c>
      <c r="AO593" s="66" t="s">
        <v>219</v>
      </c>
      <c r="AP593" s="66" t="s">
        <v>220</v>
      </c>
      <c r="AQ593" s="66">
        <v>16</v>
      </c>
      <c r="AR593" s="66"/>
      <c r="AS593" s="66">
        <v>8.2100000000000009</v>
      </c>
      <c r="AT593" s="66"/>
      <c r="AU593" s="66">
        <v>53.4</v>
      </c>
      <c r="AV593" s="66">
        <v>258.89999999999998</v>
      </c>
      <c r="AW593" s="66">
        <v>111.5</v>
      </c>
      <c r="AX593" s="66">
        <v>55.14</v>
      </c>
      <c r="AY593" s="66">
        <v>0.104</v>
      </c>
      <c r="AZ593" s="66">
        <v>8.968</v>
      </c>
      <c r="BA593" s="66"/>
      <c r="BB593" s="66"/>
      <c r="BC593" s="66">
        <v>9.84</v>
      </c>
      <c r="BD593" s="66" t="s">
        <v>221</v>
      </c>
      <c r="BE593" s="66" t="s">
        <v>221</v>
      </c>
      <c r="BF593" s="66" t="s">
        <v>221</v>
      </c>
      <c r="BG593" s="66" t="s">
        <v>211</v>
      </c>
      <c r="BH593" s="66" t="s">
        <v>221</v>
      </c>
      <c r="BI593" s="66" t="s">
        <v>222</v>
      </c>
      <c r="BJ593" s="66" t="s">
        <v>221</v>
      </c>
      <c r="BK593" s="66" t="s">
        <v>1745</v>
      </c>
      <c r="BL593" s="66" t="s">
        <v>221</v>
      </c>
      <c r="BM593" s="66" t="s">
        <v>223</v>
      </c>
      <c r="BN593" s="66" t="s">
        <v>221</v>
      </c>
      <c r="BO593" s="66" t="s">
        <v>1746</v>
      </c>
      <c r="BP593" s="66" t="s">
        <v>1711</v>
      </c>
      <c r="BQ593" s="66" t="s">
        <v>1747</v>
      </c>
      <c r="BR593" s="50">
        <v>54.4</v>
      </c>
      <c r="BS593" s="50" t="s">
        <v>225</v>
      </c>
      <c r="BT593" s="50">
        <v>66.3</v>
      </c>
      <c r="BU593" s="50">
        <v>0.121</v>
      </c>
      <c r="BV593" s="50">
        <v>0.48099999999999998</v>
      </c>
      <c r="BW593" s="50">
        <v>6.6000000000000003E-2</v>
      </c>
      <c r="BX593" s="50">
        <v>1.4999999999999999E-2</v>
      </c>
      <c r="BY593" s="50">
        <v>3.81</v>
      </c>
      <c r="BZ593" s="50">
        <v>2.5000000000000001E-2</v>
      </c>
      <c r="CA593" s="50">
        <v>8.0000000000000002E-3</v>
      </c>
      <c r="CB593" s="50" t="s">
        <v>228</v>
      </c>
      <c r="CC593" s="50" t="s">
        <v>229</v>
      </c>
      <c r="CD593" s="50" t="s">
        <v>230</v>
      </c>
      <c r="CE593" s="50" t="s">
        <v>231</v>
      </c>
      <c r="CF593" s="50">
        <v>5.7000000000000002E-2</v>
      </c>
      <c r="CG593" s="50">
        <v>2.5200000000000001E-3</v>
      </c>
      <c r="CH593" s="50">
        <v>4.0000000000000001E-3</v>
      </c>
      <c r="CI593" s="50">
        <v>2.5600000000000001E-2</v>
      </c>
      <c r="CJ593" s="50" t="s">
        <v>233</v>
      </c>
      <c r="CK593" s="50" t="s">
        <v>234</v>
      </c>
      <c r="CL593" s="50">
        <v>13.611000000000001</v>
      </c>
      <c r="CM593" s="50">
        <v>5.0000000000000002E-5</v>
      </c>
      <c r="CN593" s="50">
        <v>9.0000000000000006E-5</v>
      </c>
      <c r="CO593" s="50">
        <v>1.7000000000000001E-4</v>
      </c>
      <c r="CP593" s="50" t="s">
        <v>236</v>
      </c>
      <c r="CQ593" s="50">
        <v>1E-4</v>
      </c>
      <c r="CR593" s="50" t="s">
        <v>232</v>
      </c>
      <c r="CS593" s="50">
        <v>0.20899999999999999</v>
      </c>
      <c r="CT593" s="50" t="s">
        <v>237</v>
      </c>
      <c r="CU593" s="50" t="s">
        <v>238</v>
      </c>
      <c r="CV593" s="50" t="s">
        <v>239</v>
      </c>
      <c r="CW593" s="50" t="s">
        <v>232</v>
      </c>
      <c r="CX593" s="50">
        <v>0.92</v>
      </c>
      <c r="CY593" s="50" t="s">
        <v>240</v>
      </c>
      <c r="CZ593" s="50">
        <v>1.8E-3</v>
      </c>
      <c r="DA593" s="50" t="s">
        <v>233</v>
      </c>
      <c r="DB593" s="50">
        <v>2.8919999999999999</v>
      </c>
      <c r="DC593" s="50">
        <v>3.2730000000000002E-2</v>
      </c>
      <c r="DD593" s="50">
        <v>6.1700000000000001E-3</v>
      </c>
      <c r="DE593" s="50">
        <v>2.4089999999999998</v>
      </c>
      <c r="DF593" s="50" t="s">
        <v>240</v>
      </c>
      <c r="DG593" s="50">
        <v>5.0000000000000001E-4</v>
      </c>
      <c r="DH593" s="50">
        <v>5.5E-2</v>
      </c>
      <c r="DI593" s="50" t="s">
        <v>238</v>
      </c>
      <c r="DJ593" s="50">
        <v>1.1999999999999999E-3</v>
      </c>
      <c r="DK593" s="50">
        <v>4.2999999999999999E-4</v>
      </c>
      <c r="DL593" s="50" t="s">
        <v>241</v>
      </c>
      <c r="DM593" s="50">
        <v>0.46</v>
      </c>
      <c r="DN593" s="50">
        <v>0.21</v>
      </c>
      <c r="DO593" s="50" t="s">
        <v>232</v>
      </c>
      <c r="DP593" s="50">
        <v>0.1283</v>
      </c>
      <c r="DQ593" s="50" t="s">
        <v>242</v>
      </c>
      <c r="DR593" s="50" t="s">
        <v>227</v>
      </c>
      <c r="DS593" s="50" t="s">
        <v>247</v>
      </c>
      <c r="DT593" s="50">
        <v>2.0999999999999999E-3</v>
      </c>
      <c r="DU593" s="50" t="s">
        <v>233</v>
      </c>
      <c r="DV593" s="50">
        <v>7.1699999999999997E-4</v>
      </c>
      <c r="DW593" s="50">
        <v>2.9999999999999997E-4</v>
      </c>
      <c r="DX593" s="50" t="s">
        <v>238</v>
      </c>
      <c r="DY593" s="50" t="s">
        <v>233</v>
      </c>
      <c r="DZ593" s="50" t="s">
        <v>243</v>
      </c>
      <c r="EA593" s="50" t="s">
        <v>244</v>
      </c>
      <c r="EB593" s="50" t="s">
        <v>245</v>
      </c>
      <c r="EC593" s="50">
        <v>0.14000000000000001</v>
      </c>
      <c r="ED593" s="50">
        <v>3.4299999999999999E-3</v>
      </c>
      <c r="EE593" s="50">
        <v>6.0000000000000001E-3</v>
      </c>
      <c r="EF593" s="50">
        <v>2.6200000000000001E-2</v>
      </c>
      <c r="EG593" s="50">
        <v>5.0000000000000002E-5</v>
      </c>
      <c r="EH593" s="50" t="s">
        <v>234</v>
      </c>
      <c r="EI593" s="50">
        <v>15.076000000000001</v>
      </c>
      <c r="EJ593" s="50">
        <v>8.0000000000000007E-5</v>
      </c>
      <c r="EK593" s="50">
        <v>4.4000000000000002E-4</v>
      </c>
      <c r="EL593" s="50">
        <v>6.7000000000000002E-4</v>
      </c>
      <c r="EM593" s="50">
        <v>2.0000000000000001E-4</v>
      </c>
      <c r="EN593" s="50">
        <v>4.0000000000000002E-4</v>
      </c>
      <c r="EO593" s="50" t="s">
        <v>232</v>
      </c>
      <c r="EP593" s="50">
        <v>0.56499999999999995</v>
      </c>
      <c r="EQ593" s="50">
        <v>2.2000000000000001E-4</v>
      </c>
      <c r="ER593" s="50" t="s">
        <v>238</v>
      </c>
      <c r="ES593" s="50" t="s">
        <v>239</v>
      </c>
      <c r="ET593" s="50" t="s">
        <v>232</v>
      </c>
      <c r="EU593" s="50">
        <v>0.95</v>
      </c>
      <c r="EV593" s="50" t="s">
        <v>240</v>
      </c>
      <c r="EW593" s="50">
        <v>1.8E-3</v>
      </c>
      <c r="EX593" s="50" t="s">
        <v>233</v>
      </c>
      <c r="EY593" s="50">
        <v>3.605</v>
      </c>
      <c r="EZ593" s="50">
        <v>0.17524000000000001</v>
      </c>
      <c r="FA593" s="50">
        <v>7.6E-3</v>
      </c>
      <c r="FB593" s="50">
        <v>2.605</v>
      </c>
      <c r="FC593" s="50" t="s">
        <v>240</v>
      </c>
      <c r="FD593" s="50">
        <v>2.9999999999999997E-4</v>
      </c>
      <c r="FE593" s="50">
        <v>0.10199999999999999</v>
      </c>
      <c r="FF593" s="50" t="s">
        <v>238</v>
      </c>
      <c r="FG593" s="50">
        <v>1.8E-3</v>
      </c>
      <c r="FH593" s="50">
        <v>5.0000000000000001E-4</v>
      </c>
      <c r="FI593" s="50" t="s">
        <v>241</v>
      </c>
      <c r="FJ593" s="50">
        <v>1.28</v>
      </c>
      <c r="FK593" s="50">
        <v>0.6</v>
      </c>
      <c r="FL593" s="50">
        <v>5.0000000000000002E-5</v>
      </c>
      <c r="FM593" s="50">
        <v>0.13170000000000001</v>
      </c>
      <c r="FN593" s="50" t="s">
        <v>242</v>
      </c>
      <c r="FO593" s="50" t="s">
        <v>227</v>
      </c>
      <c r="FP593" s="50" t="s">
        <v>247</v>
      </c>
      <c r="FQ593" s="50">
        <v>3.5999999999999999E-3</v>
      </c>
      <c r="FR593" s="50">
        <v>2.3000000000000001E-4</v>
      </c>
      <c r="FS593" s="50">
        <v>7.6800000000000002E-4</v>
      </c>
      <c r="FT593" s="50">
        <v>2.9999999999999997E-4</v>
      </c>
      <c r="FU593" s="50" t="s">
        <v>238</v>
      </c>
      <c r="FV593" s="50" t="s">
        <v>233</v>
      </c>
      <c r="FW593" s="50" t="s">
        <v>243</v>
      </c>
      <c r="FX593" s="50" t="s">
        <v>244</v>
      </c>
      <c r="FY593" s="89">
        <v>0.68054999999999999</v>
      </c>
      <c r="FZ593" s="89">
        <v>0.24717948717948718</v>
      </c>
      <c r="GA593" s="89">
        <v>0.1047391304347826</v>
      </c>
      <c r="GB593" s="89">
        <v>2.3529411764705882E-2</v>
      </c>
      <c r="GC593" s="89">
        <v>1.0559980293789757</v>
      </c>
      <c r="GD593" s="89">
        <v>1.0868852459016394</v>
      </c>
      <c r="GE593" s="89" t="e">
        <v>#VALUE!</v>
      </c>
      <c r="GF593" s="89">
        <v>7.9375000000000001E-2</v>
      </c>
      <c r="GG593" s="89">
        <v>1.3568406205923835E-2</v>
      </c>
      <c r="GH593" s="89" t="e">
        <v>#VALUE!</v>
      </c>
      <c r="GI593" s="90" t="e">
        <v>#VALUE!</v>
      </c>
      <c r="GJ593" s="89">
        <v>64.446142991405594</v>
      </c>
      <c r="GK593" s="89">
        <v>23.407192087740121</v>
      </c>
      <c r="GL593" s="89">
        <v>12.146664920854274</v>
      </c>
      <c r="GM593" s="89" t="e">
        <v>#VALUE!</v>
      </c>
      <c r="GN593" s="89" t="e">
        <v>#VALUE!</v>
      </c>
      <c r="GO593" s="89" t="e">
        <v>#VALUE!</v>
      </c>
    </row>
    <row r="594" spans="1:197" s="71" customFormat="1">
      <c r="A594" s="63">
        <v>267</v>
      </c>
      <c r="B594" s="63">
        <v>105</v>
      </c>
      <c r="C594" s="64" t="s">
        <v>197</v>
      </c>
      <c r="D594" s="64" t="s">
        <v>1704</v>
      </c>
      <c r="E594" s="63">
        <v>4664</v>
      </c>
      <c r="F594" s="63">
        <v>64</v>
      </c>
      <c r="G594" s="66" t="s">
        <v>1421</v>
      </c>
      <c r="H594" s="66" t="s">
        <v>342</v>
      </c>
      <c r="I594" s="66" t="s">
        <v>1399</v>
      </c>
      <c r="J594" s="66" t="s">
        <v>1399</v>
      </c>
      <c r="K594" s="73">
        <v>44816</v>
      </c>
      <c r="L594" s="68">
        <v>0.65486111111111112</v>
      </c>
      <c r="M594" s="74">
        <v>8443556</v>
      </c>
      <c r="N594" s="74">
        <v>347150</v>
      </c>
      <c r="O594" s="74">
        <v>4394</v>
      </c>
      <c r="P594" s="66" t="s">
        <v>203</v>
      </c>
      <c r="Q594" s="66" t="s">
        <v>1356</v>
      </c>
      <c r="R594" s="66" t="s">
        <v>1356</v>
      </c>
      <c r="S594" s="66" t="s">
        <v>1357</v>
      </c>
      <c r="T594" s="66" t="s">
        <v>2256</v>
      </c>
      <c r="U594" s="66" t="s">
        <v>1358</v>
      </c>
      <c r="V594" s="66" t="s">
        <v>1359</v>
      </c>
      <c r="W594" s="66"/>
      <c r="X594" s="66" t="s">
        <v>208</v>
      </c>
      <c r="Y594" s="66" t="s">
        <v>252</v>
      </c>
      <c r="Z594" s="66"/>
      <c r="AA594" s="66" t="s">
        <v>406</v>
      </c>
      <c r="AB594" s="66" t="s">
        <v>211</v>
      </c>
      <c r="AC594" s="66" t="s">
        <v>212</v>
      </c>
      <c r="AD594" s="66" t="s">
        <v>30</v>
      </c>
      <c r="AE594" s="66" t="s">
        <v>211</v>
      </c>
      <c r="AF594" s="66"/>
      <c r="AG594" s="66"/>
      <c r="AH594" s="66"/>
      <c r="AI594" s="66" t="s">
        <v>303</v>
      </c>
      <c r="AJ594" s="66" t="s">
        <v>2300</v>
      </c>
      <c r="AK594" s="66"/>
      <c r="AL594" s="66" t="s">
        <v>331</v>
      </c>
      <c r="AM594" s="66" t="s">
        <v>275</v>
      </c>
      <c r="AN594" s="66" t="s">
        <v>218</v>
      </c>
      <c r="AO594" s="66" t="s">
        <v>219</v>
      </c>
      <c r="AP594" s="66" t="s">
        <v>220</v>
      </c>
      <c r="AQ594" s="66">
        <v>12.8</v>
      </c>
      <c r="AR594" s="66"/>
      <c r="AS594" s="66">
        <v>8.4499999999999993</v>
      </c>
      <c r="AT594" s="66"/>
      <c r="AU594" s="66">
        <v>85.1</v>
      </c>
      <c r="AV594" s="66">
        <v>290.5</v>
      </c>
      <c r="AW594" s="66">
        <v>104.6</v>
      </c>
      <c r="AX594" s="66">
        <v>51.78</v>
      </c>
      <c r="AY594" s="66">
        <v>0.1</v>
      </c>
      <c r="AZ594" s="66">
        <v>9.5559999999999992</v>
      </c>
      <c r="BA594" s="66"/>
      <c r="BB594" s="66"/>
      <c r="BC594" s="66">
        <v>5.77</v>
      </c>
      <c r="BD594" s="66" t="s">
        <v>221</v>
      </c>
      <c r="BE594" s="66" t="s">
        <v>221</v>
      </c>
      <c r="BF594" s="66" t="s">
        <v>211</v>
      </c>
      <c r="BG594" s="66" t="s">
        <v>211</v>
      </c>
      <c r="BH594" s="66" t="s">
        <v>221</v>
      </c>
      <c r="BI594" s="66" t="s">
        <v>222</v>
      </c>
      <c r="BJ594" s="66" t="s">
        <v>221</v>
      </c>
      <c r="BK594" s="66" t="s">
        <v>1745</v>
      </c>
      <c r="BL594" s="66" t="s">
        <v>221</v>
      </c>
      <c r="BM594" s="66" t="s">
        <v>223</v>
      </c>
      <c r="BN594" s="66" t="s">
        <v>221</v>
      </c>
      <c r="BO594" s="66" t="s">
        <v>1746</v>
      </c>
      <c r="BP594" s="66" t="s">
        <v>1711</v>
      </c>
      <c r="BQ594" s="66" t="s">
        <v>1747</v>
      </c>
      <c r="BR594" s="50">
        <v>46.4</v>
      </c>
      <c r="BS594" s="50" t="s">
        <v>225</v>
      </c>
      <c r="BT594" s="50">
        <v>56.6</v>
      </c>
      <c r="BU594" s="50">
        <v>0.1</v>
      </c>
      <c r="BV594" s="50">
        <v>0.33500000000000002</v>
      </c>
      <c r="BW594" s="50">
        <v>0.20100000000000001</v>
      </c>
      <c r="BX594" s="50">
        <v>4.5999999999999999E-2</v>
      </c>
      <c r="BY594" s="50">
        <v>5.95</v>
      </c>
      <c r="BZ594" s="50">
        <v>2.3E-2</v>
      </c>
      <c r="CA594" s="50">
        <v>7.0000000000000001E-3</v>
      </c>
      <c r="CB594" s="50" t="s">
        <v>228</v>
      </c>
      <c r="CC594" s="50" t="s">
        <v>229</v>
      </c>
      <c r="CD594" s="50" t="s">
        <v>230</v>
      </c>
      <c r="CE594" s="50" t="s">
        <v>231</v>
      </c>
      <c r="CF594" s="50">
        <v>8.9999999999999993E-3</v>
      </c>
      <c r="CG594" s="50">
        <v>1.0499999999999999E-3</v>
      </c>
      <c r="CH594" s="50">
        <v>3.0000000000000001E-3</v>
      </c>
      <c r="CI594" s="50">
        <v>1.77E-2</v>
      </c>
      <c r="CJ594" s="50">
        <v>2.0000000000000002E-5</v>
      </c>
      <c r="CK594" s="50" t="s">
        <v>234</v>
      </c>
      <c r="CL594" s="50">
        <v>12.51</v>
      </c>
      <c r="CM594" s="50" t="s">
        <v>234</v>
      </c>
      <c r="CN594" s="50" t="s">
        <v>235</v>
      </c>
      <c r="CO594" s="50">
        <v>5.0000000000000002E-5</v>
      </c>
      <c r="CP594" s="50" t="s">
        <v>236</v>
      </c>
      <c r="CQ594" s="50">
        <v>4.0000000000000002E-4</v>
      </c>
      <c r="CR594" s="50" t="s">
        <v>232</v>
      </c>
      <c r="CS594" s="50">
        <v>9.6000000000000002E-2</v>
      </c>
      <c r="CT594" s="50" t="s">
        <v>237</v>
      </c>
      <c r="CU594" s="50" t="s">
        <v>238</v>
      </c>
      <c r="CV594" s="50" t="s">
        <v>239</v>
      </c>
      <c r="CW594" s="50" t="s">
        <v>232</v>
      </c>
      <c r="CX594" s="50">
        <v>0.85</v>
      </c>
      <c r="CY594" s="50" t="s">
        <v>240</v>
      </c>
      <c r="CZ594" s="50">
        <v>2.3999999999999998E-3</v>
      </c>
      <c r="DA594" s="50" t="s">
        <v>233</v>
      </c>
      <c r="DB594" s="50">
        <v>2.1709999999999998</v>
      </c>
      <c r="DC594" s="50">
        <v>4.2470000000000001E-2</v>
      </c>
      <c r="DD594" s="50">
        <v>1.3500000000000001E-3</v>
      </c>
      <c r="DE594" s="50">
        <v>1.891</v>
      </c>
      <c r="DF594" s="50" t="s">
        <v>240</v>
      </c>
      <c r="DG594" s="50">
        <v>2.0000000000000001E-4</v>
      </c>
      <c r="DH594" s="50">
        <v>1.9E-2</v>
      </c>
      <c r="DI594" s="50">
        <v>2.0000000000000001E-4</v>
      </c>
      <c r="DJ594" s="50">
        <v>1.9E-3</v>
      </c>
      <c r="DK594" s="50">
        <v>2.2000000000000001E-4</v>
      </c>
      <c r="DL594" s="50">
        <v>5.0000000000000001E-4</v>
      </c>
      <c r="DM594" s="50">
        <v>6.1</v>
      </c>
      <c r="DN594" s="50">
        <v>2.85</v>
      </c>
      <c r="DO594" s="50" t="s">
        <v>232</v>
      </c>
      <c r="DP594" s="50">
        <v>6.0400000000000002E-2</v>
      </c>
      <c r="DQ594" s="50" t="s">
        <v>242</v>
      </c>
      <c r="DR594" s="50" t="s">
        <v>227</v>
      </c>
      <c r="DS594" s="50" t="s">
        <v>247</v>
      </c>
      <c r="DT594" s="50">
        <v>5.9999999999999995E-4</v>
      </c>
      <c r="DU594" s="50" t="s">
        <v>233</v>
      </c>
      <c r="DV594" s="50">
        <v>1.54E-4</v>
      </c>
      <c r="DW594" s="50">
        <v>2.0000000000000001E-4</v>
      </c>
      <c r="DX594" s="50" t="s">
        <v>238</v>
      </c>
      <c r="DY594" s="50" t="s">
        <v>233</v>
      </c>
      <c r="DZ594" s="50" t="s">
        <v>243</v>
      </c>
      <c r="EA594" s="50" t="s">
        <v>244</v>
      </c>
      <c r="EB594" s="50" t="s">
        <v>245</v>
      </c>
      <c r="EC594" s="50">
        <v>6.2E-2</v>
      </c>
      <c r="ED594" s="50">
        <v>2.0500000000000002E-3</v>
      </c>
      <c r="EE594" s="50">
        <v>5.0000000000000001E-3</v>
      </c>
      <c r="EF594" s="50">
        <v>2.1899999999999999E-2</v>
      </c>
      <c r="EG594" s="50">
        <v>6.9999999999999994E-5</v>
      </c>
      <c r="EH594" s="50" t="s">
        <v>234</v>
      </c>
      <c r="EI594" s="50">
        <v>15.083</v>
      </c>
      <c r="EJ594" s="50">
        <v>9.0000000000000006E-5</v>
      </c>
      <c r="EK594" s="50">
        <v>1.6000000000000001E-4</v>
      </c>
      <c r="EL594" s="50">
        <v>5.8E-4</v>
      </c>
      <c r="EM594" s="50" t="s">
        <v>236</v>
      </c>
      <c r="EN594" s="50">
        <v>1.5E-3</v>
      </c>
      <c r="EO594" s="50">
        <v>6.9999999999999994E-5</v>
      </c>
      <c r="EP594" s="50">
        <v>0.30499999999999999</v>
      </c>
      <c r="EQ594" s="50">
        <v>1.8000000000000001E-4</v>
      </c>
      <c r="ER594" s="50" t="s">
        <v>238</v>
      </c>
      <c r="ES594" s="50" t="s">
        <v>239</v>
      </c>
      <c r="ET594" s="50" t="s">
        <v>232</v>
      </c>
      <c r="EU594" s="50">
        <v>0.99</v>
      </c>
      <c r="EV594" s="50" t="s">
        <v>240</v>
      </c>
      <c r="EW594" s="50">
        <v>2.8E-3</v>
      </c>
      <c r="EX594" s="50" t="s">
        <v>233</v>
      </c>
      <c r="EY594" s="50">
        <v>2.7480000000000002</v>
      </c>
      <c r="EZ594" s="50">
        <v>7.7899999999999997E-2</v>
      </c>
      <c r="FA594" s="50">
        <v>1.3799999999999999E-3</v>
      </c>
      <c r="FB594" s="50">
        <v>2.1379999999999999</v>
      </c>
      <c r="FC594" s="50" t="s">
        <v>240</v>
      </c>
      <c r="FD594" s="50">
        <v>6.9999999999999999E-4</v>
      </c>
      <c r="FE594" s="50">
        <v>3.5999999999999997E-2</v>
      </c>
      <c r="FF594" s="50" t="s">
        <v>238</v>
      </c>
      <c r="FG594" s="50">
        <v>2.8999999999999998E-3</v>
      </c>
      <c r="FH594" s="50">
        <v>3.8999999999999999E-4</v>
      </c>
      <c r="FI594" s="50" t="s">
        <v>241</v>
      </c>
      <c r="FJ594" s="50">
        <v>8.39</v>
      </c>
      <c r="FK594" s="50">
        <v>3.92</v>
      </c>
      <c r="FL594" s="50" t="s">
        <v>232</v>
      </c>
      <c r="FM594" s="50">
        <v>6.5000000000000002E-2</v>
      </c>
      <c r="FN594" s="50" t="s">
        <v>242</v>
      </c>
      <c r="FO594" s="50" t="s">
        <v>227</v>
      </c>
      <c r="FP594" s="50" t="s">
        <v>247</v>
      </c>
      <c r="FQ594" s="50">
        <v>2E-3</v>
      </c>
      <c r="FR594" s="50">
        <v>2.0000000000000001E-4</v>
      </c>
      <c r="FS594" s="50">
        <v>1.64E-4</v>
      </c>
      <c r="FT594" s="50" t="s">
        <v>236</v>
      </c>
      <c r="FU594" s="50" t="s">
        <v>238</v>
      </c>
      <c r="FV594" s="50" t="s">
        <v>233</v>
      </c>
      <c r="FW594" s="50">
        <v>1E-3</v>
      </c>
      <c r="FX594" s="50" t="s">
        <v>244</v>
      </c>
      <c r="FY594" s="89">
        <v>0.62549999999999994</v>
      </c>
      <c r="FZ594" s="89">
        <v>0.18555555555555556</v>
      </c>
      <c r="GA594" s="89">
        <v>8.2217391304347825E-2</v>
      </c>
      <c r="GB594" s="89">
        <v>2.1739130434782608E-2</v>
      </c>
      <c r="GC594" s="89">
        <v>0.91501207729468592</v>
      </c>
      <c r="GD594" s="89">
        <v>0.9278688524590164</v>
      </c>
      <c r="GE594" s="89" t="e">
        <v>#VALUE!</v>
      </c>
      <c r="GF594" s="89">
        <v>0.12395833333333334</v>
      </c>
      <c r="GG594" s="89">
        <v>9.4499294781382227E-3</v>
      </c>
      <c r="GH594" s="89" t="e">
        <v>#VALUE!</v>
      </c>
      <c r="GI594" s="90" t="e">
        <v>#VALUE!</v>
      </c>
      <c r="GJ594" s="89">
        <v>68.359753441653581</v>
      </c>
      <c r="GK594" s="89">
        <v>20.279028021593657</v>
      </c>
      <c r="GL594" s="89">
        <v>11.361218536752769</v>
      </c>
      <c r="GM594" s="89" t="e">
        <v>#VALUE!</v>
      </c>
      <c r="GN594" s="89" t="e">
        <v>#VALUE!</v>
      </c>
      <c r="GO594" s="89" t="e">
        <v>#VALUE!</v>
      </c>
    </row>
    <row r="595" spans="1:197" s="71" customFormat="1">
      <c r="A595" s="76">
        <v>268</v>
      </c>
      <c r="B595" s="76">
        <v>114</v>
      </c>
      <c r="C595" s="77" t="s">
        <v>197</v>
      </c>
      <c r="D595" s="77" t="s">
        <v>1704</v>
      </c>
      <c r="E595" s="76">
        <v>4664</v>
      </c>
      <c r="F595" s="76">
        <v>64</v>
      </c>
      <c r="G595" s="77" t="s">
        <v>1409</v>
      </c>
      <c r="H595" s="77" t="s">
        <v>347</v>
      </c>
      <c r="I595" s="77"/>
      <c r="J595" s="77"/>
      <c r="K595" s="78">
        <v>44814</v>
      </c>
      <c r="L595" s="79">
        <v>0.33333333333333298</v>
      </c>
      <c r="M595" s="80"/>
      <c r="N595" s="80"/>
      <c r="O595" s="80"/>
      <c r="P595" s="81"/>
      <c r="Q595" s="81"/>
      <c r="R595" s="81"/>
      <c r="S595" s="81"/>
      <c r="T595" s="81"/>
      <c r="U595" s="81"/>
      <c r="V595" s="81"/>
      <c r="W595" s="81"/>
      <c r="X595" s="81"/>
      <c r="Y595" s="81"/>
      <c r="Z595" s="81"/>
      <c r="AA595" s="81"/>
      <c r="AB595" s="81"/>
      <c r="AC595" s="81" t="s">
        <v>212</v>
      </c>
      <c r="AD595" s="81" t="s">
        <v>262</v>
      </c>
      <c r="AE595" s="81"/>
      <c r="AF595" s="81" t="s">
        <v>211</v>
      </c>
      <c r="AG595" s="81"/>
      <c r="AH595" s="81"/>
      <c r="AI595" s="81"/>
      <c r="AJ595" s="81"/>
      <c r="AK595" s="81"/>
      <c r="AL595" s="81"/>
      <c r="AM595" s="81"/>
      <c r="AN595" s="81"/>
      <c r="AO595" s="81"/>
      <c r="AP595" s="81"/>
      <c r="AQ595" s="81"/>
      <c r="AR595" s="81"/>
      <c r="AS595" s="81"/>
      <c r="AT595" s="81"/>
      <c r="AU595" s="81"/>
      <c r="AV595" s="81"/>
      <c r="AW595" s="81"/>
      <c r="AX595" s="81"/>
      <c r="AY595" s="81"/>
      <c r="AZ595" s="81"/>
      <c r="BA595" s="81"/>
      <c r="BB595" s="81"/>
      <c r="BC595" s="81"/>
      <c r="BD595" s="81"/>
      <c r="BE595" s="81"/>
      <c r="BF595" s="81"/>
      <c r="BG595" s="81"/>
      <c r="BH595" s="81"/>
      <c r="BI595" s="81"/>
      <c r="BJ595" s="81"/>
      <c r="BK595" s="81"/>
      <c r="BL595" s="81"/>
      <c r="BM595" s="81"/>
      <c r="BN595" s="81"/>
      <c r="BO595" s="81"/>
      <c r="BP595" s="81" t="s">
        <v>1410</v>
      </c>
      <c r="BQ595" s="81" t="s">
        <v>1731</v>
      </c>
      <c r="BR595" s="82">
        <v>1.7</v>
      </c>
      <c r="BS595" s="82" t="s">
        <v>225</v>
      </c>
      <c r="BT595" s="82">
        <v>2.1</v>
      </c>
      <c r="BU595" s="82" t="s">
        <v>264</v>
      </c>
      <c r="BV595" s="82" t="s">
        <v>399</v>
      </c>
      <c r="BW595" s="82" t="s">
        <v>265</v>
      </c>
      <c r="BX595" s="82" t="s">
        <v>266</v>
      </c>
      <c r="BY595" s="82" t="s">
        <v>2201</v>
      </c>
      <c r="BZ595" s="82" t="s">
        <v>226</v>
      </c>
      <c r="CA595" s="82" t="s">
        <v>227</v>
      </c>
      <c r="CB595" s="82" t="s">
        <v>228</v>
      </c>
      <c r="CC595" s="82" t="s">
        <v>229</v>
      </c>
      <c r="CD595" s="82" t="s">
        <v>230</v>
      </c>
      <c r="CE595" s="82" t="s">
        <v>231</v>
      </c>
      <c r="CF595" s="82" t="s">
        <v>227</v>
      </c>
      <c r="CG595" s="82" t="s">
        <v>232</v>
      </c>
      <c r="CH595" s="82" t="s">
        <v>264</v>
      </c>
      <c r="CI595" s="82" t="s">
        <v>236</v>
      </c>
      <c r="CJ595" s="82" t="s">
        <v>233</v>
      </c>
      <c r="CK595" s="82" t="s">
        <v>234</v>
      </c>
      <c r="CL595" s="82" t="s">
        <v>226</v>
      </c>
      <c r="CM595" s="82" t="s">
        <v>234</v>
      </c>
      <c r="CN595" s="82" t="s">
        <v>235</v>
      </c>
      <c r="CO595" s="82" t="s">
        <v>234</v>
      </c>
      <c r="CP595" s="82">
        <v>1E-4</v>
      </c>
      <c r="CQ595" s="82" t="s">
        <v>236</v>
      </c>
      <c r="CR595" s="82" t="s">
        <v>232</v>
      </c>
      <c r="CS595" s="82" t="s">
        <v>241</v>
      </c>
      <c r="CT595" s="82" t="s">
        <v>237</v>
      </c>
      <c r="CU595" s="82" t="s">
        <v>238</v>
      </c>
      <c r="CV595" s="82" t="s">
        <v>239</v>
      </c>
      <c r="CW595" s="82" t="s">
        <v>232</v>
      </c>
      <c r="CX595" s="82" t="s">
        <v>355</v>
      </c>
      <c r="CY595" s="82" t="s">
        <v>240</v>
      </c>
      <c r="CZ595" s="82" t="s">
        <v>236</v>
      </c>
      <c r="DA595" s="82" t="s">
        <v>233</v>
      </c>
      <c r="DB595" s="82" t="s">
        <v>227</v>
      </c>
      <c r="DC595" s="82" t="s">
        <v>232</v>
      </c>
      <c r="DD595" s="82">
        <v>3.0000000000000001E-5</v>
      </c>
      <c r="DE595" s="82" t="s">
        <v>229</v>
      </c>
      <c r="DF595" s="82" t="s">
        <v>240</v>
      </c>
      <c r="DG595" s="82" t="s">
        <v>238</v>
      </c>
      <c r="DH595" s="82" t="s">
        <v>246</v>
      </c>
      <c r="DI595" s="82" t="s">
        <v>238</v>
      </c>
      <c r="DJ595" s="82" t="s">
        <v>259</v>
      </c>
      <c r="DK595" s="82" t="s">
        <v>237</v>
      </c>
      <c r="DL595" s="82" t="s">
        <v>241</v>
      </c>
      <c r="DM595" s="82">
        <v>8.49</v>
      </c>
      <c r="DN595" s="82">
        <v>3.97</v>
      </c>
      <c r="DO595" s="82" t="s">
        <v>232</v>
      </c>
      <c r="DP595" s="82" t="s">
        <v>238</v>
      </c>
      <c r="DQ595" s="82" t="s">
        <v>242</v>
      </c>
      <c r="DR595" s="82" t="s">
        <v>227</v>
      </c>
      <c r="DS595" s="82" t="s">
        <v>247</v>
      </c>
      <c r="DT595" s="82">
        <v>8.9999999999999998E-4</v>
      </c>
      <c r="DU595" s="82" t="s">
        <v>233</v>
      </c>
      <c r="DV595" s="82" t="s">
        <v>231</v>
      </c>
      <c r="DW595" s="82" t="s">
        <v>236</v>
      </c>
      <c r="DX595" s="82" t="s">
        <v>238</v>
      </c>
      <c r="DY595" s="82" t="s">
        <v>233</v>
      </c>
      <c r="DZ595" s="82" t="s">
        <v>243</v>
      </c>
      <c r="EA595" s="82" t="s">
        <v>244</v>
      </c>
      <c r="EB595" s="82" t="s">
        <v>245</v>
      </c>
      <c r="EC595" s="82" t="s">
        <v>227</v>
      </c>
      <c r="ED595" s="82">
        <v>5.1000000000000004E-4</v>
      </c>
      <c r="EE595" s="82" t="s">
        <v>264</v>
      </c>
      <c r="EF595" s="82" t="s">
        <v>236</v>
      </c>
      <c r="EG595" s="82" t="s">
        <v>233</v>
      </c>
      <c r="EH595" s="82" t="s">
        <v>234</v>
      </c>
      <c r="EI595" s="82">
        <v>2.3E-2</v>
      </c>
      <c r="EJ595" s="82" t="s">
        <v>234</v>
      </c>
      <c r="EK595" s="82" t="s">
        <v>235</v>
      </c>
      <c r="EL595" s="82">
        <v>2.7999999999999998E-4</v>
      </c>
      <c r="EM595" s="82">
        <v>1E-4</v>
      </c>
      <c r="EN595" s="82" t="s">
        <v>236</v>
      </c>
      <c r="EO595" s="82">
        <v>5.0000000000000002E-5</v>
      </c>
      <c r="EP595" s="82" t="s">
        <v>241</v>
      </c>
      <c r="EQ595" s="82">
        <v>1.2999999999999999E-4</v>
      </c>
      <c r="ER595" s="82" t="s">
        <v>238</v>
      </c>
      <c r="ES595" s="82" t="s">
        <v>239</v>
      </c>
      <c r="ET595" s="82" t="s">
        <v>232</v>
      </c>
      <c r="EU595" s="82" t="s">
        <v>355</v>
      </c>
      <c r="EV595" s="82" t="s">
        <v>240</v>
      </c>
      <c r="EW595" s="82" t="s">
        <v>236</v>
      </c>
      <c r="EX595" s="82" t="s">
        <v>233</v>
      </c>
      <c r="EY595" s="82" t="s">
        <v>227</v>
      </c>
      <c r="EZ595" s="82">
        <v>4.4999999999999999E-4</v>
      </c>
      <c r="FA595" s="82" t="s">
        <v>233</v>
      </c>
      <c r="FB595" s="82" t="s">
        <v>229</v>
      </c>
      <c r="FC595" s="82" t="s">
        <v>240</v>
      </c>
      <c r="FD595" s="82" t="s">
        <v>238</v>
      </c>
      <c r="FE595" s="82" t="s">
        <v>246</v>
      </c>
      <c r="FF595" s="82" t="s">
        <v>238</v>
      </c>
      <c r="FG595" s="82" t="s">
        <v>259</v>
      </c>
      <c r="FH595" s="82" t="s">
        <v>237</v>
      </c>
      <c r="FI595" s="82" t="s">
        <v>241</v>
      </c>
      <c r="FJ595" s="82">
        <v>10.72</v>
      </c>
      <c r="FK595" s="82">
        <v>5.01</v>
      </c>
      <c r="FL595" s="82" t="s">
        <v>232</v>
      </c>
      <c r="FM595" s="82" t="s">
        <v>238</v>
      </c>
      <c r="FN595" s="82" t="s">
        <v>242</v>
      </c>
      <c r="FO595" s="82" t="s">
        <v>227</v>
      </c>
      <c r="FP595" s="82" t="s">
        <v>247</v>
      </c>
      <c r="FQ595" s="82">
        <v>1.1000000000000001E-3</v>
      </c>
      <c r="FR595" s="82">
        <v>1.8000000000000001E-4</v>
      </c>
      <c r="FS595" s="82" t="s">
        <v>231</v>
      </c>
      <c r="FT595" s="82" t="s">
        <v>236</v>
      </c>
      <c r="FU595" s="82" t="s">
        <v>238</v>
      </c>
      <c r="FV595" s="82" t="s">
        <v>233</v>
      </c>
      <c r="FW595" s="82">
        <v>8.9999999999999998E-4</v>
      </c>
      <c r="FX595" s="82" t="s">
        <v>244</v>
      </c>
      <c r="FY595" s="82" t="e">
        <v>#VALUE!</v>
      </c>
      <c r="FZ595" s="82" t="e">
        <v>#VALUE!</v>
      </c>
      <c r="GA595" s="82" t="e">
        <v>#VALUE!</v>
      </c>
      <c r="GB595" s="82" t="e">
        <v>#VALUE!</v>
      </c>
      <c r="GC595" s="82" t="e">
        <v>#VALUE!</v>
      </c>
      <c r="GD595" s="82">
        <v>3.4426229508196723E-2</v>
      </c>
      <c r="GE595" s="82" t="e">
        <v>#VALUE!</v>
      </c>
      <c r="GF595" s="82" t="e">
        <v>#VALUE!</v>
      </c>
      <c r="GG595" s="82" t="e">
        <v>#VALUE!</v>
      </c>
      <c r="GH595" s="82" t="e">
        <v>#VALUE!</v>
      </c>
      <c r="GI595" s="91" t="e">
        <v>#VALUE!</v>
      </c>
      <c r="GJ595" s="82" t="e">
        <v>#VALUE!</v>
      </c>
      <c r="GK595" s="82" t="e">
        <v>#VALUE!</v>
      </c>
      <c r="GL595" s="82" t="e">
        <v>#VALUE!</v>
      </c>
      <c r="GM595" s="82" t="e">
        <v>#VALUE!</v>
      </c>
      <c r="GN595" s="82" t="e">
        <v>#VALUE!</v>
      </c>
      <c r="GO595" s="82" t="e">
        <v>#VALUE!</v>
      </c>
    </row>
    <row r="596" spans="1:197" s="71" customFormat="1">
      <c r="A596" s="63">
        <v>269</v>
      </c>
      <c r="B596" s="63">
        <v>102</v>
      </c>
      <c r="C596" s="64" t="s">
        <v>197</v>
      </c>
      <c r="D596" s="64" t="s">
        <v>1704</v>
      </c>
      <c r="E596" s="63">
        <v>4664</v>
      </c>
      <c r="F596" s="63">
        <v>64</v>
      </c>
      <c r="G596" s="66" t="s">
        <v>1423</v>
      </c>
      <c r="H596" s="66" t="s">
        <v>354</v>
      </c>
      <c r="I596" s="66" t="s">
        <v>1356</v>
      </c>
      <c r="J596" s="66" t="s">
        <v>1399</v>
      </c>
      <c r="K596" s="73">
        <v>44813</v>
      </c>
      <c r="L596" s="68">
        <v>0.58819444444444446</v>
      </c>
      <c r="M596" s="74">
        <v>8442680</v>
      </c>
      <c r="N596" s="74">
        <v>348361</v>
      </c>
      <c r="O596" s="74">
        <v>4404</v>
      </c>
      <c r="P596" s="66" t="s">
        <v>203</v>
      </c>
      <c r="Q596" s="66" t="s">
        <v>1356</v>
      </c>
      <c r="R596" s="66" t="s">
        <v>1356</v>
      </c>
      <c r="S596" s="66" t="s">
        <v>1357</v>
      </c>
      <c r="T596" s="66" t="s">
        <v>2256</v>
      </c>
      <c r="U596" s="66" t="s">
        <v>1358</v>
      </c>
      <c r="V596" s="66" t="s">
        <v>1359</v>
      </c>
      <c r="W596" s="66"/>
      <c r="X596" s="66" t="s">
        <v>208</v>
      </c>
      <c r="Y596" s="66" t="s">
        <v>252</v>
      </c>
      <c r="Z596" s="66"/>
      <c r="AA596" s="66" t="s">
        <v>406</v>
      </c>
      <c r="AB596" s="66" t="s">
        <v>211</v>
      </c>
      <c r="AC596" s="66" t="s">
        <v>212</v>
      </c>
      <c r="AD596" s="66" t="s">
        <v>30</v>
      </c>
      <c r="AE596" s="66" t="s">
        <v>211</v>
      </c>
      <c r="AF596" s="66"/>
      <c r="AG596" s="66"/>
      <c r="AH596" s="66"/>
      <c r="AI596" s="66" t="s">
        <v>2257</v>
      </c>
      <c r="AJ596" s="66" t="s">
        <v>2301</v>
      </c>
      <c r="AK596" s="66"/>
      <c r="AL596" s="66" t="s">
        <v>256</v>
      </c>
      <c r="AM596" s="66" t="s">
        <v>1753</v>
      </c>
      <c r="AN596" s="66" t="s">
        <v>218</v>
      </c>
      <c r="AO596" s="66" t="s">
        <v>219</v>
      </c>
      <c r="AP596" s="66" t="s">
        <v>220</v>
      </c>
      <c r="AQ596" s="66">
        <v>12.9</v>
      </c>
      <c r="AR596" s="66"/>
      <c r="AS596" s="66">
        <v>8.49</v>
      </c>
      <c r="AT596" s="66"/>
      <c r="AU596" s="66">
        <v>78.900000000000006</v>
      </c>
      <c r="AV596" s="66">
        <v>248.3</v>
      </c>
      <c r="AW596" s="66">
        <v>104.5</v>
      </c>
      <c r="AX596" s="66">
        <v>51.72</v>
      </c>
      <c r="AY596" s="66">
        <v>0.1</v>
      </c>
      <c r="AZ596" s="66">
        <v>9.5670000000000002</v>
      </c>
      <c r="BA596" s="66"/>
      <c r="BB596" s="66"/>
      <c r="BC596" s="66">
        <v>3.67</v>
      </c>
      <c r="BD596" s="66" t="s">
        <v>221</v>
      </c>
      <c r="BE596" s="66" t="s">
        <v>221</v>
      </c>
      <c r="BF596" s="66" t="s">
        <v>221</v>
      </c>
      <c r="BG596" s="66" t="s">
        <v>211</v>
      </c>
      <c r="BH596" s="66" t="s">
        <v>221</v>
      </c>
      <c r="BI596" s="66" t="s">
        <v>222</v>
      </c>
      <c r="BJ596" s="66" t="s">
        <v>221</v>
      </c>
      <c r="BK596" s="66" t="s">
        <v>1745</v>
      </c>
      <c r="BL596" s="66" t="s">
        <v>221</v>
      </c>
      <c r="BM596" s="66" t="s">
        <v>223</v>
      </c>
      <c r="BN596" s="66" t="s">
        <v>221</v>
      </c>
      <c r="BO596" s="66" t="s">
        <v>1746</v>
      </c>
      <c r="BP596" s="66" t="s">
        <v>1711</v>
      </c>
      <c r="BQ596" s="66" t="s">
        <v>1747</v>
      </c>
      <c r="BR596" s="50">
        <v>46.5</v>
      </c>
      <c r="BS596" s="50" t="s">
        <v>225</v>
      </c>
      <c r="BT596" s="50">
        <v>56.7</v>
      </c>
      <c r="BU596" s="50">
        <v>9.6000000000000002E-2</v>
      </c>
      <c r="BV596" s="50">
        <v>0.29599999999999999</v>
      </c>
      <c r="BW596" s="50">
        <v>0.22900000000000001</v>
      </c>
      <c r="BX596" s="50">
        <v>5.1999999999999998E-2</v>
      </c>
      <c r="BY596" s="50">
        <v>6.11</v>
      </c>
      <c r="BZ596" s="50">
        <v>2.5999999999999999E-2</v>
      </c>
      <c r="CA596" s="50">
        <v>8.0000000000000002E-3</v>
      </c>
      <c r="CB596" s="50" t="s">
        <v>228</v>
      </c>
      <c r="CC596" s="50" t="s">
        <v>229</v>
      </c>
      <c r="CD596" s="50" t="s">
        <v>230</v>
      </c>
      <c r="CE596" s="50" t="s">
        <v>231</v>
      </c>
      <c r="CF596" s="50">
        <v>7.0000000000000001E-3</v>
      </c>
      <c r="CG596" s="50">
        <v>3.6999999999999999E-4</v>
      </c>
      <c r="CH596" s="50" t="s">
        <v>264</v>
      </c>
      <c r="CI596" s="50">
        <v>2.0500000000000001E-2</v>
      </c>
      <c r="CJ596" s="50" t="s">
        <v>233</v>
      </c>
      <c r="CK596" s="50" t="s">
        <v>234</v>
      </c>
      <c r="CL596" s="50">
        <v>13.289</v>
      </c>
      <c r="CM596" s="50">
        <v>2.0000000000000002E-5</v>
      </c>
      <c r="CN596" s="50" t="s">
        <v>235</v>
      </c>
      <c r="CO596" s="50">
        <v>6.0000000000000002E-5</v>
      </c>
      <c r="CP596" s="50" t="s">
        <v>236</v>
      </c>
      <c r="CQ596" s="50">
        <v>8.0000000000000004E-4</v>
      </c>
      <c r="CR596" s="50" t="s">
        <v>232</v>
      </c>
      <c r="CS596" s="50">
        <v>0.1275</v>
      </c>
      <c r="CT596" s="50" t="s">
        <v>237</v>
      </c>
      <c r="CU596" s="50" t="s">
        <v>238</v>
      </c>
      <c r="CV596" s="50" t="s">
        <v>239</v>
      </c>
      <c r="CW596" s="50" t="s">
        <v>232</v>
      </c>
      <c r="CX596" s="50">
        <v>0.86</v>
      </c>
      <c r="CY596" s="50" t="s">
        <v>240</v>
      </c>
      <c r="CZ596" s="50">
        <v>2.5999999999999999E-3</v>
      </c>
      <c r="DA596" s="50" t="s">
        <v>233</v>
      </c>
      <c r="DB596" s="50">
        <v>2.1360000000000001</v>
      </c>
      <c r="DC596" s="50">
        <v>4.9059999999999999E-2</v>
      </c>
      <c r="DD596" s="50">
        <v>6.8999999999999997E-4</v>
      </c>
      <c r="DE596" s="50">
        <v>1.9</v>
      </c>
      <c r="DF596" s="50" t="s">
        <v>240</v>
      </c>
      <c r="DG596" s="50">
        <v>2.9999999999999997E-4</v>
      </c>
      <c r="DH596" s="50" t="s">
        <v>246</v>
      </c>
      <c r="DI596" s="50" t="s">
        <v>238</v>
      </c>
      <c r="DJ596" s="50">
        <v>2.2000000000000001E-3</v>
      </c>
      <c r="DK596" s="50">
        <v>2.1000000000000001E-4</v>
      </c>
      <c r="DL596" s="50" t="s">
        <v>241</v>
      </c>
      <c r="DM596" s="50">
        <v>7.35</v>
      </c>
      <c r="DN596" s="50">
        <v>3.44</v>
      </c>
      <c r="DO596" s="50" t="s">
        <v>232</v>
      </c>
      <c r="DP596" s="50">
        <v>5.5800000000000002E-2</v>
      </c>
      <c r="DQ596" s="50" t="s">
        <v>242</v>
      </c>
      <c r="DR596" s="50" t="s">
        <v>227</v>
      </c>
      <c r="DS596" s="50" t="s">
        <v>247</v>
      </c>
      <c r="DT596" s="50">
        <v>6.9999999999999999E-4</v>
      </c>
      <c r="DU596" s="50" t="s">
        <v>233</v>
      </c>
      <c r="DV596" s="50">
        <v>1E-4</v>
      </c>
      <c r="DW596" s="50" t="s">
        <v>236</v>
      </c>
      <c r="DX596" s="50" t="s">
        <v>238</v>
      </c>
      <c r="DY596" s="50" t="s">
        <v>233</v>
      </c>
      <c r="DZ596" s="50">
        <v>2.8E-3</v>
      </c>
      <c r="EA596" s="50" t="s">
        <v>244</v>
      </c>
      <c r="EB596" s="50" t="s">
        <v>245</v>
      </c>
      <c r="EC596" s="50">
        <v>6.2E-2</v>
      </c>
      <c r="ED596" s="50">
        <v>1.3600000000000001E-3</v>
      </c>
      <c r="EE596" s="50">
        <v>3.0000000000000001E-3</v>
      </c>
      <c r="EF596" s="50">
        <v>2.0899999999999998E-2</v>
      </c>
      <c r="EG596" s="50">
        <v>6.9999999999999994E-5</v>
      </c>
      <c r="EH596" s="50" t="s">
        <v>234</v>
      </c>
      <c r="EI596" s="50">
        <v>14.489000000000001</v>
      </c>
      <c r="EJ596" s="50">
        <v>4.0000000000000003E-5</v>
      </c>
      <c r="EK596" s="50">
        <v>1.6000000000000001E-4</v>
      </c>
      <c r="EL596" s="50">
        <v>4.6999999999999999E-4</v>
      </c>
      <c r="EM596" s="50">
        <v>2.0000000000000001E-4</v>
      </c>
      <c r="EN596" s="50">
        <v>1.6000000000000001E-3</v>
      </c>
      <c r="EO596" s="50">
        <v>1.6000000000000001E-4</v>
      </c>
      <c r="EP596" s="50">
        <v>0.30740000000000001</v>
      </c>
      <c r="EQ596" s="50">
        <v>1.6000000000000001E-4</v>
      </c>
      <c r="ER596" s="50" t="s">
        <v>238</v>
      </c>
      <c r="ES596" s="50" t="s">
        <v>239</v>
      </c>
      <c r="ET596" s="50" t="s">
        <v>232</v>
      </c>
      <c r="EU596" s="50">
        <v>0.97</v>
      </c>
      <c r="EV596" s="50" t="s">
        <v>240</v>
      </c>
      <c r="EW596" s="50">
        <v>2.8E-3</v>
      </c>
      <c r="EX596" s="50" t="s">
        <v>233</v>
      </c>
      <c r="EY596" s="50">
        <v>2.3690000000000002</v>
      </c>
      <c r="EZ596" s="50">
        <v>7.6550000000000007E-2</v>
      </c>
      <c r="FA596" s="50">
        <v>7.5000000000000002E-4</v>
      </c>
      <c r="FB596" s="50">
        <v>2.056</v>
      </c>
      <c r="FC596" s="50" t="s">
        <v>240</v>
      </c>
      <c r="FD596" s="50">
        <v>4.0000000000000002E-4</v>
      </c>
      <c r="FE596" s="50">
        <v>0.03</v>
      </c>
      <c r="FF596" s="50" t="s">
        <v>238</v>
      </c>
      <c r="FG596" s="50">
        <v>2.8999999999999998E-3</v>
      </c>
      <c r="FH596" s="50">
        <v>3.8000000000000002E-4</v>
      </c>
      <c r="FI596" s="50" t="s">
        <v>241</v>
      </c>
      <c r="FJ596" s="50">
        <v>9.25</v>
      </c>
      <c r="FK596" s="50">
        <v>4.32</v>
      </c>
      <c r="FL596" s="50" t="s">
        <v>232</v>
      </c>
      <c r="FM596" s="50">
        <v>5.62E-2</v>
      </c>
      <c r="FN596" s="50" t="s">
        <v>242</v>
      </c>
      <c r="FO596" s="50" t="s">
        <v>227</v>
      </c>
      <c r="FP596" s="50" t="s">
        <v>247</v>
      </c>
      <c r="FQ596" s="50">
        <v>2.2000000000000001E-3</v>
      </c>
      <c r="FR596" s="50">
        <v>1.6000000000000001E-4</v>
      </c>
      <c r="FS596" s="50">
        <v>1.05E-4</v>
      </c>
      <c r="FT596" s="50" t="s">
        <v>236</v>
      </c>
      <c r="FU596" s="50" t="s">
        <v>238</v>
      </c>
      <c r="FV596" s="50" t="s">
        <v>233</v>
      </c>
      <c r="FW596" s="50">
        <v>4.8999999999999998E-3</v>
      </c>
      <c r="FX596" s="50" t="s">
        <v>244</v>
      </c>
      <c r="FY596" s="89">
        <v>0.66444999999999999</v>
      </c>
      <c r="FZ596" s="89">
        <v>0.18256410256410258</v>
      </c>
      <c r="GA596" s="89">
        <v>8.2608695652173908E-2</v>
      </c>
      <c r="GB596" s="89">
        <v>2.1994884910485932E-2</v>
      </c>
      <c r="GC596" s="89">
        <v>0.95161768312676243</v>
      </c>
      <c r="GD596" s="89">
        <v>0.92950819672131157</v>
      </c>
      <c r="GE596" s="89" t="e">
        <v>#VALUE!</v>
      </c>
      <c r="GF596" s="89">
        <v>0.12729166666666666</v>
      </c>
      <c r="GG596" s="89">
        <v>8.3497884344146678E-3</v>
      </c>
      <c r="GH596" s="89" t="e">
        <v>#VALUE!</v>
      </c>
      <c r="GI596" s="90" t="e">
        <v>#VALUE!</v>
      </c>
      <c r="GJ596" s="89">
        <v>69.823208603773963</v>
      </c>
      <c r="GK596" s="89">
        <v>19.184605940091984</v>
      </c>
      <c r="GL596" s="89">
        <v>10.992185456134056</v>
      </c>
      <c r="GM596" s="89" t="e">
        <v>#VALUE!</v>
      </c>
      <c r="GN596" s="89" t="e">
        <v>#VALUE!</v>
      </c>
      <c r="GO596" s="89" t="e">
        <v>#VALUE!</v>
      </c>
    </row>
    <row r="597" spans="1:197" s="71" customFormat="1">
      <c r="A597" s="63">
        <v>270</v>
      </c>
      <c r="B597" s="63">
        <v>91</v>
      </c>
      <c r="C597" s="64" t="s">
        <v>197</v>
      </c>
      <c r="D597" s="64" t="s">
        <v>1704</v>
      </c>
      <c r="E597" s="63">
        <v>4664</v>
      </c>
      <c r="F597" s="63">
        <v>64</v>
      </c>
      <c r="G597" s="66" t="s">
        <v>1425</v>
      </c>
      <c r="H597" s="66" t="s">
        <v>366</v>
      </c>
      <c r="I597" s="66" t="s">
        <v>1356</v>
      </c>
      <c r="J597" s="66" t="s">
        <v>1399</v>
      </c>
      <c r="K597" s="73">
        <v>44811</v>
      </c>
      <c r="L597" s="68">
        <v>0.68611111111111101</v>
      </c>
      <c r="M597" s="74">
        <v>8446369</v>
      </c>
      <c r="N597" s="74">
        <v>344352</v>
      </c>
      <c r="O597" s="74">
        <v>4315</v>
      </c>
      <c r="P597" s="66" t="s">
        <v>203</v>
      </c>
      <c r="Q597" s="66" t="s">
        <v>2302</v>
      </c>
      <c r="R597" s="66" t="s">
        <v>1356</v>
      </c>
      <c r="S597" s="66" t="s">
        <v>1357</v>
      </c>
      <c r="T597" s="66" t="s">
        <v>2256</v>
      </c>
      <c r="U597" s="66" t="s">
        <v>1358</v>
      </c>
      <c r="V597" s="66" t="s">
        <v>1359</v>
      </c>
      <c r="W597" s="66"/>
      <c r="X597" s="66" t="s">
        <v>208</v>
      </c>
      <c r="Y597" s="66" t="s">
        <v>252</v>
      </c>
      <c r="Z597" s="66"/>
      <c r="AA597" s="66" t="s">
        <v>406</v>
      </c>
      <c r="AB597" s="66" t="s">
        <v>211</v>
      </c>
      <c r="AC597" s="66" t="s">
        <v>212</v>
      </c>
      <c r="AD597" s="66" t="s">
        <v>30</v>
      </c>
      <c r="AE597" s="66" t="s">
        <v>211</v>
      </c>
      <c r="AF597" s="66"/>
      <c r="AG597" s="66"/>
      <c r="AH597" s="66"/>
      <c r="AI597" s="66" t="s">
        <v>303</v>
      </c>
      <c r="AJ597" s="66" t="s">
        <v>2265</v>
      </c>
      <c r="AK597" s="66"/>
      <c r="AL597" s="66" t="s">
        <v>256</v>
      </c>
      <c r="AM597" s="66" t="s">
        <v>1753</v>
      </c>
      <c r="AN597" s="66" t="s">
        <v>218</v>
      </c>
      <c r="AO597" s="66" t="s">
        <v>219</v>
      </c>
      <c r="AP597" s="66" t="s">
        <v>220</v>
      </c>
      <c r="AQ597" s="66">
        <v>13.1</v>
      </c>
      <c r="AR597" s="66"/>
      <c r="AS597" s="66">
        <v>8.19</v>
      </c>
      <c r="AT597" s="66"/>
      <c r="AU597" s="66">
        <v>96.7</v>
      </c>
      <c r="AV597" s="66">
        <v>605.20000000000005</v>
      </c>
      <c r="AW597" s="66">
        <v>108.1</v>
      </c>
      <c r="AX597" s="66">
        <v>53.44</v>
      </c>
      <c r="AY597" s="66">
        <v>0.10100000000000001</v>
      </c>
      <c r="AZ597" s="66">
        <v>9.2550000000000008</v>
      </c>
      <c r="BA597" s="66"/>
      <c r="BB597" s="66"/>
      <c r="BC597" s="66">
        <v>4.28</v>
      </c>
      <c r="BD597" s="66" t="s">
        <v>221</v>
      </c>
      <c r="BE597" s="66" t="s">
        <v>221</v>
      </c>
      <c r="BF597" s="66" t="s">
        <v>221</v>
      </c>
      <c r="BG597" s="66" t="s">
        <v>211</v>
      </c>
      <c r="BH597" s="66" t="s">
        <v>221</v>
      </c>
      <c r="BI597" s="66" t="s">
        <v>222</v>
      </c>
      <c r="BJ597" s="66" t="s">
        <v>221</v>
      </c>
      <c r="BK597" s="66" t="s">
        <v>1745</v>
      </c>
      <c r="BL597" s="66" t="s">
        <v>221</v>
      </c>
      <c r="BM597" s="66" t="s">
        <v>223</v>
      </c>
      <c r="BN597" s="66" t="s">
        <v>221</v>
      </c>
      <c r="BO597" s="66" t="s">
        <v>1746</v>
      </c>
      <c r="BP597" s="66" t="s">
        <v>1711</v>
      </c>
      <c r="BQ597" s="66" t="s">
        <v>1747</v>
      </c>
      <c r="BR597" s="50">
        <v>47.7</v>
      </c>
      <c r="BS597" s="50" t="s">
        <v>225</v>
      </c>
      <c r="BT597" s="50">
        <v>58.2</v>
      </c>
      <c r="BU597" s="50">
        <v>0.1</v>
      </c>
      <c r="BV597" s="50">
        <v>0.38900000000000001</v>
      </c>
      <c r="BW597" s="50">
        <v>0.3</v>
      </c>
      <c r="BX597" s="50">
        <v>6.8000000000000005E-2</v>
      </c>
      <c r="BY597" s="50">
        <v>6.13</v>
      </c>
      <c r="BZ597" s="50">
        <v>5.5E-2</v>
      </c>
      <c r="CA597" s="50">
        <v>1.7000000000000001E-2</v>
      </c>
      <c r="CB597" s="50" t="s">
        <v>228</v>
      </c>
      <c r="CC597" s="50" t="s">
        <v>229</v>
      </c>
      <c r="CD597" s="50" t="s">
        <v>230</v>
      </c>
      <c r="CE597" s="50" t="s">
        <v>231</v>
      </c>
      <c r="CF597" s="50">
        <v>5.0000000000000001E-3</v>
      </c>
      <c r="CG597" s="50">
        <v>1.6100000000000001E-3</v>
      </c>
      <c r="CH597" s="50">
        <v>6.0000000000000001E-3</v>
      </c>
      <c r="CI597" s="50">
        <v>2.01E-2</v>
      </c>
      <c r="CJ597" s="50" t="s">
        <v>233</v>
      </c>
      <c r="CK597" s="50" t="s">
        <v>234</v>
      </c>
      <c r="CL597" s="50">
        <v>12.968</v>
      </c>
      <c r="CM597" s="50" t="s">
        <v>234</v>
      </c>
      <c r="CN597" s="50" t="s">
        <v>235</v>
      </c>
      <c r="CO597" s="50">
        <v>6.0000000000000002E-5</v>
      </c>
      <c r="CP597" s="50">
        <v>1E-4</v>
      </c>
      <c r="CQ597" s="50">
        <v>1.1000000000000001E-3</v>
      </c>
      <c r="CR597" s="50">
        <v>4.4000000000000002E-4</v>
      </c>
      <c r="CS597" s="50">
        <v>9.7799999999999998E-2</v>
      </c>
      <c r="CT597" s="50" t="s">
        <v>237</v>
      </c>
      <c r="CU597" s="50" t="s">
        <v>238</v>
      </c>
      <c r="CV597" s="50" t="s">
        <v>239</v>
      </c>
      <c r="CW597" s="50" t="s">
        <v>232</v>
      </c>
      <c r="CX597" s="50">
        <v>0.95</v>
      </c>
      <c r="CY597" s="50" t="s">
        <v>240</v>
      </c>
      <c r="CZ597" s="50">
        <v>3.0000000000000001E-3</v>
      </c>
      <c r="DA597" s="50" t="s">
        <v>233</v>
      </c>
      <c r="DB597" s="50">
        <v>2.302</v>
      </c>
      <c r="DC597" s="50">
        <v>3.1969999999999998E-2</v>
      </c>
      <c r="DD597" s="50">
        <v>1.2099999999999999E-3</v>
      </c>
      <c r="DE597" s="50">
        <v>2.0739999999999998</v>
      </c>
      <c r="DF597" s="50" t="s">
        <v>240</v>
      </c>
      <c r="DG597" s="50">
        <v>4.0000000000000002E-4</v>
      </c>
      <c r="DH597" s="50">
        <v>2.1000000000000001E-2</v>
      </c>
      <c r="DI597" s="50" t="s">
        <v>238</v>
      </c>
      <c r="DJ597" s="50">
        <v>2.2000000000000001E-3</v>
      </c>
      <c r="DK597" s="50">
        <v>2.4000000000000001E-4</v>
      </c>
      <c r="DL597" s="50" t="s">
        <v>241</v>
      </c>
      <c r="DM597" s="50">
        <v>6.2</v>
      </c>
      <c r="DN597" s="50">
        <v>2.9</v>
      </c>
      <c r="DO597" s="50" t="s">
        <v>232</v>
      </c>
      <c r="DP597" s="50">
        <v>6.6199999999999995E-2</v>
      </c>
      <c r="DQ597" s="50" t="s">
        <v>242</v>
      </c>
      <c r="DR597" s="50" t="s">
        <v>227</v>
      </c>
      <c r="DS597" s="50" t="s">
        <v>247</v>
      </c>
      <c r="DT597" s="50">
        <v>1E-3</v>
      </c>
      <c r="DU597" s="50" t="s">
        <v>233</v>
      </c>
      <c r="DV597" s="50">
        <v>1.76E-4</v>
      </c>
      <c r="DW597" s="50" t="s">
        <v>236</v>
      </c>
      <c r="DX597" s="50" t="s">
        <v>238</v>
      </c>
      <c r="DY597" s="50" t="s">
        <v>233</v>
      </c>
      <c r="DZ597" s="50" t="s">
        <v>243</v>
      </c>
      <c r="EA597" s="50" t="s">
        <v>244</v>
      </c>
      <c r="EB597" s="50" t="s">
        <v>245</v>
      </c>
      <c r="EC597" s="50">
        <v>6.4000000000000001E-2</v>
      </c>
      <c r="ED597" s="50">
        <v>1.97E-3</v>
      </c>
      <c r="EE597" s="50">
        <v>5.0000000000000001E-3</v>
      </c>
      <c r="EF597" s="50">
        <v>2.0899999999999998E-2</v>
      </c>
      <c r="EG597" s="50">
        <v>3.0000000000000001E-5</v>
      </c>
      <c r="EH597" s="50" t="s">
        <v>234</v>
      </c>
      <c r="EI597" s="50">
        <v>13.083</v>
      </c>
      <c r="EJ597" s="50">
        <v>2.0000000000000002E-5</v>
      </c>
      <c r="EK597" s="50">
        <v>2.2000000000000001E-4</v>
      </c>
      <c r="EL597" s="50">
        <v>1E-4</v>
      </c>
      <c r="EM597" s="50">
        <v>2.0000000000000001E-4</v>
      </c>
      <c r="EN597" s="50">
        <v>2.2000000000000001E-3</v>
      </c>
      <c r="EO597" s="50">
        <v>1.9E-3</v>
      </c>
      <c r="EP597" s="50">
        <v>0.29380000000000001</v>
      </c>
      <c r="EQ597" s="50" t="s">
        <v>237</v>
      </c>
      <c r="ER597" s="50" t="s">
        <v>238</v>
      </c>
      <c r="ES597" s="50" t="s">
        <v>239</v>
      </c>
      <c r="ET597" s="50" t="s">
        <v>232</v>
      </c>
      <c r="EU597" s="50">
        <v>1.01</v>
      </c>
      <c r="EV597" s="50" t="s">
        <v>240</v>
      </c>
      <c r="EW597" s="50">
        <v>3.0000000000000001E-3</v>
      </c>
      <c r="EX597" s="50" t="s">
        <v>233</v>
      </c>
      <c r="EY597" s="50">
        <v>2.6789999999999998</v>
      </c>
      <c r="EZ597" s="50">
        <v>6.0479999999999999E-2</v>
      </c>
      <c r="FA597" s="50">
        <v>1.32E-3</v>
      </c>
      <c r="FB597" s="50">
        <v>2.2360000000000002</v>
      </c>
      <c r="FC597" s="50" t="s">
        <v>240</v>
      </c>
      <c r="FD597" s="50">
        <v>5.0000000000000001E-4</v>
      </c>
      <c r="FE597" s="50">
        <v>3.4000000000000002E-2</v>
      </c>
      <c r="FF597" s="50" t="s">
        <v>238</v>
      </c>
      <c r="FG597" s="50">
        <v>3.0000000000000001E-3</v>
      </c>
      <c r="FH597" s="50">
        <v>3.2000000000000003E-4</v>
      </c>
      <c r="FI597" s="50" t="s">
        <v>241</v>
      </c>
      <c r="FJ597" s="50">
        <v>6.45</v>
      </c>
      <c r="FK597" s="50">
        <v>3.02</v>
      </c>
      <c r="FL597" s="50" t="s">
        <v>232</v>
      </c>
      <c r="FM597" s="50">
        <v>6.7400000000000002E-2</v>
      </c>
      <c r="FN597" s="50" t="s">
        <v>242</v>
      </c>
      <c r="FO597" s="50" t="s">
        <v>227</v>
      </c>
      <c r="FP597" s="50" t="s">
        <v>247</v>
      </c>
      <c r="FQ597" s="50">
        <v>2.0999999999999999E-3</v>
      </c>
      <c r="FR597" s="50" t="s">
        <v>233</v>
      </c>
      <c r="FS597" s="50">
        <v>1.84E-4</v>
      </c>
      <c r="FT597" s="50">
        <v>2.0000000000000001E-4</v>
      </c>
      <c r="FU597" s="50" t="s">
        <v>238</v>
      </c>
      <c r="FV597" s="50" t="s">
        <v>233</v>
      </c>
      <c r="FW597" s="50">
        <v>1.5E-3</v>
      </c>
      <c r="FX597" s="50" t="s">
        <v>244</v>
      </c>
      <c r="FY597" s="89">
        <v>0.64839999999999998</v>
      </c>
      <c r="FZ597" s="89">
        <v>0.19675213675213676</v>
      </c>
      <c r="GA597" s="89">
        <v>9.0173913043478257E-2</v>
      </c>
      <c r="GB597" s="89">
        <v>2.4296675191815855E-2</v>
      </c>
      <c r="GC597" s="89">
        <v>0.95962272498743084</v>
      </c>
      <c r="GD597" s="89">
        <v>0.95409836065573772</v>
      </c>
      <c r="GE597" s="89" t="e">
        <v>#VALUE!</v>
      </c>
      <c r="GF597" s="89">
        <v>0.12770833333333334</v>
      </c>
      <c r="GG597" s="89">
        <v>1.0973201692524682E-2</v>
      </c>
      <c r="GH597" s="89" t="e">
        <v>#VALUE!</v>
      </c>
      <c r="GI597" s="90" t="e">
        <v>#VALUE!</v>
      </c>
      <c r="GJ597" s="89">
        <v>67.568220626339652</v>
      </c>
      <c r="GK597" s="89">
        <v>20.503071845731231</v>
      </c>
      <c r="GL597" s="89">
        <v>11.928707527929109</v>
      </c>
      <c r="GM597" s="89" t="e">
        <v>#VALUE!</v>
      </c>
      <c r="GN597" s="89" t="e">
        <v>#VALUE!</v>
      </c>
      <c r="GO597" s="89" t="e">
        <v>#VALUE!</v>
      </c>
    </row>
    <row r="598" spans="1:197" s="71" customFormat="1">
      <c r="A598" s="63">
        <v>271</v>
      </c>
      <c r="B598" s="63">
        <v>90</v>
      </c>
      <c r="C598" s="64" t="s">
        <v>197</v>
      </c>
      <c r="D598" s="64" t="s">
        <v>1704</v>
      </c>
      <c r="E598" s="63">
        <v>4664</v>
      </c>
      <c r="F598" s="63">
        <v>64</v>
      </c>
      <c r="G598" s="66" t="s">
        <v>1428</v>
      </c>
      <c r="H598" s="66" t="s">
        <v>373</v>
      </c>
      <c r="I598" s="66" t="s">
        <v>642</v>
      </c>
      <c r="J598" s="66" t="s">
        <v>1443</v>
      </c>
      <c r="K598" s="73">
        <v>44811</v>
      </c>
      <c r="L598" s="68">
        <v>0.6694444444444444</v>
      </c>
      <c r="M598" s="74">
        <v>8447775</v>
      </c>
      <c r="N598" s="74">
        <v>344327</v>
      </c>
      <c r="O598" s="74">
        <v>4316</v>
      </c>
      <c r="P598" s="66" t="s">
        <v>203</v>
      </c>
      <c r="Q598" s="66" t="s">
        <v>642</v>
      </c>
      <c r="R598" s="66" t="s">
        <v>1356</v>
      </c>
      <c r="S598" s="66" t="s">
        <v>1357</v>
      </c>
      <c r="T598" s="66" t="s">
        <v>2256</v>
      </c>
      <c r="U598" s="66" t="s">
        <v>1358</v>
      </c>
      <c r="V598" s="66" t="s">
        <v>1359</v>
      </c>
      <c r="W598" s="66"/>
      <c r="X598" s="66" t="s">
        <v>208</v>
      </c>
      <c r="Y598" s="66" t="s">
        <v>209</v>
      </c>
      <c r="Z598" s="66"/>
      <c r="AA598" s="66" t="s">
        <v>223</v>
      </c>
      <c r="AB598" s="66" t="s">
        <v>211</v>
      </c>
      <c r="AC598" s="66" t="s">
        <v>212</v>
      </c>
      <c r="AD598" s="66" t="s">
        <v>30</v>
      </c>
      <c r="AE598" s="66" t="s">
        <v>211</v>
      </c>
      <c r="AF598" s="66"/>
      <c r="AG598" s="66"/>
      <c r="AH598" s="66"/>
      <c r="AI598" s="66" t="s">
        <v>303</v>
      </c>
      <c r="AJ598" s="66" t="s">
        <v>2303</v>
      </c>
      <c r="AK598" s="66"/>
      <c r="AL598" s="66" t="s">
        <v>256</v>
      </c>
      <c r="AM598" s="66" t="s">
        <v>1753</v>
      </c>
      <c r="AN598" s="66" t="s">
        <v>218</v>
      </c>
      <c r="AO598" s="66" t="s">
        <v>219</v>
      </c>
      <c r="AP598" s="66" t="s">
        <v>220</v>
      </c>
      <c r="AQ598" s="66">
        <v>12.4</v>
      </c>
      <c r="AR598" s="66"/>
      <c r="AS598" s="66">
        <v>8.2799999999999994</v>
      </c>
      <c r="AT598" s="66"/>
      <c r="AU598" s="66">
        <v>79.900000000000006</v>
      </c>
      <c r="AV598" s="66">
        <v>284.89999999999998</v>
      </c>
      <c r="AW598" s="66">
        <v>236</v>
      </c>
      <c r="AX598" s="66">
        <v>116.1</v>
      </c>
      <c r="AY598" s="66">
        <v>0.16</v>
      </c>
      <c r="AZ598" s="66">
        <v>4.2380000000000004</v>
      </c>
      <c r="BA598" s="66"/>
      <c r="BB598" s="66"/>
      <c r="BC598" s="66">
        <v>0.32</v>
      </c>
      <c r="BD598" s="66" t="s">
        <v>221</v>
      </c>
      <c r="BE598" s="66" t="s">
        <v>221</v>
      </c>
      <c r="BF598" s="66" t="s">
        <v>221</v>
      </c>
      <c r="BG598" s="66" t="s">
        <v>211</v>
      </c>
      <c r="BH598" s="66" t="s">
        <v>221</v>
      </c>
      <c r="BI598" s="66" t="s">
        <v>222</v>
      </c>
      <c r="BJ598" s="66" t="s">
        <v>221</v>
      </c>
      <c r="BK598" s="66" t="s">
        <v>1745</v>
      </c>
      <c r="BL598" s="66" t="s">
        <v>221</v>
      </c>
      <c r="BM598" s="66" t="s">
        <v>223</v>
      </c>
      <c r="BN598" s="66" t="s">
        <v>221</v>
      </c>
      <c r="BO598" s="66" t="s">
        <v>1746</v>
      </c>
      <c r="BP598" s="66" t="s">
        <v>1711</v>
      </c>
      <c r="BQ598" s="66" t="s">
        <v>1747</v>
      </c>
      <c r="BR598" s="50">
        <v>113.7</v>
      </c>
      <c r="BS598" s="50">
        <v>1.9</v>
      </c>
      <c r="BT598" s="50">
        <v>134.80000000000001</v>
      </c>
      <c r="BU598" s="50">
        <v>7.3999999999999996E-2</v>
      </c>
      <c r="BV598" s="50">
        <v>0.41699999999999998</v>
      </c>
      <c r="BW598" s="50">
        <v>3.3069999999999999</v>
      </c>
      <c r="BX598" s="50">
        <v>0.747</v>
      </c>
      <c r="BY598" s="50">
        <v>9.16</v>
      </c>
      <c r="BZ598" s="50" t="s">
        <v>226</v>
      </c>
      <c r="CA598" s="50" t="s">
        <v>227</v>
      </c>
      <c r="CB598" s="50" t="s">
        <v>228</v>
      </c>
      <c r="CC598" s="50" t="s">
        <v>229</v>
      </c>
      <c r="CD598" s="50" t="s">
        <v>230</v>
      </c>
      <c r="CE598" s="50" t="s">
        <v>231</v>
      </c>
      <c r="CF598" s="50" t="s">
        <v>227</v>
      </c>
      <c r="CG598" s="50">
        <v>2.1700000000000001E-3</v>
      </c>
      <c r="CH598" s="50">
        <v>2.1000000000000001E-2</v>
      </c>
      <c r="CI598" s="50">
        <v>2.8799999999999999E-2</v>
      </c>
      <c r="CJ598" s="50" t="s">
        <v>233</v>
      </c>
      <c r="CK598" s="50" t="s">
        <v>234</v>
      </c>
      <c r="CL598" s="50">
        <v>24.434999999999999</v>
      </c>
      <c r="CM598" s="50" t="s">
        <v>234</v>
      </c>
      <c r="CN598" s="50" t="s">
        <v>235</v>
      </c>
      <c r="CO598" s="50" t="s">
        <v>234</v>
      </c>
      <c r="CP598" s="50">
        <v>2.0000000000000001E-4</v>
      </c>
      <c r="CQ598" s="50">
        <v>1.35E-2</v>
      </c>
      <c r="CR598" s="50" t="s">
        <v>232</v>
      </c>
      <c r="CS598" s="50">
        <v>8.0000000000000004E-4</v>
      </c>
      <c r="CT598" s="50" t="s">
        <v>237</v>
      </c>
      <c r="CU598" s="50" t="s">
        <v>238</v>
      </c>
      <c r="CV598" s="50" t="s">
        <v>239</v>
      </c>
      <c r="CW598" s="50" t="s">
        <v>232</v>
      </c>
      <c r="CX598" s="50">
        <v>1.6</v>
      </c>
      <c r="CY598" s="50" t="s">
        <v>240</v>
      </c>
      <c r="CZ598" s="50">
        <v>1.3899999999999999E-2</v>
      </c>
      <c r="DA598" s="50" t="s">
        <v>233</v>
      </c>
      <c r="DB598" s="50">
        <v>9.6560000000000006</v>
      </c>
      <c r="DC598" s="50">
        <v>3.4000000000000002E-4</v>
      </c>
      <c r="DD598" s="50">
        <v>1.3500000000000001E-3</v>
      </c>
      <c r="DE598" s="50">
        <v>5.2789999999999999</v>
      </c>
      <c r="DF598" s="50" t="s">
        <v>240</v>
      </c>
      <c r="DG598" s="50" t="s">
        <v>238</v>
      </c>
      <c r="DH598" s="50">
        <v>1.9E-2</v>
      </c>
      <c r="DI598" s="50" t="s">
        <v>238</v>
      </c>
      <c r="DJ598" s="50">
        <v>8.6E-3</v>
      </c>
      <c r="DK598" s="50">
        <v>2.9999999999999997E-4</v>
      </c>
      <c r="DL598" s="50">
        <v>4.0000000000000002E-4</v>
      </c>
      <c r="DM598" s="50">
        <v>18.350000000000001</v>
      </c>
      <c r="DN598" s="50">
        <v>8.58</v>
      </c>
      <c r="DO598" s="50" t="s">
        <v>232</v>
      </c>
      <c r="DP598" s="50">
        <v>0.1031</v>
      </c>
      <c r="DQ598" s="50" t="s">
        <v>242</v>
      </c>
      <c r="DR598" s="50" t="s">
        <v>227</v>
      </c>
      <c r="DS598" s="50" t="s">
        <v>247</v>
      </c>
      <c r="DT598" s="50">
        <v>1.6000000000000001E-3</v>
      </c>
      <c r="DU598" s="50" t="s">
        <v>233</v>
      </c>
      <c r="DV598" s="50">
        <v>2E-3</v>
      </c>
      <c r="DW598" s="50">
        <v>2.9999999999999997E-4</v>
      </c>
      <c r="DX598" s="50">
        <v>2.9999999999999997E-4</v>
      </c>
      <c r="DY598" s="50" t="s">
        <v>233</v>
      </c>
      <c r="DZ598" s="50" t="s">
        <v>243</v>
      </c>
      <c r="EA598" s="50" t="s">
        <v>244</v>
      </c>
      <c r="EB598" s="50" t="s">
        <v>245</v>
      </c>
      <c r="EC598" s="50" t="s">
        <v>227</v>
      </c>
      <c r="ED598" s="50">
        <v>2.4399999999999999E-3</v>
      </c>
      <c r="EE598" s="50">
        <v>2.3E-2</v>
      </c>
      <c r="EF598" s="50">
        <v>2.9600000000000001E-2</v>
      </c>
      <c r="EG598" s="50" t="s">
        <v>233</v>
      </c>
      <c r="EH598" s="50" t="s">
        <v>234</v>
      </c>
      <c r="EI598" s="50">
        <v>24.806999999999999</v>
      </c>
      <c r="EJ598" s="50" t="s">
        <v>234</v>
      </c>
      <c r="EK598" s="50" t="s">
        <v>235</v>
      </c>
      <c r="EL598" s="50">
        <v>1.0000000000000001E-5</v>
      </c>
      <c r="EM598" s="50">
        <v>2.9999999999999997E-4</v>
      </c>
      <c r="EN598" s="50">
        <v>1.9199999999999998E-2</v>
      </c>
      <c r="EO598" s="50" t="s">
        <v>232</v>
      </c>
      <c r="EP598" s="50">
        <v>6.9999999999999999E-4</v>
      </c>
      <c r="EQ598" s="50" t="s">
        <v>237</v>
      </c>
      <c r="ER598" s="50" t="s">
        <v>238</v>
      </c>
      <c r="ES598" s="50" t="s">
        <v>239</v>
      </c>
      <c r="ET598" s="50" t="s">
        <v>232</v>
      </c>
      <c r="EU598" s="50">
        <v>1.64</v>
      </c>
      <c r="EV598" s="50" t="s">
        <v>240</v>
      </c>
      <c r="EW598" s="50">
        <v>1.41E-2</v>
      </c>
      <c r="EX598" s="50" t="s">
        <v>233</v>
      </c>
      <c r="EY598" s="50">
        <v>10.871</v>
      </c>
      <c r="EZ598" s="50">
        <v>4.4999999999999999E-4</v>
      </c>
      <c r="FA598" s="50">
        <v>1.42E-3</v>
      </c>
      <c r="FB598" s="50">
        <v>5.73</v>
      </c>
      <c r="FC598" s="50" t="s">
        <v>240</v>
      </c>
      <c r="FD598" s="50" t="s">
        <v>238</v>
      </c>
      <c r="FE598" s="50">
        <v>1.6E-2</v>
      </c>
      <c r="FF598" s="50">
        <v>5.9999999999999995E-4</v>
      </c>
      <c r="FG598" s="50">
        <v>9.2999999999999992E-3</v>
      </c>
      <c r="FH598" s="50">
        <v>3.5E-4</v>
      </c>
      <c r="FI598" s="50" t="s">
        <v>241</v>
      </c>
      <c r="FJ598" s="50">
        <v>18.600000000000001</v>
      </c>
      <c r="FK598" s="50">
        <v>8.69</v>
      </c>
      <c r="FL598" s="50">
        <v>1E-4</v>
      </c>
      <c r="FM598" s="50">
        <v>0.105</v>
      </c>
      <c r="FN598" s="50" t="s">
        <v>242</v>
      </c>
      <c r="FO598" s="50" t="s">
        <v>227</v>
      </c>
      <c r="FP598" s="50" t="s">
        <v>247</v>
      </c>
      <c r="FQ598" s="50">
        <v>1.8E-3</v>
      </c>
      <c r="FR598" s="50" t="s">
        <v>233</v>
      </c>
      <c r="FS598" s="50">
        <v>2.0769999999999999E-3</v>
      </c>
      <c r="FT598" s="50">
        <v>4.0000000000000002E-4</v>
      </c>
      <c r="FU598" s="50">
        <v>2.9999999999999997E-4</v>
      </c>
      <c r="FV598" s="50" t="s">
        <v>233</v>
      </c>
      <c r="FW598" s="50">
        <v>5.1000000000000004E-3</v>
      </c>
      <c r="FX598" s="50" t="s">
        <v>244</v>
      </c>
      <c r="FY598" s="89">
        <v>1.2217499999999999</v>
      </c>
      <c r="FZ598" s="89">
        <v>0.82529914529914539</v>
      </c>
      <c r="GA598" s="89">
        <v>0.22952173913043478</v>
      </c>
      <c r="GB598" s="89">
        <v>4.0920716112531973E-2</v>
      </c>
      <c r="GC598" s="89">
        <v>2.317491600542112</v>
      </c>
      <c r="GD598" s="89">
        <v>2.2098360655737705</v>
      </c>
      <c r="GE598" s="89">
        <v>6.3333333333333325E-2</v>
      </c>
      <c r="GF598" s="89">
        <v>0.19083333333333333</v>
      </c>
      <c r="GG598" s="89">
        <v>1.1763046544428772E-2</v>
      </c>
      <c r="GH598" s="89">
        <v>2.4757657787848664</v>
      </c>
      <c r="GI598" s="90">
        <v>-3.3020170985472443</v>
      </c>
      <c r="GJ598" s="89">
        <v>52.718637673345</v>
      </c>
      <c r="GK598" s="89">
        <v>35.611742674971936</v>
      </c>
      <c r="GL598" s="89">
        <v>11.669619651683066</v>
      </c>
      <c r="GM598" s="89">
        <v>91.816819603298711</v>
      </c>
      <c r="GN598" s="89">
        <v>7.7080527959715344</v>
      </c>
      <c r="GO598" s="89">
        <v>0.47512760072975113</v>
      </c>
    </row>
    <row r="599" spans="1:197" s="71" customFormat="1">
      <c r="A599" s="63">
        <v>272</v>
      </c>
      <c r="B599" s="63">
        <v>102</v>
      </c>
      <c r="C599" s="64" t="s">
        <v>197</v>
      </c>
      <c r="D599" s="64" t="s">
        <v>1704</v>
      </c>
      <c r="E599" s="63">
        <v>4664</v>
      </c>
      <c r="F599" s="63">
        <v>64</v>
      </c>
      <c r="G599" s="64" t="s">
        <v>1431</v>
      </c>
      <c r="H599" s="64" t="s">
        <v>378</v>
      </c>
      <c r="I599" s="64" t="s">
        <v>1530</v>
      </c>
      <c r="J599" s="64" t="s">
        <v>1530</v>
      </c>
      <c r="K599" s="73">
        <v>44811</v>
      </c>
      <c r="L599" s="68">
        <v>0.44513888888888892</v>
      </c>
      <c r="M599" s="74">
        <v>8442148</v>
      </c>
      <c r="N599" s="74">
        <v>326068</v>
      </c>
      <c r="O599" s="74">
        <v>4534</v>
      </c>
      <c r="P599" s="66" t="s">
        <v>203</v>
      </c>
      <c r="Q599" s="66" t="s">
        <v>726</v>
      </c>
      <c r="R599" s="66" t="s">
        <v>1356</v>
      </c>
      <c r="S599" s="66" t="s">
        <v>1357</v>
      </c>
      <c r="T599" s="66" t="s">
        <v>1707</v>
      </c>
      <c r="U599" s="66" t="s">
        <v>1358</v>
      </c>
      <c r="V599" s="66" t="s">
        <v>1359</v>
      </c>
      <c r="W599" s="66"/>
      <c r="X599" s="66" t="s">
        <v>208</v>
      </c>
      <c r="Y599" s="66" t="s">
        <v>252</v>
      </c>
      <c r="Z599" s="66"/>
      <c r="AA599" s="66" t="s">
        <v>223</v>
      </c>
      <c r="AB599" s="66" t="s">
        <v>211</v>
      </c>
      <c r="AC599" s="66" t="s">
        <v>212</v>
      </c>
      <c r="AD599" s="66" t="s">
        <v>30</v>
      </c>
      <c r="AE599" s="66" t="s">
        <v>211</v>
      </c>
      <c r="AF599" s="66"/>
      <c r="AG599" s="66"/>
      <c r="AH599" s="66"/>
      <c r="AI599" s="66" t="s">
        <v>303</v>
      </c>
      <c r="AJ599" s="66" t="s">
        <v>1942</v>
      </c>
      <c r="AK599" s="66"/>
      <c r="AL599" s="66" t="s">
        <v>331</v>
      </c>
      <c r="AM599" s="66" t="s">
        <v>275</v>
      </c>
      <c r="AN599" s="66" t="s">
        <v>218</v>
      </c>
      <c r="AO599" s="66" t="s">
        <v>1861</v>
      </c>
      <c r="AP599" s="66" t="s">
        <v>220</v>
      </c>
      <c r="AQ599" s="66">
        <v>12.7</v>
      </c>
      <c r="AR599" s="66"/>
      <c r="AS599" s="66">
        <v>8.1199999999999992</v>
      </c>
      <c r="AT599" s="66">
        <v>-66.599999999999994</v>
      </c>
      <c r="AU599" s="66"/>
      <c r="AV599" s="66">
        <v>189.1</v>
      </c>
      <c r="AW599" s="66">
        <v>563.4</v>
      </c>
      <c r="AX599" s="66">
        <v>276.5</v>
      </c>
      <c r="AY599" s="66">
        <v>0.316</v>
      </c>
      <c r="AZ599" s="66">
        <v>1.7749999999999999</v>
      </c>
      <c r="BA599" s="66">
        <v>7.77</v>
      </c>
      <c r="BB599" s="66">
        <v>126.1</v>
      </c>
      <c r="BC599" s="66">
        <v>3.79</v>
      </c>
      <c r="BD599" s="66" t="s">
        <v>221</v>
      </c>
      <c r="BE599" s="66" t="s">
        <v>221</v>
      </c>
      <c r="BF599" s="66" t="s">
        <v>221</v>
      </c>
      <c r="BG599" s="66" t="s">
        <v>221</v>
      </c>
      <c r="BH599" s="66" t="s">
        <v>221</v>
      </c>
      <c r="BI599" s="66" t="s">
        <v>222</v>
      </c>
      <c r="BJ599" s="66" t="s">
        <v>221</v>
      </c>
      <c r="BK599" s="66" t="s">
        <v>223</v>
      </c>
      <c r="BL599" s="66" t="s">
        <v>221</v>
      </c>
      <c r="BM599" s="66" t="s">
        <v>223</v>
      </c>
      <c r="BN599" s="66" t="s">
        <v>221</v>
      </c>
      <c r="BO599" s="66" t="s">
        <v>1730</v>
      </c>
      <c r="BP599" s="66" t="s">
        <v>1859</v>
      </c>
      <c r="BQ599" s="66" t="s">
        <v>1731</v>
      </c>
      <c r="BR599" s="50">
        <v>174.4</v>
      </c>
      <c r="BS599" s="50" t="s">
        <v>225</v>
      </c>
      <c r="BT599" s="50">
        <v>212.8</v>
      </c>
      <c r="BU599" s="50">
        <v>0.80900000000000005</v>
      </c>
      <c r="BV599" s="50">
        <v>30.684999999999999</v>
      </c>
      <c r="BW599" s="50">
        <v>0.29399999999999998</v>
      </c>
      <c r="BX599" s="50">
        <v>6.7000000000000004E-2</v>
      </c>
      <c r="BY599" s="50">
        <v>54.67</v>
      </c>
      <c r="BZ599" s="50">
        <v>3.9E-2</v>
      </c>
      <c r="CA599" s="50">
        <v>1.2E-2</v>
      </c>
      <c r="CB599" s="50" t="s">
        <v>228</v>
      </c>
      <c r="CC599" s="50" t="s">
        <v>229</v>
      </c>
      <c r="CD599" s="50" t="s">
        <v>230</v>
      </c>
      <c r="CE599" s="50" t="s">
        <v>231</v>
      </c>
      <c r="CF599" s="50">
        <v>7.0000000000000001E-3</v>
      </c>
      <c r="CG599" s="50">
        <v>0.26267000000000001</v>
      </c>
      <c r="CH599" s="50">
        <v>16.004999999999999</v>
      </c>
      <c r="CI599" s="50">
        <v>1.17E-2</v>
      </c>
      <c r="CJ599" s="50">
        <v>2.9999999999999997E-4</v>
      </c>
      <c r="CK599" s="50" t="s">
        <v>234</v>
      </c>
      <c r="CL599" s="50">
        <v>32.383000000000003</v>
      </c>
      <c r="CM599" s="50">
        <v>1.6000000000000001E-4</v>
      </c>
      <c r="CN599" s="50" t="s">
        <v>235</v>
      </c>
      <c r="CO599" s="50">
        <v>2.9E-4</v>
      </c>
      <c r="CP599" s="50" t="s">
        <v>236</v>
      </c>
      <c r="CQ599" s="50">
        <v>1.1921999999999999</v>
      </c>
      <c r="CR599" s="50">
        <v>3.6999999999999999E-4</v>
      </c>
      <c r="CS599" s="50">
        <v>0.29430000000000001</v>
      </c>
      <c r="CT599" s="50">
        <v>9.0000000000000006E-5</v>
      </c>
      <c r="CU599" s="50">
        <v>7.4000000000000003E-3</v>
      </c>
      <c r="CV599" s="50" t="s">
        <v>239</v>
      </c>
      <c r="CW599" s="50">
        <v>4.4000000000000002E-4</v>
      </c>
      <c r="CX599" s="50">
        <v>7.38</v>
      </c>
      <c r="CY599" s="50" t="s">
        <v>240</v>
      </c>
      <c r="CZ599" s="50">
        <v>8.5305</v>
      </c>
      <c r="DA599" s="50" t="s">
        <v>233</v>
      </c>
      <c r="DB599" s="50">
        <v>5.12</v>
      </c>
      <c r="DC599" s="50">
        <v>0.38835999999999998</v>
      </c>
      <c r="DD599" s="50">
        <v>2.7999999999999998E-4</v>
      </c>
      <c r="DE599" s="50">
        <v>54.698</v>
      </c>
      <c r="DF599" s="50" t="s">
        <v>240</v>
      </c>
      <c r="DG599" s="50">
        <v>5.0000000000000001E-4</v>
      </c>
      <c r="DH599" s="50">
        <v>3.2000000000000001E-2</v>
      </c>
      <c r="DI599" s="50">
        <v>2.9999999999999997E-4</v>
      </c>
      <c r="DJ599" s="50">
        <v>9.0200000000000002E-2</v>
      </c>
      <c r="DK599" s="50">
        <v>1.3100000000000001E-2</v>
      </c>
      <c r="DL599" s="50" t="s">
        <v>241</v>
      </c>
      <c r="DM599" s="50">
        <v>19.989999999999998</v>
      </c>
      <c r="DN599" s="50">
        <v>9.34</v>
      </c>
      <c r="DO599" s="50" t="s">
        <v>232</v>
      </c>
      <c r="DP599" s="50">
        <v>0.42420000000000002</v>
      </c>
      <c r="DQ599" s="50" t="s">
        <v>242</v>
      </c>
      <c r="DR599" s="50" t="s">
        <v>227</v>
      </c>
      <c r="DS599" s="50" t="s">
        <v>247</v>
      </c>
      <c r="DT599" s="50">
        <v>6.8999999999999999E-3</v>
      </c>
      <c r="DU599" s="50">
        <v>6.0000000000000002E-5</v>
      </c>
      <c r="DV599" s="50">
        <v>1.7750000000000001E-3</v>
      </c>
      <c r="DW599" s="50" t="s">
        <v>236</v>
      </c>
      <c r="DX599" s="50">
        <v>2.5000000000000001E-2</v>
      </c>
      <c r="DY599" s="50" t="s">
        <v>233</v>
      </c>
      <c r="DZ599" s="50">
        <v>6.1000000000000004E-3</v>
      </c>
      <c r="EA599" s="50" t="s">
        <v>244</v>
      </c>
      <c r="EB599" s="50" t="s">
        <v>245</v>
      </c>
      <c r="EC599" s="50">
        <v>1.6E-2</v>
      </c>
      <c r="ED599" s="50">
        <v>0.44896999999999998</v>
      </c>
      <c r="EE599" s="50">
        <v>16.010999999999999</v>
      </c>
      <c r="EF599" s="50">
        <v>1.2800000000000001E-2</v>
      </c>
      <c r="EG599" s="50">
        <v>4.6999999999999999E-4</v>
      </c>
      <c r="EH599" s="50" t="s">
        <v>234</v>
      </c>
      <c r="EI599" s="50">
        <v>34.134999999999998</v>
      </c>
      <c r="EJ599" s="50">
        <v>9.3000000000000005E-4</v>
      </c>
      <c r="EK599" s="50" t="s">
        <v>235</v>
      </c>
      <c r="EL599" s="50">
        <v>3.4000000000000002E-4</v>
      </c>
      <c r="EM599" s="50">
        <v>2.0000000000000001E-4</v>
      </c>
      <c r="EN599" s="50">
        <v>1.2057</v>
      </c>
      <c r="EO599" s="50">
        <v>1.98E-3</v>
      </c>
      <c r="EP599" s="50">
        <v>1.3209</v>
      </c>
      <c r="EQ599" s="50">
        <v>6.0000000000000002E-5</v>
      </c>
      <c r="ER599" s="50">
        <v>7.6E-3</v>
      </c>
      <c r="ES599" s="50" t="s">
        <v>239</v>
      </c>
      <c r="ET599" s="50">
        <v>4.4999999999999999E-4</v>
      </c>
      <c r="EU599" s="50">
        <v>7.49</v>
      </c>
      <c r="EV599" s="50" t="s">
        <v>240</v>
      </c>
      <c r="EW599" s="50">
        <v>8.5383999999999993</v>
      </c>
      <c r="EX599" s="50" t="s">
        <v>233</v>
      </c>
      <c r="EY599" s="50">
        <v>5.7930000000000001</v>
      </c>
      <c r="EZ599" s="50">
        <v>0.39873999999999998</v>
      </c>
      <c r="FA599" s="50">
        <v>3.3E-4</v>
      </c>
      <c r="FB599" s="50">
        <v>61.575000000000003</v>
      </c>
      <c r="FC599" s="50" t="s">
        <v>240</v>
      </c>
      <c r="FD599" s="50">
        <v>8.0000000000000004E-4</v>
      </c>
      <c r="FE599" s="50">
        <v>6.2E-2</v>
      </c>
      <c r="FF599" s="50">
        <v>2.9999999999999997E-4</v>
      </c>
      <c r="FG599" s="50">
        <v>9.3399999999999997E-2</v>
      </c>
      <c r="FH599" s="50">
        <v>1.4239999999999999E-2</v>
      </c>
      <c r="FI599" s="50" t="s">
        <v>241</v>
      </c>
      <c r="FJ599" s="50">
        <v>20.37</v>
      </c>
      <c r="FK599" s="50">
        <v>9.52</v>
      </c>
      <c r="FL599" s="50" t="s">
        <v>232</v>
      </c>
      <c r="FM599" s="50">
        <v>0.4289</v>
      </c>
      <c r="FN599" s="50" t="s">
        <v>242</v>
      </c>
      <c r="FO599" s="50" t="s">
        <v>227</v>
      </c>
      <c r="FP599" s="50" t="s">
        <v>247</v>
      </c>
      <c r="FQ599" s="50">
        <v>8.3000000000000001E-3</v>
      </c>
      <c r="FR599" s="50">
        <v>6.9999999999999994E-5</v>
      </c>
      <c r="FS599" s="50">
        <v>2.0430000000000001E-3</v>
      </c>
      <c r="FT599" s="50" t="s">
        <v>236</v>
      </c>
      <c r="FU599" s="50">
        <v>2.6200000000000001E-2</v>
      </c>
      <c r="FV599" s="50" t="s">
        <v>233</v>
      </c>
      <c r="FW599" s="50">
        <v>9.1999999999999998E-3</v>
      </c>
      <c r="FX599" s="50">
        <v>1.7000000000000001E-4</v>
      </c>
      <c r="FY599" s="89">
        <v>1.6191500000000001</v>
      </c>
      <c r="FZ599" s="89">
        <v>0.43760683760683766</v>
      </c>
      <c r="GA599" s="89">
        <v>2.3781739130434785</v>
      </c>
      <c r="GB599" s="89">
        <v>0.1887468030690537</v>
      </c>
      <c r="GC599" s="89">
        <v>4.6236775537193706</v>
      </c>
      <c r="GD599" s="89">
        <v>3.4885245901639346</v>
      </c>
      <c r="GE599" s="89" t="e">
        <v>#VALUE!</v>
      </c>
      <c r="GF599" s="89">
        <v>1.1389583333333333</v>
      </c>
      <c r="GG599" s="89">
        <v>0.8655853314527503</v>
      </c>
      <c r="GH599" s="89" t="e">
        <v>#VALUE!</v>
      </c>
      <c r="GI599" s="90" t="e">
        <v>#VALUE!</v>
      </c>
      <c r="GJ599" s="89">
        <v>35.018661686248564</v>
      </c>
      <c r="GK599" s="89">
        <v>9.4644756802908692</v>
      </c>
      <c r="GL599" s="89">
        <v>55.516862633460548</v>
      </c>
      <c r="GM599" s="89" t="e">
        <v>#VALUE!</v>
      </c>
      <c r="GN599" s="89" t="e">
        <v>#VALUE!</v>
      </c>
      <c r="GO599" s="89" t="e">
        <v>#VALUE!</v>
      </c>
    </row>
    <row r="600" spans="1:197" s="71" customFormat="1">
      <c r="A600" s="63">
        <v>273</v>
      </c>
      <c r="B600" s="63">
        <v>101</v>
      </c>
      <c r="C600" s="64" t="s">
        <v>197</v>
      </c>
      <c r="D600" s="64" t="s">
        <v>1704</v>
      </c>
      <c r="E600" s="63">
        <v>4664</v>
      </c>
      <c r="F600" s="63">
        <v>64</v>
      </c>
      <c r="G600" s="64" t="s">
        <v>1435</v>
      </c>
      <c r="H600" s="64" t="s">
        <v>387</v>
      </c>
      <c r="I600" s="64" t="s">
        <v>1530</v>
      </c>
      <c r="J600" s="64" t="s">
        <v>1530</v>
      </c>
      <c r="K600" s="73">
        <v>44811</v>
      </c>
      <c r="L600" s="68">
        <v>0.42638888888888887</v>
      </c>
      <c r="M600" s="74">
        <v>8440165</v>
      </c>
      <c r="N600" s="74">
        <v>325072</v>
      </c>
      <c r="O600" s="74">
        <v>4541</v>
      </c>
      <c r="P600" s="66" t="s">
        <v>203</v>
      </c>
      <c r="Q600" s="66" t="s">
        <v>2243</v>
      </c>
      <c r="R600" s="66" t="s">
        <v>1356</v>
      </c>
      <c r="S600" s="66" t="s">
        <v>1357</v>
      </c>
      <c r="T600" s="66" t="s">
        <v>1707</v>
      </c>
      <c r="U600" s="66" t="s">
        <v>1358</v>
      </c>
      <c r="V600" s="66" t="s">
        <v>1359</v>
      </c>
      <c r="W600" s="66"/>
      <c r="X600" s="66" t="s">
        <v>208</v>
      </c>
      <c r="Y600" s="66" t="s">
        <v>252</v>
      </c>
      <c r="Z600" s="66"/>
      <c r="AA600" s="66" t="s">
        <v>223</v>
      </c>
      <c r="AB600" s="66" t="s">
        <v>211</v>
      </c>
      <c r="AC600" s="66" t="s">
        <v>212</v>
      </c>
      <c r="AD600" s="66" t="s">
        <v>30</v>
      </c>
      <c r="AE600" s="66" t="s">
        <v>211</v>
      </c>
      <c r="AF600" s="66"/>
      <c r="AG600" s="66"/>
      <c r="AH600" s="66"/>
      <c r="AI600" s="66" t="s">
        <v>303</v>
      </c>
      <c r="AJ600" s="66" t="s">
        <v>1942</v>
      </c>
      <c r="AK600" s="66"/>
      <c r="AL600" s="66" t="s">
        <v>331</v>
      </c>
      <c r="AM600" s="66" t="s">
        <v>275</v>
      </c>
      <c r="AN600" s="66" t="s">
        <v>218</v>
      </c>
      <c r="AO600" s="66" t="s">
        <v>219</v>
      </c>
      <c r="AP600" s="66" t="s">
        <v>220</v>
      </c>
      <c r="AQ600" s="66">
        <v>12.1</v>
      </c>
      <c r="AR600" s="66"/>
      <c r="AS600" s="66">
        <v>7.98</v>
      </c>
      <c r="AT600" s="66">
        <v>-61.6</v>
      </c>
      <c r="AU600" s="66"/>
      <c r="AV600" s="66">
        <v>187.1</v>
      </c>
      <c r="AW600" s="66">
        <v>171.5</v>
      </c>
      <c r="AX600" s="66">
        <v>84.55</v>
      </c>
      <c r="AY600" s="66">
        <v>0.13</v>
      </c>
      <c r="AZ600" s="66">
        <v>5.83</v>
      </c>
      <c r="BA600" s="66">
        <v>7.13</v>
      </c>
      <c r="BB600" s="66">
        <v>114.8</v>
      </c>
      <c r="BC600" s="66">
        <v>1.61</v>
      </c>
      <c r="BD600" s="66" t="s">
        <v>221</v>
      </c>
      <c r="BE600" s="66" t="s">
        <v>221</v>
      </c>
      <c r="BF600" s="66" t="s">
        <v>221</v>
      </c>
      <c r="BG600" s="66" t="s">
        <v>221</v>
      </c>
      <c r="BH600" s="66" t="s">
        <v>221</v>
      </c>
      <c r="BI600" s="66" t="s">
        <v>222</v>
      </c>
      <c r="BJ600" s="66" t="s">
        <v>221</v>
      </c>
      <c r="BK600" s="66" t="s">
        <v>223</v>
      </c>
      <c r="BL600" s="66" t="s">
        <v>221</v>
      </c>
      <c r="BM600" s="66" t="s">
        <v>223</v>
      </c>
      <c r="BN600" s="66" t="s">
        <v>221</v>
      </c>
      <c r="BO600" s="66" t="s">
        <v>1730</v>
      </c>
      <c r="BP600" s="66" t="s">
        <v>1711</v>
      </c>
      <c r="BQ600" s="66" t="s">
        <v>1731</v>
      </c>
      <c r="BR600" s="50">
        <v>70.400000000000006</v>
      </c>
      <c r="BS600" s="50" t="s">
        <v>225</v>
      </c>
      <c r="BT600" s="50">
        <v>85.8</v>
      </c>
      <c r="BU600" s="50">
        <v>8.3000000000000004E-2</v>
      </c>
      <c r="BV600" s="50">
        <v>0.30399999999999999</v>
      </c>
      <c r="BW600" s="50">
        <v>9.5000000000000001E-2</v>
      </c>
      <c r="BX600" s="50">
        <v>2.1999999999999999E-2</v>
      </c>
      <c r="BY600" s="50">
        <v>13.48</v>
      </c>
      <c r="BZ600" s="50" t="s">
        <v>226</v>
      </c>
      <c r="CA600" s="50" t="s">
        <v>227</v>
      </c>
      <c r="CB600" s="50" t="s">
        <v>228</v>
      </c>
      <c r="CC600" s="50" t="s">
        <v>229</v>
      </c>
      <c r="CD600" s="50" t="s">
        <v>230</v>
      </c>
      <c r="CE600" s="50" t="s">
        <v>231</v>
      </c>
      <c r="CF600" s="50">
        <v>1.0999999999999999E-2</v>
      </c>
      <c r="CG600" s="50">
        <v>1.0059999999999999E-2</v>
      </c>
      <c r="CH600" s="50">
        <v>0.06</v>
      </c>
      <c r="CI600" s="50">
        <v>6.1000000000000004E-3</v>
      </c>
      <c r="CJ600" s="50">
        <v>3.0000000000000001E-5</v>
      </c>
      <c r="CK600" s="50" t="s">
        <v>234</v>
      </c>
      <c r="CL600" s="50">
        <v>20.378</v>
      </c>
      <c r="CM600" s="50" t="s">
        <v>234</v>
      </c>
      <c r="CN600" s="50" t="s">
        <v>235</v>
      </c>
      <c r="CO600" s="50">
        <v>1.1E-4</v>
      </c>
      <c r="CP600" s="50">
        <v>2.0000000000000001E-4</v>
      </c>
      <c r="CQ600" s="50">
        <v>7.3000000000000001E-3</v>
      </c>
      <c r="CR600" s="50">
        <v>6.9999999999999999E-4</v>
      </c>
      <c r="CS600" s="50">
        <v>0.21429999999999999</v>
      </c>
      <c r="CT600" s="50">
        <v>4.0000000000000003E-5</v>
      </c>
      <c r="CU600" s="50" t="s">
        <v>238</v>
      </c>
      <c r="CV600" s="50" t="s">
        <v>239</v>
      </c>
      <c r="CW600" s="50" t="s">
        <v>232</v>
      </c>
      <c r="CX600" s="50">
        <v>1.25</v>
      </c>
      <c r="CY600" s="50" t="s">
        <v>240</v>
      </c>
      <c r="CZ600" s="50">
        <v>3.7999999999999999E-2</v>
      </c>
      <c r="DA600" s="50" t="s">
        <v>233</v>
      </c>
      <c r="DB600" s="50">
        <v>3.1669999999999998</v>
      </c>
      <c r="DC600" s="50">
        <v>6.6549999999999998E-2</v>
      </c>
      <c r="DD600" s="50">
        <v>4.0000000000000002E-4</v>
      </c>
      <c r="DE600" s="50">
        <v>4.3170000000000002</v>
      </c>
      <c r="DF600" s="50" t="s">
        <v>240</v>
      </c>
      <c r="DG600" s="50">
        <v>4.0000000000000002E-4</v>
      </c>
      <c r="DH600" s="50">
        <v>2.3E-2</v>
      </c>
      <c r="DI600" s="50" t="s">
        <v>238</v>
      </c>
      <c r="DJ600" s="50">
        <v>5.7999999999999996E-3</v>
      </c>
      <c r="DK600" s="50">
        <v>3.3E-3</v>
      </c>
      <c r="DL600" s="50" t="s">
        <v>241</v>
      </c>
      <c r="DM600" s="50">
        <v>10.17</v>
      </c>
      <c r="DN600" s="50">
        <v>4.75</v>
      </c>
      <c r="DO600" s="50" t="s">
        <v>232</v>
      </c>
      <c r="DP600" s="50">
        <v>6.7799999999999999E-2</v>
      </c>
      <c r="DQ600" s="50" t="s">
        <v>242</v>
      </c>
      <c r="DR600" s="50" t="s">
        <v>227</v>
      </c>
      <c r="DS600" s="50" t="s">
        <v>247</v>
      </c>
      <c r="DT600" s="50">
        <v>2.3999999999999998E-3</v>
      </c>
      <c r="DU600" s="50" t="s">
        <v>233</v>
      </c>
      <c r="DV600" s="50">
        <v>1.6000000000000001E-3</v>
      </c>
      <c r="DW600" s="50">
        <v>1E-4</v>
      </c>
      <c r="DX600" s="50" t="s">
        <v>238</v>
      </c>
      <c r="DY600" s="50" t="s">
        <v>233</v>
      </c>
      <c r="DZ600" s="50">
        <v>2.7000000000000001E-3</v>
      </c>
      <c r="EA600" s="50" t="s">
        <v>244</v>
      </c>
      <c r="EB600" s="50" t="s">
        <v>245</v>
      </c>
      <c r="EC600" s="50">
        <v>1.4E-2</v>
      </c>
      <c r="ED600" s="50">
        <v>1.2019999999999999E-2</v>
      </c>
      <c r="EE600" s="50">
        <v>6.9000000000000006E-2</v>
      </c>
      <c r="EF600" s="50">
        <v>6.8999999999999999E-3</v>
      </c>
      <c r="EG600" s="50">
        <v>3.0000000000000001E-5</v>
      </c>
      <c r="EH600" s="50" t="s">
        <v>234</v>
      </c>
      <c r="EI600" s="50">
        <v>21.379000000000001</v>
      </c>
      <c r="EJ600" s="50">
        <v>4.0000000000000003E-5</v>
      </c>
      <c r="EK600" s="50" t="s">
        <v>235</v>
      </c>
      <c r="EL600" s="50">
        <v>1.2E-4</v>
      </c>
      <c r="EM600" s="50">
        <v>2.0000000000000001E-4</v>
      </c>
      <c r="EN600" s="50">
        <v>1.3599999999999999E-2</v>
      </c>
      <c r="EO600" s="50">
        <v>1.1800000000000001E-3</v>
      </c>
      <c r="EP600" s="50">
        <v>0.39129999999999998</v>
      </c>
      <c r="EQ600" s="50" t="s">
        <v>237</v>
      </c>
      <c r="ER600" s="50" t="s">
        <v>238</v>
      </c>
      <c r="ES600" s="50" t="s">
        <v>239</v>
      </c>
      <c r="ET600" s="50" t="s">
        <v>232</v>
      </c>
      <c r="EU600" s="50">
        <v>1.29</v>
      </c>
      <c r="EV600" s="50" t="s">
        <v>240</v>
      </c>
      <c r="EW600" s="50">
        <v>4.1000000000000002E-2</v>
      </c>
      <c r="EX600" s="50" t="s">
        <v>233</v>
      </c>
      <c r="EY600" s="50">
        <v>3.4260000000000002</v>
      </c>
      <c r="EZ600" s="50">
        <v>6.9970000000000004E-2</v>
      </c>
      <c r="FA600" s="50">
        <v>4.0000000000000002E-4</v>
      </c>
      <c r="FB600" s="50">
        <v>4.3730000000000002</v>
      </c>
      <c r="FC600" s="50" t="s">
        <v>240</v>
      </c>
      <c r="FD600" s="50">
        <v>2.9999999999999997E-4</v>
      </c>
      <c r="FE600" s="50">
        <v>2.8000000000000001E-2</v>
      </c>
      <c r="FF600" s="50" t="s">
        <v>238</v>
      </c>
      <c r="FG600" s="50">
        <v>7.7000000000000002E-3</v>
      </c>
      <c r="FH600" s="50">
        <v>3.31E-3</v>
      </c>
      <c r="FI600" s="50" t="s">
        <v>241</v>
      </c>
      <c r="FJ600" s="50">
        <v>17.88</v>
      </c>
      <c r="FK600" s="50">
        <v>8.36</v>
      </c>
      <c r="FL600" s="50" t="s">
        <v>232</v>
      </c>
      <c r="FM600" s="50">
        <v>7.4800000000000005E-2</v>
      </c>
      <c r="FN600" s="50" t="s">
        <v>242</v>
      </c>
      <c r="FO600" s="50" t="s">
        <v>227</v>
      </c>
      <c r="FP600" s="50" t="s">
        <v>247</v>
      </c>
      <c r="FQ600" s="50">
        <v>3.3999999999999998E-3</v>
      </c>
      <c r="FR600" s="50">
        <v>3.0000000000000001E-5</v>
      </c>
      <c r="FS600" s="50">
        <v>1.6750000000000001E-3</v>
      </c>
      <c r="FT600" s="50">
        <v>1E-4</v>
      </c>
      <c r="FU600" s="50" t="s">
        <v>238</v>
      </c>
      <c r="FV600" s="50" t="s">
        <v>233</v>
      </c>
      <c r="FW600" s="50">
        <v>3.2000000000000002E-3</v>
      </c>
      <c r="FX600" s="50">
        <v>2.4000000000000001E-4</v>
      </c>
      <c r="FY600" s="89">
        <v>1.0188999999999999</v>
      </c>
      <c r="FZ600" s="89">
        <v>0.27068376068376071</v>
      </c>
      <c r="GA600" s="89">
        <v>0.18769565217391304</v>
      </c>
      <c r="GB600" s="89">
        <v>3.1969309462915603E-2</v>
      </c>
      <c r="GC600" s="89">
        <v>1.5092487223205893</v>
      </c>
      <c r="GD600" s="89">
        <v>1.4065573770491804</v>
      </c>
      <c r="GE600" s="89" t="e">
        <v>#VALUE!</v>
      </c>
      <c r="GF600" s="89">
        <v>0.28083333333333332</v>
      </c>
      <c r="GG600" s="89">
        <v>8.5754583921015502E-3</v>
      </c>
      <c r="GH600" s="89" t="e">
        <v>#VALUE!</v>
      </c>
      <c r="GI600" s="90" t="e">
        <v>#VALUE!</v>
      </c>
      <c r="GJ600" s="89">
        <v>67.510409976253655</v>
      </c>
      <c r="GK600" s="89">
        <v>17.935000154750043</v>
      </c>
      <c r="GL600" s="89">
        <v>14.554589868996304</v>
      </c>
      <c r="GM600" s="89" t="e">
        <v>#VALUE!</v>
      </c>
      <c r="GN600" s="89" t="e">
        <v>#VALUE!</v>
      </c>
      <c r="GO600" s="89" t="e">
        <v>#VALUE!</v>
      </c>
    </row>
    <row r="601" spans="1:197" s="71" customFormat="1">
      <c r="A601" s="63">
        <v>274</v>
      </c>
      <c r="B601" s="63">
        <v>106</v>
      </c>
      <c r="C601" s="64" t="s">
        <v>197</v>
      </c>
      <c r="D601" s="64" t="s">
        <v>1704</v>
      </c>
      <c r="E601" s="63">
        <v>4664</v>
      </c>
      <c r="F601" s="63">
        <v>64</v>
      </c>
      <c r="G601" s="64" t="s">
        <v>1438</v>
      </c>
      <c r="H601" s="64" t="s">
        <v>390</v>
      </c>
      <c r="I601" s="64" t="s">
        <v>1530</v>
      </c>
      <c r="J601" s="64" t="s">
        <v>1530</v>
      </c>
      <c r="K601" s="73">
        <v>44812</v>
      </c>
      <c r="L601" s="68">
        <v>0.52222222222222225</v>
      </c>
      <c r="M601" s="74">
        <v>8442986</v>
      </c>
      <c r="N601" s="74">
        <v>335401</v>
      </c>
      <c r="O601" s="74">
        <v>4422</v>
      </c>
      <c r="P601" s="66" t="s">
        <v>203</v>
      </c>
      <c r="Q601" s="66" t="s">
        <v>2304</v>
      </c>
      <c r="R601" s="66" t="s">
        <v>1356</v>
      </c>
      <c r="S601" s="66" t="s">
        <v>1357</v>
      </c>
      <c r="T601" s="66" t="s">
        <v>1707</v>
      </c>
      <c r="U601" s="66" t="s">
        <v>1358</v>
      </c>
      <c r="V601" s="66" t="s">
        <v>1359</v>
      </c>
      <c r="W601" s="66"/>
      <c r="X601" s="66" t="s">
        <v>208</v>
      </c>
      <c r="Y601" s="66" t="s">
        <v>252</v>
      </c>
      <c r="Z601" s="66"/>
      <c r="AA601" s="66" t="s">
        <v>223</v>
      </c>
      <c r="AB601" s="66" t="s">
        <v>211</v>
      </c>
      <c r="AC601" s="66" t="s">
        <v>212</v>
      </c>
      <c r="AD601" s="66" t="s">
        <v>30</v>
      </c>
      <c r="AE601" s="66" t="s">
        <v>211</v>
      </c>
      <c r="AF601" s="66"/>
      <c r="AG601" s="66"/>
      <c r="AH601" s="66"/>
      <c r="AI601" s="66" t="s">
        <v>2118</v>
      </c>
      <c r="AJ601" s="66" t="s">
        <v>2246</v>
      </c>
      <c r="AK601" s="66"/>
      <c r="AL601" s="66" t="s">
        <v>1464</v>
      </c>
      <c r="AM601" s="66" t="s">
        <v>351</v>
      </c>
      <c r="AN601" s="66" t="s">
        <v>218</v>
      </c>
      <c r="AO601" s="66" t="s">
        <v>219</v>
      </c>
      <c r="AP601" s="66" t="s">
        <v>220</v>
      </c>
      <c r="AQ601" s="66">
        <v>17.399999999999999</v>
      </c>
      <c r="AR601" s="66"/>
      <c r="AS601" s="66">
        <v>8.92</v>
      </c>
      <c r="AT601" s="66">
        <v>-113.4</v>
      </c>
      <c r="AU601" s="66"/>
      <c r="AV601" s="66">
        <v>153.1</v>
      </c>
      <c r="AW601" s="66">
        <v>311.5</v>
      </c>
      <c r="AX601" s="66">
        <v>153.19999999999999</v>
      </c>
      <c r="AY601" s="66">
        <v>0.19700000000000001</v>
      </c>
      <c r="AZ601" s="66">
        <v>3.21</v>
      </c>
      <c r="BA601" s="66">
        <v>7.03</v>
      </c>
      <c r="BB601" s="66">
        <v>125.3</v>
      </c>
      <c r="BC601" s="66">
        <v>0.21</v>
      </c>
      <c r="BD601" s="66" t="s">
        <v>221</v>
      </c>
      <c r="BE601" s="66" t="s">
        <v>221</v>
      </c>
      <c r="BF601" s="66" t="s">
        <v>221</v>
      </c>
      <c r="BG601" s="66" t="s">
        <v>221</v>
      </c>
      <c r="BH601" s="66" t="s">
        <v>221</v>
      </c>
      <c r="BI601" s="66" t="s">
        <v>222</v>
      </c>
      <c r="BJ601" s="66" t="s">
        <v>221</v>
      </c>
      <c r="BK601" s="66" t="s">
        <v>223</v>
      </c>
      <c r="BL601" s="66" t="s">
        <v>221</v>
      </c>
      <c r="BM601" s="66" t="s">
        <v>223</v>
      </c>
      <c r="BN601" s="66" t="s">
        <v>221</v>
      </c>
      <c r="BO601" s="66" t="s">
        <v>1730</v>
      </c>
      <c r="BP601" s="66" t="s">
        <v>1859</v>
      </c>
      <c r="BQ601" s="66" t="s">
        <v>1731</v>
      </c>
      <c r="BR601" s="50">
        <v>97.4</v>
      </c>
      <c r="BS601" s="50">
        <v>9.4</v>
      </c>
      <c r="BT601" s="50">
        <v>99.7</v>
      </c>
      <c r="BU601" s="50">
        <v>0.28399999999999997</v>
      </c>
      <c r="BV601" s="50">
        <v>12.709</v>
      </c>
      <c r="BW601" s="50">
        <v>0.32300000000000001</v>
      </c>
      <c r="BX601" s="50">
        <v>7.2999999999999995E-2</v>
      </c>
      <c r="BY601" s="50">
        <v>35.68</v>
      </c>
      <c r="BZ601" s="50" t="s">
        <v>226</v>
      </c>
      <c r="CA601" s="50" t="s">
        <v>227</v>
      </c>
      <c r="CB601" s="50" t="s">
        <v>228</v>
      </c>
      <c r="CC601" s="50" t="s">
        <v>229</v>
      </c>
      <c r="CD601" s="50" t="s">
        <v>230</v>
      </c>
      <c r="CE601" s="50" t="s">
        <v>231</v>
      </c>
      <c r="CF601" s="50" t="s">
        <v>227</v>
      </c>
      <c r="CG601" s="50">
        <v>5.1200000000000002E-2</v>
      </c>
      <c r="CH601" s="50">
        <v>3.2490000000000001</v>
      </c>
      <c r="CI601" s="50">
        <v>0.01</v>
      </c>
      <c r="CJ601" s="50">
        <v>2.0000000000000001E-4</v>
      </c>
      <c r="CK601" s="50" t="s">
        <v>234</v>
      </c>
      <c r="CL601" s="50">
        <v>25.155000000000001</v>
      </c>
      <c r="CM601" s="50">
        <v>5.0000000000000002E-5</v>
      </c>
      <c r="CN601" s="50" t="s">
        <v>235</v>
      </c>
      <c r="CO601" s="50">
        <v>9.0000000000000006E-5</v>
      </c>
      <c r="CP601" s="50">
        <v>2.0000000000000001E-4</v>
      </c>
      <c r="CQ601" s="50">
        <v>0.1203</v>
      </c>
      <c r="CR601" s="50" t="s">
        <v>232</v>
      </c>
      <c r="CS601" s="50">
        <v>7.8799999999999995E-2</v>
      </c>
      <c r="CT601" s="50" t="s">
        <v>237</v>
      </c>
      <c r="CU601" s="50" t="s">
        <v>238</v>
      </c>
      <c r="CV601" s="50" t="s">
        <v>239</v>
      </c>
      <c r="CW601" s="50" t="s">
        <v>232</v>
      </c>
      <c r="CX601" s="50">
        <v>3.73</v>
      </c>
      <c r="CY601" s="50" t="s">
        <v>240</v>
      </c>
      <c r="CZ601" s="50">
        <v>2.6819999999999999</v>
      </c>
      <c r="DA601" s="50" t="s">
        <v>233</v>
      </c>
      <c r="DB601" s="50">
        <v>3.9409999999999998</v>
      </c>
      <c r="DC601" s="50">
        <v>7.7200000000000003E-3</v>
      </c>
      <c r="DD601" s="50">
        <v>5.9000000000000003E-4</v>
      </c>
      <c r="DE601" s="50">
        <v>22.210999999999999</v>
      </c>
      <c r="DF601" s="50" t="s">
        <v>240</v>
      </c>
      <c r="DG601" s="50">
        <v>4.0000000000000002E-4</v>
      </c>
      <c r="DH601" s="50" t="s">
        <v>246</v>
      </c>
      <c r="DI601" s="50" t="s">
        <v>238</v>
      </c>
      <c r="DJ601" s="50">
        <v>3.56E-2</v>
      </c>
      <c r="DK601" s="50">
        <v>1.406E-2</v>
      </c>
      <c r="DL601" s="50" t="s">
        <v>241</v>
      </c>
      <c r="DM601" s="50">
        <v>13.19</v>
      </c>
      <c r="DN601" s="50">
        <v>6.17</v>
      </c>
      <c r="DO601" s="50" t="s">
        <v>232</v>
      </c>
      <c r="DP601" s="50">
        <v>0.1363</v>
      </c>
      <c r="DQ601" s="50" t="s">
        <v>242</v>
      </c>
      <c r="DR601" s="50" t="s">
        <v>227</v>
      </c>
      <c r="DS601" s="50" t="s">
        <v>247</v>
      </c>
      <c r="DT601" s="50">
        <v>3.0000000000000001E-3</v>
      </c>
      <c r="DU601" s="50">
        <v>1.2E-4</v>
      </c>
      <c r="DV601" s="50">
        <v>2.5000000000000001E-3</v>
      </c>
      <c r="DW601" s="50">
        <v>2.9999999999999997E-4</v>
      </c>
      <c r="DX601" s="50">
        <v>1.1000000000000001E-3</v>
      </c>
      <c r="DY601" s="50" t="s">
        <v>233</v>
      </c>
      <c r="DZ601" s="50">
        <v>9.2999999999999992E-3</v>
      </c>
      <c r="EA601" s="50" t="s">
        <v>244</v>
      </c>
      <c r="EB601" s="50" t="s">
        <v>245</v>
      </c>
      <c r="EC601" s="50">
        <v>7.0000000000000001E-3</v>
      </c>
      <c r="ED601" s="50">
        <v>6.0389999999999999E-2</v>
      </c>
      <c r="EE601" s="50">
        <v>3.2810000000000001</v>
      </c>
      <c r="EF601" s="50">
        <v>1.06E-2</v>
      </c>
      <c r="EG601" s="50">
        <v>2.5000000000000001E-4</v>
      </c>
      <c r="EH601" s="50" t="s">
        <v>234</v>
      </c>
      <c r="EI601" s="50">
        <v>25.571000000000002</v>
      </c>
      <c r="EJ601" s="50">
        <v>1.1E-4</v>
      </c>
      <c r="EK601" s="50" t="s">
        <v>235</v>
      </c>
      <c r="EL601" s="50">
        <v>9.0000000000000006E-5</v>
      </c>
      <c r="EM601" s="50">
        <v>1.1000000000000001E-3</v>
      </c>
      <c r="EN601" s="50">
        <v>0.12529999999999999</v>
      </c>
      <c r="EO601" s="50" t="s">
        <v>232</v>
      </c>
      <c r="EP601" s="50">
        <v>0.1925</v>
      </c>
      <c r="EQ601" s="50" t="s">
        <v>237</v>
      </c>
      <c r="ER601" s="50" t="s">
        <v>238</v>
      </c>
      <c r="ES601" s="50" t="s">
        <v>239</v>
      </c>
      <c r="ET601" s="50" t="s">
        <v>232</v>
      </c>
      <c r="EU601" s="50">
        <v>3.95</v>
      </c>
      <c r="EV601" s="50" t="s">
        <v>240</v>
      </c>
      <c r="EW601" s="50">
        <v>3.0933000000000002</v>
      </c>
      <c r="EX601" s="50" t="s">
        <v>233</v>
      </c>
      <c r="EY601" s="50">
        <v>4.5739999999999998</v>
      </c>
      <c r="EZ601" s="50">
        <v>1.277E-2</v>
      </c>
      <c r="FA601" s="50">
        <v>6.0999999999999997E-4</v>
      </c>
      <c r="FB601" s="50">
        <v>25.231999999999999</v>
      </c>
      <c r="FC601" s="50" t="s">
        <v>240</v>
      </c>
      <c r="FD601" s="50">
        <v>8.9999999999999998E-4</v>
      </c>
      <c r="FE601" s="50">
        <v>2.5999999999999999E-2</v>
      </c>
      <c r="FF601" s="50" t="s">
        <v>238</v>
      </c>
      <c r="FG601" s="50">
        <v>3.6299999999999999E-2</v>
      </c>
      <c r="FH601" s="50">
        <v>1.4319999999999999E-2</v>
      </c>
      <c r="FI601" s="50" t="s">
        <v>241</v>
      </c>
      <c r="FJ601" s="50">
        <v>13.94</v>
      </c>
      <c r="FK601" s="50">
        <v>6.51</v>
      </c>
      <c r="FL601" s="50" t="s">
        <v>232</v>
      </c>
      <c r="FM601" s="50">
        <v>0.1376</v>
      </c>
      <c r="FN601" s="50" t="s">
        <v>242</v>
      </c>
      <c r="FO601" s="50" t="s">
        <v>227</v>
      </c>
      <c r="FP601" s="50" t="s">
        <v>247</v>
      </c>
      <c r="FQ601" s="50">
        <v>3.3999999999999998E-3</v>
      </c>
      <c r="FR601" s="50">
        <v>1.4999999999999999E-4</v>
      </c>
      <c r="FS601" s="50">
        <v>2.5270000000000002E-3</v>
      </c>
      <c r="FT601" s="50">
        <v>2.9999999999999997E-4</v>
      </c>
      <c r="FU601" s="50">
        <v>1.1999999999999999E-3</v>
      </c>
      <c r="FV601" s="50" t="s">
        <v>233</v>
      </c>
      <c r="FW601" s="50">
        <v>1.15E-2</v>
      </c>
      <c r="FX601" s="50" t="s">
        <v>244</v>
      </c>
      <c r="FY601" s="89">
        <v>1.2577500000000001</v>
      </c>
      <c r="FZ601" s="89">
        <v>0.33683760683760683</v>
      </c>
      <c r="GA601" s="89">
        <v>0.96569565217391296</v>
      </c>
      <c r="GB601" s="89">
        <v>9.5396419437340146E-2</v>
      </c>
      <c r="GC601" s="89">
        <v>2.6556796784488599</v>
      </c>
      <c r="GD601" s="89">
        <v>1.6344262295081968</v>
      </c>
      <c r="GE601" s="89">
        <v>0.31333333333333335</v>
      </c>
      <c r="GF601" s="89">
        <v>0.74333333333333329</v>
      </c>
      <c r="GG601" s="89">
        <v>0.35850493653032434</v>
      </c>
      <c r="GH601" s="89">
        <v>3.0495978327051878</v>
      </c>
      <c r="GI601" s="90">
        <v>-6.9044521232525859</v>
      </c>
      <c r="GJ601" s="89">
        <v>47.360757029802322</v>
      </c>
      <c r="GK601" s="89">
        <v>12.683668500048482</v>
      </c>
      <c r="GL601" s="89">
        <v>39.955574470149202</v>
      </c>
      <c r="GM601" s="89">
        <v>63.869390971915251</v>
      </c>
      <c r="GN601" s="89">
        <v>24.374798714817725</v>
      </c>
      <c r="GO601" s="89">
        <v>11.755810313267032</v>
      </c>
    </row>
    <row r="602" spans="1:197" s="71" customFormat="1">
      <c r="A602" s="63">
        <v>275</v>
      </c>
      <c r="B602" s="63">
        <v>89</v>
      </c>
      <c r="C602" s="64" t="s">
        <v>197</v>
      </c>
      <c r="D602" s="64" t="s">
        <v>1704</v>
      </c>
      <c r="E602" s="63">
        <v>4664</v>
      </c>
      <c r="F602" s="63">
        <v>64</v>
      </c>
      <c r="G602" s="66" t="s">
        <v>1442</v>
      </c>
      <c r="H602" s="66" t="s">
        <v>395</v>
      </c>
      <c r="I602" s="66" t="s">
        <v>1529</v>
      </c>
      <c r="J602" s="66" t="s">
        <v>1530</v>
      </c>
      <c r="K602" s="73">
        <v>44811</v>
      </c>
      <c r="L602" s="68">
        <v>0.6479166666666667</v>
      </c>
      <c r="M602" s="74">
        <v>8447818</v>
      </c>
      <c r="N602" s="74">
        <v>343031</v>
      </c>
      <c r="O602" s="74">
        <v>4305</v>
      </c>
      <c r="P602" s="66" t="s">
        <v>203</v>
      </c>
      <c r="Q602" s="66" t="s">
        <v>2305</v>
      </c>
      <c r="R602" s="66" t="s">
        <v>1462</v>
      </c>
      <c r="S602" s="66" t="s">
        <v>1357</v>
      </c>
      <c r="T602" s="66" t="s">
        <v>2256</v>
      </c>
      <c r="U602" s="66" t="s">
        <v>1358</v>
      </c>
      <c r="V602" s="66" t="s">
        <v>1359</v>
      </c>
      <c r="W602" s="66"/>
      <c r="X602" s="66" t="s">
        <v>208</v>
      </c>
      <c r="Y602" s="66" t="s">
        <v>252</v>
      </c>
      <c r="Z602" s="66"/>
      <c r="AA602" s="66" t="s">
        <v>223</v>
      </c>
      <c r="AB602" s="66" t="s">
        <v>211</v>
      </c>
      <c r="AC602" s="66" t="s">
        <v>212</v>
      </c>
      <c r="AD602" s="66" t="s">
        <v>30</v>
      </c>
      <c r="AE602" s="66" t="s">
        <v>211</v>
      </c>
      <c r="AF602" s="66"/>
      <c r="AG602" s="66"/>
      <c r="AH602" s="66"/>
      <c r="AI602" s="66" t="s">
        <v>2257</v>
      </c>
      <c r="AJ602" s="66" t="s">
        <v>2258</v>
      </c>
      <c r="AK602" s="66"/>
      <c r="AL602" s="66" t="s">
        <v>256</v>
      </c>
      <c r="AM602" s="66" t="s">
        <v>1753</v>
      </c>
      <c r="AN602" s="66" t="s">
        <v>218</v>
      </c>
      <c r="AO602" s="66" t="s">
        <v>219</v>
      </c>
      <c r="AP602" s="66" t="s">
        <v>220</v>
      </c>
      <c r="AQ602" s="66">
        <v>16.7</v>
      </c>
      <c r="AR602" s="66"/>
      <c r="AS602" s="66">
        <v>8.6999999999999993</v>
      </c>
      <c r="AT602" s="66"/>
      <c r="AU602" s="66">
        <v>80.400000000000006</v>
      </c>
      <c r="AV602" s="66">
        <v>285.8</v>
      </c>
      <c r="AW602" s="66">
        <v>222.5</v>
      </c>
      <c r="AX602" s="66">
        <v>109.5</v>
      </c>
      <c r="AY602" s="66">
        <v>0.155</v>
      </c>
      <c r="AZ602" s="66">
        <v>4.4939999999999998</v>
      </c>
      <c r="BA602" s="66"/>
      <c r="BB602" s="66"/>
      <c r="BC602" s="66">
        <v>0.88</v>
      </c>
      <c r="BD602" s="66" t="s">
        <v>221</v>
      </c>
      <c r="BE602" s="66" t="s">
        <v>221</v>
      </c>
      <c r="BF602" s="66" t="s">
        <v>221</v>
      </c>
      <c r="BG602" s="66" t="s">
        <v>211</v>
      </c>
      <c r="BH602" s="66" t="s">
        <v>221</v>
      </c>
      <c r="BI602" s="66" t="s">
        <v>222</v>
      </c>
      <c r="BJ602" s="66" t="s">
        <v>221</v>
      </c>
      <c r="BK602" s="66" t="s">
        <v>1977</v>
      </c>
      <c r="BL602" s="66" t="s">
        <v>221</v>
      </c>
      <c r="BM602" s="66" t="s">
        <v>223</v>
      </c>
      <c r="BN602" s="66" t="s">
        <v>221</v>
      </c>
      <c r="BO602" s="66" t="s">
        <v>1746</v>
      </c>
      <c r="BP602" s="66" t="s">
        <v>2205</v>
      </c>
      <c r="BQ602" s="66" t="s">
        <v>1747</v>
      </c>
      <c r="BR602" s="50">
        <v>91.2</v>
      </c>
      <c r="BS602" s="50">
        <v>13.4</v>
      </c>
      <c r="BT602" s="50">
        <v>84</v>
      </c>
      <c r="BU602" s="50">
        <v>0.314</v>
      </c>
      <c r="BV602" s="50">
        <v>5</v>
      </c>
      <c r="BW602" s="50">
        <v>6.6000000000000003E-2</v>
      </c>
      <c r="BX602" s="50">
        <v>1.4999999999999999E-2</v>
      </c>
      <c r="BY602" s="50">
        <v>17.329999999999998</v>
      </c>
      <c r="BZ602" s="50" t="s">
        <v>226</v>
      </c>
      <c r="CA602" s="50" t="s">
        <v>227</v>
      </c>
      <c r="CB602" s="50">
        <v>0.313</v>
      </c>
      <c r="CC602" s="50">
        <v>0.10199999999999999</v>
      </c>
      <c r="CD602" s="50" t="s">
        <v>230</v>
      </c>
      <c r="CE602" s="50" t="s">
        <v>231</v>
      </c>
      <c r="CF602" s="50">
        <v>5.0000000000000001E-3</v>
      </c>
      <c r="CG602" s="50">
        <v>4.4999999999999998E-2</v>
      </c>
      <c r="CH602" s="50">
        <v>1.3049999999999999</v>
      </c>
      <c r="CI602" s="50">
        <v>2.06E-2</v>
      </c>
      <c r="CJ602" s="50">
        <v>6.0000000000000002E-5</v>
      </c>
      <c r="CK602" s="50" t="s">
        <v>234</v>
      </c>
      <c r="CL602" s="50">
        <v>20.547000000000001</v>
      </c>
      <c r="CM602" s="50" t="s">
        <v>234</v>
      </c>
      <c r="CN602" s="50" t="s">
        <v>235</v>
      </c>
      <c r="CO602" s="50">
        <v>2.0000000000000002E-5</v>
      </c>
      <c r="CP602" s="50">
        <v>2.0000000000000001E-4</v>
      </c>
      <c r="CQ602" s="50">
        <v>4.1399999999999999E-2</v>
      </c>
      <c r="CR602" s="50" t="s">
        <v>232</v>
      </c>
      <c r="CS602" s="50">
        <v>4.3E-3</v>
      </c>
      <c r="CT602" s="50" t="s">
        <v>237</v>
      </c>
      <c r="CU602" s="50" t="s">
        <v>238</v>
      </c>
      <c r="CV602" s="50" t="s">
        <v>239</v>
      </c>
      <c r="CW602" s="50" t="s">
        <v>232</v>
      </c>
      <c r="CX602" s="50">
        <v>2.97</v>
      </c>
      <c r="CY602" s="50" t="s">
        <v>240</v>
      </c>
      <c r="CZ602" s="50">
        <v>1.0818000000000001</v>
      </c>
      <c r="DA602" s="50" t="s">
        <v>233</v>
      </c>
      <c r="DB602" s="50">
        <v>3.9729999999999999</v>
      </c>
      <c r="DC602" s="50">
        <v>4.79E-3</v>
      </c>
      <c r="DD602" s="50">
        <v>1.17E-3</v>
      </c>
      <c r="DE602" s="50">
        <v>14.087</v>
      </c>
      <c r="DF602" s="50" t="s">
        <v>240</v>
      </c>
      <c r="DG602" s="50" t="s">
        <v>238</v>
      </c>
      <c r="DH602" s="50">
        <v>0.14699999999999999</v>
      </c>
      <c r="DI602" s="50" t="s">
        <v>238</v>
      </c>
      <c r="DJ602" s="50">
        <v>2.5399999999999999E-2</v>
      </c>
      <c r="DK602" s="50">
        <v>1.225E-2</v>
      </c>
      <c r="DL602" s="50" t="s">
        <v>241</v>
      </c>
      <c r="DM602" s="50">
        <v>18.170000000000002</v>
      </c>
      <c r="DN602" s="50">
        <v>8.49</v>
      </c>
      <c r="DO602" s="50" t="s">
        <v>232</v>
      </c>
      <c r="DP602" s="50">
        <v>9.5000000000000001E-2</v>
      </c>
      <c r="DQ602" s="50" t="s">
        <v>242</v>
      </c>
      <c r="DR602" s="50" t="s">
        <v>227</v>
      </c>
      <c r="DS602" s="50" t="s">
        <v>247</v>
      </c>
      <c r="DT602" s="50">
        <v>2.7000000000000001E-3</v>
      </c>
      <c r="DU602" s="50">
        <v>1E-4</v>
      </c>
      <c r="DV602" s="50">
        <v>3.555E-3</v>
      </c>
      <c r="DW602" s="50">
        <v>4.0000000000000002E-4</v>
      </c>
      <c r="DX602" s="50">
        <v>1.4E-3</v>
      </c>
      <c r="DY602" s="50" t="s">
        <v>233</v>
      </c>
      <c r="DZ602" s="50" t="s">
        <v>243</v>
      </c>
      <c r="EA602" s="50" t="s">
        <v>244</v>
      </c>
      <c r="EB602" s="50" t="s">
        <v>245</v>
      </c>
      <c r="EC602" s="50">
        <v>1.7999999999999999E-2</v>
      </c>
      <c r="ED602" s="50">
        <v>4.5289999999999997E-2</v>
      </c>
      <c r="EE602" s="50">
        <v>1.335</v>
      </c>
      <c r="EF602" s="50">
        <v>2.1600000000000001E-2</v>
      </c>
      <c r="EG602" s="50">
        <v>9.0000000000000006E-5</v>
      </c>
      <c r="EH602" s="50" t="s">
        <v>234</v>
      </c>
      <c r="EI602" s="50">
        <v>21.251000000000001</v>
      </c>
      <c r="EJ602" s="50">
        <v>1.0000000000000001E-5</v>
      </c>
      <c r="EK602" s="50" t="s">
        <v>235</v>
      </c>
      <c r="EL602" s="50">
        <v>8.0000000000000007E-5</v>
      </c>
      <c r="EM602" s="50">
        <v>2.0000000000000001E-4</v>
      </c>
      <c r="EN602" s="50">
        <v>4.4900000000000002E-2</v>
      </c>
      <c r="EO602" s="50">
        <v>2.4000000000000001E-4</v>
      </c>
      <c r="EP602" s="50">
        <v>2.0199999999999999E-2</v>
      </c>
      <c r="EQ602" s="50" t="s">
        <v>237</v>
      </c>
      <c r="ER602" s="50" t="s">
        <v>238</v>
      </c>
      <c r="ES602" s="50" t="s">
        <v>239</v>
      </c>
      <c r="ET602" s="50" t="s">
        <v>232</v>
      </c>
      <c r="EU602" s="50">
        <v>3.02</v>
      </c>
      <c r="EV602" s="50" t="s">
        <v>240</v>
      </c>
      <c r="EW602" s="50">
        <v>1.0962000000000001</v>
      </c>
      <c r="EX602" s="50" t="s">
        <v>233</v>
      </c>
      <c r="EY602" s="50">
        <v>4.4160000000000004</v>
      </c>
      <c r="EZ602" s="50">
        <v>7.7400000000000004E-3</v>
      </c>
      <c r="FA602" s="50">
        <v>1.23E-3</v>
      </c>
      <c r="FB602" s="50">
        <v>15.54</v>
      </c>
      <c r="FC602" s="50" t="s">
        <v>240</v>
      </c>
      <c r="FD602" s="50">
        <v>2.9999999999999997E-4</v>
      </c>
      <c r="FE602" s="50">
        <v>0.159</v>
      </c>
      <c r="FF602" s="50" t="s">
        <v>238</v>
      </c>
      <c r="FG602" s="50">
        <v>2.5600000000000001E-2</v>
      </c>
      <c r="FH602" s="50">
        <v>1.251E-2</v>
      </c>
      <c r="FI602" s="50" t="s">
        <v>241</v>
      </c>
      <c r="FJ602" s="50">
        <v>18.760000000000002</v>
      </c>
      <c r="FK602" s="50">
        <v>8.77</v>
      </c>
      <c r="FL602" s="50">
        <v>1.6000000000000001E-4</v>
      </c>
      <c r="FM602" s="50">
        <v>9.5500000000000002E-2</v>
      </c>
      <c r="FN602" s="50" t="s">
        <v>242</v>
      </c>
      <c r="FO602" s="50" t="s">
        <v>227</v>
      </c>
      <c r="FP602" s="50" t="s">
        <v>247</v>
      </c>
      <c r="FQ602" s="50">
        <v>3.2000000000000002E-3</v>
      </c>
      <c r="FR602" s="50">
        <v>1.3999999999999999E-4</v>
      </c>
      <c r="FS602" s="50">
        <v>3.614E-3</v>
      </c>
      <c r="FT602" s="50">
        <v>4.0000000000000002E-4</v>
      </c>
      <c r="FU602" s="50">
        <v>1.5E-3</v>
      </c>
      <c r="FV602" s="50" t="s">
        <v>233</v>
      </c>
      <c r="FW602" s="50" t="s">
        <v>243</v>
      </c>
      <c r="FX602" s="50" t="s">
        <v>244</v>
      </c>
      <c r="FY602" s="89">
        <v>1.02735</v>
      </c>
      <c r="FZ602" s="89">
        <v>0.3395726495726496</v>
      </c>
      <c r="GA602" s="89">
        <v>0.61247826086956525</v>
      </c>
      <c r="GB602" s="89">
        <v>7.5959079283887468E-2</v>
      </c>
      <c r="GC602" s="89">
        <v>2.0553599897261026</v>
      </c>
      <c r="GD602" s="89">
        <v>1.3770491803278688</v>
      </c>
      <c r="GE602" s="89">
        <v>0.44666666666666666</v>
      </c>
      <c r="GF602" s="89">
        <v>0.36104166666666665</v>
      </c>
      <c r="GG602" s="89">
        <v>0.14104372355430181</v>
      </c>
      <c r="GH602" s="89">
        <v>2.3258012372155035</v>
      </c>
      <c r="GI602" s="90">
        <v>-6.1728211649994469</v>
      </c>
      <c r="GJ602" s="89">
        <v>49.983944668345167</v>
      </c>
      <c r="GK602" s="89">
        <v>16.521322360561328</v>
      </c>
      <c r="GL602" s="89">
        <v>33.494732971093491</v>
      </c>
      <c r="GM602" s="89">
        <v>78.412368942495064</v>
      </c>
      <c r="GN602" s="89">
        <v>15.52332421574051</v>
      </c>
      <c r="GO602" s="89">
        <v>6.0643068417644415</v>
      </c>
    </row>
    <row r="603" spans="1:197" s="71" customFormat="1">
      <c r="A603" s="63">
        <v>276</v>
      </c>
      <c r="B603" s="63">
        <v>86</v>
      </c>
      <c r="C603" s="64" t="s">
        <v>197</v>
      </c>
      <c r="D603" s="64" t="s">
        <v>1704</v>
      </c>
      <c r="E603" s="65">
        <v>4664</v>
      </c>
      <c r="F603" s="65">
        <v>64</v>
      </c>
      <c r="G603" s="64" t="s">
        <v>1445</v>
      </c>
      <c r="H603" s="64" t="s">
        <v>410</v>
      </c>
      <c r="I603" s="64" t="s">
        <v>2306</v>
      </c>
      <c r="J603" s="64" t="s">
        <v>2307</v>
      </c>
      <c r="K603" s="67">
        <v>44812</v>
      </c>
      <c r="L603" s="68">
        <v>0.51111111111111118</v>
      </c>
      <c r="M603" s="63">
        <v>8450674</v>
      </c>
      <c r="N603" s="63">
        <v>344361</v>
      </c>
      <c r="O603" s="63">
        <v>4354</v>
      </c>
      <c r="P603" s="64" t="s">
        <v>203</v>
      </c>
      <c r="Q603" s="64" t="s">
        <v>2306</v>
      </c>
      <c r="R603" s="64" t="s">
        <v>1356</v>
      </c>
      <c r="S603" s="64" t="s">
        <v>1357</v>
      </c>
      <c r="T603" s="64" t="s">
        <v>411</v>
      </c>
      <c r="U603" s="64" t="s">
        <v>1358</v>
      </c>
      <c r="V603" s="64" t="s">
        <v>1359</v>
      </c>
      <c r="W603" s="64"/>
      <c r="X603" s="64" t="s">
        <v>208</v>
      </c>
      <c r="Y603" s="64" t="s">
        <v>209</v>
      </c>
      <c r="Z603" s="69"/>
      <c r="AA603" s="69" t="s">
        <v>223</v>
      </c>
      <c r="AB603" s="66" t="s">
        <v>211</v>
      </c>
      <c r="AC603" s="66" t="s">
        <v>212</v>
      </c>
      <c r="AD603" s="66" t="s">
        <v>213</v>
      </c>
      <c r="AE603" s="66" t="s">
        <v>211</v>
      </c>
      <c r="AF603" s="69"/>
      <c r="AG603" s="69"/>
      <c r="AH603" s="69"/>
      <c r="AI603" s="66" t="s">
        <v>303</v>
      </c>
      <c r="AJ603" s="66" t="s">
        <v>2308</v>
      </c>
      <c r="AK603" s="66"/>
      <c r="AL603" s="66" t="s">
        <v>256</v>
      </c>
      <c r="AM603" s="66" t="s">
        <v>275</v>
      </c>
      <c r="AN603" s="66" t="s">
        <v>218</v>
      </c>
      <c r="AO603" s="66" t="s">
        <v>2112</v>
      </c>
      <c r="AP603" s="66" t="s">
        <v>220</v>
      </c>
      <c r="AQ603" s="66">
        <v>14.8</v>
      </c>
      <c r="AR603" s="66"/>
      <c r="AS603" s="66">
        <v>8.59</v>
      </c>
      <c r="AT603" s="66">
        <v>-97</v>
      </c>
      <c r="AU603" s="66">
        <v>175.4</v>
      </c>
      <c r="AV603" s="66">
        <v>176</v>
      </c>
      <c r="AW603" s="66">
        <v>137.4</v>
      </c>
      <c r="AX603" s="66">
        <v>67.83</v>
      </c>
      <c r="AY603" s="66">
        <v>0.115</v>
      </c>
      <c r="AZ603" s="66">
        <v>7.2779999999999996</v>
      </c>
      <c r="BA603" s="66">
        <v>6.57</v>
      </c>
      <c r="BB603" s="66">
        <v>110.2</v>
      </c>
      <c r="BC603" s="66">
        <v>0.14000000000000001</v>
      </c>
      <c r="BD603" s="66" t="s">
        <v>221</v>
      </c>
      <c r="BE603" s="66" t="s">
        <v>221</v>
      </c>
      <c r="BF603" s="66" t="s">
        <v>221</v>
      </c>
      <c r="BG603" s="66" t="s">
        <v>221</v>
      </c>
      <c r="BH603" s="66" t="s">
        <v>221</v>
      </c>
      <c r="BI603" s="66" t="s">
        <v>222</v>
      </c>
      <c r="BJ603" s="66" t="s">
        <v>221</v>
      </c>
      <c r="BK603" s="66" t="s">
        <v>223</v>
      </c>
      <c r="BL603" s="66" t="s">
        <v>221</v>
      </c>
      <c r="BM603" s="66" t="s">
        <v>223</v>
      </c>
      <c r="BN603" s="66" t="s">
        <v>221</v>
      </c>
      <c r="BO603" s="66" t="s">
        <v>1710</v>
      </c>
      <c r="BP603" s="66" t="s">
        <v>2309</v>
      </c>
      <c r="BQ603" s="66" t="s">
        <v>1712</v>
      </c>
      <c r="BR603" s="50">
        <v>52.8</v>
      </c>
      <c r="BS603" s="50" t="s">
        <v>225</v>
      </c>
      <c r="BT603" s="50">
        <v>64.400000000000006</v>
      </c>
      <c r="BU603" s="50">
        <v>7.4999999999999997E-2</v>
      </c>
      <c r="BV603" s="50">
        <v>0.314</v>
      </c>
      <c r="BW603" s="50">
        <v>9.5000000000000001E-2</v>
      </c>
      <c r="BX603" s="50">
        <v>2.1999999999999999E-2</v>
      </c>
      <c r="BY603" s="50">
        <v>12.96</v>
      </c>
      <c r="BZ603" s="50" t="s">
        <v>226</v>
      </c>
      <c r="CA603" s="50" t="s">
        <v>227</v>
      </c>
      <c r="CB603" s="50" t="s">
        <v>228</v>
      </c>
      <c r="CC603" s="50" t="s">
        <v>229</v>
      </c>
      <c r="CD603" s="50" t="s">
        <v>230</v>
      </c>
      <c r="CE603" s="50" t="s">
        <v>231</v>
      </c>
      <c r="CF603" s="50">
        <v>2E-3</v>
      </c>
      <c r="CG603" s="50">
        <v>1.17E-3</v>
      </c>
      <c r="CH603" s="50">
        <v>1.2E-2</v>
      </c>
      <c r="CI603" s="50">
        <v>1.2200000000000001E-2</v>
      </c>
      <c r="CJ603" s="50" t="s">
        <v>233</v>
      </c>
      <c r="CK603" s="50" t="s">
        <v>234</v>
      </c>
      <c r="CL603" s="50">
        <v>13.644</v>
      </c>
      <c r="CM603" s="50">
        <v>2.0000000000000002E-5</v>
      </c>
      <c r="CN603" s="50" t="s">
        <v>235</v>
      </c>
      <c r="CO603" s="50">
        <v>1.0000000000000001E-5</v>
      </c>
      <c r="CP603" s="50">
        <v>2.0000000000000001E-4</v>
      </c>
      <c r="CQ603" s="50">
        <v>6.9999999999999999E-4</v>
      </c>
      <c r="CR603" s="50" t="s">
        <v>232</v>
      </c>
      <c r="CS603" s="50">
        <v>8.0000000000000004E-4</v>
      </c>
      <c r="CT603" s="50" t="s">
        <v>237</v>
      </c>
      <c r="CU603" s="50" t="s">
        <v>238</v>
      </c>
      <c r="CV603" s="50" t="s">
        <v>239</v>
      </c>
      <c r="CW603" s="50" t="s">
        <v>232</v>
      </c>
      <c r="CX603" s="50">
        <v>0.49</v>
      </c>
      <c r="CY603" s="50" t="s">
        <v>240</v>
      </c>
      <c r="CZ603" s="50">
        <v>1.6000000000000001E-3</v>
      </c>
      <c r="DA603" s="50" t="s">
        <v>233</v>
      </c>
      <c r="DB603" s="50">
        <v>4.1909999999999998</v>
      </c>
      <c r="DC603" s="50">
        <v>2.7200000000000002E-3</v>
      </c>
      <c r="DD603" s="50">
        <v>9.2099999999999994E-3</v>
      </c>
      <c r="DE603" s="50">
        <v>2.9830000000000001</v>
      </c>
      <c r="DF603" s="50" t="s">
        <v>240</v>
      </c>
      <c r="DG603" s="50">
        <v>2.0000000000000001E-4</v>
      </c>
      <c r="DH603" s="50" t="s">
        <v>246</v>
      </c>
      <c r="DI603" s="50" t="s">
        <v>238</v>
      </c>
      <c r="DJ603" s="50">
        <v>2.9999999999999997E-4</v>
      </c>
      <c r="DK603" s="50">
        <v>5.0000000000000001E-4</v>
      </c>
      <c r="DL603" s="50" t="s">
        <v>241</v>
      </c>
      <c r="DM603" s="50">
        <v>4.33</v>
      </c>
      <c r="DN603" s="50">
        <v>2.02</v>
      </c>
      <c r="DO603" s="50" t="s">
        <v>232</v>
      </c>
      <c r="DP603" s="50">
        <v>0.41110000000000002</v>
      </c>
      <c r="DQ603" s="50" t="s">
        <v>242</v>
      </c>
      <c r="DR603" s="50" t="s">
        <v>227</v>
      </c>
      <c r="DS603" s="50" t="s">
        <v>247</v>
      </c>
      <c r="DT603" s="50">
        <v>5.9999999999999995E-4</v>
      </c>
      <c r="DU603" s="50" t="s">
        <v>233</v>
      </c>
      <c r="DV603" s="50">
        <v>2.7500000000000002E-4</v>
      </c>
      <c r="DW603" s="50">
        <v>2.0000000000000001E-4</v>
      </c>
      <c r="DX603" s="50" t="s">
        <v>238</v>
      </c>
      <c r="DY603" s="50" t="s">
        <v>233</v>
      </c>
      <c r="DZ603" s="50">
        <v>2.2000000000000001E-3</v>
      </c>
      <c r="EA603" s="50" t="s">
        <v>244</v>
      </c>
      <c r="EB603" s="50" t="s">
        <v>245</v>
      </c>
      <c r="EC603" s="50">
        <v>1.2999999999999999E-2</v>
      </c>
      <c r="ED603" s="50">
        <v>1.6900000000000001E-3</v>
      </c>
      <c r="EE603" s="50">
        <v>1.4E-2</v>
      </c>
      <c r="EF603" s="50">
        <v>1.3899999999999999E-2</v>
      </c>
      <c r="EG603" s="50" t="s">
        <v>233</v>
      </c>
      <c r="EH603" s="50" t="s">
        <v>234</v>
      </c>
      <c r="EI603" s="50">
        <v>13.826000000000001</v>
      </c>
      <c r="EJ603" s="50">
        <v>9.0000000000000006E-5</v>
      </c>
      <c r="EK603" s="50" t="s">
        <v>235</v>
      </c>
      <c r="EL603" s="50">
        <v>2.0000000000000002E-5</v>
      </c>
      <c r="EM603" s="50">
        <v>2.0000000000000001E-4</v>
      </c>
      <c r="EN603" s="50">
        <v>1.6999999999999999E-3</v>
      </c>
      <c r="EO603" s="50" t="s">
        <v>232</v>
      </c>
      <c r="EP603" s="50">
        <v>2.5100000000000001E-2</v>
      </c>
      <c r="EQ603" s="50" t="s">
        <v>237</v>
      </c>
      <c r="ER603" s="50" t="s">
        <v>238</v>
      </c>
      <c r="ES603" s="50">
        <v>5.0000000000000002E-5</v>
      </c>
      <c r="ET603" s="50" t="s">
        <v>232</v>
      </c>
      <c r="EU603" s="50">
        <v>0.5</v>
      </c>
      <c r="EV603" s="50" t="s">
        <v>240</v>
      </c>
      <c r="EW603" s="50">
        <v>1.6999999999999999E-3</v>
      </c>
      <c r="EX603" s="50" t="s">
        <v>233</v>
      </c>
      <c r="EY603" s="50">
        <v>4.5890000000000004</v>
      </c>
      <c r="EZ603" s="50">
        <v>1.183E-2</v>
      </c>
      <c r="FA603" s="50">
        <v>9.3299999999999998E-3</v>
      </c>
      <c r="FB603" s="50">
        <v>3.1880000000000002</v>
      </c>
      <c r="FC603" s="50" t="s">
        <v>240</v>
      </c>
      <c r="FD603" s="50" t="s">
        <v>238</v>
      </c>
      <c r="FE603" s="50" t="s">
        <v>246</v>
      </c>
      <c r="FF603" s="50" t="s">
        <v>238</v>
      </c>
      <c r="FG603" s="50">
        <v>5.0000000000000001E-4</v>
      </c>
      <c r="FH603" s="50">
        <v>5.1999999999999995E-4</v>
      </c>
      <c r="FI603" s="50" t="s">
        <v>241</v>
      </c>
      <c r="FJ603" s="50">
        <v>4.34</v>
      </c>
      <c r="FK603" s="50">
        <v>2.0299999999999998</v>
      </c>
      <c r="FL603" s="50">
        <v>9.0000000000000006E-5</v>
      </c>
      <c r="FM603" s="50">
        <v>0.41510000000000002</v>
      </c>
      <c r="FN603" s="50" t="s">
        <v>242</v>
      </c>
      <c r="FO603" s="50" t="s">
        <v>227</v>
      </c>
      <c r="FP603" s="50" t="s">
        <v>247</v>
      </c>
      <c r="FQ603" s="50">
        <v>8.0000000000000004E-4</v>
      </c>
      <c r="FR603" s="50" t="s">
        <v>233</v>
      </c>
      <c r="FS603" s="50">
        <v>2.92E-4</v>
      </c>
      <c r="FT603" s="50" t="s">
        <v>236</v>
      </c>
      <c r="FU603" s="50" t="s">
        <v>238</v>
      </c>
      <c r="FV603" s="50" t="s">
        <v>233</v>
      </c>
      <c r="FW603" s="50">
        <v>2.8E-3</v>
      </c>
      <c r="FX603" s="50">
        <v>2.64E-3</v>
      </c>
      <c r="FY603" s="89">
        <v>0.68220000000000003</v>
      </c>
      <c r="FZ603" s="89">
        <v>0.35820512820512823</v>
      </c>
      <c r="GA603" s="89">
        <v>0.12969565217391305</v>
      </c>
      <c r="GB603" s="89">
        <v>1.2531969309462914E-2</v>
      </c>
      <c r="GC603" s="89">
        <v>1.1826327496885043</v>
      </c>
      <c r="GD603" s="89">
        <v>1.055737704918033</v>
      </c>
      <c r="GE603" s="89" t="e">
        <v>#VALUE!</v>
      </c>
      <c r="GF603" s="89">
        <v>0.27</v>
      </c>
      <c r="GG603" s="89">
        <v>8.8575458392101541E-3</v>
      </c>
      <c r="GH603" s="89" t="e">
        <v>#VALUE!</v>
      </c>
      <c r="GI603" s="90" t="e">
        <v>#VALUE!</v>
      </c>
      <c r="GJ603" s="89">
        <v>57.684856112743866</v>
      </c>
      <c r="GK603" s="89">
        <v>30.288788155027547</v>
      </c>
      <c r="GL603" s="89">
        <v>12.026355732228582</v>
      </c>
      <c r="GM603" s="89" t="e">
        <v>#VALUE!</v>
      </c>
      <c r="GN603" s="89" t="e">
        <v>#VALUE!</v>
      </c>
      <c r="GO603" s="89" t="e">
        <v>#VALUE!</v>
      </c>
    </row>
    <row r="604" spans="1:197" s="71" customFormat="1">
      <c r="A604" s="63">
        <v>277</v>
      </c>
      <c r="B604" s="63">
        <v>125</v>
      </c>
      <c r="C604" s="64" t="s">
        <v>197</v>
      </c>
      <c r="D604" s="64" t="s">
        <v>1704</v>
      </c>
      <c r="E604" s="63">
        <v>4664</v>
      </c>
      <c r="F604" s="63">
        <v>64</v>
      </c>
      <c r="G604" s="64" t="s">
        <v>1450</v>
      </c>
      <c r="H604" s="64" t="s">
        <v>413</v>
      </c>
      <c r="I604" s="64" t="s">
        <v>1399</v>
      </c>
      <c r="J604" s="64" t="s">
        <v>1399</v>
      </c>
      <c r="K604" s="73">
        <v>44816</v>
      </c>
      <c r="L604" s="68">
        <v>0.51944444444444449</v>
      </c>
      <c r="M604" s="74">
        <v>8448929</v>
      </c>
      <c r="N604" s="74">
        <v>343319</v>
      </c>
      <c r="O604" s="74">
        <v>4292</v>
      </c>
      <c r="P604" s="66" t="s">
        <v>203</v>
      </c>
      <c r="Q604" s="66" t="s">
        <v>1356</v>
      </c>
      <c r="R604" s="66" t="s">
        <v>1356</v>
      </c>
      <c r="S604" s="66" t="s">
        <v>1357</v>
      </c>
      <c r="T604" s="66" t="s">
        <v>1707</v>
      </c>
      <c r="U604" s="66" t="s">
        <v>1358</v>
      </c>
      <c r="V604" s="66" t="s">
        <v>1359</v>
      </c>
      <c r="W604" s="66"/>
      <c r="X604" s="66" t="s">
        <v>208</v>
      </c>
      <c r="Y604" s="66" t="s">
        <v>252</v>
      </c>
      <c r="Z604" s="66"/>
      <c r="AA604" s="66" t="s">
        <v>223</v>
      </c>
      <c r="AB604" s="66" t="s">
        <v>211</v>
      </c>
      <c r="AC604" s="66" t="s">
        <v>212</v>
      </c>
      <c r="AD604" s="66" t="s">
        <v>30</v>
      </c>
      <c r="AE604" s="66" t="s">
        <v>211</v>
      </c>
      <c r="AF604" s="66"/>
      <c r="AG604" s="66"/>
      <c r="AH604" s="66"/>
      <c r="AI604" s="66" t="s">
        <v>2118</v>
      </c>
      <c r="AJ604" s="66" t="s">
        <v>2310</v>
      </c>
      <c r="AK604" s="66"/>
      <c r="AL604" s="66" t="s">
        <v>1464</v>
      </c>
      <c r="AM604" s="66" t="s">
        <v>351</v>
      </c>
      <c r="AN604" s="66" t="s">
        <v>218</v>
      </c>
      <c r="AO604" s="66" t="s">
        <v>383</v>
      </c>
      <c r="AP604" s="66" t="s">
        <v>220</v>
      </c>
      <c r="AQ604" s="66">
        <v>13.7</v>
      </c>
      <c r="AR604" s="66"/>
      <c r="AS604" s="66">
        <v>6.92</v>
      </c>
      <c r="AT604" s="66">
        <v>0</v>
      </c>
      <c r="AU604" s="66"/>
      <c r="AV604" s="66">
        <v>179.5</v>
      </c>
      <c r="AW604" s="66">
        <v>117.6</v>
      </c>
      <c r="AX604" s="66">
        <v>58.31</v>
      </c>
      <c r="AY604" s="66">
        <v>0.106</v>
      </c>
      <c r="AZ604" s="66">
        <v>8.4730000000000008</v>
      </c>
      <c r="BA604" s="66">
        <v>6.89</v>
      </c>
      <c r="BB604" s="66">
        <v>111.4</v>
      </c>
      <c r="BC604" s="66">
        <v>3.98</v>
      </c>
      <c r="BD604" s="66" t="s">
        <v>221</v>
      </c>
      <c r="BE604" s="66" t="s">
        <v>221</v>
      </c>
      <c r="BF604" s="66" t="s">
        <v>211</v>
      </c>
      <c r="BG604" s="66" t="s">
        <v>221</v>
      </c>
      <c r="BH604" s="66" t="s">
        <v>221</v>
      </c>
      <c r="BI604" s="66" t="s">
        <v>222</v>
      </c>
      <c r="BJ604" s="66" t="s">
        <v>221</v>
      </c>
      <c r="BK604" s="66" t="s">
        <v>276</v>
      </c>
      <c r="BL604" s="66" t="s">
        <v>221</v>
      </c>
      <c r="BM604" s="66" t="s">
        <v>223</v>
      </c>
      <c r="BN604" s="66" t="s">
        <v>211</v>
      </c>
      <c r="BO604" s="66" t="s">
        <v>1730</v>
      </c>
      <c r="BP604" s="66" t="s">
        <v>2311</v>
      </c>
      <c r="BQ604" s="66" t="s">
        <v>1731</v>
      </c>
      <c r="BR604" s="50">
        <v>50.4</v>
      </c>
      <c r="BS604" s="50" t="s">
        <v>225</v>
      </c>
      <c r="BT604" s="50">
        <v>61.5</v>
      </c>
      <c r="BU604" s="50">
        <v>0.104</v>
      </c>
      <c r="BV604" s="50">
        <v>0.61099999999999999</v>
      </c>
      <c r="BW604" s="50">
        <v>0.33600000000000002</v>
      </c>
      <c r="BX604" s="50">
        <v>7.5999999999999998E-2</v>
      </c>
      <c r="BY604" s="50">
        <v>6.31</v>
      </c>
      <c r="BZ604" s="50">
        <v>5.6000000000000001E-2</v>
      </c>
      <c r="CA604" s="50">
        <v>1.7000000000000001E-2</v>
      </c>
      <c r="CB604" s="50">
        <v>3.6999999999999998E-2</v>
      </c>
      <c r="CC604" s="50">
        <v>1.2E-2</v>
      </c>
      <c r="CD604" s="50" t="s">
        <v>230</v>
      </c>
      <c r="CE604" s="50" t="s">
        <v>231</v>
      </c>
      <c r="CF604" s="50">
        <v>1.2E-2</v>
      </c>
      <c r="CG604" s="50">
        <v>2.15E-3</v>
      </c>
      <c r="CH604" s="50">
        <v>3.1E-2</v>
      </c>
      <c r="CI604" s="50">
        <v>2.1700000000000001E-2</v>
      </c>
      <c r="CJ604" s="50">
        <v>3.0000000000000001E-5</v>
      </c>
      <c r="CK604" s="50" t="s">
        <v>234</v>
      </c>
      <c r="CL604" s="50">
        <v>13.087</v>
      </c>
      <c r="CM604" s="50" t="s">
        <v>234</v>
      </c>
      <c r="CN604" s="50" t="s">
        <v>235</v>
      </c>
      <c r="CO604" s="50">
        <v>1.2E-4</v>
      </c>
      <c r="CP604" s="50">
        <v>2.9999999999999997E-4</v>
      </c>
      <c r="CQ604" s="50">
        <v>1.9E-3</v>
      </c>
      <c r="CR604" s="50" t="s">
        <v>232</v>
      </c>
      <c r="CS604" s="50">
        <v>0.1113</v>
      </c>
      <c r="CT604" s="50" t="s">
        <v>237</v>
      </c>
      <c r="CU604" s="50" t="s">
        <v>238</v>
      </c>
      <c r="CV604" s="50" t="s">
        <v>239</v>
      </c>
      <c r="CW604" s="50" t="s">
        <v>232</v>
      </c>
      <c r="CX604" s="50">
        <v>1.04</v>
      </c>
      <c r="CY604" s="50" t="s">
        <v>240</v>
      </c>
      <c r="CZ604" s="50">
        <v>1.5900000000000001E-2</v>
      </c>
      <c r="DA604" s="50" t="s">
        <v>233</v>
      </c>
      <c r="DB604" s="50">
        <v>2.5470000000000002</v>
      </c>
      <c r="DC604" s="50">
        <v>3.8350000000000002E-2</v>
      </c>
      <c r="DD604" s="50">
        <v>1.14E-3</v>
      </c>
      <c r="DE604" s="50">
        <v>2.476</v>
      </c>
      <c r="DF604" s="50" t="s">
        <v>240</v>
      </c>
      <c r="DG604" s="50">
        <v>5.0000000000000001E-4</v>
      </c>
      <c r="DH604" s="50">
        <v>3.4000000000000002E-2</v>
      </c>
      <c r="DI604" s="50" t="s">
        <v>238</v>
      </c>
      <c r="DJ604" s="50">
        <v>2.8E-3</v>
      </c>
      <c r="DK604" s="50">
        <v>4.6000000000000001E-4</v>
      </c>
      <c r="DL604" s="50" t="s">
        <v>241</v>
      </c>
      <c r="DM604" s="50">
        <v>6.45</v>
      </c>
      <c r="DN604" s="50">
        <v>3.01</v>
      </c>
      <c r="DO604" s="50" t="s">
        <v>232</v>
      </c>
      <c r="DP604" s="50">
        <v>6.5600000000000006E-2</v>
      </c>
      <c r="DQ604" s="50" t="s">
        <v>242</v>
      </c>
      <c r="DR604" s="50" t="s">
        <v>227</v>
      </c>
      <c r="DS604" s="50" t="s">
        <v>247</v>
      </c>
      <c r="DT604" s="50">
        <v>1.1999999999999999E-3</v>
      </c>
      <c r="DU604" s="50" t="s">
        <v>233</v>
      </c>
      <c r="DV604" s="50">
        <v>2.8800000000000001E-4</v>
      </c>
      <c r="DW604" s="50">
        <v>2.9999999999999997E-4</v>
      </c>
      <c r="DX604" s="50" t="s">
        <v>238</v>
      </c>
      <c r="DY604" s="50" t="s">
        <v>233</v>
      </c>
      <c r="DZ604" s="50" t="s">
        <v>243</v>
      </c>
      <c r="EA604" s="50" t="s">
        <v>244</v>
      </c>
      <c r="EB604" s="50" t="s">
        <v>245</v>
      </c>
      <c r="EC604" s="50">
        <v>0.14699999999999999</v>
      </c>
      <c r="ED604" s="50">
        <v>2.2799999999999999E-3</v>
      </c>
      <c r="EE604" s="50">
        <v>3.3000000000000002E-2</v>
      </c>
      <c r="EF604" s="50">
        <v>2.24E-2</v>
      </c>
      <c r="EG604" s="50">
        <v>1.1E-4</v>
      </c>
      <c r="EH604" s="50" t="s">
        <v>234</v>
      </c>
      <c r="EI604" s="50">
        <v>13.121</v>
      </c>
      <c r="EJ604" s="50">
        <v>3.0000000000000001E-5</v>
      </c>
      <c r="EK604" s="50">
        <v>4.6000000000000001E-4</v>
      </c>
      <c r="EL604" s="50">
        <v>1.2999999999999999E-4</v>
      </c>
      <c r="EM604" s="50">
        <v>2.9999999999999997E-4</v>
      </c>
      <c r="EN604" s="50">
        <v>3.8E-3</v>
      </c>
      <c r="EO604" s="50">
        <v>8.0000000000000007E-5</v>
      </c>
      <c r="EP604" s="50">
        <v>0.38179999999999997</v>
      </c>
      <c r="EQ604" s="50" t="s">
        <v>237</v>
      </c>
      <c r="ER604" s="50" t="s">
        <v>238</v>
      </c>
      <c r="ES604" s="50" t="s">
        <v>239</v>
      </c>
      <c r="ET604" s="50" t="s">
        <v>232</v>
      </c>
      <c r="EU604" s="50">
        <v>1.1399999999999999</v>
      </c>
      <c r="EV604" s="50" t="s">
        <v>240</v>
      </c>
      <c r="EW604" s="50">
        <v>1.72E-2</v>
      </c>
      <c r="EX604" s="50" t="s">
        <v>233</v>
      </c>
      <c r="EY604" s="50">
        <v>2.8479999999999999</v>
      </c>
      <c r="EZ604" s="50">
        <v>6.5310000000000007E-2</v>
      </c>
      <c r="FA604" s="50">
        <v>1.2099999999999999E-3</v>
      </c>
      <c r="FB604" s="50">
        <v>2.6930000000000001</v>
      </c>
      <c r="FC604" s="50" t="s">
        <v>240</v>
      </c>
      <c r="FD604" s="50">
        <v>4.0000000000000002E-4</v>
      </c>
      <c r="FE604" s="50">
        <v>5.3999999999999999E-2</v>
      </c>
      <c r="FF604" s="50" t="s">
        <v>238</v>
      </c>
      <c r="FG604" s="50">
        <v>3.8999999999999998E-3</v>
      </c>
      <c r="FH604" s="50">
        <v>6.4999999999999997E-4</v>
      </c>
      <c r="FI604" s="50" t="s">
        <v>241</v>
      </c>
      <c r="FJ604" s="50">
        <v>7.1</v>
      </c>
      <c r="FK604" s="50">
        <v>3.32</v>
      </c>
      <c r="FL604" s="50">
        <v>2.7999999999999998E-4</v>
      </c>
      <c r="FM604" s="50">
        <v>6.7400000000000002E-2</v>
      </c>
      <c r="FN604" s="50" t="s">
        <v>242</v>
      </c>
      <c r="FO604" s="50" t="s">
        <v>227</v>
      </c>
      <c r="FP604" s="50" t="s">
        <v>247</v>
      </c>
      <c r="FQ604" s="50">
        <v>4.3E-3</v>
      </c>
      <c r="FR604" s="50" t="s">
        <v>233</v>
      </c>
      <c r="FS604" s="50">
        <v>3.1399999999999999E-4</v>
      </c>
      <c r="FT604" s="50">
        <v>2.9999999999999997E-4</v>
      </c>
      <c r="FU604" s="50" t="s">
        <v>238</v>
      </c>
      <c r="FV604" s="50" t="s">
        <v>233</v>
      </c>
      <c r="FW604" s="50">
        <v>8.9999999999999998E-4</v>
      </c>
      <c r="FX604" s="50">
        <v>1.7000000000000001E-4</v>
      </c>
      <c r="FY604" s="89">
        <v>0.65434999999999999</v>
      </c>
      <c r="FZ604" s="89">
        <v>0.21769230769230771</v>
      </c>
      <c r="GA604" s="89">
        <v>0.10765217391304348</v>
      </c>
      <c r="GB604" s="89">
        <v>2.6598465473145781E-2</v>
      </c>
      <c r="GC604" s="89">
        <v>1.0062929470784969</v>
      </c>
      <c r="GD604" s="89">
        <v>1.0081967213114753</v>
      </c>
      <c r="GE604" s="89" t="e">
        <v>#VALUE!</v>
      </c>
      <c r="GF604" s="89">
        <v>0.13145833333333332</v>
      </c>
      <c r="GG604" s="89">
        <v>1.7235543018335683E-2</v>
      </c>
      <c r="GH604" s="89" t="e">
        <v>#VALUE!</v>
      </c>
      <c r="GI604" s="90" t="e">
        <v>#VALUE!</v>
      </c>
      <c r="GJ604" s="89">
        <v>65.025796106365505</v>
      </c>
      <c r="GK604" s="89">
        <v>21.633094848206902</v>
      </c>
      <c r="GL604" s="89">
        <v>13.341109045427594</v>
      </c>
      <c r="GM604" s="89" t="e">
        <v>#VALUE!</v>
      </c>
      <c r="GN604" s="89" t="e">
        <v>#VALUE!</v>
      </c>
      <c r="GO604" s="89" t="e">
        <v>#VALUE!</v>
      </c>
    </row>
    <row r="605" spans="1:197" s="71" customFormat="1">
      <c r="A605" s="63">
        <v>278</v>
      </c>
      <c r="B605" s="63">
        <v>110</v>
      </c>
      <c r="C605" s="64" t="s">
        <v>197</v>
      </c>
      <c r="D605" s="64" t="s">
        <v>1704</v>
      </c>
      <c r="E605" s="63">
        <v>4664</v>
      </c>
      <c r="F605" s="63">
        <v>64</v>
      </c>
      <c r="G605" s="64" t="s">
        <v>1453</v>
      </c>
      <c r="H605" s="64" t="s">
        <v>418</v>
      </c>
      <c r="I605" s="64" t="s">
        <v>1399</v>
      </c>
      <c r="J605" s="64" t="s">
        <v>1399</v>
      </c>
      <c r="K605" s="73">
        <v>44813</v>
      </c>
      <c r="L605" s="68">
        <v>0.53819444444444442</v>
      </c>
      <c r="M605" s="74">
        <v>8450577</v>
      </c>
      <c r="N605" s="74">
        <v>341417</v>
      </c>
      <c r="O605" s="74">
        <v>4252</v>
      </c>
      <c r="P605" s="66" t="s">
        <v>203</v>
      </c>
      <c r="Q605" s="66" t="s">
        <v>2312</v>
      </c>
      <c r="R605" s="66" t="s">
        <v>1356</v>
      </c>
      <c r="S605" s="66" t="s">
        <v>1357</v>
      </c>
      <c r="T605" s="66" t="s">
        <v>1707</v>
      </c>
      <c r="U605" s="66" t="s">
        <v>1358</v>
      </c>
      <c r="V605" s="66" t="s">
        <v>1359</v>
      </c>
      <c r="W605" s="66"/>
      <c r="X605" s="66" t="s">
        <v>208</v>
      </c>
      <c r="Y605" s="66" t="s">
        <v>252</v>
      </c>
      <c r="Z605" s="66"/>
      <c r="AA605" s="66" t="s">
        <v>223</v>
      </c>
      <c r="AB605" s="66" t="s">
        <v>211</v>
      </c>
      <c r="AC605" s="66" t="s">
        <v>212</v>
      </c>
      <c r="AD605" s="66" t="s">
        <v>30</v>
      </c>
      <c r="AE605" s="66" t="s">
        <v>211</v>
      </c>
      <c r="AF605" s="66"/>
      <c r="AG605" s="66"/>
      <c r="AH605" s="66"/>
      <c r="AI605" s="66" t="s">
        <v>2118</v>
      </c>
      <c r="AJ605" s="66" t="s">
        <v>2313</v>
      </c>
      <c r="AK605" s="66"/>
      <c r="AL605" s="66" t="s">
        <v>509</v>
      </c>
      <c r="AM605" s="66" t="s">
        <v>324</v>
      </c>
      <c r="AN605" s="66" t="s">
        <v>218</v>
      </c>
      <c r="AO605" s="66" t="s">
        <v>383</v>
      </c>
      <c r="AP605" s="66" t="s">
        <v>220</v>
      </c>
      <c r="AQ605" s="66">
        <v>14.9</v>
      </c>
      <c r="AR605" s="66"/>
      <c r="AS605" s="66">
        <v>8.26</v>
      </c>
      <c r="AT605" s="66">
        <v>-78.3</v>
      </c>
      <c r="AU605" s="66"/>
      <c r="AV605" s="66">
        <v>168.7</v>
      </c>
      <c r="AW605" s="66">
        <v>127.4</v>
      </c>
      <c r="AX605" s="66">
        <v>62.92</v>
      </c>
      <c r="AY605" s="66">
        <v>0.111</v>
      </c>
      <c r="AZ605" s="66">
        <v>7.8529999999999998</v>
      </c>
      <c r="BA605" s="66">
        <v>6.38</v>
      </c>
      <c r="BB605" s="66">
        <v>105.5</v>
      </c>
      <c r="BC605" s="66">
        <v>4.54</v>
      </c>
      <c r="BD605" s="66" t="s">
        <v>221</v>
      </c>
      <c r="BE605" s="66" t="s">
        <v>221</v>
      </c>
      <c r="BF605" s="66" t="s">
        <v>221</v>
      </c>
      <c r="BG605" s="66" t="s">
        <v>221</v>
      </c>
      <c r="BH605" s="66" t="s">
        <v>221</v>
      </c>
      <c r="BI605" s="66" t="s">
        <v>222</v>
      </c>
      <c r="BJ605" s="66" t="s">
        <v>221</v>
      </c>
      <c r="BK605" s="66" t="s">
        <v>223</v>
      </c>
      <c r="BL605" s="66" t="s">
        <v>221</v>
      </c>
      <c r="BM605" s="66" t="s">
        <v>223</v>
      </c>
      <c r="BN605" s="66" t="s">
        <v>211</v>
      </c>
      <c r="BO605" s="66" t="s">
        <v>1730</v>
      </c>
      <c r="BP605" s="66" t="s">
        <v>1808</v>
      </c>
      <c r="BQ605" s="66" t="s">
        <v>1731</v>
      </c>
      <c r="BR605" s="50">
        <v>50.2</v>
      </c>
      <c r="BS605" s="50" t="s">
        <v>225</v>
      </c>
      <c r="BT605" s="50">
        <v>61.2</v>
      </c>
      <c r="BU605" s="50">
        <v>0.1</v>
      </c>
      <c r="BV605" s="50">
        <v>0.58299999999999996</v>
      </c>
      <c r="BW605" s="50">
        <v>1.1040000000000001</v>
      </c>
      <c r="BX605" s="50">
        <v>0.25</v>
      </c>
      <c r="BY605" s="50">
        <v>8.66</v>
      </c>
      <c r="BZ605" s="50">
        <v>0.105</v>
      </c>
      <c r="CA605" s="50">
        <v>3.2000000000000001E-2</v>
      </c>
      <c r="CB605" s="50">
        <v>2.1000000000000001E-2</v>
      </c>
      <c r="CC605" s="50">
        <v>7.0000000000000001E-3</v>
      </c>
      <c r="CD605" s="50" t="s">
        <v>230</v>
      </c>
      <c r="CE605" s="50" t="s">
        <v>231</v>
      </c>
      <c r="CF605" s="50">
        <v>1.4E-2</v>
      </c>
      <c r="CG605" s="50">
        <v>3.2000000000000002E-3</v>
      </c>
      <c r="CH605" s="50">
        <v>2.1000000000000001E-2</v>
      </c>
      <c r="CI605" s="50">
        <v>1.78E-2</v>
      </c>
      <c r="CJ605" s="50">
        <v>3.0000000000000001E-5</v>
      </c>
      <c r="CK605" s="50" t="s">
        <v>234</v>
      </c>
      <c r="CL605" s="50">
        <v>13.683</v>
      </c>
      <c r="CM605" s="50">
        <v>5.0000000000000002E-5</v>
      </c>
      <c r="CN605" s="50" t="s">
        <v>235</v>
      </c>
      <c r="CO605" s="50">
        <v>5.0000000000000002E-5</v>
      </c>
      <c r="CP605" s="50">
        <v>2.0000000000000001E-4</v>
      </c>
      <c r="CQ605" s="50">
        <v>1.9E-3</v>
      </c>
      <c r="CR605" s="50" t="s">
        <v>232</v>
      </c>
      <c r="CS605" s="50">
        <v>6.1800000000000001E-2</v>
      </c>
      <c r="CT605" s="50" t="s">
        <v>237</v>
      </c>
      <c r="CU605" s="50" t="s">
        <v>238</v>
      </c>
      <c r="CV605" s="50" t="s">
        <v>239</v>
      </c>
      <c r="CW605" s="50" t="s">
        <v>232</v>
      </c>
      <c r="CX605" s="50">
        <v>0.94</v>
      </c>
      <c r="CY605" s="50" t="s">
        <v>240</v>
      </c>
      <c r="CZ605" s="50">
        <v>1.12E-2</v>
      </c>
      <c r="DA605" s="50" t="s">
        <v>233</v>
      </c>
      <c r="DB605" s="50">
        <v>3.1859999999999999</v>
      </c>
      <c r="DC605" s="50">
        <v>2.257E-2</v>
      </c>
      <c r="DD605" s="50">
        <v>3.7799999999999999E-3</v>
      </c>
      <c r="DE605" s="50">
        <v>2.9249999999999998</v>
      </c>
      <c r="DF605" s="50" t="s">
        <v>240</v>
      </c>
      <c r="DG605" s="50">
        <v>4.0000000000000002E-4</v>
      </c>
      <c r="DH605" s="50">
        <v>2.5000000000000001E-2</v>
      </c>
      <c r="DI605" s="50" t="s">
        <v>238</v>
      </c>
      <c r="DJ605" s="50">
        <v>2.3E-3</v>
      </c>
      <c r="DK605" s="50">
        <v>4.8000000000000001E-4</v>
      </c>
      <c r="DL605" s="50" t="s">
        <v>241</v>
      </c>
      <c r="DM605" s="50">
        <v>6.18</v>
      </c>
      <c r="DN605" s="50">
        <v>2.89</v>
      </c>
      <c r="DO605" s="50">
        <v>9.0000000000000006E-5</v>
      </c>
      <c r="DP605" s="50">
        <v>0.1178</v>
      </c>
      <c r="DQ605" s="50" t="s">
        <v>242</v>
      </c>
      <c r="DR605" s="50" t="s">
        <v>227</v>
      </c>
      <c r="DS605" s="50" t="s">
        <v>247</v>
      </c>
      <c r="DT605" s="50">
        <v>1.1000000000000001E-3</v>
      </c>
      <c r="DU605" s="50" t="s">
        <v>233</v>
      </c>
      <c r="DV605" s="50">
        <v>3.68E-4</v>
      </c>
      <c r="DW605" s="50">
        <v>4.0000000000000002E-4</v>
      </c>
      <c r="DX605" s="50" t="s">
        <v>238</v>
      </c>
      <c r="DY605" s="50" t="s">
        <v>233</v>
      </c>
      <c r="DZ605" s="50" t="s">
        <v>243</v>
      </c>
      <c r="EA605" s="50" t="s">
        <v>244</v>
      </c>
      <c r="EB605" s="50" t="s">
        <v>245</v>
      </c>
      <c r="EC605" s="50">
        <v>0.128</v>
      </c>
      <c r="ED605" s="50">
        <v>3.4199999999999999E-3</v>
      </c>
      <c r="EE605" s="50">
        <v>2.1999999999999999E-2</v>
      </c>
      <c r="EF605" s="50">
        <v>1.9900000000000001E-2</v>
      </c>
      <c r="EG605" s="50">
        <v>1.2E-4</v>
      </c>
      <c r="EH605" s="50" t="s">
        <v>234</v>
      </c>
      <c r="EI605" s="50">
        <v>14.048</v>
      </c>
      <c r="EJ605" s="50">
        <v>6.0000000000000002E-5</v>
      </c>
      <c r="EK605" s="50">
        <v>3.4000000000000002E-4</v>
      </c>
      <c r="EL605" s="50">
        <v>1.7000000000000001E-4</v>
      </c>
      <c r="EM605" s="50">
        <v>2.9999999999999997E-4</v>
      </c>
      <c r="EN605" s="50">
        <v>4.1000000000000003E-3</v>
      </c>
      <c r="EO605" s="50">
        <v>8.0000000000000007E-5</v>
      </c>
      <c r="EP605" s="50">
        <v>0.27560000000000001</v>
      </c>
      <c r="EQ605" s="50" t="s">
        <v>237</v>
      </c>
      <c r="ER605" s="50" t="s">
        <v>238</v>
      </c>
      <c r="ES605" s="50" t="s">
        <v>239</v>
      </c>
      <c r="ET605" s="50" t="s">
        <v>232</v>
      </c>
      <c r="EU605" s="50">
        <v>0.98</v>
      </c>
      <c r="EV605" s="50" t="s">
        <v>240</v>
      </c>
      <c r="EW605" s="50">
        <v>1.23E-2</v>
      </c>
      <c r="EX605" s="50" t="s">
        <v>233</v>
      </c>
      <c r="EY605" s="50">
        <v>3.4630000000000001</v>
      </c>
      <c r="EZ605" s="50">
        <v>4.6030000000000001E-2</v>
      </c>
      <c r="FA605" s="50">
        <v>3.81E-3</v>
      </c>
      <c r="FB605" s="50">
        <v>2.9260000000000002</v>
      </c>
      <c r="FC605" s="50" t="s">
        <v>240</v>
      </c>
      <c r="FD605" s="50">
        <v>4.0000000000000002E-4</v>
      </c>
      <c r="FE605" s="50">
        <v>0.03</v>
      </c>
      <c r="FF605" s="50" t="s">
        <v>238</v>
      </c>
      <c r="FG605" s="50">
        <v>3.3E-3</v>
      </c>
      <c r="FH605" s="50">
        <v>5.9999999999999995E-4</v>
      </c>
      <c r="FI605" s="50" t="s">
        <v>241</v>
      </c>
      <c r="FJ605" s="50">
        <v>6.56</v>
      </c>
      <c r="FK605" s="50">
        <v>3.07</v>
      </c>
      <c r="FL605" s="50">
        <v>6.9999999999999994E-5</v>
      </c>
      <c r="FM605" s="50">
        <v>0.1242</v>
      </c>
      <c r="FN605" s="50" t="s">
        <v>242</v>
      </c>
      <c r="FO605" s="50" t="s">
        <v>227</v>
      </c>
      <c r="FP605" s="50" t="s">
        <v>247</v>
      </c>
      <c r="FQ605" s="50">
        <v>4.4000000000000003E-3</v>
      </c>
      <c r="FR605" s="50" t="s">
        <v>233</v>
      </c>
      <c r="FS605" s="50">
        <v>3.7500000000000001E-4</v>
      </c>
      <c r="FT605" s="50">
        <v>4.0000000000000002E-4</v>
      </c>
      <c r="FU605" s="50" t="s">
        <v>238</v>
      </c>
      <c r="FV605" s="50" t="s">
        <v>233</v>
      </c>
      <c r="FW605" s="50">
        <v>1.6999999999999999E-3</v>
      </c>
      <c r="FX605" s="50" t="s">
        <v>244</v>
      </c>
      <c r="FY605" s="89">
        <v>0.68415000000000004</v>
      </c>
      <c r="FZ605" s="89">
        <v>0.27230769230769231</v>
      </c>
      <c r="GA605" s="89">
        <v>0.12717391304347825</v>
      </c>
      <c r="GB605" s="89">
        <v>2.4040920716112531E-2</v>
      </c>
      <c r="GC605" s="89">
        <v>1.1076725260672831</v>
      </c>
      <c r="GD605" s="89">
        <v>1.0032786885245901</v>
      </c>
      <c r="GE605" s="89" t="e">
        <v>#VALUE!</v>
      </c>
      <c r="GF605" s="89">
        <v>0.18041666666666667</v>
      </c>
      <c r="GG605" s="89">
        <v>1.6445698166431592E-2</v>
      </c>
      <c r="GH605" s="89" t="e">
        <v>#VALUE!</v>
      </c>
      <c r="GI605" s="90" t="e">
        <v>#VALUE!</v>
      </c>
      <c r="GJ605" s="89">
        <v>61.764644685106404</v>
      </c>
      <c r="GK605" s="89">
        <v>24.583772360455892</v>
      </c>
      <c r="GL605" s="89">
        <v>13.651582954437705</v>
      </c>
      <c r="GM605" s="89" t="e">
        <v>#VALUE!</v>
      </c>
      <c r="GN605" s="89" t="e">
        <v>#VALUE!</v>
      </c>
      <c r="GO605" s="89" t="e">
        <v>#VALUE!</v>
      </c>
    </row>
    <row r="606" spans="1:197" s="71" customFormat="1">
      <c r="A606" s="63">
        <v>279</v>
      </c>
      <c r="B606" s="63">
        <v>111</v>
      </c>
      <c r="C606" s="64" t="s">
        <v>197</v>
      </c>
      <c r="D606" s="64" t="s">
        <v>1704</v>
      </c>
      <c r="E606" s="63">
        <v>4664</v>
      </c>
      <c r="F606" s="63">
        <v>64</v>
      </c>
      <c r="G606" s="64" t="s">
        <v>1455</v>
      </c>
      <c r="H606" s="64" t="s">
        <v>420</v>
      </c>
      <c r="I606" s="64" t="s">
        <v>1399</v>
      </c>
      <c r="J606" s="64" t="s">
        <v>1399</v>
      </c>
      <c r="K606" s="73">
        <v>44813</v>
      </c>
      <c r="L606" s="68">
        <v>0.55972222222222223</v>
      </c>
      <c r="M606" s="74">
        <v>8454335</v>
      </c>
      <c r="N606" s="74">
        <v>340070</v>
      </c>
      <c r="O606" s="74">
        <v>4208</v>
      </c>
      <c r="P606" s="66" t="s">
        <v>203</v>
      </c>
      <c r="Q606" s="66" t="s">
        <v>2314</v>
      </c>
      <c r="R606" s="66" t="s">
        <v>1356</v>
      </c>
      <c r="S606" s="66" t="s">
        <v>1357</v>
      </c>
      <c r="T606" s="66" t="s">
        <v>1707</v>
      </c>
      <c r="U606" s="66" t="s">
        <v>1358</v>
      </c>
      <c r="V606" s="66" t="s">
        <v>1359</v>
      </c>
      <c r="W606" s="66"/>
      <c r="X606" s="66" t="s">
        <v>208</v>
      </c>
      <c r="Y606" s="66" t="s">
        <v>252</v>
      </c>
      <c r="Z606" s="66"/>
      <c r="AA606" s="66" t="s">
        <v>223</v>
      </c>
      <c r="AB606" s="66" t="s">
        <v>211</v>
      </c>
      <c r="AC606" s="66" t="s">
        <v>212</v>
      </c>
      <c r="AD606" s="66" t="s">
        <v>30</v>
      </c>
      <c r="AE606" s="66" t="s">
        <v>211</v>
      </c>
      <c r="AF606" s="66"/>
      <c r="AG606" s="66"/>
      <c r="AH606" s="66"/>
      <c r="AI606" s="66" t="s">
        <v>2118</v>
      </c>
      <c r="AJ606" s="66" t="s">
        <v>2315</v>
      </c>
      <c r="AK606" s="66"/>
      <c r="AL606" s="66" t="s">
        <v>331</v>
      </c>
      <c r="AM606" s="66" t="s">
        <v>275</v>
      </c>
      <c r="AN606" s="66" t="s">
        <v>218</v>
      </c>
      <c r="AO606" s="66" t="s">
        <v>2316</v>
      </c>
      <c r="AP606" s="66" t="s">
        <v>220</v>
      </c>
      <c r="AQ606" s="66">
        <v>13.8</v>
      </c>
      <c r="AR606" s="66"/>
      <c r="AS606" s="66">
        <v>8.49</v>
      </c>
      <c r="AT606" s="66">
        <v>-88.1</v>
      </c>
      <c r="AU606" s="66"/>
      <c r="AV606" s="66">
        <v>180.4</v>
      </c>
      <c r="AW606" s="66">
        <v>126.1</v>
      </c>
      <c r="AX606" s="66">
        <v>62.28</v>
      </c>
      <c r="AY606" s="66">
        <v>0.11</v>
      </c>
      <c r="AZ606" s="66">
        <v>7.931</v>
      </c>
      <c r="BA606" s="66">
        <v>6.62</v>
      </c>
      <c r="BB606" s="66">
        <v>105.8</v>
      </c>
      <c r="BC606" s="66">
        <v>3.38</v>
      </c>
      <c r="BD606" s="66" t="s">
        <v>221</v>
      </c>
      <c r="BE606" s="66" t="s">
        <v>221</v>
      </c>
      <c r="BF606" s="66" t="s">
        <v>221</v>
      </c>
      <c r="BG606" s="66" t="s">
        <v>221</v>
      </c>
      <c r="BH606" s="66" t="s">
        <v>221</v>
      </c>
      <c r="BI606" s="66" t="s">
        <v>222</v>
      </c>
      <c r="BJ606" s="66" t="s">
        <v>221</v>
      </c>
      <c r="BK606" s="66" t="s">
        <v>223</v>
      </c>
      <c r="BL606" s="66" t="s">
        <v>221</v>
      </c>
      <c r="BM606" s="66" t="s">
        <v>223</v>
      </c>
      <c r="BN606" s="66" t="s">
        <v>211</v>
      </c>
      <c r="BO606" s="66" t="s">
        <v>1730</v>
      </c>
      <c r="BP606" s="66" t="s">
        <v>1817</v>
      </c>
      <c r="BQ606" s="66" t="s">
        <v>1731</v>
      </c>
      <c r="BR606" s="50">
        <v>52.5</v>
      </c>
      <c r="BS606" s="50" t="s">
        <v>225</v>
      </c>
      <c r="BT606" s="50">
        <v>64</v>
      </c>
      <c r="BU606" s="50">
        <v>0.107</v>
      </c>
      <c r="BV606" s="50">
        <v>0.629</v>
      </c>
      <c r="BW606" s="50">
        <v>0.504</v>
      </c>
      <c r="BX606" s="50">
        <v>0.114</v>
      </c>
      <c r="BY606" s="50">
        <v>8.36</v>
      </c>
      <c r="BZ606" s="50">
        <v>8.5999999999999993E-2</v>
      </c>
      <c r="CA606" s="50">
        <v>2.5999999999999999E-2</v>
      </c>
      <c r="CB606" s="50">
        <v>2.7E-2</v>
      </c>
      <c r="CC606" s="50">
        <v>8.9999999999999993E-3</v>
      </c>
      <c r="CD606" s="50" t="s">
        <v>230</v>
      </c>
      <c r="CE606" s="50" t="s">
        <v>231</v>
      </c>
      <c r="CF606" s="50">
        <v>1.0999999999999999E-2</v>
      </c>
      <c r="CG606" s="50">
        <v>2.5899999999999999E-3</v>
      </c>
      <c r="CH606" s="50">
        <v>2.4E-2</v>
      </c>
      <c r="CI606" s="50">
        <v>1.83E-2</v>
      </c>
      <c r="CJ606" s="50">
        <v>9.0000000000000006E-5</v>
      </c>
      <c r="CK606" s="50" t="s">
        <v>234</v>
      </c>
      <c r="CL606" s="50">
        <v>13.420999999999999</v>
      </c>
      <c r="CM606" s="50" t="s">
        <v>234</v>
      </c>
      <c r="CN606" s="50" t="s">
        <v>235</v>
      </c>
      <c r="CO606" s="50">
        <v>6.9999999999999994E-5</v>
      </c>
      <c r="CP606" s="50">
        <v>2.0000000000000001E-4</v>
      </c>
      <c r="CQ606" s="50">
        <v>3.0999999999999999E-3</v>
      </c>
      <c r="CR606" s="50">
        <v>6.0000000000000002E-5</v>
      </c>
      <c r="CS606" s="50">
        <v>6.4799999999999996E-2</v>
      </c>
      <c r="CT606" s="50" t="s">
        <v>237</v>
      </c>
      <c r="CU606" s="50" t="s">
        <v>238</v>
      </c>
      <c r="CV606" s="50" t="s">
        <v>239</v>
      </c>
      <c r="CW606" s="50" t="s">
        <v>232</v>
      </c>
      <c r="CX606" s="50">
        <v>1.02</v>
      </c>
      <c r="CY606" s="50" t="s">
        <v>240</v>
      </c>
      <c r="CZ606" s="50">
        <v>1.6899999999999998E-2</v>
      </c>
      <c r="DA606" s="50" t="s">
        <v>233</v>
      </c>
      <c r="DB606" s="50">
        <v>3.073</v>
      </c>
      <c r="DC606" s="50">
        <v>1.8270000000000002E-2</v>
      </c>
      <c r="DD606" s="50">
        <v>3.5599999999999998E-3</v>
      </c>
      <c r="DE606" s="50">
        <v>2.968</v>
      </c>
      <c r="DF606" s="50" t="s">
        <v>240</v>
      </c>
      <c r="DG606" s="50">
        <v>2.9999999999999997E-4</v>
      </c>
      <c r="DH606" s="50">
        <v>2.5000000000000001E-2</v>
      </c>
      <c r="DI606" s="50" t="s">
        <v>238</v>
      </c>
      <c r="DJ606" s="50">
        <v>3.5000000000000001E-3</v>
      </c>
      <c r="DK606" s="50">
        <v>4.6999999999999999E-4</v>
      </c>
      <c r="DL606" s="50" t="s">
        <v>241</v>
      </c>
      <c r="DM606" s="50">
        <v>6.89</v>
      </c>
      <c r="DN606" s="50">
        <v>3.22</v>
      </c>
      <c r="DO606" s="50" t="s">
        <v>232</v>
      </c>
      <c r="DP606" s="50">
        <v>0.12330000000000001</v>
      </c>
      <c r="DQ606" s="50" t="s">
        <v>242</v>
      </c>
      <c r="DR606" s="50" t="s">
        <v>227</v>
      </c>
      <c r="DS606" s="50" t="s">
        <v>247</v>
      </c>
      <c r="DT606" s="50">
        <v>1.1000000000000001E-3</v>
      </c>
      <c r="DU606" s="50" t="s">
        <v>233</v>
      </c>
      <c r="DV606" s="50">
        <v>7.7300000000000003E-4</v>
      </c>
      <c r="DW606" s="50" t="s">
        <v>236</v>
      </c>
      <c r="DX606" s="50" t="s">
        <v>238</v>
      </c>
      <c r="DY606" s="50" t="s">
        <v>233</v>
      </c>
      <c r="DZ606" s="50" t="s">
        <v>243</v>
      </c>
      <c r="EA606" s="50" t="s">
        <v>244</v>
      </c>
      <c r="EB606" s="50" t="s">
        <v>245</v>
      </c>
      <c r="EC606" s="50">
        <v>7.6999999999999999E-2</v>
      </c>
      <c r="ED606" s="50">
        <v>4.0699999999999998E-3</v>
      </c>
      <c r="EE606" s="50">
        <v>2.5000000000000001E-2</v>
      </c>
      <c r="EF606" s="50">
        <v>1.9599999999999999E-2</v>
      </c>
      <c r="EG606" s="50">
        <v>1.8000000000000001E-4</v>
      </c>
      <c r="EH606" s="50" t="s">
        <v>234</v>
      </c>
      <c r="EI606" s="50">
        <v>13.897</v>
      </c>
      <c r="EJ606" s="50">
        <v>3.0000000000000001E-5</v>
      </c>
      <c r="EK606" s="50">
        <v>2.2000000000000001E-4</v>
      </c>
      <c r="EL606" s="50">
        <v>8.0000000000000007E-5</v>
      </c>
      <c r="EM606" s="50">
        <v>2.9999999999999997E-4</v>
      </c>
      <c r="EN606" s="50">
        <v>5.5999999999999999E-3</v>
      </c>
      <c r="EO606" s="50">
        <v>5.4000000000000001E-4</v>
      </c>
      <c r="EP606" s="50">
        <v>0.2056</v>
      </c>
      <c r="EQ606" s="50" t="s">
        <v>237</v>
      </c>
      <c r="ER606" s="50" t="s">
        <v>238</v>
      </c>
      <c r="ES606" s="50" t="s">
        <v>239</v>
      </c>
      <c r="ET606" s="50" t="s">
        <v>232</v>
      </c>
      <c r="EU606" s="50">
        <v>1.06</v>
      </c>
      <c r="EV606" s="50" t="s">
        <v>240</v>
      </c>
      <c r="EW606" s="50">
        <v>1.72E-2</v>
      </c>
      <c r="EX606" s="50" t="s">
        <v>233</v>
      </c>
      <c r="EY606" s="50">
        <v>3.4039999999999999</v>
      </c>
      <c r="EZ606" s="50">
        <v>3.85E-2</v>
      </c>
      <c r="FA606" s="50">
        <v>3.7299999999999998E-3</v>
      </c>
      <c r="FB606" s="50">
        <v>3.1539999999999999</v>
      </c>
      <c r="FC606" s="50" t="s">
        <v>240</v>
      </c>
      <c r="FD606" s="50">
        <v>2.0000000000000001E-4</v>
      </c>
      <c r="FE606" s="50">
        <v>3.9E-2</v>
      </c>
      <c r="FF606" s="50" t="s">
        <v>238</v>
      </c>
      <c r="FG606" s="50">
        <v>4.8999999999999998E-3</v>
      </c>
      <c r="FH606" s="50">
        <v>5.6999999999999998E-4</v>
      </c>
      <c r="FI606" s="50" t="s">
        <v>241</v>
      </c>
      <c r="FJ606" s="50">
        <v>7.14</v>
      </c>
      <c r="FK606" s="50">
        <v>3.34</v>
      </c>
      <c r="FL606" s="50" t="s">
        <v>232</v>
      </c>
      <c r="FM606" s="50">
        <v>0.12540000000000001</v>
      </c>
      <c r="FN606" s="50" t="s">
        <v>242</v>
      </c>
      <c r="FO606" s="50" t="s">
        <v>227</v>
      </c>
      <c r="FP606" s="50" t="s">
        <v>247</v>
      </c>
      <c r="FQ606" s="50">
        <v>3.0000000000000001E-3</v>
      </c>
      <c r="FR606" s="50" t="s">
        <v>233</v>
      </c>
      <c r="FS606" s="50">
        <v>7.94E-4</v>
      </c>
      <c r="FT606" s="50">
        <v>2.9999999999999997E-4</v>
      </c>
      <c r="FU606" s="50" t="s">
        <v>238</v>
      </c>
      <c r="FV606" s="50" t="s">
        <v>233</v>
      </c>
      <c r="FW606" s="50">
        <v>1.6000000000000001E-3</v>
      </c>
      <c r="FX606" s="50" t="s">
        <v>244</v>
      </c>
      <c r="FY606" s="89">
        <v>0.67104999999999992</v>
      </c>
      <c r="FZ606" s="89">
        <v>0.26264957264957267</v>
      </c>
      <c r="GA606" s="89">
        <v>0.12904347826086957</v>
      </c>
      <c r="GB606" s="89">
        <v>2.6086956521739129E-2</v>
      </c>
      <c r="GC606" s="89">
        <v>1.0888300074321813</v>
      </c>
      <c r="GD606" s="89">
        <v>1.0491803278688525</v>
      </c>
      <c r="GE606" s="89" t="e">
        <v>#VALUE!</v>
      </c>
      <c r="GF606" s="89">
        <v>0.17416666666666666</v>
      </c>
      <c r="GG606" s="89">
        <v>1.7743300423131169E-2</v>
      </c>
      <c r="GH606" s="89" t="e">
        <v>#VALUE!</v>
      </c>
      <c r="GI606" s="90" t="e">
        <v>#VALUE!</v>
      </c>
      <c r="GJ606" s="89">
        <v>61.630373466888202</v>
      </c>
      <c r="GK606" s="89">
        <v>24.122183523301917</v>
      </c>
      <c r="GL606" s="89">
        <v>14.247443009809876</v>
      </c>
      <c r="GM606" s="89" t="e">
        <v>#VALUE!</v>
      </c>
      <c r="GN606" s="89" t="e">
        <v>#VALUE!</v>
      </c>
      <c r="GO606" s="89" t="e">
        <v>#VALUE!</v>
      </c>
    </row>
    <row r="607" spans="1:197" s="71" customFormat="1">
      <c r="A607" s="63">
        <v>280</v>
      </c>
      <c r="B607" s="63">
        <v>88</v>
      </c>
      <c r="C607" s="64" t="s">
        <v>197</v>
      </c>
      <c r="D607" s="64" t="s">
        <v>1704</v>
      </c>
      <c r="E607" s="63">
        <v>4664</v>
      </c>
      <c r="F607" s="63">
        <v>64</v>
      </c>
      <c r="G607" s="66" t="s">
        <v>1459</v>
      </c>
      <c r="H607" s="66" t="s">
        <v>422</v>
      </c>
      <c r="I607" s="66" t="s">
        <v>1462</v>
      </c>
      <c r="J607" s="66" t="s">
        <v>1582</v>
      </c>
      <c r="K607" s="73">
        <v>44816</v>
      </c>
      <c r="L607" s="68">
        <v>0.52083333333333337</v>
      </c>
      <c r="M607" s="74">
        <v>8459937</v>
      </c>
      <c r="N607" s="74">
        <v>337178</v>
      </c>
      <c r="O607" s="74">
        <v>3962</v>
      </c>
      <c r="P607" s="66" t="s">
        <v>203</v>
      </c>
      <c r="Q607" s="66" t="s">
        <v>2317</v>
      </c>
      <c r="R607" s="66" t="s">
        <v>1462</v>
      </c>
      <c r="S607" s="66" t="s">
        <v>1357</v>
      </c>
      <c r="T607" s="66" t="s">
        <v>2256</v>
      </c>
      <c r="U607" s="66" t="s">
        <v>1358</v>
      </c>
      <c r="V607" s="66" t="s">
        <v>1359</v>
      </c>
      <c r="W607" s="66"/>
      <c r="X607" s="66" t="s">
        <v>208</v>
      </c>
      <c r="Y607" s="66" t="s">
        <v>252</v>
      </c>
      <c r="Z607" s="66"/>
      <c r="AA607" s="66" t="s">
        <v>406</v>
      </c>
      <c r="AB607" s="66" t="s">
        <v>211</v>
      </c>
      <c r="AC607" s="66" t="s">
        <v>212</v>
      </c>
      <c r="AD607" s="66" t="s">
        <v>30</v>
      </c>
      <c r="AE607" s="66" t="s">
        <v>211</v>
      </c>
      <c r="AF607" s="66"/>
      <c r="AG607" s="66"/>
      <c r="AH607" s="66"/>
      <c r="AI607" s="66" t="s">
        <v>1708</v>
      </c>
      <c r="AJ607" s="66" t="s">
        <v>1463</v>
      </c>
      <c r="AK607" s="66"/>
      <c r="AL607" s="66" t="s">
        <v>331</v>
      </c>
      <c r="AM607" s="66" t="s">
        <v>275</v>
      </c>
      <c r="AN607" s="66" t="s">
        <v>218</v>
      </c>
      <c r="AO607" s="66" t="s">
        <v>219</v>
      </c>
      <c r="AP607" s="66" t="s">
        <v>220</v>
      </c>
      <c r="AQ607" s="66">
        <v>12.5</v>
      </c>
      <c r="AR607" s="66"/>
      <c r="AS607" s="66">
        <v>7.51</v>
      </c>
      <c r="AT607" s="66"/>
      <c r="AU607" s="66">
        <v>63.1</v>
      </c>
      <c r="AV607" s="66">
        <v>268.5</v>
      </c>
      <c r="AW607" s="66">
        <v>123.9</v>
      </c>
      <c r="AX607" s="66">
        <v>61.21</v>
      </c>
      <c r="AY607" s="66">
        <v>0.108</v>
      </c>
      <c r="AZ607" s="66">
        <v>8.0609999999999999</v>
      </c>
      <c r="BA607" s="66"/>
      <c r="BB607" s="66"/>
      <c r="BC607" s="66">
        <v>7.99</v>
      </c>
      <c r="BD607" s="66" t="s">
        <v>221</v>
      </c>
      <c r="BE607" s="66" t="s">
        <v>221</v>
      </c>
      <c r="BF607" s="66" t="s">
        <v>221</v>
      </c>
      <c r="BG607" s="66" t="s">
        <v>211</v>
      </c>
      <c r="BH607" s="66" t="s">
        <v>221</v>
      </c>
      <c r="BI607" s="66" t="s">
        <v>222</v>
      </c>
      <c r="BJ607" s="66" t="s">
        <v>221</v>
      </c>
      <c r="BK607" s="66" t="s">
        <v>1745</v>
      </c>
      <c r="BL607" s="66" t="s">
        <v>221</v>
      </c>
      <c r="BM607" s="66" t="s">
        <v>223</v>
      </c>
      <c r="BN607" s="66" t="s">
        <v>221</v>
      </c>
      <c r="BO607" s="66" t="s">
        <v>1746</v>
      </c>
      <c r="BP607" s="66" t="s">
        <v>1711</v>
      </c>
      <c r="BQ607" s="66" t="s">
        <v>1747</v>
      </c>
      <c r="BR607" s="50">
        <v>52.6</v>
      </c>
      <c r="BS607" s="50" t="s">
        <v>225</v>
      </c>
      <c r="BT607" s="50">
        <v>64.2</v>
      </c>
      <c r="BU607" s="50">
        <v>0.107</v>
      </c>
      <c r="BV607" s="50">
        <v>0.628</v>
      </c>
      <c r="BW607" s="50">
        <v>0.505</v>
      </c>
      <c r="BX607" s="50">
        <v>0.114</v>
      </c>
      <c r="BY607" s="50">
        <v>8.3699999999999992</v>
      </c>
      <c r="BZ607" s="50">
        <v>8.6999999999999994E-2</v>
      </c>
      <c r="CA607" s="50">
        <v>2.5999999999999999E-2</v>
      </c>
      <c r="CB607" s="50" t="s">
        <v>228</v>
      </c>
      <c r="CC607" s="50" t="s">
        <v>229</v>
      </c>
      <c r="CD607" s="50" t="s">
        <v>230</v>
      </c>
      <c r="CE607" s="50" t="s">
        <v>231</v>
      </c>
      <c r="CF607" s="50">
        <v>1.2999999999999999E-2</v>
      </c>
      <c r="CG607" s="50">
        <v>2.7000000000000001E-3</v>
      </c>
      <c r="CH607" s="50">
        <v>2.8000000000000001E-2</v>
      </c>
      <c r="CI607" s="50">
        <v>0.02</v>
      </c>
      <c r="CJ607" s="50">
        <v>1.4999999999999999E-4</v>
      </c>
      <c r="CK607" s="50" t="s">
        <v>234</v>
      </c>
      <c r="CL607" s="50">
        <v>13.173999999999999</v>
      </c>
      <c r="CM607" s="50" t="s">
        <v>234</v>
      </c>
      <c r="CN607" s="50" t="s">
        <v>235</v>
      </c>
      <c r="CO607" s="50">
        <v>1.0000000000000001E-5</v>
      </c>
      <c r="CP607" s="50">
        <v>2.0000000000000001E-4</v>
      </c>
      <c r="CQ607" s="50">
        <v>3.8E-3</v>
      </c>
      <c r="CR607" s="50" t="s">
        <v>232</v>
      </c>
      <c r="CS607" s="50">
        <v>5.8299999999999998E-2</v>
      </c>
      <c r="CT607" s="50" t="s">
        <v>237</v>
      </c>
      <c r="CU607" s="50" t="s">
        <v>238</v>
      </c>
      <c r="CV607" s="50" t="s">
        <v>239</v>
      </c>
      <c r="CW607" s="50" t="s">
        <v>232</v>
      </c>
      <c r="CX607" s="50">
        <v>1.3</v>
      </c>
      <c r="CY607" s="50" t="s">
        <v>240</v>
      </c>
      <c r="CZ607" s="50">
        <v>2.07E-2</v>
      </c>
      <c r="DA607" s="50" t="s">
        <v>233</v>
      </c>
      <c r="DB607" s="50">
        <v>2.9340000000000002</v>
      </c>
      <c r="DC607" s="50">
        <v>1.171E-2</v>
      </c>
      <c r="DD607" s="50">
        <v>3.2599999999999999E-3</v>
      </c>
      <c r="DE607" s="50">
        <v>3.0880000000000001</v>
      </c>
      <c r="DF607" s="50" t="s">
        <v>240</v>
      </c>
      <c r="DG607" s="50">
        <v>4.0000000000000002E-4</v>
      </c>
      <c r="DH607" s="50">
        <v>2.1000000000000001E-2</v>
      </c>
      <c r="DI607" s="50" t="s">
        <v>238</v>
      </c>
      <c r="DJ607" s="50">
        <v>4.7999999999999996E-3</v>
      </c>
      <c r="DK607" s="50">
        <v>5.2999999999999998E-4</v>
      </c>
      <c r="DL607" s="50" t="s">
        <v>241</v>
      </c>
      <c r="DM607" s="50">
        <v>7.15</v>
      </c>
      <c r="DN607" s="50">
        <v>3.34</v>
      </c>
      <c r="DO607" s="50" t="s">
        <v>232</v>
      </c>
      <c r="DP607" s="50">
        <v>0.1222</v>
      </c>
      <c r="DQ607" s="50" t="s">
        <v>242</v>
      </c>
      <c r="DR607" s="50" t="s">
        <v>227</v>
      </c>
      <c r="DS607" s="50" t="s">
        <v>247</v>
      </c>
      <c r="DT607" s="50">
        <v>8.9999999999999998E-4</v>
      </c>
      <c r="DU607" s="50" t="s">
        <v>233</v>
      </c>
      <c r="DV607" s="50">
        <v>7.6900000000000004E-4</v>
      </c>
      <c r="DW607" s="50" t="s">
        <v>236</v>
      </c>
      <c r="DX607" s="50" t="s">
        <v>238</v>
      </c>
      <c r="DY607" s="50" t="s">
        <v>233</v>
      </c>
      <c r="DZ607" s="50">
        <v>2.2000000000000001E-3</v>
      </c>
      <c r="EA607" s="50" t="s">
        <v>244</v>
      </c>
      <c r="EB607" s="50" t="s">
        <v>245</v>
      </c>
      <c r="EC607" s="50">
        <v>0.16200000000000001</v>
      </c>
      <c r="ED607" s="50">
        <v>3.4199999999999999E-3</v>
      </c>
      <c r="EE607" s="50">
        <v>2.8000000000000001E-2</v>
      </c>
      <c r="EF607" s="50">
        <v>2.0799999999999999E-2</v>
      </c>
      <c r="EG607" s="50">
        <v>2.7E-4</v>
      </c>
      <c r="EH607" s="50" t="s">
        <v>234</v>
      </c>
      <c r="EI607" s="50">
        <v>13.715</v>
      </c>
      <c r="EJ607" s="50">
        <v>2.0000000000000002E-5</v>
      </c>
      <c r="EK607" s="50">
        <v>4.2999999999999999E-4</v>
      </c>
      <c r="EL607" s="50">
        <v>1.3999999999999999E-4</v>
      </c>
      <c r="EM607" s="50">
        <v>2.9999999999999997E-4</v>
      </c>
      <c r="EN607" s="50">
        <v>7.7000000000000002E-3</v>
      </c>
      <c r="EO607" s="50">
        <v>1.2E-4</v>
      </c>
      <c r="EP607" s="50">
        <v>0.28370000000000001</v>
      </c>
      <c r="EQ607" s="50">
        <v>4.0000000000000003E-5</v>
      </c>
      <c r="ER607" s="50" t="s">
        <v>238</v>
      </c>
      <c r="ES607" s="50" t="s">
        <v>239</v>
      </c>
      <c r="ET607" s="50" t="s">
        <v>232</v>
      </c>
      <c r="EU607" s="50">
        <v>1.3</v>
      </c>
      <c r="EV607" s="50" t="s">
        <v>240</v>
      </c>
      <c r="EW607" s="50">
        <v>2.0799999999999999E-2</v>
      </c>
      <c r="EX607" s="50" t="s">
        <v>233</v>
      </c>
      <c r="EY607" s="50">
        <v>3.3780000000000001</v>
      </c>
      <c r="EZ607" s="50">
        <v>3.8370000000000001E-2</v>
      </c>
      <c r="FA607" s="50">
        <v>3.3899999999999998E-3</v>
      </c>
      <c r="FB607" s="50">
        <v>3.2749999999999999</v>
      </c>
      <c r="FC607" s="50" t="s">
        <v>240</v>
      </c>
      <c r="FD607" s="50">
        <v>4.0000000000000002E-4</v>
      </c>
      <c r="FE607" s="50">
        <v>4.1000000000000002E-2</v>
      </c>
      <c r="FF607" s="50" t="s">
        <v>238</v>
      </c>
      <c r="FG607" s="50">
        <v>6.1000000000000004E-3</v>
      </c>
      <c r="FH607" s="50">
        <v>6.3000000000000003E-4</v>
      </c>
      <c r="FI607" s="50" t="s">
        <v>241</v>
      </c>
      <c r="FJ607" s="50">
        <v>8.0500000000000007</v>
      </c>
      <c r="FK607" s="50">
        <v>3.76</v>
      </c>
      <c r="FL607" s="50" t="s">
        <v>232</v>
      </c>
      <c r="FM607" s="50">
        <v>0.12529999999999999</v>
      </c>
      <c r="FN607" s="50" t="s">
        <v>242</v>
      </c>
      <c r="FO607" s="50" t="s">
        <v>227</v>
      </c>
      <c r="FP607" s="50" t="s">
        <v>247</v>
      </c>
      <c r="FQ607" s="50">
        <v>4.1999999999999997E-3</v>
      </c>
      <c r="FR607" s="50" t="s">
        <v>233</v>
      </c>
      <c r="FS607" s="50">
        <v>8.12E-4</v>
      </c>
      <c r="FT607" s="50">
        <v>2.9999999999999997E-4</v>
      </c>
      <c r="FU607" s="50" t="s">
        <v>238</v>
      </c>
      <c r="FV607" s="50" t="s">
        <v>233</v>
      </c>
      <c r="FW607" s="50">
        <v>3.0999999999999999E-3</v>
      </c>
      <c r="FX607" s="50">
        <v>2.4000000000000001E-4</v>
      </c>
      <c r="FY607" s="89">
        <v>0.65869999999999995</v>
      </c>
      <c r="FZ607" s="89">
        <v>0.2507692307692308</v>
      </c>
      <c r="GA607" s="89">
        <v>0.13426086956521741</v>
      </c>
      <c r="GB607" s="89">
        <v>3.3248081841432228E-2</v>
      </c>
      <c r="GC607" s="89">
        <v>1.0769781821758804</v>
      </c>
      <c r="GD607" s="89">
        <v>1.0524590163934426</v>
      </c>
      <c r="GE607" s="89" t="e">
        <v>#VALUE!</v>
      </c>
      <c r="GF607" s="89">
        <v>0.17437499999999997</v>
      </c>
      <c r="GG607" s="89">
        <v>1.7715091678420308E-2</v>
      </c>
      <c r="GH607" s="89" t="e">
        <v>#VALUE!</v>
      </c>
      <c r="GI607" s="90" t="e">
        <v>#VALUE!</v>
      </c>
      <c r="GJ607" s="89">
        <v>61.161870398264782</v>
      </c>
      <c r="GK607" s="89">
        <v>23.284522836162516</v>
      </c>
      <c r="GL607" s="89">
        <v>15.553606765572701</v>
      </c>
      <c r="GM607" s="89" t="e">
        <v>#VALUE!</v>
      </c>
      <c r="GN607" s="89" t="e">
        <v>#VALUE!</v>
      </c>
      <c r="GO607" s="89" t="e">
        <v>#VALUE!</v>
      </c>
    </row>
    <row r="608" spans="1:197" s="71" customFormat="1">
      <c r="A608" s="76">
        <v>281</v>
      </c>
      <c r="B608" s="76">
        <v>103</v>
      </c>
      <c r="C608" s="77" t="s">
        <v>197</v>
      </c>
      <c r="D608" s="77" t="s">
        <v>1704</v>
      </c>
      <c r="E608" s="86">
        <v>4664</v>
      </c>
      <c r="F608" s="86">
        <v>64</v>
      </c>
      <c r="G608" s="77" t="s">
        <v>1449</v>
      </c>
      <c r="H608" s="77" t="s">
        <v>425</v>
      </c>
      <c r="I608" s="77"/>
      <c r="J608" s="77"/>
      <c r="K608" s="87">
        <v>44816</v>
      </c>
      <c r="L608" s="79">
        <v>0.58333333333333337</v>
      </c>
      <c r="M608" s="76"/>
      <c r="N608" s="76"/>
      <c r="O608" s="76"/>
      <c r="P608" s="77"/>
      <c r="Q608" s="84"/>
      <c r="R608" s="84"/>
      <c r="S608" s="84"/>
      <c r="T608" s="84"/>
      <c r="U608" s="84"/>
      <c r="V608" s="84"/>
      <c r="W608" s="84"/>
      <c r="X608" s="84"/>
      <c r="Y608" s="84"/>
      <c r="Z608" s="84"/>
      <c r="AA608" s="84"/>
      <c r="AB608" s="84"/>
      <c r="AC608" s="81" t="s">
        <v>212</v>
      </c>
      <c r="AD608" s="81" t="s">
        <v>396</v>
      </c>
      <c r="AE608" s="81" t="s">
        <v>1906</v>
      </c>
      <c r="AF608" s="84"/>
      <c r="AG608" s="84" t="s">
        <v>211</v>
      </c>
      <c r="AH608" s="84"/>
      <c r="AI608" s="84"/>
      <c r="AJ608" s="84"/>
      <c r="AK608" s="84"/>
      <c r="AL608" s="81"/>
      <c r="AM608" s="81"/>
      <c r="AN608" s="81"/>
      <c r="AO608" s="81"/>
      <c r="AP608" s="81"/>
      <c r="AQ608" s="81"/>
      <c r="AR608" s="81"/>
      <c r="AS608" s="81"/>
      <c r="AT608" s="81"/>
      <c r="AU608" s="81"/>
      <c r="AV608" s="81"/>
      <c r="AW608" s="81"/>
      <c r="AX608" s="81"/>
      <c r="AY608" s="81"/>
      <c r="AZ608" s="81"/>
      <c r="BA608" s="81"/>
      <c r="BB608" s="81"/>
      <c r="BC608" s="81"/>
      <c r="BD608" s="81"/>
      <c r="BE608" s="81"/>
      <c r="BF608" s="81"/>
      <c r="BG608" s="81"/>
      <c r="BH608" s="81"/>
      <c r="BI608" s="81"/>
      <c r="BJ608" s="81"/>
      <c r="BK608" s="81"/>
      <c r="BL608" s="81"/>
      <c r="BM608" s="81"/>
      <c r="BN608" s="81"/>
      <c r="BO608" s="81"/>
      <c r="BP608" s="81" t="s">
        <v>398</v>
      </c>
      <c r="BQ608" s="81" t="s">
        <v>1712</v>
      </c>
      <c r="BR608" s="82">
        <v>1.7</v>
      </c>
      <c r="BS608" s="82" t="s">
        <v>225</v>
      </c>
      <c r="BT608" s="82">
        <v>2.1</v>
      </c>
      <c r="BU608" s="82" t="s">
        <v>264</v>
      </c>
      <c r="BV608" s="82">
        <v>0.11700000000000001</v>
      </c>
      <c r="BW608" s="82">
        <v>0.14799999999999999</v>
      </c>
      <c r="BX608" s="82">
        <v>3.4000000000000002E-2</v>
      </c>
      <c r="BY608" s="82">
        <v>0.02</v>
      </c>
      <c r="BZ608" s="82" t="s">
        <v>226</v>
      </c>
      <c r="CA608" s="82" t="s">
        <v>227</v>
      </c>
      <c r="CB608" s="82" t="s">
        <v>228</v>
      </c>
      <c r="CC608" s="82" t="s">
        <v>229</v>
      </c>
      <c r="CD608" s="82" t="s">
        <v>230</v>
      </c>
      <c r="CE608" s="82" t="s">
        <v>231</v>
      </c>
      <c r="CF608" s="82">
        <v>1.2E-2</v>
      </c>
      <c r="CG608" s="82">
        <v>5.9999999999999995E-4</v>
      </c>
      <c r="CH608" s="82">
        <v>0.01</v>
      </c>
      <c r="CI608" s="82">
        <v>1.83E-2</v>
      </c>
      <c r="CJ608" s="82" t="s">
        <v>233</v>
      </c>
      <c r="CK608" s="82" t="s">
        <v>234</v>
      </c>
      <c r="CL608" s="82">
        <v>0.32500000000000001</v>
      </c>
      <c r="CM608" s="82">
        <v>2.0000000000000002E-5</v>
      </c>
      <c r="CN608" s="82" t="s">
        <v>235</v>
      </c>
      <c r="CO608" s="82">
        <v>1.0000000000000001E-5</v>
      </c>
      <c r="CP608" s="82">
        <v>2.0000000000000001E-4</v>
      </c>
      <c r="CQ608" s="82" t="s">
        <v>236</v>
      </c>
      <c r="CR608" s="82">
        <v>1.9000000000000001E-4</v>
      </c>
      <c r="CS608" s="82">
        <v>1.7299999999999999E-2</v>
      </c>
      <c r="CT608" s="82" t="s">
        <v>237</v>
      </c>
      <c r="CU608" s="82" t="s">
        <v>238</v>
      </c>
      <c r="CV608" s="82" t="s">
        <v>239</v>
      </c>
      <c r="CW608" s="82" t="s">
        <v>232</v>
      </c>
      <c r="CX608" s="82">
        <v>0.1</v>
      </c>
      <c r="CY608" s="82" t="s">
        <v>240</v>
      </c>
      <c r="CZ608" s="82">
        <v>2.0000000000000001E-4</v>
      </c>
      <c r="DA608" s="82" t="s">
        <v>233</v>
      </c>
      <c r="DB608" s="82">
        <v>2.7E-2</v>
      </c>
      <c r="DC608" s="82">
        <v>1.01E-3</v>
      </c>
      <c r="DD608" s="82">
        <v>1.3999999999999999E-4</v>
      </c>
      <c r="DE608" s="82">
        <v>0.57499999999999996</v>
      </c>
      <c r="DF608" s="82" t="s">
        <v>240</v>
      </c>
      <c r="DG608" s="82" t="s">
        <v>238</v>
      </c>
      <c r="DH608" s="82" t="s">
        <v>246</v>
      </c>
      <c r="DI608" s="82" t="s">
        <v>238</v>
      </c>
      <c r="DJ608" s="82" t="s">
        <v>259</v>
      </c>
      <c r="DK608" s="82" t="s">
        <v>237</v>
      </c>
      <c r="DL608" s="82" t="s">
        <v>241</v>
      </c>
      <c r="DM608" s="82">
        <v>0.12</v>
      </c>
      <c r="DN608" s="82">
        <v>0.06</v>
      </c>
      <c r="DO608" s="82">
        <v>3.0000000000000001E-5</v>
      </c>
      <c r="DP608" s="82" t="s">
        <v>238</v>
      </c>
      <c r="DQ608" s="82" t="s">
        <v>242</v>
      </c>
      <c r="DR608" s="82" t="s">
        <v>227</v>
      </c>
      <c r="DS608" s="82" t="s">
        <v>247</v>
      </c>
      <c r="DT608" s="82">
        <v>5.9999999999999995E-4</v>
      </c>
      <c r="DU608" s="82" t="s">
        <v>233</v>
      </c>
      <c r="DV608" s="82" t="s">
        <v>231</v>
      </c>
      <c r="DW608" s="82">
        <v>2.9999999999999997E-4</v>
      </c>
      <c r="DX608" s="82" t="s">
        <v>238</v>
      </c>
      <c r="DY608" s="82" t="s">
        <v>233</v>
      </c>
      <c r="DZ608" s="82">
        <v>5.21E-2</v>
      </c>
      <c r="EA608" s="82" t="s">
        <v>244</v>
      </c>
      <c r="EB608" s="82">
        <v>1.558316</v>
      </c>
      <c r="EC608" s="82">
        <v>4.702</v>
      </c>
      <c r="ED608" s="82">
        <v>4.5524100000000001</v>
      </c>
      <c r="EE608" s="82">
        <v>4.367</v>
      </c>
      <c r="EF608" s="82">
        <v>5.0732999999999997</v>
      </c>
      <c r="EG608" s="82" t="s">
        <v>1846</v>
      </c>
      <c r="EH608" s="82" t="s">
        <v>234</v>
      </c>
      <c r="EI608" s="82">
        <v>4.1580000000000004</v>
      </c>
      <c r="EJ608" s="82">
        <v>5.06839</v>
      </c>
      <c r="EK608" s="82" t="s">
        <v>235</v>
      </c>
      <c r="EL608" s="82">
        <v>5.1730099999999997</v>
      </c>
      <c r="EM608" s="82">
        <v>4.9377000000000004</v>
      </c>
      <c r="EN608" s="82" t="s">
        <v>236</v>
      </c>
      <c r="EO608" s="82">
        <v>4.7314600000000002</v>
      </c>
      <c r="EP608" s="82">
        <v>4.7195999999999998</v>
      </c>
      <c r="EQ608" s="82">
        <v>4.8000000000000001E-4</v>
      </c>
      <c r="ER608" s="82" t="s">
        <v>238</v>
      </c>
      <c r="ES608" s="82">
        <v>5.2999999999999998E-4</v>
      </c>
      <c r="ET608" s="82">
        <v>5.9000000000000003E-4</v>
      </c>
      <c r="EU608" s="82">
        <v>125.51</v>
      </c>
      <c r="EV608" s="82" t="s">
        <v>240</v>
      </c>
      <c r="EW608" s="82">
        <v>1E-4</v>
      </c>
      <c r="EX608" s="82">
        <v>2.0000000000000002E-5</v>
      </c>
      <c r="EY608" s="82">
        <v>5.2789999999999999</v>
      </c>
      <c r="EZ608" s="82">
        <v>4.6990400000000001</v>
      </c>
      <c r="FA608" s="82">
        <v>8.3011300000000006</v>
      </c>
      <c r="FB608" s="82">
        <v>5.3550000000000004</v>
      </c>
      <c r="FC608" s="82">
        <v>8.0000000000000004E-4</v>
      </c>
      <c r="FD608" s="82">
        <v>5.1776999999999997</v>
      </c>
      <c r="FE608" s="82">
        <v>2.5000000000000001E-2</v>
      </c>
      <c r="FF608" s="82">
        <v>4.5928000000000004</v>
      </c>
      <c r="FG608" s="82">
        <v>5.4000000000000003E-3</v>
      </c>
      <c r="FH608" s="82">
        <v>8.5934299999999997</v>
      </c>
      <c r="FI608" s="82">
        <v>4.7156000000000002</v>
      </c>
      <c r="FJ608" s="82">
        <v>11.4</v>
      </c>
      <c r="FK608" s="82">
        <v>5.33</v>
      </c>
      <c r="FL608" s="82">
        <v>1.3999999999999999E-4</v>
      </c>
      <c r="FM608" s="82" t="s">
        <v>238</v>
      </c>
      <c r="FN608" s="82">
        <v>2.3999999999999998E-3</v>
      </c>
      <c r="FO608" s="82" t="s">
        <v>227</v>
      </c>
      <c r="FP608" s="82">
        <v>3.6000000000000002E-4</v>
      </c>
      <c r="FQ608" s="82">
        <v>4.6459999999999999</v>
      </c>
      <c r="FR608" s="82">
        <v>7.5938100000000004</v>
      </c>
      <c r="FS608" s="82" t="s">
        <v>231</v>
      </c>
      <c r="FT608" s="82">
        <v>4.9398</v>
      </c>
      <c r="FU608" s="82">
        <v>4.0000000000000002E-4</v>
      </c>
      <c r="FV608" s="82" t="s">
        <v>233</v>
      </c>
      <c r="FW608" s="82">
        <v>4.7211999999999996</v>
      </c>
      <c r="FX608" s="82">
        <v>4.2999999999999999E-4</v>
      </c>
      <c r="FY608" s="82">
        <v>1.6250000000000001E-2</v>
      </c>
      <c r="FZ608" s="82">
        <v>2.3076923076923079E-3</v>
      </c>
      <c r="GA608" s="82">
        <v>2.4999999999999998E-2</v>
      </c>
      <c r="GB608" s="82">
        <v>2.5575447570332483E-3</v>
      </c>
      <c r="GC608" s="82">
        <v>4.6115237064725562E-2</v>
      </c>
      <c r="GD608" s="82">
        <v>3.4426229508196723E-2</v>
      </c>
      <c r="GE608" s="82" t="e">
        <v>#VALUE!</v>
      </c>
      <c r="GF608" s="82">
        <v>4.1666666666666669E-4</v>
      </c>
      <c r="GG608" s="82">
        <v>3.3004231311706627E-3</v>
      </c>
      <c r="GH608" s="82" t="e">
        <v>#VALUE!</v>
      </c>
      <c r="GI608" s="83" t="e">
        <v>#VALUE!</v>
      </c>
      <c r="GJ608" s="82">
        <v>35.237810828538365</v>
      </c>
      <c r="GK608" s="82">
        <v>5.0041861531652119</v>
      </c>
      <c r="GL608" s="82">
        <v>59.758003018296414</v>
      </c>
      <c r="GM608" s="82" t="e">
        <v>#VALUE!</v>
      </c>
      <c r="GN608" s="82" t="e">
        <v>#VALUE!</v>
      </c>
      <c r="GO608" s="82" t="e">
        <v>#VALUE!</v>
      </c>
    </row>
    <row r="609" spans="1:293" s="85" customFormat="1">
      <c r="A609" s="63">
        <v>282</v>
      </c>
      <c r="B609" s="63">
        <v>71</v>
      </c>
      <c r="C609" s="64" t="s">
        <v>197</v>
      </c>
      <c r="D609" s="64" t="s">
        <v>1704</v>
      </c>
      <c r="E609" s="65">
        <v>4664</v>
      </c>
      <c r="F609" s="65">
        <v>64</v>
      </c>
      <c r="G609" s="66" t="s">
        <v>1465</v>
      </c>
      <c r="H609" s="66" t="s">
        <v>437</v>
      </c>
      <c r="I609" s="64" t="s">
        <v>1466</v>
      </c>
      <c r="J609" s="64" t="s">
        <v>1467</v>
      </c>
      <c r="K609" s="67">
        <v>44810</v>
      </c>
      <c r="L609" s="68">
        <v>0.76111111111111107</v>
      </c>
      <c r="M609" s="63">
        <v>8461849</v>
      </c>
      <c r="N609" s="63">
        <v>334393</v>
      </c>
      <c r="O609" s="63">
        <v>4346</v>
      </c>
      <c r="P609" s="64" t="s">
        <v>203</v>
      </c>
      <c r="Q609" s="64" t="s">
        <v>1466</v>
      </c>
      <c r="R609" s="64" t="s">
        <v>1462</v>
      </c>
      <c r="S609" s="64" t="s">
        <v>1357</v>
      </c>
      <c r="T609" s="64" t="s">
        <v>411</v>
      </c>
      <c r="U609" s="64" t="s">
        <v>1358</v>
      </c>
      <c r="V609" s="64" t="s">
        <v>1359</v>
      </c>
      <c r="W609" s="64"/>
      <c r="X609" s="64" t="s">
        <v>208</v>
      </c>
      <c r="Y609" s="64" t="s">
        <v>252</v>
      </c>
      <c r="Z609" s="69"/>
      <c r="AA609" s="66" t="s">
        <v>210</v>
      </c>
      <c r="AB609" s="66" t="s">
        <v>211</v>
      </c>
      <c r="AC609" s="66" t="s">
        <v>212</v>
      </c>
      <c r="AD609" s="66" t="s">
        <v>213</v>
      </c>
      <c r="AE609" s="69" t="s">
        <v>211</v>
      </c>
      <c r="AF609" s="69"/>
      <c r="AG609" s="69"/>
      <c r="AH609" s="69"/>
      <c r="AI609" s="66" t="s">
        <v>2239</v>
      </c>
      <c r="AJ609" s="66" t="s">
        <v>1468</v>
      </c>
      <c r="AK609" s="66"/>
      <c r="AL609" s="66" t="s">
        <v>256</v>
      </c>
      <c r="AM609" s="66" t="s">
        <v>217</v>
      </c>
      <c r="AN609" s="66" t="s">
        <v>218</v>
      </c>
      <c r="AO609" s="66" t="s">
        <v>534</v>
      </c>
      <c r="AP609" s="66" t="s">
        <v>220</v>
      </c>
      <c r="AQ609" s="66">
        <v>4.7</v>
      </c>
      <c r="AR609" s="66"/>
      <c r="AS609" s="66">
        <v>8.59</v>
      </c>
      <c r="AT609" s="66"/>
      <c r="AU609" s="66">
        <v>-129.5</v>
      </c>
      <c r="AV609" s="66">
        <v>68.8</v>
      </c>
      <c r="AW609" s="66">
        <v>124.3</v>
      </c>
      <c r="AX609" s="66">
        <v>61.39</v>
      </c>
      <c r="AY609" s="66">
        <v>0.104</v>
      </c>
      <c r="AZ609" s="66">
        <v>8.0470000000000006</v>
      </c>
      <c r="BA609" s="66">
        <v>6.76</v>
      </c>
      <c r="BB609" s="66">
        <v>90.5</v>
      </c>
      <c r="BC609" s="66">
        <v>12.4</v>
      </c>
      <c r="BD609" s="66" t="s">
        <v>221</v>
      </c>
      <c r="BE609" s="66" t="s">
        <v>221</v>
      </c>
      <c r="BF609" s="66" t="s">
        <v>221</v>
      </c>
      <c r="BG609" s="66" t="s">
        <v>221</v>
      </c>
      <c r="BH609" s="66" t="s">
        <v>221</v>
      </c>
      <c r="BI609" s="66" t="s">
        <v>222</v>
      </c>
      <c r="BJ609" s="66" t="s">
        <v>221</v>
      </c>
      <c r="BK609" s="66" t="s">
        <v>210</v>
      </c>
      <c r="BL609" s="66" t="s">
        <v>221</v>
      </c>
      <c r="BM609" s="66" t="s">
        <v>223</v>
      </c>
      <c r="BN609" s="66" t="s">
        <v>221</v>
      </c>
      <c r="BO609" s="66" t="s">
        <v>1710</v>
      </c>
      <c r="BP609" s="66" t="s">
        <v>1711</v>
      </c>
      <c r="BQ609" s="66" t="s">
        <v>1712</v>
      </c>
      <c r="BR609" s="50">
        <v>46.8</v>
      </c>
      <c r="BS609" s="50" t="s">
        <v>225</v>
      </c>
      <c r="BT609" s="50">
        <v>57</v>
      </c>
      <c r="BU609" s="50">
        <v>0.28100000000000003</v>
      </c>
      <c r="BV609" s="50">
        <v>3.036</v>
      </c>
      <c r="BW609" s="50">
        <v>1.319</v>
      </c>
      <c r="BX609" s="50">
        <v>0.29799999999999999</v>
      </c>
      <c r="BY609" s="50">
        <v>4.43</v>
      </c>
      <c r="BZ609" s="50">
        <v>0.623</v>
      </c>
      <c r="CA609" s="50">
        <v>0.19</v>
      </c>
      <c r="CB609" s="50">
        <v>1.1850000000000001</v>
      </c>
      <c r="CC609" s="50">
        <v>0.38700000000000001</v>
      </c>
      <c r="CD609" s="50" t="s">
        <v>230</v>
      </c>
      <c r="CE609" s="50" t="s">
        <v>231</v>
      </c>
      <c r="CF609" s="50">
        <v>0.19700000000000001</v>
      </c>
      <c r="CG609" s="50">
        <v>2.0049999999999998E-2</v>
      </c>
      <c r="CH609" s="50">
        <v>9.7000000000000003E-2</v>
      </c>
      <c r="CI609" s="50">
        <v>2.7799999999999998E-2</v>
      </c>
      <c r="CJ609" s="50">
        <v>3.48E-3</v>
      </c>
      <c r="CK609" s="50">
        <v>3.0000000000000001E-5</v>
      </c>
      <c r="CL609" s="50">
        <v>7.0919999999999996</v>
      </c>
      <c r="CM609" s="50">
        <v>2.0000000000000002E-5</v>
      </c>
      <c r="CN609" s="50">
        <v>2.4000000000000001E-4</v>
      </c>
      <c r="CO609" s="50">
        <v>3.4000000000000002E-4</v>
      </c>
      <c r="CP609" s="50" t="s">
        <v>236</v>
      </c>
      <c r="CQ609" s="50">
        <v>2.1100000000000001E-2</v>
      </c>
      <c r="CR609" s="50" t="s">
        <v>232</v>
      </c>
      <c r="CS609" s="50">
        <v>0.1988</v>
      </c>
      <c r="CT609" s="50">
        <v>1E-4</v>
      </c>
      <c r="CU609" s="50" t="s">
        <v>238</v>
      </c>
      <c r="CV609" s="50" t="s">
        <v>239</v>
      </c>
      <c r="CW609" s="50" t="s">
        <v>232</v>
      </c>
      <c r="CX609" s="50">
        <v>5.77</v>
      </c>
      <c r="CY609" s="50" t="s">
        <v>240</v>
      </c>
      <c r="CZ609" s="50">
        <v>0.18540000000000001</v>
      </c>
      <c r="DA609" s="50" t="s">
        <v>233</v>
      </c>
      <c r="DB609" s="50">
        <v>1.024</v>
      </c>
      <c r="DC609" s="50">
        <v>0.13444</v>
      </c>
      <c r="DD609" s="50">
        <v>4.4999999999999999E-4</v>
      </c>
      <c r="DE609" s="50">
        <v>8.91</v>
      </c>
      <c r="DF609" s="50" t="s">
        <v>240</v>
      </c>
      <c r="DG609" s="50">
        <v>2.9999999999999997E-4</v>
      </c>
      <c r="DH609" s="50">
        <v>0.41399999999999998</v>
      </c>
      <c r="DI609" s="50" t="s">
        <v>238</v>
      </c>
      <c r="DJ609" s="50">
        <v>6.2799999999999995E-2</v>
      </c>
      <c r="DK609" s="50">
        <v>3.2000000000000003E-4</v>
      </c>
      <c r="DL609" s="50" t="s">
        <v>241</v>
      </c>
      <c r="DM609" s="50">
        <v>39.479999999999997</v>
      </c>
      <c r="DN609" s="50">
        <v>18.46</v>
      </c>
      <c r="DO609" s="50">
        <v>1.9000000000000001E-4</v>
      </c>
      <c r="DP609" s="50">
        <v>5.5599999999999997E-2</v>
      </c>
      <c r="DQ609" s="50" t="s">
        <v>242</v>
      </c>
      <c r="DR609" s="50" t="s">
        <v>227</v>
      </c>
      <c r="DS609" s="50" t="s">
        <v>247</v>
      </c>
      <c r="DT609" s="50">
        <v>6.8999999999999999E-3</v>
      </c>
      <c r="DU609" s="50">
        <v>9.0000000000000006E-5</v>
      </c>
      <c r="DV609" s="50">
        <v>1.1591000000000001E-2</v>
      </c>
      <c r="DW609" s="50">
        <v>4.0000000000000002E-4</v>
      </c>
      <c r="DX609" s="50">
        <v>1.4E-3</v>
      </c>
      <c r="DY609" s="50">
        <v>2.0000000000000002E-5</v>
      </c>
      <c r="DZ609" s="50">
        <v>2.2000000000000001E-3</v>
      </c>
      <c r="EA609" s="50" t="s">
        <v>244</v>
      </c>
      <c r="EB609" s="50">
        <v>2.72E-4</v>
      </c>
      <c r="EC609" s="50">
        <v>0.58599999999999997</v>
      </c>
      <c r="ED609" s="50">
        <v>2.2499999999999999E-2</v>
      </c>
      <c r="EE609" s="50">
        <v>9.8000000000000004E-2</v>
      </c>
      <c r="EF609" s="50">
        <v>3.5299999999999998E-2</v>
      </c>
      <c r="EG609" s="50">
        <v>6.7999999999999996E-3</v>
      </c>
      <c r="EH609" s="50">
        <v>9.0000000000000006E-5</v>
      </c>
      <c r="EI609" s="50">
        <v>7.399</v>
      </c>
      <c r="EJ609" s="50">
        <v>2.0000000000000002E-5</v>
      </c>
      <c r="EK609" s="50">
        <v>6.2E-4</v>
      </c>
      <c r="EL609" s="50">
        <v>3.8999999999999999E-4</v>
      </c>
      <c r="EM609" s="50" t="s">
        <v>236</v>
      </c>
      <c r="EN609" s="50">
        <v>3.2399999999999998E-2</v>
      </c>
      <c r="EO609" s="50">
        <v>1.6000000000000001E-4</v>
      </c>
      <c r="EP609" s="50">
        <v>0.47849999999999998</v>
      </c>
      <c r="EQ609" s="50">
        <v>4.4999999999999999E-4</v>
      </c>
      <c r="ER609" s="50" t="s">
        <v>238</v>
      </c>
      <c r="ES609" s="50" t="s">
        <v>239</v>
      </c>
      <c r="ET609" s="50" t="s">
        <v>232</v>
      </c>
      <c r="EU609" s="50">
        <v>6.26</v>
      </c>
      <c r="EV609" s="50" t="s">
        <v>240</v>
      </c>
      <c r="EW609" s="50">
        <v>0.18820000000000001</v>
      </c>
      <c r="EX609" s="50" t="s">
        <v>233</v>
      </c>
      <c r="EY609" s="50">
        <v>1.1950000000000001</v>
      </c>
      <c r="EZ609" s="50">
        <v>0.15966</v>
      </c>
      <c r="FA609" s="50">
        <v>4.4999999999999999E-4</v>
      </c>
      <c r="FB609" s="50">
        <v>9.8680000000000003</v>
      </c>
      <c r="FC609" s="50" t="s">
        <v>240</v>
      </c>
      <c r="FD609" s="50">
        <v>5.9999999999999995E-4</v>
      </c>
      <c r="FE609" s="50">
        <v>0.51900000000000002</v>
      </c>
      <c r="FF609" s="50">
        <v>2.9999999999999997E-4</v>
      </c>
      <c r="FG609" s="50">
        <v>6.8099999999999994E-2</v>
      </c>
      <c r="FH609" s="50">
        <v>5.0000000000000001E-4</v>
      </c>
      <c r="FI609" s="50">
        <v>5.0000000000000001E-4</v>
      </c>
      <c r="FJ609" s="50">
        <v>47.54</v>
      </c>
      <c r="FK609" s="50">
        <v>22.22</v>
      </c>
      <c r="FL609" s="50">
        <v>8.8999999999999995E-4</v>
      </c>
      <c r="FM609" s="50">
        <v>5.8999999999999997E-2</v>
      </c>
      <c r="FN609" s="50" t="s">
        <v>242</v>
      </c>
      <c r="FO609" s="50" t="s">
        <v>227</v>
      </c>
      <c r="FP609" s="50" t="s">
        <v>247</v>
      </c>
      <c r="FQ609" s="50">
        <v>1.44E-2</v>
      </c>
      <c r="FR609" s="50">
        <v>8.0999999999999996E-4</v>
      </c>
      <c r="FS609" s="50">
        <v>1.2857E-2</v>
      </c>
      <c r="FT609" s="50">
        <v>5.9999999999999995E-4</v>
      </c>
      <c r="FU609" s="50">
        <v>1.6000000000000001E-3</v>
      </c>
      <c r="FV609" s="50">
        <v>5.0000000000000002E-5</v>
      </c>
      <c r="FW609" s="50">
        <v>3.3999999999999998E-3</v>
      </c>
      <c r="FX609" s="50">
        <v>2.7999999999999998E-4</v>
      </c>
      <c r="FY609" s="89">
        <v>0.35459999999999997</v>
      </c>
      <c r="FZ609" s="89">
        <v>8.7521367521367535E-2</v>
      </c>
      <c r="GA609" s="89">
        <v>0.38739130434782609</v>
      </c>
      <c r="GB609" s="89">
        <v>0.14757033248081841</v>
      </c>
      <c r="GC609" s="89">
        <v>0.97708300435001205</v>
      </c>
      <c r="GD609" s="89">
        <v>0.93442622950819676</v>
      </c>
      <c r="GE609" s="89" t="e">
        <v>#VALUE!</v>
      </c>
      <c r="GF609" s="89">
        <v>9.2291666666666661E-2</v>
      </c>
      <c r="GG609" s="89">
        <v>8.5641748942172066E-2</v>
      </c>
      <c r="GH609" s="89" t="e">
        <v>#VALUE!</v>
      </c>
      <c r="GI609" s="90" t="e">
        <v>#VALUE!</v>
      </c>
      <c r="GJ609" s="89">
        <v>36.291696654358617</v>
      </c>
      <c r="GK609" s="89">
        <v>8.9574137644108998</v>
      </c>
      <c r="GL609" s="89">
        <v>54.750889581230474</v>
      </c>
      <c r="GM609" s="89" t="e">
        <v>#VALUE!</v>
      </c>
      <c r="GN609" s="89" t="e">
        <v>#VALUE!</v>
      </c>
      <c r="GO609" s="89" t="e">
        <v>#VALUE!</v>
      </c>
      <c r="GP609" s="71"/>
      <c r="GQ609" s="71"/>
      <c r="GR609" s="71"/>
      <c r="GS609" s="71"/>
      <c r="GT609" s="71"/>
      <c r="GU609" s="71"/>
      <c r="GV609" s="71"/>
      <c r="GW609" s="71"/>
      <c r="GX609" s="71"/>
      <c r="GY609" s="71"/>
      <c r="GZ609" s="71"/>
      <c r="HA609" s="71"/>
      <c r="HB609" s="71"/>
      <c r="HC609" s="71"/>
      <c r="HD609" s="71"/>
      <c r="HE609" s="71"/>
      <c r="HF609" s="71"/>
      <c r="HG609" s="71"/>
      <c r="HH609" s="71"/>
      <c r="HI609" s="71"/>
      <c r="HJ609" s="71"/>
      <c r="HK609" s="71"/>
      <c r="HL609" s="71"/>
      <c r="HM609" s="71"/>
      <c r="HN609" s="71"/>
      <c r="HO609" s="71"/>
      <c r="HP609" s="71"/>
      <c r="HQ609" s="71"/>
      <c r="HR609" s="71"/>
      <c r="HS609" s="71"/>
      <c r="HT609" s="71"/>
      <c r="HU609" s="71"/>
      <c r="HV609" s="71"/>
      <c r="HW609" s="71"/>
      <c r="HX609" s="71"/>
      <c r="HY609" s="71"/>
      <c r="HZ609" s="71"/>
      <c r="IA609" s="71"/>
      <c r="IB609" s="71"/>
      <c r="IC609" s="71"/>
      <c r="ID609" s="71"/>
      <c r="IE609" s="71"/>
      <c r="IF609" s="71"/>
      <c r="IG609" s="71"/>
      <c r="IH609" s="71"/>
      <c r="II609" s="71"/>
      <c r="IJ609" s="71"/>
      <c r="IK609" s="71"/>
      <c r="IL609" s="71"/>
      <c r="IM609" s="71"/>
      <c r="IN609" s="71"/>
      <c r="IO609" s="71"/>
      <c r="IP609" s="71"/>
      <c r="IQ609" s="71"/>
      <c r="IR609" s="71"/>
      <c r="IS609" s="71"/>
      <c r="IT609" s="71"/>
      <c r="IU609" s="71"/>
      <c r="IV609" s="71"/>
      <c r="IW609" s="71"/>
      <c r="IX609" s="71"/>
      <c r="IY609" s="71"/>
      <c r="IZ609" s="71"/>
      <c r="JA609" s="71"/>
      <c r="JB609" s="71"/>
      <c r="JC609" s="71"/>
      <c r="JD609" s="71"/>
      <c r="JE609" s="71"/>
      <c r="JF609" s="71"/>
      <c r="JG609" s="71"/>
      <c r="JH609" s="71"/>
      <c r="JI609" s="71"/>
      <c r="JJ609" s="71"/>
      <c r="JK609" s="71"/>
      <c r="JL609" s="71"/>
      <c r="JM609" s="71"/>
      <c r="JN609" s="71"/>
      <c r="JO609" s="71"/>
      <c r="JP609" s="71"/>
      <c r="JQ609" s="71"/>
      <c r="JR609" s="71"/>
      <c r="JS609" s="71"/>
      <c r="JT609" s="71"/>
      <c r="JU609" s="71"/>
      <c r="JV609" s="71"/>
      <c r="JW609" s="71"/>
      <c r="JX609" s="71"/>
      <c r="JY609" s="71"/>
      <c r="JZ609" s="71"/>
      <c r="KA609" s="71"/>
      <c r="KB609" s="71"/>
      <c r="KC609" s="71"/>
      <c r="KD609" s="71"/>
      <c r="KE609" s="71"/>
      <c r="KF609" s="71"/>
      <c r="KG609" s="71"/>
    </row>
    <row r="610" spans="1:293" s="71" customFormat="1">
      <c r="A610" s="63">
        <v>283</v>
      </c>
      <c r="B610" s="63">
        <v>116</v>
      </c>
      <c r="C610" s="64" t="s">
        <v>197</v>
      </c>
      <c r="D610" s="64" t="s">
        <v>1704</v>
      </c>
      <c r="E610" s="63">
        <v>4664</v>
      </c>
      <c r="F610" s="63">
        <v>64</v>
      </c>
      <c r="G610" s="64" t="s">
        <v>1470</v>
      </c>
      <c r="H610" s="64" t="s">
        <v>441</v>
      </c>
      <c r="I610" s="64" t="s">
        <v>1399</v>
      </c>
      <c r="J610" s="64" t="s">
        <v>1399</v>
      </c>
      <c r="K610" s="73">
        <v>44814</v>
      </c>
      <c r="L610" s="68">
        <v>0.52986111111111112</v>
      </c>
      <c r="M610" s="74">
        <v>8467906</v>
      </c>
      <c r="N610" s="74">
        <v>336986</v>
      </c>
      <c r="O610" s="74">
        <v>3402</v>
      </c>
      <c r="P610" s="66" t="s">
        <v>203</v>
      </c>
      <c r="Q610" s="66" t="s">
        <v>2318</v>
      </c>
      <c r="R610" s="66" t="s">
        <v>1374</v>
      </c>
      <c r="S610" s="66" t="s">
        <v>1357</v>
      </c>
      <c r="T610" s="66" t="s">
        <v>1707</v>
      </c>
      <c r="U610" s="66" t="s">
        <v>1358</v>
      </c>
      <c r="V610" s="66" t="s">
        <v>1359</v>
      </c>
      <c r="W610" s="66"/>
      <c r="X610" s="66" t="s">
        <v>208</v>
      </c>
      <c r="Y610" s="66" t="s">
        <v>252</v>
      </c>
      <c r="Z610" s="66"/>
      <c r="AA610" s="66" t="s">
        <v>223</v>
      </c>
      <c r="AB610" s="66" t="s">
        <v>211</v>
      </c>
      <c r="AC610" s="66" t="s">
        <v>212</v>
      </c>
      <c r="AD610" s="66" t="s">
        <v>30</v>
      </c>
      <c r="AE610" s="66" t="s">
        <v>211</v>
      </c>
      <c r="AF610" s="66"/>
      <c r="AG610" s="66"/>
      <c r="AH610" s="66"/>
      <c r="AI610" s="66" t="s">
        <v>254</v>
      </c>
      <c r="AJ610" s="66" t="s">
        <v>2319</v>
      </c>
      <c r="AK610" s="66"/>
      <c r="AL610" s="66" t="s">
        <v>1464</v>
      </c>
      <c r="AM610" s="66" t="s">
        <v>324</v>
      </c>
      <c r="AN610" s="66" t="s">
        <v>218</v>
      </c>
      <c r="AO610" s="66" t="s">
        <v>517</v>
      </c>
      <c r="AP610" s="66" t="s">
        <v>220</v>
      </c>
      <c r="AQ610" s="66">
        <v>12</v>
      </c>
      <c r="AR610" s="66"/>
      <c r="AS610" s="66">
        <v>8.23</v>
      </c>
      <c r="AT610" s="66">
        <v>-76</v>
      </c>
      <c r="AU610" s="66"/>
      <c r="AV610" s="66">
        <v>200.6</v>
      </c>
      <c r="AW610" s="66">
        <v>154.30000000000001</v>
      </c>
      <c r="AX610" s="66">
        <v>76.11</v>
      </c>
      <c r="AY610" s="66">
        <v>0.122</v>
      </c>
      <c r="AZ610" s="66">
        <v>6.4809999999999999</v>
      </c>
      <c r="BA610" s="66">
        <v>7.44</v>
      </c>
      <c r="BB610" s="66">
        <v>102.9</v>
      </c>
      <c r="BC610" s="66">
        <v>6.39</v>
      </c>
      <c r="BD610" s="66" t="s">
        <v>221</v>
      </c>
      <c r="BE610" s="66" t="s">
        <v>221</v>
      </c>
      <c r="BF610" s="66" t="s">
        <v>221</v>
      </c>
      <c r="BG610" s="66" t="s">
        <v>221</v>
      </c>
      <c r="BH610" s="66" t="s">
        <v>221</v>
      </c>
      <c r="BI610" s="66" t="s">
        <v>222</v>
      </c>
      <c r="BJ610" s="66" t="s">
        <v>221</v>
      </c>
      <c r="BK610" s="66" t="s">
        <v>223</v>
      </c>
      <c r="BL610" s="66" t="s">
        <v>221</v>
      </c>
      <c r="BM610" s="66" t="s">
        <v>223</v>
      </c>
      <c r="BN610" s="66" t="s">
        <v>211</v>
      </c>
      <c r="BO610" s="66" t="s">
        <v>1730</v>
      </c>
      <c r="BP610" s="66" t="s">
        <v>1813</v>
      </c>
      <c r="BQ610" s="66" t="s">
        <v>1731</v>
      </c>
      <c r="BR610" s="50">
        <v>59.3</v>
      </c>
      <c r="BS610" s="50" t="s">
        <v>225</v>
      </c>
      <c r="BT610" s="50">
        <v>72.400000000000006</v>
      </c>
      <c r="BU610" s="50">
        <v>0.105</v>
      </c>
      <c r="BV610" s="50">
        <v>1.1000000000000001</v>
      </c>
      <c r="BW610" s="50">
        <v>0.81899999999999995</v>
      </c>
      <c r="BX610" s="50">
        <v>0.185</v>
      </c>
      <c r="BY610" s="50">
        <v>11.58</v>
      </c>
      <c r="BZ610" s="50">
        <v>0.09</v>
      </c>
      <c r="CA610" s="50">
        <v>2.8000000000000001E-2</v>
      </c>
      <c r="CB610" s="50" t="s">
        <v>228</v>
      </c>
      <c r="CC610" s="50" t="s">
        <v>229</v>
      </c>
      <c r="CD610" s="50" t="s">
        <v>230</v>
      </c>
      <c r="CE610" s="50" t="s">
        <v>231</v>
      </c>
      <c r="CF610" s="50">
        <v>7.0000000000000001E-3</v>
      </c>
      <c r="CG610" s="50">
        <v>6.1000000000000004E-3</v>
      </c>
      <c r="CH610" s="50">
        <v>0.12</v>
      </c>
      <c r="CI610" s="50">
        <v>1.72E-2</v>
      </c>
      <c r="CJ610" s="50">
        <v>1.7000000000000001E-4</v>
      </c>
      <c r="CK610" s="50" t="s">
        <v>234</v>
      </c>
      <c r="CL610" s="50">
        <v>14.054</v>
      </c>
      <c r="CM610" s="50">
        <v>2.0000000000000002E-5</v>
      </c>
      <c r="CN610" s="50" t="s">
        <v>235</v>
      </c>
      <c r="CO610" s="50">
        <v>3.0000000000000001E-5</v>
      </c>
      <c r="CP610" s="50">
        <v>2.9999999999999997E-4</v>
      </c>
      <c r="CQ610" s="50">
        <v>1.01E-2</v>
      </c>
      <c r="CR610" s="50" t="s">
        <v>232</v>
      </c>
      <c r="CS610" s="50">
        <v>2.4799999999999999E-2</v>
      </c>
      <c r="CT610" s="50">
        <v>4.0000000000000003E-5</v>
      </c>
      <c r="CU610" s="50" t="s">
        <v>238</v>
      </c>
      <c r="CV610" s="50" t="s">
        <v>239</v>
      </c>
      <c r="CW610" s="50" t="s">
        <v>232</v>
      </c>
      <c r="CX610" s="50">
        <v>1.1000000000000001</v>
      </c>
      <c r="CY610" s="50" t="s">
        <v>240</v>
      </c>
      <c r="CZ610" s="50">
        <v>7.6700000000000004E-2</v>
      </c>
      <c r="DA610" s="50" t="s">
        <v>233</v>
      </c>
      <c r="DB610" s="50">
        <v>3.4809999999999999</v>
      </c>
      <c r="DC610" s="50">
        <v>1.0970000000000001E-2</v>
      </c>
      <c r="DD610" s="50">
        <v>4.6100000000000004E-3</v>
      </c>
      <c r="DE610" s="50">
        <v>5.55</v>
      </c>
      <c r="DF610" s="50" t="s">
        <v>240</v>
      </c>
      <c r="DG610" s="50">
        <v>2.9999999999999997E-4</v>
      </c>
      <c r="DH610" s="50">
        <v>2.3E-2</v>
      </c>
      <c r="DI610" s="50" t="s">
        <v>238</v>
      </c>
      <c r="DJ610" s="50">
        <v>5.4999999999999997E-3</v>
      </c>
      <c r="DK610" s="50">
        <v>5.5999999999999995E-4</v>
      </c>
      <c r="DL610" s="50" t="s">
        <v>241</v>
      </c>
      <c r="DM610" s="50">
        <v>7.78</v>
      </c>
      <c r="DN610" s="50">
        <v>3.64</v>
      </c>
      <c r="DO610" s="50" t="s">
        <v>232</v>
      </c>
      <c r="DP610" s="50">
        <v>0.17399999999999999</v>
      </c>
      <c r="DQ610" s="50" t="s">
        <v>242</v>
      </c>
      <c r="DR610" s="50" t="s">
        <v>227</v>
      </c>
      <c r="DS610" s="50" t="s">
        <v>247</v>
      </c>
      <c r="DT610" s="50">
        <v>1E-3</v>
      </c>
      <c r="DU610" s="50" t="s">
        <v>233</v>
      </c>
      <c r="DV610" s="50">
        <v>8.8000000000000003E-4</v>
      </c>
      <c r="DW610" s="50" t="s">
        <v>236</v>
      </c>
      <c r="DX610" s="50" t="s">
        <v>238</v>
      </c>
      <c r="DY610" s="50" t="s">
        <v>233</v>
      </c>
      <c r="DZ610" s="50" t="s">
        <v>243</v>
      </c>
      <c r="EA610" s="50" t="s">
        <v>244</v>
      </c>
      <c r="EB610" s="50" t="s">
        <v>245</v>
      </c>
      <c r="EC610" s="50">
        <v>0.14699999999999999</v>
      </c>
      <c r="ED610" s="50">
        <v>7.26E-3</v>
      </c>
      <c r="EE610" s="50">
        <v>0.13300000000000001</v>
      </c>
      <c r="EF610" s="50">
        <v>2.1499999999999998E-2</v>
      </c>
      <c r="EG610" s="50">
        <v>3.2000000000000003E-4</v>
      </c>
      <c r="EH610" s="50" t="s">
        <v>234</v>
      </c>
      <c r="EI610" s="50">
        <v>14.948</v>
      </c>
      <c r="EJ610" s="50">
        <v>9.0000000000000006E-5</v>
      </c>
      <c r="EK610" s="50">
        <v>4.2999999999999999E-4</v>
      </c>
      <c r="EL610" s="50">
        <v>2.9E-4</v>
      </c>
      <c r="EM610" s="50">
        <v>2.9999999999999997E-4</v>
      </c>
      <c r="EN610" s="50">
        <v>1.52E-2</v>
      </c>
      <c r="EO610" s="50">
        <v>3.6000000000000002E-4</v>
      </c>
      <c r="EP610" s="50">
        <v>0.23880000000000001</v>
      </c>
      <c r="EQ610" s="50">
        <v>1.1E-4</v>
      </c>
      <c r="ER610" s="50" t="s">
        <v>238</v>
      </c>
      <c r="ES610" s="50" t="s">
        <v>239</v>
      </c>
      <c r="ET610" s="50" t="s">
        <v>232</v>
      </c>
      <c r="EU610" s="50">
        <v>1.27</v>
      </c>
      <c r="EV610" s="50" t="s">
        <v>240</v>
      </c>
      <c r="EW610" s="50">
        <v>8.3699999999999997E-2</v>
      </c>
      <c r="EX610" s="50" t="s">
        <v>233</v>
      </c>
      <c r="EY610" s="50">
        <v>3.8210000000000002</v>
      </c>
      <c r="EZ610" s="50">
        <v>3.9699999999999999E-2</v>
      </c>
      <c r="FA610" s="50">
        <v>4.8700000000000002E-3</v>
      </c>
      <c r="FB610" s="50">
        <v>6.1669999999999998</v>
      </c>
      <c r="FC610" s="50" t="s">
        <v>240</v>
      </c>
      <c r="FD610" s="50">
        <v>6.9999999999999999E-4</v>
      </c>
      <c r="FE610" s="50">
        <v>4.2000000000000003E-2</v>
      </c>
      <c r="FF610" s="50" t="s">
        <v>238</v>
      </c>
      <c r="FG610" s="50">
        <v>7.1000000000000004E-3</v>
      </c>
      <c r="FH610" s="50">
        <v>6.8999999999999997E-4</v>
      </c>
      <c r="FI610" s="50" t="s">
        <v>241</v>
      </c>
      <c r="FJ610" s="50">
        <v>10.3</v>
      </c>
      <c r="FK610" s="50">
        <v>4.8099999999999996</v>
      </c>
      <c r="FL610" s="50" t="s">
        <v>232</v>
      </c>
      <c r="FM610" s="50">
        <v>0.17849999999999999</v>
      </c>
      <c r="FN610" s="50" t="s">
        <v>242</v>
      </c>
      <c r="FO610" s="50" t="s">
        <v>227</v>
      </c>
      <c r="FP610" s="50" t="s">
        <v>247</v>
      </c>
      <c r="FQ610" s="50">
        <v>4.8999999999999998E-3</v>
      </c>
      <c r="FR610" s="50">
        <v>1.6000000000000001E-4</v>
      </c>
      <c r="FS610" s="50">
        <v>9.7000000000000005E-4</v>
      </c>
      <c r="FT610" s="50" t="s">
        <v>236</v>
      </c>
      <c r="FU610" s="50" t="s">
        <v>238</v>
      </c>
      <c r="FV610" s="50" t="s">
        <v>233</v>
      </c>
      <c r="FW610" s="50" t="s">
        <v>243</v>
      </c>
      <c r="FX610" s="50" t="s">
        <v>244</v>
      </c>
      <c r="FY610" s="89">
        <v>0.70269999999999999</v>
      </c>
      <c r="FZ610" s="89">
        <v>0.29752136752136754</v>
      </c>
      <c r="GA610" s="89">
        <v>0.24130434782608695</v>
      </c>
      <c r="GB610" s="89">
        <v>2.8132992327365731E-2</v>
      </c>
      <c r="GC610" s="89">
        <v>1.2696587076748203</v>
      </c>
      <c r="GD610" s="89">
        <v>1.1868852459016395</v>
      </c>
      <c r="GE610" s="89" t="e">
        <v>#VALUE!</v>
      </c>
      <c r="GF610" s="89">
        <v>0.24124999999999999</v>
      </c>
      <c r="GG610" s="89">
        <v>3.1029619181946404E-2</v>
      </c>
      <c r="GH610" s="89" t="e">
        <v>#VALUE!</v>
      </c>
      <c r="GI610" s="90" t="e">
        <v>#VALUE!</v>
      </c>
      <c r="GJ610" s="89">
        <v>55.345581907352425</v>
      </c>
      <c r="GK610" s="89">
        <v>23.433176626357412</v>
      </c>
      <c r="GL610" s="89">
        <v>21.221241466290156</v>
      </c>
      <c r="GM610" s="89" t="e">
        <v>#VALUE!</v>
      </c>
      <c r="GN610" s="89" t="e">
        <v>#VALUE!</v>
      </c>
      <c r="GO610" s="89" t="e">
        <v>#VALUE!</v>
      </c>
    </row>
    <row r="611" spans="1:293" s="71" customFormat="1">
      <c r="A611" s="63">
        <v>284</v>
      </c>
      <c r="B611" s="63">
        <v>89</v>
      </c>
      <c r="C611" s="64" t="s">
        <v>197</v>
      </c>
      <c r="D611" s="64" t="s">
        <v>1704</v>
      </c>
      <c r="E611" s="65">
        <v>4664</v>
      </c>
      <c r="F611" s="65">
        <v>64</v>
      </c>
      <c r="G611" s="64" t="s">
        <v>1475</v>
      </c>
      <c r="H611" s="64" t="s">
        <v>449</v>
      </c>
      <c r="I611" s="64" t="s">
        <v>1356</v>
      </c>
      <c r="J611" s="64" t="s">
        <v>1399</v>
      </c>
      <c r="K611" s="67">
        <v>44813</v>
      </c>
      <c r="L611" s="68">
        <v>0.34027777777777773</v>
      </c>
      <c r="M611" s="63">
        <v>8472468</v>
      </c>
      <c r="N611" s="63">
        <v>339725</v>
      </c>
      <c r="O611" s="63">
        <v>2816</v>
      </c>
      <c r="P611" s="64" t="s">
        <v>203</v>
      </c>
      <c r="Q611" s="64" t="s">
        <v>1476</v>
      </c>
      <c r="R611" s="64" t="s">
        <v>1462</v>
      </c>
      <c r="S611" s="64" t="s">
        <v>1357</v>
      </c>
      <c r="T611" s="64" t="s">
        <v>411</v>
      </c>
      <c r="U611" s="64" t="s">
        <v>1358</v>
      </c>
      <c r="V611" s="64" t="s">
        <v>1359</v>
      </c>
      <c r="W611" s="64"/>
      <c r="X611" s="64" t="s">
        <v>208</v>
      </c>
      <c r="Y611" s="64" t="s">
        <v>252</v>
      </c>
      <c r="Z611" s="69"/>
      <c r="AA611" s="69" t="s">
        <v>223</v>
      </c>
      <c r="AB611" s="66" t="s">
        <v>211</v>
      </c>
      <c r="AC611" s="66" t="s">
        <v>212</v>
      </c>
      <c r="AD611" s="66" t="s">
        <v>213</v>
      </c>
      <c r="AE611" s="66" t="s">
        <v>211</v>
      </c>
      <c r="AF611" s="69"/>
      <c r="AG611" s="69"/>
      <c r="AH611" s="69"/>
      <c r="AI611" s="69" t="s">
        <v>2320</v>
      </c>
      <c r="AJ611" s="69" t="s">
        <v>2321</v>
      </c>
      <c r="AK611" s="69"/>
      <c r="AL611" s="66" t="s">
        <v>2322</v>
      </c>
      <c r="AM611" s="66" t="s">
        <v>324</v>
      </c>
      <c r="AN611" s="66" t="s">
        <v>218</v>
      </c>
      <c r="AO611" s="66" t="s">
        <v>517</v>
      </c>
      <c r="AP611" s="66" t="s">
        <v>220</v>
      </c>
      <c r="AQ611" s="66">
        <v>12.9</v>
      </c>
      <c r="AR611" s="66"/>
      <c r="AS611" s="66">
        <v>8.0399999999999991</v>
      </c>
      <c r="AT611" s="66">
        <v>-65</v>
      </c>
      <c r="AU611" s="66">
        <v>215.6</v>
      </c>
      <c r="AV611" s="66">
        <v>217.4</v>
      </c>
      <c r="AW611" s="66">
        <v>157.80000000000001</v>
      </c>
      <c r="AX611" s="66">
        <v>75.84</v>
      </c>
      <c r="AY611" s="66">
        <v>0.124</v>
      </c>
      <c r="AZ611" s="66">
        <v>6.3449999999999998</v>
      </c>
      <c r="BA611" s="66">
        <v>7.72</v>
      </c>
      <c r="BB611" s="66">
        <v>103</v>
      </c>
      <c r="BC611" s="66">
        <v>4.57</v>
      </c>
      <c r="BD611" s="66" t="s">
        <v>221</v>
      </c>
      <c r="BE611" s="66" t="s">
        <v>221</v>
      </c>
      <c r="BF611" s="66" t="s">
        <v>221</v>
      </c>
      <c r="BG611" s="66" t="s">
        <v>221</v>
      </c>
      <c r="BH611" s="66" t="s">
        <v>221</v>
      </c>
      <c r="BI611" s="66" t="s">
        <v>222</v>
      </c>
      <c r="BJ611" s="66" t="s">
        <v>221</v>
      </c>
      <c r="BK611" s="66" t="s">
        <v>223</v>
      </c>
      <c r="BL611" s="66" t="s">
        <v>221</v>
      </c>
      <c r="BM611" s="66" t="s">
        <v>223</v>
      </c>
      <c r="BN611" s="66" t="s">
        <v>221</v>
      </c>
      <c r="BO611" s="66" t="s">
        <v>1710</v>
      </c>
      <c r="BP611" s="66" t="s">
        <v>2323</v>
      </c>
      <c r="BQ611" s="66" t="s">
        <v>1712</v>
      </c>
      <c r="BR611" s="50">
        <v>60.8</v>
      </c>
      <c r="BS611" s="50" t="s">
        <v>225</v>
      </c>
      <c r="BT611" s="50">
        <v>74.2</v>
      </c>
      <c r="BU611" s="50">
        <v>0.104</v>
      </c>
      <c r="BV611" s="50">
        <v>1.101</v>
      </c>
      <c r="BW611" s="50">
        <v>0.81399999999999995</v>
      </c>
      <c r="BX611" s="50">
        <v>0.184</v>
      </c>
      <c r="BY611" s="50">
        <v>11.59</v>
      </c>
      <c r="BZ611" s="50">
        <v>8.8999999999999996E-2</v>
      </c>
      <c r="CA611" s="50">
        <v>2.7E-2</v>
      </c>
      <c r="CB611" s="50" t="s">
        <v>228</v>
      </c>
      <c r="CC611" s="50" t="s">
        <v>229</v>
      </c>
      <c r="CD611" s="50" t="s">
        <v>230</v>
      </c>
      <c r="CE611" s="50" t="s">
        <v>231</v>
      </c>
      <c r="CF611" s="50">
        <v>7.0000000000000001E-3</v>
      </c>
      <c r="CG611" s="50">
        <v>5.0000000000000001E-3</v>
      </c>
      <c r="CH611" s="50">
        <v>0.115</v>
      </c>
      <c r="CI611" s="50">
        <v>2.06E-2</v>
      </c>
      <c r="CJ611" s="50">
        <v>1.3999999999999999E-4</v>
      </c>
      <c r="CK611" s="50" t="s">
        <v>234</v>
      </c>
      <c r="CL611" s="50">
        <v>15.122</v>
      </c>
      <c r="CM611" s="50" t="s">
        <v>234</v>
      </c>
      <c r="CN611" s="50" t="s">
        <v>235</v>
      </c>
      <c r="CO611" s="50" t="s">
        <v>234</v>
      </c>
      <c r="CP611" s="50">
        <v>2.0000000000000001E-4</v>
      </c>
      <c r="CQ611" s="50">
        <v>9.9000000000000008E-3</v>
      </c>
      <c r="CR611" s="50" t="s">
        <v>232</v>
      </c>
      <c r="CS611" s="50">
        <v>1.8800000000000001E-2</v>
      </c>
      <c r="CT611" s="50" t="s">
        <v>237</v>
      </c>
      <c r="CU611" s="50" t="s">
        <v>238</v>
      </c>
      <c r="CV611" s="50" t="s">
        <v>239</v>
      </c>
      <c r="CW611" s="50" t="s">
        <v>232</v>
      </c>
      <c r="CX611" s="50">
        <v>1.22</v>
      </c>
      <c r="CY611" s="50" t="s">
        <v>240</v>
      </c>
      <c r="CZ611" s="50">
        <v>8.4099999999999994E-2</v>
      </c>
      <c r="DA611" s="50" t="s">
        <v>233</v>
      </c>
      <c r="DB611" s="50">
        <v>3.746</v>
      </c>
      <c r="DC611" s="50">
        <v>8.9599999999999992E-3</v>
      </c>
      <c r="DD611" s="50">
        <v>6.0499999999999998E-3</v>
      </c>
      <c r="DE611" s="50">
        <v>6.577</v>
      </c>
      <c r="DF611" s="50" t="s">
        <v>240</v>
      </c>
      <c r="DG611" s="50" t="s">
        <v>238</v>
      </c>
      <c r="DH611" s="50">
        <v>1.7999999999999999E-2</v>
      </c>
      <c r="DI611" s="50" t="s">
        <v>238</v>
      </c>
      <c r="DJ611" s="50">
        <v>5.8999999999999999E-3</v>
      </c>
      <c r="DK611" s="50">
        <v>6.3000000000000003E-4</v>
      </c>
      <c r="DL611" s="50" t="s">
        <v>241</v>
      </c>
      <c r="DM611" s="50">
        <v>8.3800000000000008</v>
      </c>
      <c r="DN611" s="50">
        <v>3.92</v>
      </c>
      <c r="DO611" s="50" t="s">
        <v>232</v>
      </c>
      <c r="DP611" s="50">
        <v>0.1928</v>
      </c>
      <c r="DQ611" s="50" t="s">
        <v>242</v>
      </c>
      <c r="DR611" s="50" t="s">
        <v>227</v>
      </c>
      <c r="DS611" s="50" t="s">
        <v>247</v>
      </c>
      <c r="DT611" s="50">
        <v>1E-3</v>
      </c>
      <c r="DU611" s="50" t="s">
        <v>233</v>
      </c>
      <c r="DV611" s="50">
        <v>9.8200000000000002E-4</v>
      </c>
      <c r="DW611" s="50">
        <v>1E-4</v>
      </c>
      <c r="DX611" s="50" t="s">
        <v>238</v>
      </c>
      <c r="DY611" s="50" t="s">
        <v>233</v>
      </c>
      <c r="DZ611" s="50">
        <v>2.7000000000000001E-3</v>
      </c>
      <c r="EA611" s="50" t="s">
        <v>244</v>
      </c>
      <c r="EB611" s="50" t="s">
        <v>245</v>
      </c>
      <c r="EC611" s="50">
        <v>0.14799999999999999</v>
      </c>
      <c r="ED611" s="50">
        <v>5.0299999999999997E-3</v>
      </c>
      <c r="EE611" s="50">
        <v>0.13500000000000001</v>
      </c>
      <c r="EF611" s="50">
        <v>2.24E-2</v>
      </c>
      <c r="EG611" s="50">
        <v>3.5E-4</v>
      </c>
      <c r="EH611" s="50" t="s">
        <v>234</v>
      </c>
      <c r="EI611" s="50">
        <v>15.81</v>
      </c>
      <c r="EJ611" s="50">
        <v>4.0000000000000003E-5</v>
      </c>
      <c r="EK611" s="50">
        <v>4.2999999999999999E-4</v>
      </c>
      <c r="EL611" s="50">
        <v>1.9000000000000001E-4</v>
      </c>
      <c r="EM611" s="50">
        <v>2.9999999999999997E-4</v>
      </c>
      <c r="EN611" s="50">
        <v>1.52E-2</v>
      </c>
      <c r="EO611" s="50">
        <v>5.0000000000000001E-4</v>
      </c>
      <c r="EP611" s="50">
        <v>0.2346</v>
      </c>
      <c r="EQ611" s="50">
        <v>9.0000000000000006E-5</v>
      </c>
      <c r="ER611" s="50" t="s">
        <v>238</v>
      </c>
      <c r="ES611" s="50" t="s">
        <v>239</v>
      </c>
      <c r="ET611" s="50" t="s">
        <v>232</v>
      </c>
      <c r="EU611" s="50">
        <v>1.32</v>
      </c>
      <c r="EV611" s="50" t="s">
        <v>240</v>
      </c>
      <c r="EW611" s="50">
        <v>9.0700000000000003E-2</v>
      </c>
      <c r="EX611" s="50" t="s">
        <v>233</v>
      </c>
      <c r="EY611" s="50">
        <v>4.0549999999999997</v>
      </c>
      <c r="EZ611" s="50">
        <v>3.458E-2</v>
      </c>
      <c r="FA611" s="50">
        <v>6.3800000000000003E-3</v>
      </c>
      <c r="FB611" s="50">
        <v>7.1420000000000003</v>
      </c>
      <c r="FC611" s="50" t="s">
        <v>240</v>
      </c>
      <c r="FD611" s="50">
        <v>4.0000000000000002E-4</v>
      </c>
      <c r="FE611" s="50">
        <v>0.04</v>
      </c>
      <c r="FF611" s="50" t="s">
        <v>238</v>
      </c>
      <c r="FG611" s="50">
        <v>7.3000000000000001E-3</v>
      </c>
      <c r="FH611" s="50">
        <v>7.1000000000000002E-4</v>
      </c>
      <c r="FI611" s="50" t="s">
        <v>241</v>
      </c>
      <c r="FJ611" s="50">
        <v>9.2899999999999991</v>
      </c>
      <c r="FK611" s="50">
        <v>4.34</v>
      </c>
      <c r="FL611" s="50">
        <v>3.0000000000000001E-5</v>
      </c>
      <c r="FM611" s="50">
        <v>0.1968</v>
      </c>
      <c r="FN611" s="50" t="s">
        <v>242</v>
      </c>
      <c r="FO611" s="50" t="s">
        <v>227</v>
      </c>
      <c r="FP611" s="50" t="s">
        <v>247</v>
      </c>
      <c r="FQ611" s="50">
        <v>5.1999999999999998E-3</v>
      </c>
      <c r="FR611" s="50">
        <v>9.0000000000000006E-5</v>
      </c>
      <c r="FS611" s="50">
        <v>1.0070000000000001E-3</v>
      </c>
      <c r="FT611" s="50">
        <v>2.0000000000000001E-4</v>
      </c>
      <c r="FU611" s="50" t="s">
        <v>238</v>
      </c>
      <c r="FV611" s="50" t="s">
        <v>233</v>
      </c>
      <c r="FW611" s="50">
        <v>3.5000000000000001E-3</v>
      </c>
      <c r="FX611" s="50">
        <v>1.6000000000000001E-4</v>
      </c>
      <c r="FY611" s="89">
        <v>0.75609999999999999</v>
      </c>
      <c r="FZ611" s="89">
        <v>0.32017094017094017</v>
      </c>
      <c r="GA611" s="89">
        <v>0.28595652173913044</v>
      </c>
      <c r="GB611" s="89">
        <v>3.1202046035805626E-2</v>
      </c>
      <c r="GC611" s="89">
        <v>1.3934295079458763</v>
      </c>
      <c r="GD611" s="89">
        <v>1.2163934426229508</v>
      </c>
      <c r="GE611" s="89" t="e">
        <v>#VALUE!</v>
      </c>
      <c r="GF611" s="89">
        <v>0.24145833333333333</v>
      </c>
      <c r="GG611" s="89">
        <v>3.1057827926657261E-2</v>
      </c>
      <c r="GH611" s="89" t="e">
        <v>#VALUE!</v>
      </c>
      <c r="GI611" s="90" t="e">
        <v>#VALUE!</v>
      </c>
      <c r="GJ611" s="89">
        <v>54.261804826754712</v>
      </c>
      <c r="GK611" s="89">
        <v>22.977189613482498</v>
      </c>
      <c r="GL611" s="89">
        <v>22.761005559762783</v>
      </c>
      <c r="GM611" s="89" t="e">
        <v>#VALUE!</v>
      </c>
      <c r="GN611" s="89" t="e">
        <v>#VALUE!</v>
      </c>
      <c r="GO611" s="89" t="e">
        <v>#VALUE!</v>
      </c>
    </row>
    <row r="612" spans="1:293" s="71" customFormat="1">
      <c r="A612" s="63">
        <v>285</v>
      </c>
      <c r="B612" s="63">
        <v>124</v>
      </c>
      <c r="C612" s="64" t="s">
        <v>197</v>
      </c>
      <c r="D612" s="64" t="s">
        <v>1704</v>
      </c>
      <c r="E612" s="63">
        <v>4664</v>
      </c>
      <c r="F612" s="63">
        <v>64</v>
      </c>
      <c r="G612" s="64" t="s">
        <v>1477</v>
      </c>
      <c r="H612" s="64" t="s">
        <v>455</v>
      </c>
      <c r="I612" s="64" t="s">
        <v>2324</v>
      </c>
      <c r="J612" s="64" t="s">
        <v>2324</v>
      </c>
      <c r="K612" s="73">
        <v>44816</v>
      </c>
      <c r="L612" s="68">
        <v>0.47222222222222227</v>
      </c>
      <c r="M612" s="74">
        <v>8474098</v>
      </c>
      <c r="N612" s="74">
        <v>341389</v>
      </c>
      <c r="O612" s="74">
        <v>2812</v>
      </c>
      <c r="P612" s="66" t="s">
        <v>203</v>
      </c>
      <c r="Q612" s="66" t="s">
        <v>1374</v>
      </c>
      <c r="R612" s="66" t="s">
        <v>1374</v>
      </c>
      <c r="S612" s="66" t="s">
        <v>1357</v>
      </c>
      <c r="T612" s="66" t="s">
        <v>1707</v>
      </c>
      <c r="U612" s="66" t="s">
        <v>1358</v>
      </c>
      <c r="V612" s="66" t="s">
        <v>1359</v>
      </c>
      <c r="W612" s="66"/>
      <c r="X612" s="66" t="s">
        <v>208</v>
      </c>
      <c r="Y612" s="66" t="s">
        <v>1480</v>
      </c>
      <c r="Z612" s="66"/>
      <c r="AA612" s="66" t="s">
        <v>2325</v>
      </c>
      <c r="AB612" s="66" t="s">
        <v>211</v>
      </c>
      <c r="AC612" s="66" t="s">
        <v>1723</v>
      </c>
      <c r="AD612" s="66" t="s">
        <v>30</v>
      </c>
      <c r="AE612" s="66" t="s">
        <v>211</v>
      </c>
      <c r="AF612" s="66"/>
      <c r="AG612" s="66"/>
      <c r="AH612" s="66"/>
      <c r="AI612" s="66" t="s">
        <v>2326</v>
      </c>
      <c r="AJ612" s="66" t="s">
        <v>2327</v>
      </c>
      <c r="AK612" s="66"/>
      <c r="AL612" s="66" t="s">
        <v>1480</v>
      </c>
      <c r="AM612" s="66" t="s">
        <v>324</v>
      </c>
      <c r="AN612" s="66" t="s">
        <v>218</v>
      </c>
      <c r="AO612" s="66" t="s">
        <v>219</v>
      </c>
      <c r="AP612" s="66" t="s">
        <v>220</v>
      </c>
      <c r="AQ612" s="66">
        <v>13</v>
      </c>
      <c r="AR612" s="66"/>
      <c r="AS612" s="66">
        <v>6.68</v>
      </c>
      <c r="AT612" s="66">
        <v>12.9</v>
      </c>
      <c r="AU612" s="66"/>
      <c r="AV612" s="66">
        <v>88.9</v>
      </c>
      <c r="AW612" s="66">
        <v>52.55</v>
      </c>
      <c r="AX612" s="66">
        <v>26.25</v>
      </c>
      <c r="AY612" s="66">
        <v>7.6999999999999999E-2</v>
      </c>
      <c r="AZ612" s="66">
        <v>19.03</v>
      </c>
      <c r="BA612" s="66">
        <v>7.67</v>
      </c>
      <c r="BB612" s="66">
        <v>101.6</v>
      </c>
      <c r="BC612" s="66">
        <v>1.73</v>
      </c>
      <c r="BD612" s="66" t="s">
        <v>211</v>
      </c>
      <c r="BE612" s="66" t="s">
        <v>221</v>
      </c>
      <c r="BF612" s="66" t="s">
        <v>221</v>
      </c>
      <c r="BG612" s="66" t="s">
        <v>221</v>
      </c>
      <c r="BH612" s="66" t="s">
        <v>221</v>
      </c>
      <c r="BI612" s="66" t="s">
        <v>222</v>
      </c>
      <c r="BJ612" s="66" t="s">
        <v>221</v>
      </c>
      <c r="BK612" s="66" t="s">
        <v>223</v>
      </c>
      <c r="BL612" s="66" t="s">
        <v>221</v>
      </c>
      <c r="BM612" s="66" t="s">
        <v>223</v>
      </c>
      <c r="BN612" s="66" t="s">
        <v>211</v>
      </c>
      <c r="BO612" s="66" t="s">
        <v>1730</v>
      </c>
      <c r="BP612" s="66" t="s">
        <v>1808</v>
      </c>
      <c r="BQ612" s="66" t="s">
        <v>1731</v>
      </c>
      <c r="BR612" s="50">
        <v>2.5</v>
      </c>
      <c r="BS612" s="50" t="s">
        <v>225</v>
      </c>
      <c r="BT612" s="50">
        <v>3.1</v>
      </c>
      <c r="BU612" s="50">
        <v>0.06</v>
      </c>
      <c r="BV612" s="50">
        <v>0.113</v>
      </c>
      <c r="BW612" s="50">
        <v>0.17799999999999999</v>
      </c>
      <c r="BX612" s="50">
        <v>0.04</v>
      </c>
      <c r="BY612" s="50">
        <v>16.670000000000002</v>
      </c>
      <c r="BZ612" s="50" t="s">
        <v>226</v>
      </c>
      <c r="CA612" s="50" t="s">
        <v>227</v>
      </c>
      <c r="CB612" s="50" t="s">
        <v>228</v>
      </c>
      <c r="CC612" s="50" t="s">
        <v>229</v>
      </c>
      <c r="CD612" s="50" t="s">
        <v>230</v>
      </c>
      <c r="CE612" s="50" t="s">
        <v>231</v>
      </c>
      <c r="CF612" s="50">
        <v>1.6E-2</v>
      </c>
      <c r="CG612" s="50">
        <v>1E-4</v>
      </c>
      <c r="CH612" s="50" t="s">
        <v>264</v>
      </c>
      <c r="CI612" s="50">
        <v>1.1000000000000001E-3</v>
      </c>
      <c r="CJ612" s="50">
        <v>4.0000000000000003E-5</v>
      </c>
      <c r="CK612" s="50" t="s">
        <v>234</v>
      </c>
      <c r="CL612" s="50">
        <v>3.1589999999999998</v>
      </c>
      <c r="CM612" s="50">
        <v>5.0000000000000002E-5</v>
      </c>
      <c r="CN612" s="50" t="s">
        <v>235</v>
      </c>
      <c r="CO612" s="50">
        <v>1.2600000000000001E-3</v>
      </c>
      <c r="CP612" s="50">
        <v>1E-4</v>
      </c>
      <c r="CQ612" s="50">
        <v>1E-4</v>
      </c>
      <c r="CR612" s="50">
        <v>6.0000000000000002E-5</v>
      </c>
      <c r="CS612" s="50">
        <v>0.58730000000000004</v>
      </c>
      <c r="CT612" s="50" t="s">
        <v>237</v>
      </c>
      <c r="CU612" s="50" t="s">
        <v>238</v>
      </c>
      <c r="CV612" s="50" t="s">
        <v>239</v>
      </c>
      <c r="CW612" s="50" t="s">
        <v>232</v>
      </c>
      <c r="CX612" s="50">
        <v>0.42</v>
      </c>
      <c r="CY612" s="50" t="s">
        <v>240</v>
      </c>
      <c r="CZ612" s="50">
        <v>7.3000000000000001E-3</v>
      </c>
      <c r="DA612" s="50" t="s">
        <v>233</v>
      </c>
      <c r="DB612" s="50">
        <v>1.1000000000000001</v>
      </c>
      <c r="DC612" s="50">
        <v>1.376E-2</v>
      </c>
      <c r="DD612" s="50">
        <v>5.0000000000000002E-5</v>
      </c>
      <c r="DE612" s="50">
        <v>1.2989999999999999</v>
      </c>
      <c r="DF612" s="50" t="s">
        <v>240</v>
      </c>
      <c r="DG612" s="50">
        <v>8.3000000000000001E-3</v>
      </c>
      <c r="DH612" s="50" t="s">
        <v>246</v>
      </c>
      <c r="DI612" s="50" t="s">
        <v>238</v>
      </c>
      <c r="DJ612" s="50">
        <v>8.9999999999999998E-4</v>
      </c>
      <c r="DK612" s="50">
        <v>6.9999999999999994E-5</v>
      </c>
      <c r="DL612" s="50" t="s">
        <v>241</v>
      </c>
      <c r="DM612" s="50">
        <v>7.89</v>
      </c>
      <c r="DN612" s="50">
        <v>3.69</v>
      </c>
      <c r="DO612" s="50" t="s">
        <v>232</v>
      </c>
      <c r="DP612" s="50">
        <v>1.72E-2</v>
      </c>
      <c r="DQ612" s="50" t="s">
        <v>242</v>
      </c>
      <c r="DR612" s="50" t="s">
        <v>227</v>
      </c>
      <c r="DS612" s="50" t="s">
        <v>247</v>
      </c>
      <c r="DT612" s="50">
        <v>8.0000000000000004E-4</v>
      </c>
      <c r="DU612" s="50" t="s">
        <v>233</v>
      </c>
      <c r="DV612" s="50">
        <v>5.3000000000000001E-5</v>
      </c>
      <c r="DW612" s="50">
        <v>2.0000000000000001E-4</v>
      </c>
      <c r="DX612" s="50" t="s">
        <v>238</v>
      </c>
      <c r="DY612" s="50" t="s">
        <v>233</v>
      </c>
      <c r="DZ612" s="50">
        <v>1.17E-2</v>
      </c>
      <c r="EA612" s="50" t="s">
        <v>244</v>
      </c>
      <c r="EB612" s="50" t="s">
        <v>245</v>
      </c>
      <c r="EC612" s="50">
        <v>0.34200000000000003</v>
      </c>
      <c r="ED612" s="50">
        <v>1.2E-4</v>
      </c>
      <c r="EE612" s="50" t="s">
        <v>264</v>
      </c>
      <c r="EF612" s="50">
        <v>1.6999999999999999E-3</v>
      </c>
      <c r="EG612" s="50">
        <v>6.9999999999999994E-5</v>
      </c>
      <c r="EH612" s="50" t="s">
        <v>234</v>
      </c>
      <c r="EI612" s="50">
        <v>3.2450000000000001</v>
      </c>
      <c r="EJ612" s="50">
        <v>5.0000000000000002E-5</v>
      </c>
      <c r="EK612" s="50">
        <v>1.9000000000000001E-4</v>
      </c>
      <c r="EL612" s="50">
        <v>1.41E-3</v>
      </c>
      <c r="EM612" s="50">
        <v>4.0000000000000002E-4</v>
      </c>
      <c r="EN612" s="50">
        <v>5.0000000000000001E-4</v>
      </c>
      <c r="EO612" s="50">
        <v>1.2E-4</v>
      </c>
      <c r="EP612" s="50">
        <v>0.89970000000000006</v>
      </c>
      <c r="EQ612" s="50" t="s">
        <v>237</v>
      </c>
      <c r="ER612" s="50" t="s">
        <v>238</v>
      </c>
      <c r="ES612" s="50" t="s">
        <v>239</v>
      </c>
      <c r="ET612" s="50" t="s">
        <v>232</v>
      </c>
      <c r="EU612" s="50">
        <v>0.43</v>
      </c>
      <c r="EV612" s="50" t="s">
        <v>240</v>
      </c>
      <c r="EW612" s="50">
        <v>7.4999999999999997E-3</v>
      </c>
      <c r="EX612" s="50" t="s">
        <v>233</v>
      </c>
      <c r="EY612" s="50">
        <v>1.1579999999999999</v>
      </c>
      <c r="EZ612" s="50">
        <v>1.438E-2</v>
      </c>
      <c r="FA612" s="50">
        <v>4.0000000000000003E-5</v>
      </c>
      <c r="FB612" s="50">
        <v>1.3169999999999999</v>
      </c>
      <c r="FC612" s="50" t="s">
        <v>240</v>
      </c>
      <c r="FD612" s="50">
        <v>9.4999999999999998E-3</v>
      </c>
      <c r="FE612" s="50" t="s">
        <v>246</v>
      </c>
      <c r="FF612" s="50" t="s">
        <v>238</v>
      </c>
      <c r="FG612" s="50">
        <v>1.1999999999999999E-3</v>
      </c>
      <c r="FH612" s="50">
        <v>9.0000000000000006E-5</v>
      </c>
      <c r="FI612" s="50" t="s">
        <v>241</v>
      </c>
      <c r="FJ612" s="50">
        <v>8.36</v>
      </c>
      <c r="FK612" s="50">
        <v>3.91</v>
      </c>
      <c r="FL612" s="50" t="s">
        <v>232</v>
      </c>
      <c r="FM612" s="50">
        <v>1.95E-2</v>
      </c>
      <c r="FN612" s="50" t="s">
        <v>242</v>
      </c>
      <c r="FO612" s="50" t="s">
        <v>227</v>
      </c>
      <c r="FP612" s="50" t="s">
        <v>247</v>
      </c>
      <c r="FQ612" s="50">
        <v>1.4E-3</v>
      </c>
      <c r="FR612" s="50">
        <v>5.0000000000000002E-5</v>
      </c>
      <c r="FS612" s="50">
        <v>3.1300000000000002E-4</v>
      </c>
      <c r="FT612" s="50">
        <v>2.0000000000000001E-4</v>
      </c>
      <c r="FU612" s="50" t="s">
        <v>238</v>
      </c>
      <c r="FV612" s="50" t="s">
        <v>233</v>
      </c>
      <c r="FW612" s="50">
        <v>1.4E-2</v>
      </c>
      <c r="FX612" s="50" t="s">
        <v>244</v>
      </c>
      <c r="FY612" s="89">
        <v>0.15794999999999998</v>
      </c>
      <c r="FZ612" s="89">
        <v>9.401709401709403E-2</v>
      </c>
      <c r="GA612" s="89">
        <v>5.6478260869565214E-2</v>
      </c>
      <c r="GB612" s="89">
        <v>1.0741687979539642E-2</v>
      </c>
      <c r="GC612" s="89">
        <v>0.31918704286619881</v>
      </c>
      <c r="GD612" s="89">
        <v>5.0819672131147541E-2</v>
      </c>
      <c r="GE612" s="89" t="e">
        <v>#VALUE!</v>
      </c>
      <c r="GF612" s="89">
        <v>0.34729166666666672</v>
      </c>
      <c r="GG612" s="89">
        <v>3.1875881523272215E-3</v>
      </c>
      <c r="GH612" s="89" t="e">
        <v>#VALUE!</v>
      </c>
      <c r="GI612" s="90" t="e">
        <v>#VALUE!</v>
      </c>
      <c r="GJ612" s="89">
        <v>49.485091431550252</v>
      </c>
      <c r="GK612" s="89">
        <v>29.455172482206741</v>
      </c>
      <c r="GL612" s="89">
        <v>21.059736086243021</v>
      </c>
      <c r="GM612" s="89" t="e">
        <v>#VALUE!</v>
      </c>
      <c r="GN612" s="89" t="e">
        <v>#VALUE!</v>
      </c>
      <c r="GO612" s="89" t="e">
        <v>#VALUE!</v>
      </c>
    </row>
    <row r="613" spans="1:293" s="71" customFormat="1">
      <c r="A613" s="63">
        <v>286</v>
      </c>
      <c r="B613" s="63">
        <v>92</v>
      </c>
      <c r="C613" s="64" t="s">
        <v>197</v>
      </c>
      <c r="D613" s="64" t="s">
        <v>1704</v>
      </c>
      <c r="E613" s="65">
        <v>4664</v>
      </c>
      <c r="F613" s="65">
        <v>64</v>
      </c>
      <c r="G613" s="64" t="s">
        <v>1483</v>
      </c>
      <c r="H613" s="64" t="s">
        <v>459</v>
      </c>
      <c r="I613" s="64" t="s">
        <v>1374</v>
      </c>
      <c r="J613" s="64" t="s">
        <v>1484</v>
      </c>
      <c r="K613" s="67">
        <v>44813</v>
      </c>
      <c r="L613" s="68">
        <v>0.49513888888888885</v>
      </c>
      <c r="M613" s="63">
        <v>8473546</v>
      </c>
      <c r="N613" s="63">
        <v>340861</v>
      </c>
      <c r="O613" s="63">
        <v>2703</v>
      </c>
      <c r="P613" s="64" t="s">
        <v>203</v>
      </c>
      <c r="Q613" s="64" t="s">
        <v>1374</v>
      </c>
      <c r="R613" s="64" t="s">
        <v>1374</v>
      </c>
      <c r="S613" s="64" t="s">
        <v>1357</v>
      </c>
      <c r="T613" s="64" t="s">
        <v>411</v>
      </c>
      <c r="U613" s="64" t="s">
        <v>1358</v>
      </c>
      <c r="V613" s="64" t="s">
        <v>1359</v>
      </c>
      <c r="W613" s="64"/>
      <c r="X613" s="64" t="s">
        <v>208</v>
      </c>
      <c r="Y613" s="64" t="s">
        <v>252</v>
      </c>
      <c r="Z613" s="69"/>
      <c r="AA613" s="69" t="s">
        <v>223</v>
      </c>
      <c r="AB613" s="66" t="s">
        <v>211</v>
      </c>
      <c r="AC613" s="66" t="s">
        <v>212</v>
      </c>
      <c r="AD613" s="66" t="s">
        <v>213</v>
      </c>
      <c r="AE613" s="66" t="s">
        <v>211</v>
      </c>
      <c r="AF613" s="69"/>
      <c r="AG613" s="69"/>
      <c r="AH613" s="69"/>
      <c r="AI613" s="66" t="s">
        <v>1708</v>
      </c>
      <c r="AJ613" s="69" t="s">
        <v>2328</v>
      </c>
      <c r="AK613" s="69"/>
      <c r="AL613" s="66" t="s">
        <v>256</v>
      </c>
      <c r="AM613" s="66" t="s">
        <v>351</v>
      </c>
      <c r="AN613" s="66" t="s">
        <v>218</v>
      </c>
      <c r="AO613" s="66" t="s">
        <v>517</v>
      </c>
      <c r="AP613" s="66" t="s">
        <v>220</v>
      </c>
      <c r="AQ613" s="66">
        <v>16.399999999999999</v>
      </c>
      <c r="AR613" s="66"/>
      <c r="AS613" s="66">
        <v>8.44</v>
      </c>
      <c r="AT613" s="66"/>
      <c r="AU613" s="66">
        <v>-126.2</v>
      </c>
      <c r="AV613" s="66">
        <v>72.099999999999994</v>
      </c>
      <c r="AW613" s="66">
        <v>154.5</v>
      </c>
      <c r="AX613" s="66">
        <v>76.22</v>
      </c>
      <c r="AY613" s="66">
        <v>0.125</v>
      </c>
      <c r="AZ613" s="66">
        <v>6.4710000000000001</v>
      </c>
      <c r="BA613" s="66">
        <v>7.91</v>
      </c>
      <c r="BB613" s="66">
        <v>110.6</v>
      </c>
      <c r="BC613" s="66">
        <v>8.32</v>
      </c>
      <c r="BD613" s="66" t="s">
        <v>221</v>
      </c>
      <c r="BE613" s="66" t="s">
        <v>221</v>
      </c>
      <c r="BF613" s="66" t="s">
        <v>221</v>
      </c>
      <c r="BG613" s="66" t="s">
        <v>221</v>
      </c>
      <c r="BH613" s="66" t="s">
        <v>221</v>
      </c>
      <c r="BI613" s="66" t="s">
        <v>222</v>
      </c>
      <c r="BJ613" s="66" t="s">
        <v>221</v>
      </c>
      <c r="BK613" s="66" t="s">
        <v>223</v>
      </c>
      <c r="BL613" s="66" t="s">
        <v>221</v>
      </c>
      <c r="BM613" s="66" t="s">
        <v>223</v>
      </c>
      <c r="BN613" s="66" t="s">
        <v>221</v>
      </c>
      <c r="BO613" s="66" t="s">
        <v>1710</v>
      </c>
      <c r="BP613" s="66" t="s">
        <v>1711</v>
      </c>
      <c r="BQ613" s="66" t="s">
        <v>1712</v>
      </c>
      <c r="BR613" s="50">
        <v>56.9</v>
      </c>
      <c r="BS613" s="50" t="s">
        <v>225</v>
      </c>
      <c r="BT613" s="50">
        <v>69.400000000000006</v>
      </c>
      <c r="BU613" s="50">
        <v>0.156</v>
      </c>
      <c r="BV613" s="50">
        <v>3.1779999999999999</v>
      </c>
      <c r="BW613" s="50">
        <v>0.69699999999999995</v>
      </c>
      <c r="BX613" s="50">
        <v>0.158</v>
      </c>
      <c r="BY613" s="50">
        <v>13.6</v>
      </c>
      <c r="BZ613" s="50">
        <v>6.0999999999999999E-2</v>
      </c>
      <c r="CA613" s="50">
        <v>1.9E-2</v>
      </c>
      <c r="CB613" s="50" t="s">
        <v>228</v>
      </c>
      <c r="CC613" s="50" t="s">
        <v>229</v>
      </c>
      <c r="CD613" s="50" t="s">
        <v>230</v>
      </c>
      <c r="CE613" s="50" t="s">
        <v>231</v>
      </c>
      <c r="CF613" s="50">
        <v>2.1000000000000001E-2</v>
      </c>
      <c r="CG613" s="50">
        <v>1.555E-2</v>
      </c>
      <c r="CH613" s="50">
        <v>0.19400000000000001</v>
      </c>
      <c r="CI613" s="50">
        <v>2.3699999999999999E-2</v>
      </c>
      <c r="CJ613" s="50">
        <v>2.5000000000000001E-4</v>
      </c>
      <c r="CK613" s="50" t="s">
        <v>234</v>
      </c>
      <c r="CL613" s="50">
        <v>13.628</v>
      </c>
      <c r="CM613" s="50">
        <v>2.0000000000000002E-5</v>
      </c>
      <c r="CN613" s="50" t="s">
        <v>235</v>
      </c>
      <c r="CO613" s="50">
        <v>4.0000000000000003E-5</v>
      </c>
      <c r="CP613" s="50">
        <v>1E-4</v>
      </c>
      <c r="CQ613" s="50">
        <v>1.1599999999999999E-2</v>
      </c>
      <c r="CR613" s="50">
        <v>8.0000000000000007E-5</v>
      </c>
      <c r="CS613" s="50">
        <v>2.0799999999999999E-2</v>
      </c>
      <c r="CT613" s="50" t="s">
        <v>237</v>
      </c>
      <c r="CU613" s="50" t="s">
        <v>238</v>
      </c>
      <c r="CV613" s="50" t="s">
        <v>239</v>
      </c>
      <c r="CW613" s="50" t="s">
        <v>232</v>
      </c>
      <c r="CX613" s="50">
        <v>1.35</v>
      </c>
      <c r="CY613" s="50" t="s">
        <v>240</v>
      </c>
      <c r="CZ613" s="50">
        <v>0.1552</v>
      </c>
      <c r="DA613" s="50" t="s">
        <v>233</v>
      </c>
      <c r="DB613" s="50">
        <v>3.089</v>
      </c>
      <c r="DC613" s="50">
        <v>8.09E-3</v>
      </c>
      <c r="DD613" s="50">
        <v>5.0000000000000001E-3</v>
      </c>
      <c r="DE613" s="50">
        <v>9.7620000000000005</v>
      </c>
      <c r="DF613" s="50" t="s">
        <v>240</v>
      </c>
      <c r="DG613" s="50">
        <v>2.9999999999999997E-4</v>
      </c>
      <c r="DH613" s="50">
        <v>3.1E-2</v>
      </c>
      <c r="DI613" s="50" t="s">
        <v>238</v>
      </c>
      <c r="DJ613" s="50">
        <v>8.5000000000000006E-3</v>
      </c>
      <c r="DK613" s="50">
        <v>9.5E-4</v>
      </c>
      <c r="DL613" s="50" t="s">
        <v>241</v>
      </c>
      <c r="DM613" s="50">
        <v>9.56</v>
      </c>
      <c r="DN613" s="50">
        <v>4.47</v>
      </c>
      <c r="DO613" s="50">
        <v>3.0000000000000001E-5</v>
      </c>
      <c r="DP613" s="50">
        <v>0.16739999999999999</v>
      </c>
      <c r="DQ613" s="50" t="s">
        <v>242</v>
      </c>
      <c r="DR613" s="50" t="s">
        <v>227</v>
      </c>
      <c r="DS613" s="50" t="s">
        <v>247</v>
      </c>
      <c r="DT613" s="50">
        <v>1.2999999999999999E-3</v>
      </c>
      <c r="DU613" s="50" t="s">
        <v>233</v>
      </c>
      <c r="DV613" s="50">
        <v>9.6199999999999996E-4</v>
      </c>
      <c r="DW613" s="50">
        <v>5.0000000000000001E-4</v>
      </c>
      <c r="DX613" s="50">
        <v>2.9999999999999997E-4</v>
      </c>
      <c r="DY613" s="50" t="s">
        <v>233</v>
      </c>
      <c r="DZ613" s="50">
        <v>1.5299999999999999E-2</v>
      </c>
      <c r="EA613" s="50" t="s">
        <v>244</v>
      </c>
      <c r="EB613" s="50" t="s">
        <v>245</v>
      </c>
      <c r="EC613" s="50">
        <v>0.52500000000000002</v>
      </c>
      <c r="ED613" s="50">
        <v>1.6080000000000001E-2</v>
      </c>
      <c r="EE613" s="50">
        <v>0.20499999999999999</v>
      </c>
      <c r="EF613" s="50">
        <v>2.9399999999999999E-2</v>
      </c>
      <c r="EG613" s="50">
        <v>1.1800000000000001E-3</v>
      </c>
      <c r="EH613" s="50" t="s">
        <v>234</v>
      </c>
      <c r="EI613" s="50">
        <v>14.693</v>
      </c>
      <c r="EJ613" s="50">
        <v>1.2E-4</v>
      </c>
      <c r="EK613" s="50">
        <v>7.2000000000000005E-4</v>
      </c>
      <c r="EL613" s="50">
        <v>2.9999999999999997E-4</v>
      </c>
      <c r="EM613" s="50">
        <v>6.9999999999999999E-4</v>
      </c>
      <c r="EN613" s="50">
        <v>2.0500000000000001E-2</v>
      </c>
      <c r="EO613" s="50">
        <v>3.2000000000000003E-4</v>
      </c>
      <c r="EP613" s="50">
        <v>0.51200000000000001</v>
      </c>
      <c r="EQ613" s="50">
        <v>2.7999999999999998E-4</v>
      </c>
      <c r="ER613" s="50">
        <v>2.0000000000000001E-4</v>
      </c>
      <c r="ES613" s="50" t="s">
        <v>239</v>
      </c>
      <c r="ET613" s="50" t="s">
        <v>232</v>
      </c>
      <c r="EU613" s="50">
        <v>1.58</v>
      </c>
      <c r="EV613" s="50" t="s">
        <v>240</v>
      </c>
      <c r="EW613" s="50">
        <v>0.1719</v>
      </c>
      <c r="EX613" s="50" t="s">
        <v>233</v>
      </c>
      <c r="EY613" s="50">
        <v>3.653</v>
      </c>
      <c r="EZ613" s="50">
        <v>3.6209999999999999E-2</v>
      </c>
      <c r="FA613" s="50">
        <v>5.13E-3</v>
      </c>
      <c r="FB613" s="50">
        <v>10.478</v>
      </c>
      <c r="FC613" s="50" t="s">
        <v>240</v>
      </c>
      <c r="FD613" s="50">
        <v>1E-3</v>
      </c>
      <c r="FE613" s="50">
        <v>0.06</v>
      </c>
      <c r="FF613" s="50" t="s">
        <v>238</v>
      </c>
      <c r="FG613" s="50">
        <v>1.23E-2</v>
      </c>
      <c r="FH613" s="50">
        <v>1.1900000000000001E-3</v>
      </c>
      <c r="FI613" s="50" t="s">
        <v>241</v>
      </c>
      <c r="FJ613" s="50">
        <v>12.08</v>
      </c>
      <c r="FK613" s="50">
        <v>5.65</v>
      </c>
      <c r="FL613" s="50">
        <v>6.9999999999999994E-5</v>
      </c>
      <c r="FM613" s="50">
        <v>0.1726</v>
      </c>
      <c r="FN613" s="50" t="s">
        <v>242</v>
      </c>
      <c r="FO613" s="50" t="s">
        <v>227</v>
      </c>
      <c r="FP613" s="50" t="s">
        <v>247</v>
      </c>
      <c r="FQ613" s="50">
        <v>1.95E-2</v>
      </c>
      <c r="FR613" s="50">
        <v>9.0000000000000006E-5</v>
      </c>
      <c r="FS613" s="50">
        <v>1.2600000000000001E-3</v>
      </c>
      <c r="FT613" s="50">
        <v>8.9999999999999998E-4</v>
      </c>
      <c r="FU613" s="50">
        <v>2.9999999999999997E-4</v>
      </c>
      <c r="FV613" s="50">
        <v>2.0000000000000002E-5</v>
      </c>
      <c r="FW613" s="50">
        <v>0.02</v>
      </c>
      <c r="FX613" s="50">
        <v>2.5999999999999998E-4</v>
      </c>
      <c r="FY613" s="89">
        <v>0.68140000000000001</v>
      </c>
      <c r="FZ613" s="89">
        <v>0.26401709401709406</v>
      </c>
      <c r="GA613" s="89">
        <v>0.42443478260869566</v>
      </c>
      <c r="GB613" s="89">
        <v>3.4526854219948853E-2</v>
      </c>
      <c r="GC613" s="89">
        <v>1.4043787308457385</v>
      </c>
      <c r="GD613" s="89">
        <v>1.1377049180327869</v>
      </c>
      <c r="GE613" s="89" t="e">
        <v>#VALUE!</v>
      </c>
      <c r="GF613" s="89">
        <v>0.28333333333333333</v>
      </c>
      <c r="GG613" s="89">
        <v>8.9647390691114243E-2</v>
      </c>
      <c r="GH613" s="89" t="e">
        <v>#VALUE!</v>
      </c>
      <c r="GI613" s="90" t="e">
        <v>#VALUE!</v>
      </c>
      <c r="GJ613" s="89">
        <v>48.51967528656963</v>
      </c>
      <c r="GK613" s="89">
        <v>18.799565118598665</v>
      </c>
      <c r="GL613" s="89">
        <v>32.680759594831713</v>
      </c>
      <c r="GM613" s="89" t="e">
        <v>#VALUE!</v>
      </c>
      <c r="GN613" s="89" t="e">
        <v>#VALUE!</v>
      </c>
      <c r="GO613" s="89" t="e">
        <v>#VALUE!</v>
      </c>
    </row>
    <row r="614" spans="1:293" s="71" customFormat="1">
      <c r="A614" s="63">
        <v>287</v>
      </c>
      <c r="B614" s="63">
        <v>94</v>
      </c>
      <c r="C614" s="64" t="s">
        <v>197</v>
      </c>
      <c r="D614" s="64" t="s">
        <v>1704</v>
      </c>
      <c r="E614" s="65">
        <v>4664</v>
      </c>
      <c r="F614" s="65">
        <v>64</v>
      </c>
      <c r="G614" s="64" t="s">
        <v>1488</v>
      </c>
      <c r="H614" s="64" t="s">
        <v>472</v>
      </c>
      <c r="I614" s="64" t="s">
        <v>1374</v>
      </c>
      <c r="J614" s="64" t="s">
        <v>209</v>
      </c>
      <c r="K614" s="67">
        <v>44814</v>
      </c>
      <c r="L614" s="68">
        <v>0.56041666666666667</v>
      </c>
      <c r="M614" s="63">
        <v>8474011</v>
      </c>
      <c r="N614" s="63">
        <v>338903</v>
      </c>
      <c r="O614" s="63">
        <v>3067</v>
      </c>
      <c r="P614" s="64" t="s">
        <v>203</v>
      </c>
      <c r="Q614" s="64" t="s">
        <v>2329</v>
      </c>
      <c r="R614" s="64" t="s">
        <v>1374</v>
      </c>
      <c r="S614" s="64" t="s">
        <v>1357</v>
      </c>
      <c r="T614" s="64" t="s">
        <v>411</v>
      </c>
      <c r="U614" s="64" t="s">
        <v>1358</v>
      </c>
      <c r="V614" s="64" t="s">
        <v>1359</v>
      </c>
      <c r="W614" s="64"/>
      <c r="X614" s="64" t="s">
        <v>208</v>
      </c>
      <c r="Y614" s="64" t="s">
        <v>209</v>
      </c>
      <c r="Z614" s="69"/>
      <c r="AA614" s="66" t="s">
        <v>380</v>
      </c>
      <c r="AB614" s="66" t="s">
        <v>211</v>
      </c>
      <c r="AC614" s="66" t="s">
        <v>212</v>
      </c>
      <c r="AD614" s="66" t="s">
        <v>213</v>
      </c>
      <c r="AE614" s="66" t="s">
        <v>221</v>
      </c>
      <c r="AF614" s="69"/>
      <c r="AG614" s="69"/>
      <c r="AH614" s="69"/>
      <c r="AI614" s="66" t="s">
        <v>2330</v>
      </c>
      <c r="AJ614" s="66" t="s">
        <v>2331</v>
      </c>
      <c r="AK614" s="69"/>
      <c r="AL614" s="66" t="s">
        <v>256</v>
      </c>
      <c r="AM614" s="66" t="s">
        <v>351</v>
      </c>
      <c r="AN614" s="66" t="s">
        <v>218</v>
      </c>
      <c r="AO614" s="66" t="s">
        <v>2112</v>
      </c>
      <c r="AP614" s="66" t="s">
        <v>384</v>
      </c>
      <c r="AQ614" s="66">
        <v>11.1</v>
      </c>
      <c r="AR614" s="66"/>
      <c r="AS614" s="66">
        <v>7.04</v>
      </c>
      <c r="AT614" s="66"/>
      <c r="AU614" s="66">
        <v>-109.6</v>
      </c>
      <c r="AV614" s="66">
        <v>83.7</v>
      </c>
      <c r="AW614" s="66">
        <v>68.09</v>
      </c>
      <c r="AX614" s="66">
        <v>33.86</v>
      </c>
      <c r="AY614" s="66">
        <v>8.3000000000000004E-2</v>
      </c>
      <c r="AZ614" s="66">
        <v>14.69</v>
      </c>
      <c r="BA614" s="66">
        <v>7.73</v>
      </c>
      <c r="BB614" s="66">
        <v>101</v>
      </c>
      <c r="BC614" s="66">
        <v>2.08</v>
      </c>
      <c r="BD614" s="66" t="s">
        <v>221</v>
      </c>
      <c r="BE614" s="66" t="s">
        <v>221</v>
      </c>
      <c r="BF614" s="66" t="s">
        <v>221</v>
      </c>
      <c r="BG614" s="66" t="s">
        <v>221</v>
      </c>
      <c r="BH614" s="66" t="s">
        <v>221</v>
      </c>
      <c r="BI614" s="66" t="s">
        <v>222</v>
      </c>
      <c r="BJ614" s="66" t="s">
        <v>221</v>
      </c>
      <c r="BK614" s="66" t="s">
        <v>276</v>
      </c>
      <c r="BL614" s="66" t="s">
        <v>221</v>
      </c>
      <c r="BM614" s="66" t="s">
        <v>223</v>
      </c>
      <c r="BN614" s="66" t="s">
        <v>221</v>
      </c>
      <c r="BO614" s="66" t="s">
        <v>1710</v>
      </c>
      <c r="BP614" s="66" t="s">
        <v>1711</v>
      </c>
      <c r="BQ614" s="66" t="s">
        <v>1712</v>
      </c>
      <c r="BR614" s="50">
        <v>1.6</v>
      </c>
      <c r="BS614" s="50" t="s">
        <v>225</v>
      </c>
      <c r="BT614" s="50">
        <v>1.9</v>
      </c>
      <c r="BU614" s="50">
        <v>0.08</v>
      </c>
      <c r="BV614" s="50">
        <v>0.187</v>
      </c>
      <c r="BW614" s="50">
        <v>0.19900000000000001</v>
      </c>
      <c r="BX614" s="50">
        <v>4.4999999999999998E-2</v>
      </c>
      <c r="BY614" s="50">
        <v>23.14</v>
      </c>
      <c r="BZ614" s="50" t="s">
        <v>226</v>
      </c>
      <c r="CA614" s="50" t="s">
        <v>227</v>
      </c>
      <c r="CB614" s="50" t="s">
        <v>228</v>
      </c>
      <c r="CC614" s="50" t="s">
        <v>229</v>
      </c>
      <c r="CD614" s="50" t="s">
        <v>230</v>
      </c>
      <c r="CE614" s="50" t="s">
        <v>231</v>
      </c>
      <c r="CF614" s="50">
        <v>0.112</v>
      </c>
      <c r="CG614" s="50">
        <v>1.6800000000000001E-3</v>
      </c>
      <c r="CH614" s="50">
        <v>3.0000000000000001E-3</v>
      </c>
      <c r="CI614" s="50">
        <v>0.01</v>
      </c>
      <c r="CJ614" s="50">
        <v>2.5999999999999998E-4</v>
      </c>
      <c r="CK614" s="50" t="s">
        <v>234</v>
      </c>
      <c r="CL614" s="50">
        <v>5.4139999999999997</v>
      </c>
      <c r="CM614" s="50">
        <v>5.0000000000000002E-5</v>
      </c>
      <c r="CN614" s="50">
        <v>2.66E-3</v>
      </c>
      <c r="CO614" s="50">
        <v>1.172E-2</v>
      </c>
      <c r="CP614" s="50">
        <v>2.0000000000000001E-4</v>
      </c>
      <c r="CQ614" s="50" t="s">
        <v>236</v>
      </c>
      <c r="CR614" s="50">
        <v>1.8400000000000001E-3</v>
      </c>
      <c r="CS614" s="50">
        <v>0.39229999999999998</v>
      </c>
      <c r="CT614" s="50">
        <v>8.0000000000000007E-5</v>
      </c>
      <c r="CU614" s="50" t="s">
        <v>238</v>
      </c>
      <c r="CV614" s="50" t="s">
        <v>239</v>
      </c>
      <c r="CW614" s="50" t="s">
        <v>232</v>
      </c>
      <c r="CX614" s="50">
        <v>0.48</v>
      </c>
      <c r="CY614" s="50">
        <v>2.5000000000000001E-3</v>
      </c>
      <c r="CZ614" s="50">
        <v>1.04E-2</v>
      </c>
      <c r="DA614" s="50" t="s">
        <v>233</v>
      </c>
      <c r="DB614" s="50">
        <v>1.425</v>
      </c>
      <c r="DC614" s="50">
        <v>0.13693</v>
      </c>
      <c r="DD614" s="50">
        <v>1.6000000000000001E-4</v>
      </c>
      <c r="DE614" s="50">
        <v>1.6579999999999999</v>
      </c>
      <c r="DF614" s="50" t="s">
        <v>240</v>
      </c>
      <c r="DG614" s="50">
        <v>2.7199999999999998E-2</v>
      </c>
      <c r="DH614" s="50" t="s">
        <v>246</v>
      </c>
      <c r="DI614" s="50">
        <v>2.9999999999999997E-4</v>
      </c>
      <c r="DJ614" s="50">
        <v>8.9999999999999998E-4</v>
      </c>
      <c r="DK614" s="50">
        <v>1E-4</v>
      </c>
      <c r="DL614" s="50" t="s">
        <v>241</v>
      </c>
      <c r="DM614" s="50">
        <v>7.26</v>
      </c>
      <c r="DN614" s="50">
        <v>3.39</v>
      </c>
      <c r="DO614" s="50" t="s">
        <v>232</v>
      </c>
      <c r="DP614" s="50">
        <v>3.0599999999999999E-2</v>
      </c>
      <c r="DQ614" s="50" t="s">
        <v>242</v>
      </c>
      <c r="DR614" s="50" t="s">
        <v>227</v>
      </c>
      <c r="DS614" s="50" t="s">
        <v>247</v>
      </c>
      <c r="DT614" s="50">
        <v>6.9999999999999999E-4</v>
      </c>
      <c r="DU614" s="50" t="s">
        <v>233</v>
      </c>
      <c r="DV614" s="50">
        <v>2.6999999999999999E-5</v>
      </c>
      <c r="DW614" s="50">
        <v>2.0000000000000001E-4</v>
      </c>
      <c r="DX614" s="50" t="s">
        <v>238</v>
      </c>
      <c r="DY614" s="50" t="s">
        <v>233</v>
      </c>
      <c r="DZ614" s="50">
        <v>5.0599999999999999E-2</v>
      </c>
      <c r="EA614" s="50" t="s">
        <v>244</v>
      </c>
      <c r="EB614" s="50" t="s">
        <v>245</v>
      </c>
      <c r="EC614" s="50">
        <v>0.76100000000000001</v>
      </c>
      <c r="ED614" s="50">
        <v>4.5300000000000002E-3</v>
      </c>
      <c r="EE614" s="50" t="s">
        <v>264</v>
      </c>
      <c r="EF614" s="50">
        <v>1.09E-2</v>
      </c>
      <c r="EG614" s="50">
        <v>3.4000000000000002E-4</v>
      </c>
      <c r="EH614" s="50" t="s">
        <v>234</v>
      </c>
      <c r="EI614" s="50">
        <v>5.8680000000000003</v>
      </c>
      <c r="EJ614" s="50">
        <v>2.1000000000000001E-4</v>
      </c>
      <c r="EK614" s="50">
        <v>8.1499999999999993E-3</v>
      </c>
      <c r="EL614" s="50">
        <v>1.205E-2</v>
      </c>
      <c r="EM614" s="50">
        <v>2.9999999999999997E-4</v>
      </c>
      <c r="EN614" s="50">
        <v>4.0000000000000002E-4</v>
      </c>
      <c r="EO614" s="50">
        <v>2.5300000000000001E-3</v>
      </c>
      <c r="EP614" s="50">
        <v>0.66</v>
      </c>
      <c r="EQ614" s="50">
        <v>1.2999999999999999E-4</v>
      </c>
      <c r="ER614" s="50" t="s">
        <v>238</v>
      </c>
      <c r="ES614" s="50" t="s">
        <v>239</v>
      </c>
      <c r="ET614" s="50" t="s">
        <v>232</v>
      </c>
      <c r="EU614" s="50">
        <v>0.52</v>
      </c>
      <c r="EV614" s="50">
        <v>4.7999999999999996E-3</v>
      </c>
      <c r="EW614" s="50">
        <v>1.11E-2</v>
      </c>
      <c r="EX614" s="50" t="s">
        <v>233</v>
      </c>
      <c r="EY614" s="50">
        <v>1.6080000000000001</v>
      </c>
      <c r="EZ614" s="50">
        <v>0.13766</v>
      </c>
      <c r="FA614" s="50">
        <v>2.7E-4</v>
      </c>
      <c r="FB614" s="50">
        <v>1.68</v>
      </c>
      <c r="FC614" s="50" t="s">
        <v>240</v>
      </c>
      <c r="FD614" s="50">
        <v>2.8500000000000001E-2</v>
      </c>
      <c r="FE614" s="50" t="s">
        <v>246</v>
      </c>
      <c r="FF614" s="50" t="s">
        <v>238</v>
      </c>
      <c r="FG614" s="50">
        <v>1.6000000000000001E-3</v>
      </c>
      <c r="FH614" s="50">
        <v>1.2999999999999999E-4</v>
      </c>
      <c r="FI614" s="50" t="s">
        <v>241</v>
      </c>
      <c r="FJ614" s="50">
        <v>7.65</v>
      </c>
      <c r="FK614" s="50">
        <v>3.58</v>
      </c>
      <c r="FL614" s="50" t="s">
        <v>232</v>
      </c>
      <c r="FM614" s="50">
        <v>3.2300000000000002E-2</v>
      </c>
      <c r="FN614" s="50" t="s">
        <v>242</v>
      </c>
      <c r="FO614" s="50" t="s">
        <v>227</v>
      </c>
      <c r="FP614" s="50" t="s">
        <v>247</v>
      </c>
      <c r="FQ614" s="50">
        <v>1.1000000000000001E-3</v>
      </c>
      <c r="FR614" s="50">
        <v>3.0000000000000001E-5</v>
      </c>
      <c r="FS614" s="50">
        <v>1.94E-4</v>
      </c>
      <c r="FT614" s="50" t="s">
        <v>236</v>
      </c>
      <c r="FU614" s="50" t="s">
        <v>238</v>
      </c>
      <c r="FV614" s="50">
        <v>6.0000000000000002E-5</v>
      </c>
      <c r="FW614" s="50">
        <v>5.4300000000000001E-2</v>
      </c>
      <c r="FX614" s="50" t="s">
        <v>244</v>
      </c>
      <c r="FY614" s="89">
        <v>0.2707</v>
      </c>
      <c r="FZ614" s="89">
        <v>0.12179487179487181</v>
      </c>
      <c r="GA614" s="89">
        <v>7.2086956521739132E-2</v>
      </c>
      <c r="GB614" s="89">
        <v>1.227621483375959E-2</v>
      </c>
      <c r="GC614" s="89">
        <v>0.4768580431503705</v>
      </c>
      <c r="GD614" s="89">
        <v>3.1147540983606555E-2</v>
      </c>
      <c r="GE614" s="89" t="e">
        <v>#VALUE!</v>
      </c>
      <c r="GF614" s="89">
        <v>0.48208333333333336</v>
      </c>
      <c r="GG614" s="89">
        <v>5.275035260930888E-3</v>
      </c>
      <c r="GH614" s="89" t="e">
        <v>#VALUE!</v>
      </c>
      <c r="GI614" s="90" t="e">
        <v>#VALUE!</v>
      </c>
      <c r="GJ614" s="89">
        <v>56.767418289018678</v>
      </c>
      <c r="GK614" s="89">
        <v>25.541117224369746</v>
      </c>
      <c r="GL614" s="89">
        <v>17.691464486611583</v>
      </c>
      <c r="GM614" s="89" t="e">
        <v>#VALUE!</v>
      </c>
      <c r="GN614" s="89" t="e">
        <v>#VALUE!</v>
      </c>
      <c r="GO614" s="89" t="e">
        <v>#VALUE!</v>
      </c>
      <c r="KF614" s="85"/>
      <c r="KG614" s="85"/>
    </row>
    <row r="615" spans="1:293" s="71" customFormat="1">
      <c r="A615" s="76">
        <v>288</v>
      </c>
      <c r="B615" s="76">
        <v>85</v>
      </c>
      <c r="C615" s="77" t="s">
        <v>197</v>
      </c>
      <c r="D615" s="77" t="s">
        <v>1704</v>
      </c>
      <c r="E615" s="86">
        <v>4664</v>
      </c>
      <c r="F615" s="86">
        <v>64</v>
      </c>
      <c r="G615" s="77" t="s">
        <v>1473</v>
      </c>
      <c r="H615" s="77" t="s">
        <v>611</v>
      </c>
      <c r="I615" s="77"/>
      <c r="J615" s="77"/>
      <c r="K615" s="87">
        <v>44812</v>
      </c>
      <c r="L615" s="79">
        <v>0.43402777777777773</v>
      </c>
      <c r="M615" s="76"/>
      <c r="N615" s="76"/>
      <c r="O615" s="76"/>
      <c r="P615" s="77"/>
      <c r="Q615" s="77"/>
      <c r="R615" s="77"/>
      <c r="S615" s="77"/>
      <c r="T615" s="77"/>
      <c r="U615" s="77"/>
      <c r="V615" s="77"/>
      <c r="W615" s="77"/>
      <c r="X615" s="77"/>
      <c r="Y615" s="77"/>
      <c r="Z615" s="84"/>
      <c r="AA615" s="84"/>
      <c r="AB615" s="84"/>
      <c r="AC615" s="81" t="s">
        <v>212</v>
      </c>
      <c r="AD615" s="81" t="s">
        <v>262</v>
      </c>
      <c r="AE615" s="81"/>
      <c r="AF615" s="84" t="s">
        <v>211</v>
      </c>
      <c r="AG615" s="84"/>
      <c r="AH615" s="84"/>
      <c r="AI615" s="84"/>
      <c r="AJ615" s="81"/>
      <c r="AK615" s="81"/>
      <c r="AL615" s="81"/>
      <c r="AM615" s="81"/>
      <c r="AN615" s="81"/>
      <c r="AO615" s="81"/>
      <c r="AP615" s="81"/>
      <c r="AQ615" s="81"/>
      <c r="AR615" s="81"/>
      <c r="AS615" s="81"/>
      <c r="AT615" s="81"/>
      <c r="AU615" s="81"/>
      <c r="AV615" s="81"/>
      <c r="AW615" s="81"/>
      <c r="AX615" s="81"/>
      <c r="AY615" s="81"/>
      <c r="AZ615" s="81"/>
      <c r="BA615" s="81"/>
      <c r="BB615" s="81"/>
      <c r="BC615" s="81"/>
      <c r="BD615" s="81"/>
      <c r="BE615" s="81"/>
      <c r="BF615" s="81"/>
      <c r="BG615" s="81"/>
      <c r="BH615" s="81"/>
      <c r="BI615" s="81"/>
      <c r="BJ615" s="81"/>
      <c r="BK615" s="81"/>
      <c r="BL615" s="81"/>
      <c r="BM615" s="81"/>
      <c r="BN615" s="81"/>
      <c r="BO615" s="81"/>
      <c r="BP615" s="81" t="s">
        <v>1410</v>
      </c>
      <c r="BQ615" s="81" t="s">
        <v>1712</v>
      </c>
      <c r="BR615" s="82">
        <v>1.8</v>
      </c>
      <c r="BS615" s="82" t="s">
        <v>225</v>
      </c>
      <c r="BT615" s="82">
        <v>2.2999999999999998</v>
      </c>
      <c r="BU615" s="82" t="s">
        <v>264</v>
      </c>
      <c r="BV615" s="82" t="s">
        <v>399</v>
      </c>
      <c r="BW615" s="82" t="s">
        <v>265</v>
      </c>
      <c r="BX615" s="82" t="s">
        <v>266</v>
      </c>
      <c r="BY615" s="82" t="s">
        <v>2201</v>
      </c>
      <c r="BZ615" s="82" t="s">
        <v>226</v>
      </c>
      <c r="CA615" s="82" t="s">
        <v>227</v>
      </c>
      <c r="CB615" s="82" t="s">
        <v>228</v>
      </c>
      <c r="CC615" s="82" t="s">
        <v>229</v>
      </c>
      <c r="CD615" s="82" t="s">
        <v>230</v>
      </c>
      <c r="CE615" s="82" t="s">
        <v>231</v>
      </c>
      <c r="CF615" s="82" t="s">
        <v>227</v>
      </c>
      <c r="CG615" s="82" t="s">
        <v>232</v>
      </c>
      <c r="CH615" s="82">
        <v>3.0000000000000001E-3</v>
      </c>
      <c r="CI615" s="82" t="s">
        <v>236</v>
      </c>
      <c r="CJ615" s="82" t="s">
        <v>233</v>
      </c>
      <c r="CK615" s="82" t="s">
        <v>234</v>
      </c>
      <c r="CL615" s="82">
        <v>0.02</v>
      </c>
      <c r="CM615" s="82" t="s">
        <v>234</v>
      </c>
      <c r="CN615" s="82" t="s">
        <v>235</v>
      </c>
      <c r="CO615" s="82" t="s">
        <v>234</v>
      </c>
      <c r="CP615" s="82" t="s">
        <v>236</v>
      </c>
      <c r="CQ615" s="82" t="s">
        <v>236</v>
      </c>
      <c r="CR615" s="82" t="s">
        <v>232</v>
      </c>
      <c r="CS615" s="82" t="s">
        <v>241</v>
      </c>
      <c r="CT615" s="82" t="s">
        <v>237</v>
      </c>
      <c r="CU615" s="82" t="s">
        <v>238</v>
      </c>
      <c r="CV615" s="82" t="s">
        <v>239</v>
      </c>
      <c r="CW615" s="82" t="s">
        <v>232</v>
      </c>
      <c r="CX615" s="82" t="s">
        <v>355</v>
      </c>
      <c r="CY615" s="82" t="s">
        <v>240</v>
      </c>
      <c r="CZ615" s="82" t="s">
        <v>236</v>
      </c>
      <c r="DA615" s="82" t="s">
        <v>233</v>
      </c>
      <c r="DB615" s="82">
        <v>6.0000000000000001E-3</v>
      </c>
      <c r="DC615" s="82">
        <v>2.0000000000000001E-4</v>
      </c>
      <c r="DD615" s="82" t="s">
        <v>233</v>
      </c>
      <c r="DE615" s="82">
        <v>2.4E-2</v>
      </c>
      <c r="DF615" s="82" t="s">
        <v>240</v>
      </c>
      <c r="DG615" s="82" t="s">
        <v>238</v>
      </c>
      <c r="DH615" s="82" t="s">
        <v>246</v>
      </c>
      <c r="DI615" s="82" t="s">
        <v>238</v>
      </c>
      <c r="DJ615" s="82" t="s">
        <v>259</v>
      </c>
      <c r="DK615" s="82">
        <v>6.0000000000000002E-5</v>
      </c>
      <c r="DL615" s="82" t="s">
        <v>241</v>
      </c>
      <c r="DM615" s="82" t="s">
        <v>676</v>
      </c>
      <c r="DN615" s="82" t="s">
        <v>355</v>
      </c>
      <c r="DO615" s="82" t="s">
        <v>232</v>
      </c>
      <c r="DP615" s="82">
        <v>4.0000000000000002E-4</v>
      </c>
      <c r="DQ615" s="82" t="s">
        <v>242</v>
      </c>
      <c r="DR615" s="82" t="s">
        <v>227</v>
      </c>
      <c r="DS615" s="82" t="s">
        <v>247</v>
      </c>
      <c r="DT615" s="82" t="s">
        <v>238</v>
      </c>
      <c r="DU615" s="82" t="s">
        <v>233</v>
      </c>
      <c r="DV615" s="82" t="s">
        <v>231</v>
      </c>
      <c r="DW615" s="82">
        <v>1E-4</v>
      </c>
      <c r="DX615" s="82" t="s">
        <v>238</v>
      </c>
      <c r="DY615" s="82" t="s">
        <v>233</v>
      </c>
      <c r="DZ615" s="82">
        <v>1.1999999999999999E-3</v>
      </c>
      <c r="EA615" s="82" t="s">
        <v>244</v>
      </c>
      <c r="EB615" s="82" t="s">
        <v>245</v>
      </c>
      <c r="EC615" s="82" t="s">
        <v>227</v>
      </c>
      <c r="ED615" s="82" t="s">
        <v>232</v>
      </c>
      <c r="EE615" s="82" t="s">
        <v>264</v>
      </c>
      <c r="EF615" s="82" t="s">
        <v>236</v>
      </c>
      <c r="EG615" s="82" t="s">
        <v>233</v>
      </c>
      <c r="EH615" s="82" t="s">
        <v>234</v>
      </c>
      <c r="EI615" s="82">
        <v>0.09</v>
      </c>
      <c r="EJ615" s="82">
        <v>2.0000000000000002E-5</v>
      </c>
      <c r="EK615" s="82" t="s">
        <v>235</v>
      </c>
      <c r="EL615" s="82">
        <v>3.0000000000000001E-5</v>
      </c>
      <c r="EM615" s="82" t="s">
        <v>236</v>
      </c>
      <c r="EN615" s="82" t="s">
        <v>236</v>
      </c>
      <c r="EO615" s="82" t="s">
        <v>232</v>
      </c>
      <c r="EP615" s="82">
        <v>1.1000000000000001E-3</v>
      </c>
      <c r="EQ615" s="82" t="s">
        <v>237</v>
      </c>
      <c r="ER615" s="82" t="s">
        <v>238</v>
      </c>
      <c r="ES615" s="82" t="s">
        <v>239</v>
      </c>
      <c r="ET615" s="82" t="s">
        <v>232</v>
      </c>
      <c r="EU615" s="82" t="s">
        <v>355</v>
      </c>
      <c r="EV615" s="82" t="s">
        <v>240</v>
      </c>
      <c r="EW615" s="82" t="s">
        <v>236</v>
      </c>
      <c r="EX615" s="82" t="s">
        <v>233</v>
      </c>
      <c r="EY615" s="82">
        <v>6.0000000000000001E-3</v>
      </c>
      <c r="EZ615" s="82">
        <v>2.2000000000000001E-4</v>
      </c>
      <c r="FA615" s="82" t="s">
        <v>233</v>
      </c>
      <c r="FB615" s="82">
        <v>2.8000000000000001E-2</v>
      </c>
      <c r="FC615" s="82" t="s">
        <v>240</v>
      </c>
      <c r="FD615" s="82" t="s">
        <v>238</v>
      </c>
      <c r="FE615" s="82" t="s">
        <v>246</v>
      </c>
      <c r="FF615" s="82" t="s">
        <v>238</v>
      </c>
      <c r="FG615" s="82" t="s">
        <v>259</v>
      </c>
      <c r="FH615" s="82" t="s">
        <v>237</v>
      </c>
      <c r="FI615" s="82" t="s">
        <v>241</v>
      </c>
      <c r="FJ615" s="82" t="s">
        <v>676</v>
      </c>
      <c r="FK615" s="82" t="s">
        <v>355</v>
      </c>
      <c r="FL615" s="82" t="s">
        <v>232</v>
      </c>
      <c r="FM615" s="82" t="s">
        <v>238</v>
      </c>
      <c r="FN615" s="82" t="s">
        <v>242</v>
      </c>
      <c r="FO615" s="82" t="s">
        <v>227</v>
      </c>
      <c r="FP615" s="82" t="s">
        <v>247</v>
      </c>
      <c r="FQ615" s="82" t="s">
        <v>238</v>
      </c>
      <c r="FR615" s="82">
        <v>2.0000000000000002E-5</v>
      </c>
      <c r="FS615" s="82" t="s">
        <v>231</v>
      </c>
      <c r="FT615" s="82">
        <v>2.0000000000000001E-4</v>
      </c>
      <c r="FU615" s="82" t="s">
        <v>238</v>
      </c>
      <c r="FV615" s="82" t="s">
        <v>233</v>
      </c>
      <c r="FW615" s="82" t="s">
        <v>243</v>
      </c>
      <c r="FX615" s="82" t="s">
        <v>244</v>
      </c>
      <c r="FY615" s="82">
        <v>1E-3</v>
      </c>
      <c r="FZ615" s="82">
        <v>5.1282051282051282E-4</v>
      </c>
      <c r="GA615" s="82">
        <v>1.0434782608695653E-3</v>
      </c>
      <c r="GB615" s="82" t="e">
        <v>#VALUE!</v>
      </c>
      <c r="GC615" s="82" t="e">
        <v>#VALUE!</v>
      </c>
      <c r="GD615" s="82">
        <v>3.7704918032786881E-2</v>
      </c>
      <c r="GE615" s="82" t="e">
        <v>#VALUE!</v>
      </c>
      <c r="GF615" s="82" t="e">
        <v>#VALUE!</v>
      </c>
      <c r="GG615" s="82" t="e">
        <v>#VALUE!</v>
      </c>
      <c r="GH615" s="82" t="e">
        <v>#VALUE!</v>
      </c>
      <c r="GI615" s="91" t="e">
        <v>#VALUE!</v>
      </c>
      <c r="GJ615" s="82" t="e">
        <v>#VALUE!</v>
      </c>
      <c r="GK615" s="82" t="e">
        <v>#VALUE!</v>
      </c>
      <c r="GL615" s="82" t="e">
        <v>#VALUE!</v>
      </c>
      <c r="GM615" s="82" t="e">
        <v>#VALUE!</v>
      </c>
      <c r="GN615" s="82" t="e">
        <v>#VALUE!</v>
      </c>
      <c r="GO615" s="82" t="e">
        <v>#VALUE!</v>
      </c>
    </row>
    <row r="616" spans="1:293" s="71" customFormat="1">
      <c r="A616" s="63">
        <v>289</v>
      </c>
      <c r="B616" s="63">
        <v>107</v>
      </c>
      <c r="C616" s="64" t="s">
        <v>197</v>
      </c>
      <c r="D616" s="64" t="s">
        <v>1704</v>
      </c>
      <c r="E616" s="63">
        <v>4664</v>
      </c>
      <c r="F616" s="63">
        <v>64</v>
      </c>
      <c r="G616" s="66" t="s">
        <v>1493</v>
      </c>
      <c r="H616" s="66" t="s">
        <v>616</v>
      </c>
      <c r="I616" s="66" t="s">
        <v>2332</v>
      </c>
      <c r="J616" s="66" t="s">
        <v>1489</v>
      </c>
      <c r="K616" s="73">
        <v>44815</v>
      </c>
      <c r="L616" s="68">
        <v>0.5083333333333333</v>
      </c>
      <c r="M616" s="74">
        <v>8474670</v>
      </c>
      <c r="N616" s="74">
        <v>340814</v>
      </c>
      <c r="O616" s="74">
        <v>2806</v>
      </c>
      <c r="P616" s="66" t="s">
        <v>203</v>
      </c>
      <c r="Q616" s="66" t="s">
        <v>1374</v>
      </c>
      <c r="R616" s="66" t="s">
        <v>1374</v>
      </c>
      <c r="S616" s="66" t="s">
        <v>1357</v>
      </c>
      <c r="T616" s="66" t="s">
        <v>2256</v>
      </c>
      <c r="U616" s="66" t="s">
        <v>1358</v>
      </c>
      <c r="V616" s="66" t="s">
        <v>1359</v>
      </c>
      <c r="W616" s="66"/>
      <c r="X616" s="66" t="s">
        <v>208</v>
      </c>
      <c r="Y616" s="66" t="s">
        <v>209</v>
      </c>
      <c r="Z616" s="66"/>
      <c r="AA616" s="66" t="s">
        <v>223</v>
      </c>
      <c r="AB616" s="66" t="s">
        <v>211</v>
      </c>
      <c r="AC616" s="66" t="s">
        <v>212</v>
      </c>
      <c r="AD616" s="66" t="s">
        <v>30</v>
      </c>
      <c r="AE616" s="66" t="s">
        <v>211</v>
      </c>
      <c r="AF616" s="66"/>
      <c r="AG616" s="66"/>
      <c r="AH616" s="66"/>
      <c r="AI616" s="66" t="s">
        <v>303</v>
      </c>
      <c r="AJ616" s="66" t="s">
        <v>2300</v>
      </c>
      <c r="AK616" s="66"/>
      <c r="AL616" s="66" t="s">
        <v>1464</v>
      </c>
      <c r="AM616" s="66" t="s">
        <v>351</v>
      </c>
      <c r="AN616" s="66" t="s">
        <v>218</v>
      </c>
      <c r="AO616" s="66" t="s">
        <v>2333</v>
      </c>
      <c r="AP616" s="66" t="s">
        <v>2334</v>
      </c>
      <c r="AQ616" s="66">
        <v>22.6</v>
      </c>
      <c r="AR616" s="66">
        <v>22.4</v>
      </c>
      <c r="AS616" s="66">
        <v>2.97</v>
      </c>
      <c r="AT616" s="66"/>
      <c r="AU616" s="66">
        <v>384.6</v>
      </c>
      <c r="AV616" s="66">
        <v>590</v>
      </c>
      <c r="AW616" s="66">
        <v>704.2</v>
      </c>
      <c r="AX616" s="66">
        <v>345.5</v>
      </c>
      <c r="AY616" s="66">
        <v>0.39300000000000002</v>
      </c>
      <c r="AZ616" s="66">
        <v>1.42</v>
      </c>
      <c r="BA616" s="66"/>
      <c r="BB616" s="66"/>
      <c r="BC616" s="66">
        <v>48.8</v>
      </c>
      <c r="BD616" s="66" t="s">
        <v>211</v>
      </c>
      <c r="BE616" s="66" t="s">
        <v>221</v>
      </c>
      <c r="BF616" s="66" t="s">
        <v>211</v>
      </c>
      <c r="BG616" s="66" t="s">
        <v>221</v>
      </c>
      <c r="BH616" s="66" t="s">
        <v>211</v>
      </c>
      <c r="BI616" s="66" t="s">
        <v>222</v>
      </c>
      <c r="BJ616" s="66" t="s">
        <v>221</v>
      </c>
      <c r="BK616" s="66" t="s">
        <v>2335</v>
      </c>
      <c r="BL616" s="66" t="s">
        <v>221</v>
      </c>
      <c r="BM616" s="66" t="s">
        <v>223</v>
      </c>
      <c r="BN616" s="66" t="s">
        <v>221</v>
      </c>
      <c r="BO616" s="66" t="s">
        <v>1746</v>
      </c>
      <c r="BP616" s="66" t="s">
        <v>2336</v>
      </c>
      <c r="BQ616" s="66" t="s">
        <v>1747</v>
      </c>
      <c r="BR616" s="50" t="s">
        <v>1498</v>
      </c>
      <c r="BS616" s="50" t="s">
        <v>225</v>
      </c>
      <c r="BT616" s="50" t="s">
        <v>1499</v>
      </c>
      <c r="BU616" s="50">
        <v>0.64800000000000002</v>
      </c>
      <c r="BV616" s="50">
        <v>0.90500000000000003</v>
      </c>
      <c r="BW616" s="50">
        <v>1.649</v>
      </c>
      <c r="BX616" s="50">
        <v>0.373</v>
      </c>
      <c r="BY616" s="50">
        <v>294.91000000000003</v>
      </c>
      <c r="BZ616" s="50" t="s">
        <v>226</v>
      </c>
      <c r="CA616" s="50" t="s">
        <v>227</v>
      </c>
      <c r="CB616" s="50" t="s">
        <v>228</v>
      </c>
      <c r="CC616" s="50" t="s">
        <v>229</v>
      </c>
      <c r="CD616" s="50" t="s">
        <v>230</v>
      </c>
      <c r="CE616" s="50" t="s">
        <v>231</v>
      </c>
      <c r="CF616" s="50">
        <v>11.653</v>
      </c>
      <c r="CG616" s="50">
        <v>8.5059999999999997E-2</v>
      </c>
      <c r="CH616" s="50">
        <v>1.0999999999999999E-2</v>
      </c>
      <c r="CI616" s="50">
        <v>6.5500000000000003E-2</v>
      </c>
      <c r="CJ616" s="50">
        <v>6.4999999999999997E-3</v>
      </c>
      <c r="CK616" s="50" t="s">
        <v>234</v>
      </c>
      <c r="CL616" s="50">
        <v>24.065000000000001</v>
      </c>
      <c r="CM616" s="50">
        <v>7.7999999999999999E-4</v>
      </c>
      <c r="CN616" s="50">
        <v>0.11378000000000001</v>
      </c>
      <c r="CO616" s="50">
        <v>0.12916</v>
      </c>
      <c r="CP616" s="50">
        <v>5.7000000000000002E-3</v>
      </c>
      <c r="CQ616" s="50">
        <v>5.4000000000000003E-3</v>
      </c>
      <c r="CR616" s="50">
        <v>3.5810000000000002E-2</v>
      </c>
      <c r="CS616" s="50">
        <v>43.145699999999998</v>
      </c>
      <c r="CT616" s="50">
        <v>2.0799999999999998E-3</v>
      </c>
      <c r="CU616" s="50" t="s">
        <v>238</v>
      </c>
      <c r="CV616" s="50" t="s">
        <v>239</v>
      </c>
      <c r="CW616" s="50" t="s">
        <v>232</v>
      </c>
      <c r="CX616" s="50">
        <v>3.12</v>
      </c>
      <c r="CY616" s="50">
        <v>6.0600000000000001E-2</v>
      </c>
      <c r="CZ616" s="50">
        <v>0.1108</v>
      </c>
      <c r="DA616" s="50">
        <v>1E-4</v>
      </c>
      <c r="DB616" s="50">
        <v>9.9860000000000007</v>
      </c>
      <c r="DC616" s="50">
        <v>2.5034700000000001</v>
      </c>
      <c r="DD616" s="50">
        <v>1.3999999999999999E-4</v>
      </c>
      <c r="DE616" s="50">
        <v>3.5950000000000002</v>
      </c>
      <c r="DF616" s="50" t="s">
        <v>240</v>
      </c>
      <c r="DG616" s="50">
        <v>0.3135</v>
      </c>
      <c r="DH616" s="50" t="s">
        <v>246</v>
      </c>
      <c r="DI616" s="50">
        <v>1.3299999999999999E-2</v>
      </c>
      <c r="DJ616" s="50">
        <v>1.24E-2</v>
      </c>
      <c r="DK616" s="50">
        <v>1E-4</v>
      </c>
      <c r="DL616" s="50">
        <v>1.2999999999999999E-3</v>
      </c>
      <c r="DM616" s="50">
        <v>17.8</v>
      </c>
      <c r="DN616" s="50">
        <v>8.32</v>
      </c>
      <c r="DO616" s="50" t="s">
        <v>232</v>
      </c>
      <c r="DP616" s="50">
        <v>0.28860000000000002</v>
      </c>
      <c r="DQ616" s="50" t="s">
        <v>242</v>
      </c>
      <c r="DR616" s="50" t="s">
        <v>227</v>
      </c>
      <c r="DS616" s="50">
        <v>1.4499999999999999E-3</v>
      </c>
      <c r="DT616" s="50">
        <v>3.0999999999999999E-3</v>
      </c>
      <c r="DU616" s="50">
        <v>3.0000000000000001E-5</v>
      </c>
      <c r="DV616" s="50">
        <v>1.454E-3</v>
      </c>
      <c r="DW616" s="50" t="s">
        <v>236</v>
      </c>
      <c r="DX616" s="50" t="s">
        <v>238</v>
      </c>
      <c r="DY616" s="50">
        <v>8.5999999999999998E-4</v>
      </c>
      <c r="DZ616" s="50">
        <v>0.63009999999999999</v>
      </c>
      <c r="EA616" s="50" t="s">
        <v>244</v>
      </c>
      <c r="EB616" s="50" t="s">
        <v>245</v>
      </c>
      <c r="EC616" s="50">
        <v>27.117000000000001</v>
      </c>
      <c r="ED616" s="50">
        <v>1.36209</v>
      </c>
      <c r="EE616" s="50">
        <v>1.2E-2</v>
      </c>
      <c r="EF616" s="50">
        <v>6.83E-2</v>
      </c>
      <c r="EG616" s="50">
        <v>7.4000000000000003E-3</v>
      </c>
      <c r="EH616" s="50">
        <v>1.0499999999999999E-3</v>
      </c>
      <c r="EI616" s="50">
        <v>26.594999999999999</v>
      </c>
      <c r="EJ616" s="50">
        <v>8.4999999999999995E-4</v>
      </c>
      <c r="EK616" s="50">
        <v>0.14413000000000001</v>
      </c>
      <c r="EL616" s="50">
        <v>0.13769999999999999</v>
      </c>
      <c r="EM616" s="50">
        <v>2.86E-2</v>
      </c>
      <c r="EN616" s="50">
        <v>1.9E-2</v>
      </c>
      <c r="EO616" s="50">
        <v>6.6269999999999996E-2</v>
      </c>
      <c r="EP616" s="50">
        <v>108.7658</v>
      </c>
      <c r="EQ616" s="50">
        <v>6.8100000000000001E-3</v>
      </c>
      <c r="ER616" s="50">
        <v>6.9999999999999999E-4</v>
      </c>
      <c r="ES616" s="50" t="s">
        <v>239</v>
      </c>
      <c r="ET616" s="50">
        <v>2.4199999999999998E-3</v>
      </c>
      <c r="EU616" s="50">
        <v>7.53</v>
      </c>
      <c r="EV616" s="50">
        <v>7.6399999999999996E-2</v>
      </c>
      <c r="EW616" s="50">
        <v>0.14399999999999999</v>
      </c>
      <c r="EX616" s="50">
        <v>1.2E-4</v>
      </c>
      <c r="EY616" s="50">
        <v>14.993</v>
      </c>
      <c r="EZ616" s="50">
        <v>2.7353200000000002</v>
      </c>
      <c r="FA616" s="50">
        <v>2.33E-3</v>
      </c>
      <c r="FB616" s="50">
        <v>3.6230000000000002</v>
      </c>
      <c r="FC616" s="50" t="s">
        <v>240</v>
      </c>
      <c r="FD616" s="50">
        <v>0.33050000000000002</v>
      </c>
      <c r="FE616" s="50">
        <v>0.90600000000000003</v>
      </c>
      <c r="FF616" s="50">
        <v>3.9300000000000002E-2</v>
      </c>
      <c r="FG616" s="50">
        <v>5.3199999999999997E-2</v>
      </c>
      <c r="FH616" s="50">
        <v>5.3600000000000002E-3</v>
      </c>
      <c r="FI616" s="50">
        <v>1.6999999999999999E-3</v>
      </c>
      <c r="FJ616" s="50">
        <v>56.2</v>
      </c>
      <c r="FK616" s="50">
        <v>26.27</v>
      </c>
      <c r="FL616" s="50">
        <v>8.8999999999999995E-4</v>
      </c>
      <c r="FM616" s="50">
        <v>0.29820000000000002</v>
      </c>
      <c r="FN616" s="50" t="s">
        <v>242</v>
      </c>
      <c r="FO616" s="50" t="s">
        <v>227</v>
      </c>
      <c r="FP616" s="50">
        <v>1.2120000000000001E-2</v>
      </c>
      <c r="FQ616" s="50">
        <v>9.2299999999999993E-2</v>
      </c>
      <c r="FR616" s="50">
        <v>5.0000000000000001E-4</v>
      </c>
      <c r="FS616" s="50">
        <v>1.8240000000000001E-3</v>
      </c>
      <c r="FT616" s="50">
        <v>1.72E-2</v>
      </c>
      <c r="FU616" s="50">
        <v>8.0000000000000004E-4</v>
      </c>
      <c r="FV616" s="50">
        <v>1.0399999999999999E-3</v>
      </c>
      <c r="FW616" s="50">
        <v>0.65200000000000002</v>
      </c>
      <c r="FX616" s="50">
        <v>1.8000000000000001E-4</v>
      </c>
      <c r="FY616" s="89">
        <v>1.2032500000000002</v>
      </c>
      <c r="FZ616" s="89">
        <v>0.8535042735042736</v>
      </c>
      <c r="GA616" s="89">
        <v>0.15630434782608696</v>
      </c>
      <c r="GB616" s="89">
        <v>7.9795396419437337E-2</v>
      </c>
      <c r="GC616" s="89">
        <v>2.2928540177497982</v>
      </c>
      <c r="GD616" s="89" t="e">
        <v>#VALUE!</v>
      </c>
      <c r="GE616" s="89" t="e">
        <v>#VALUE!</v>
      </c>
      <c r="GF616" s="89">
        <v>6.1439583333333339</v>
      </c>
      <c r="GG616" s="89">
        <v>2.5528913963328629E-2</v>
      </c>
      <c r="GH616" s="89" t="e">
        <v>#VALUE!</v>
      </c>
      <c r="GI616" s="92" t="e">
        <v>#VALUE!</v>
      </c>
      <c r="GJ616" s="89">
        <v>52.478264672988949</v>
      </c>
      <c r="GK616" s="89">
        <v>37.224536184902902</v>
      </c>
      <c r="GL616" s="89">
        <v>10.297199142108141</v>
      </c>
      <c r="GM616" s="89" t="e">
        <v>#VALUE!</v>
      </c>
      <c r="GN616" s="89" t="e">
        <v>#VALUE!</v>
      </c>
      <c r="GO616" s="89" t="e">
        <v>#VALUE!</v>
      </c>
    </row>
    <row r="617" spans="1:293" s="71" customFormat="1">
      <c r="A617" s="63">
        <v>290</v>
      </c>
      <c r="B617" s="63">
        <v>108</v>
      </c>
      <c r="C617" s="64" t="s">
        <v>197</v>
      </c>
      <c r="D617" s="64" t="s">
        <v>1704</v>
      </c>
      <c r="E617" s="63">
        <v>4664</v>
      </c>
      <c r="F617" s="63">
        <v>64</v>
      </c>
      <c r="G617" s="66" t="s">
        <v>1500</v>
      </c>
      <c r="H617" s="66" t="s">
        <v>621</v>
      </c>
      <c r="I617" s="66" t="s">
        <v>2332</v>
      </c>
      <c r="J617" s="66" t="s">
        <v>1489</v>
      </c>
      <c r="K617" s="73">
        <v>44814</v>
      </c>
      <c r="L617" s="68">
        <v>0.56944444444444442</v>
      </c>
      <c r="M617" s="74">
        <v>8474927</v>
      </c>
      <c r="N617" s="74">
        <v>341087</v>
      </c>
      <c r="O617" s="74">
        <v>2757</v>
      </c>
      <c r="P617" s="66" t="s">
        <v>203</v>
      </c>
      <c r="Q617" s="66" t="s">
        <v>1374</v>
      </c>
      <c r="R617" s="66" t="s">
        <v>1374</v>
      </c>
      <c r="S617" s="66" t="s">
        <v>1357</v>
      </c>
      <c r="T617" s="66" t="s">
        <v>2256</v>
      </c>
      <c r="U617" s="66" t="s">
        <v>1358</v>
      </c>
      <c r="V617" s="66" t="s">
        <v>1359</v>
      </c>
      <c r="W617" s="66"/>
      <c r="X617" s="66" t="s">
        <v>208</v>
      </c>
      <c r="Y617" s="66" t="s">
        <v>209</v>
      </c>
      <c r="Z617" s="66"/>
      <c r="AA617" s="66" t="s">
        <v>223</v>
      </c>
      <c r="AB617" s="66" t="s">
        <v>211</v>
      </c>
      <c r="AC617" s="66" t="s">
        <v>212</v>
      </c>
      <c r="AD617" s="66" t="s">
        <v>30</v>
      </c>
      <c r="AE617" s="66" t="s">
        <v>211</v>
      </c>
      <c r="AF617" s="66"/>
      <c r="AG617" s="66"/>
      <c r="AH617" s="66"/>
      <c r="AI617" s="66" t="s">
        <v>303</v>
      </c>
      <c r="AJ617" s="66" t="s">
        <v>2300</v>
      </c>
      <c r="AK617" s="66"/>
      <c r="AL617" s="66" t="s">
        <v>1464</v>
      </c>
      <c r="AM617" s="66" t="s">
        <v>351</v>
      </c>
      <c r="AN617" s="66" t="s">
        <v>218</v>
      </c>
      <c r="AO617" s="66" t="s">
        <v>2333</v>
      </c>
      <c r="AP617" s="66" t="s">
        <v>2334</v>
      </c>
      <c r="AQ617" s="66">
        <v>17.399999999999999</v>
      </c>
      <c r="AR617" s="66">
        <v>22.8</v>
      </c>
      <c r="AS617" s="66">
        <v>3.7</v>
      </c>
      <c r="AT617" s="66"/>
      <c r="AU617" s="66">
        <v>402.7</v>
      </c>
      <c r="AV617" s="66">
        <v>600.79999999999995</v>
      </c>
      <c r="AW617" s="66">
        <v>552.29999999999995</v>
      </c>
      <c r="AX617" s="66">
        <v>271.10000000000002</v>
      </c>
      <c r="AY617" s="66">
        <v>0.315</v>
      </c>
      <c r="AZ617" s="66">
        <v>1.8109999999999999</v>
      </c>
      <c r="BA617" s="66"/>
      <c r="BB617" s="66"/>
      <c r="BC617" s="66">
        <v>137</v>
      </c>
      <c r="BD617" s="66" t="s">
        <v>211</v>
      </c>
      <c r="BE617" s="66" t="s">
        <v>221</v>
      </c>
      <c r="BF617" s="66" t="s">
        <v>221</v>
      </c>
      <c r="BG617" s="66" t="s">
        <v>221</v>
      </c>
      <c r="BH617" s="66" t="s">
        <v>221</v>
      </c>
      <c r="BI617" s="66" t="s">
        <v>222</v>
      </c>
      <c r="BJ617" s="66" t="s">
        <v>221</v>
      </c>
      <c r="BK617" s="66" t="s">
        <v>2335</v>
      </c>
      <c r="BL617" s="66" t="s">
        <v>221</v>
      </c>
      <c r="BM617" s="66" t="s">
        <v>223</v>
      </c>
      <c r="BN617" s="66" t="s">
        <v>221</v>
      </c>
      <c r="BO617" s="66" t="s">
        <v>1746</v>
      </c>
      <c r="BP617" s="66" t="s">
        <v>2336</v>
      </c>
      <c r="BQ617" s="66" t="s">
        <v>1747</v>
      </c>
      <c r="BR617" s="50" t="s">
        <v>1498</v>
      </c>
      <c r="BS617" s="50" t="s">
        <v>225</v>
      </c>
      <c r="BT617" s="50" t="s">
        <v>1499</v>
      </c>
      <c r="BU617" s="50">
        <v>0.53800000000000003</v>
      </c>
      <c r="BV617" s="50">
        <v>2.4</v>
      </c>
      <c r="BW617" s="50">
        <v>0.624</v>
      </c>
      <c r="BX617" s="50">
        <v>0.14099999999999999</v>
      </c>
      <c r="BY617" s="50">
        <v>233.96</v>
      </c>
      <c r="BZ617" s="50" t="s">
        <v>226</v>
      </c>
      <c r="CA617" s="50" t="s">
        <v>227</v>
      </c>
      <c r="CB617" s="50" t="s">
        <v>228</v>
      </c>
      <c r="CC617" s="50" t="s">
        <v>229</v>
      </c>
      <c r="CD617" s="50" t="s">
        <v>230</v>
      </c>
      <c r="CE617" s="50" t="s">
        <v>231</v>
      </c>
      <c r="CF617" s="50">
        <v>8.1560000000000006</v>
      </c>
      <c r="CG617" s="50">
        <v>7.1800000000000003E-2</v>
      </c>
      <c r="CH617" s="50">
        <v>1.9E-2</v>
      </c>
      <c r="CI617" s="50">
        <v>2.1700000000000001E-2</v>
      </c>
      <c r="CJ617" s="50">
        <v>5.1599999999999997E-3</v>
      </c>
      <c r="CK617" s="50" t="s">
        <v>234</v>
      </c>
      <c r="CL617" s="50">
        <v>27.510999999999999</v>
      </c>
      <c r="CM617" s="50">
        <v>5.5000000000000003E-4</v>
      </c>
      <c r="CN617" s="50">
        <v>7.2660000000000002E-2</v>
      </c>
      <c r="CO617" s="50">
        <v>0.11221</v>
      </c>
      <c r="CP617" s="50">
        <v>4.7999999999999996E-3</v>
      </c>
      <c r="CQ617" s="50">
        <v>4.1000000000000003E-3</v>
      </c>
      <c r="CR617" s="50">
        <v>3.1130000000000001E-2</v>
      </c>
      <c r="CS617" s="50">
        <v>27.2317</v>
      </c>
      <c r="CT617" s="50">
        <v>1.09E-3</v>
      </c>
      <c r="CU617" s="50" t="s">
        <v>238</v>
      </c>
      <c r="CV617" s="50" t="s">
        <v>239</v>
      </c>
      <c r="CW617" s="50" t="s">
        <v>232</v>
      </c>
      <c r="CX617" s="50">
        <v>2.92</v>
      </c>
      <c r="CY617" s="50">
        <v>3.8899999999999997E-2</v>
      </c>
      <c r="CZ617" s="50">
        <v>9.0899999999999995E-2</v>
      </c>
      <c r="DA617" s="50">
        <v>6.0000000000000002E-5</v>
      </c>
      <c r="DB617" s="50">
        <v>6.5629999999999997</v>
      </c>
      <c r="DC617" s="50">
        <v>1.7677499999999999</v>
      </c>
      <c r="DD617" s="50">
        <v>6.9999999999999994E-5</v>
      </c>
      <c r="DE617" s="50">
        <v>5.2859999999999996</v>
      </c>
      <c r="DF617" s="50" t="s">
        <v>240</v>
      </c>
      <c r="DG617" s="50">
        <v>0.25790000000000002</v>
      </c>
      <c r="DH617" s="50" t="s">
        <v>246</v>
      </c>
      <c r="DI617" s="50">
        <v>6.4999999999999997E-3</v>
      </c>
      <c r="DJ617" s="50">
        <v>1.0800000000000001E-2</v>
      </c>
      <c r="DK617" s="50">
        <v>6.0000000000000002E-5</v>
      </c>
      <c r="DL617" s="50">
        <v>1.2999999999999999E-3</v>
      </c>
      <c r="DM617" s="50">
        <v>14.1</v>
      </c>
      <c r="DN617" s="50">
        <v>6.59</v>
      </c>
      <c r="DO617" s="50">
        <v>6.9999999999999994E-5</v>
      </c>
      <c r="DP617" s="50">
        <v>0.15559999999999999</v>
      </c>
      <c r="DQ617" s="50" t="s">
        <v>242</v>
      </c>
      <c r="DR617" s="50" t="s">
        <v>227</v>
      </c>
      <c r="DS617" s="50">
        <v>5.9000000000000003E-4</v>
      </c>
      <c r="DT617" s="50">
        <v>2E-3</v>
      </c>
      <c r="DU617" s="50">
        <v>3.0000000000000001E-5</v>
      </c>
      <c r="DV617" s="50">
        <v>1.0349999999999999E-3</v>
      </c>
      <c r="DW617" s="50" t="s">
        <v>236</v>
      </c>
      <c r="DX617" s="50" t="s">
        <v>238</v>
      </c>
      <c r="DY617" s="50">
        <v>5.9000000000000003E-4</v>
      </c>
      <c r="DZ617" s="50">
        <v>0.48880000000000001</v>
      </c>
      <c r="EA617" s="50" t="s">
        <v>244</v>
      </c>
      <c r="EB617" s="50" t="s">
        <v>245</v>
      </c>
      <c r="EC617" s="50">
        <v>19.978000000000002</v>
      </c>
      <c r="ED617" s="50">
        <v>1.17153</v>
      </c>
      <c r="EE617" s="50">
        <v>0.02</v>
      </c>
      <c r="EF617" s="50">
        <v>5.33E-2</v>
      </c>
      <c r="EG617" s="50">
        <v>5.7499999999999999E-3</v>
      </c>
      <c r="EH617" s="50">
        <v>8.7000000000000001E-4</v>
      </c>
      <c r="EI617" s="50">
        <v>28.128</v>
      </c>
      <c r="EJ617" s="50">
        <v>6.4999999999999997E-4</v>
      </c>
      <c r="EK617" s="50">
        <v>0.10145999999999999</v>
      </c>
      <c r="EL617" s="50">
        <v>0.12862999999999999</v>
      </c>
      <c r="EM617" s="50">
        <v>2.23E-2</v>
      </c>
      <c r="EN617" s="50">
        <v>1.4500000000000001E-2</v>
      </c>
      <c r="EO617" s="50">
        <v>6.1310000000000003E-2</v>
      </c>
      <c r="EP617" s="50">
        <v>84.130499999999998</v>
      </c>
      <c r="EQ617" s="50">
        <v>4.96E-3</v>
      </c>
      <c r="ER617" s="50">
        <v>5.9999999999999995E-4</v>
      </c>
      <c r="ES617" s="50" t="s">
        <v>239</v>
      </c>
      <c r="ET617" s="50">
        <v>1.2800000000000001E-3</v>
      </c>
      <c r="EU617" s="50">
        <v>6.22</v>
      </c>
      <c r="EV617" s="50">
        <v>5.45E-2</v>
      </c>
      <c r="EW617" s="50">
        <v>0.1265</v>
      </c>
      <c r="EX617" s="50">
        <v>6.9999999999999994E-5</v>
      </c>
      <c r="EY617" s="50">
        <v>11.420999999999999</v>
      </c>
      <c r="EZ617" s="50">
        <v>2.0839400000000001</v>
      </c>
      <c r="FA617" s="50">
        <v>1.92E-3</v>
      </c>
      <c r="FB617" s="50">
        <v>5.6970000000000001</v>
      </c>
      <c r="FC617" s="50" t="s">
        <v>240</v>
      </c>
      <c r="FD617" s="50">
        <v>0.28360000000000002</v>
      </c>
      <c r="FE617" s="50">
        <v>0.91400000000000003</v>
      </c>
      <c r="FF617" s="50">
        <v>3.1399999999999997E-2</v>
      </c>
      <c r="FG617" s="50">
        <v>3.9600000000000003E-2</v>
      </c>
      <c r="FH617" s="50">
        <v>4.2900000000000004E-3</v>
      </c>
      <c r="FI617" s="50">
        <v>1.1000000000000001E-3</v>
      </c>
      <c r="FJ617" s="50">
        <v>40.4</v>
      </c>
      <c r="FK617" s="50">
        <v>18.88</v>
      </c>
      <c r="FL617" s="50">
        <v>6.6E-4</v>
      </c>
      <c r="FM617" s="50">
        <v>0.17369999999999999</v>
      </c>
      <c r="FN617" s="50" t="s">
        <v>242</v>
      </c>
      <c r="FO617" s="50" t="s">
        <v>227</v>
      </c>
      <c r="FP617" s="50">
        <v>9.4999999999999998E-3</v>
      </c>
      <c r="FQ617" s="50">
        <v>6.6400000000000001E-2</v>
      </c>
      <c r="FR617" s="50">
        <v>3.6000000000000002E-4</v>
      </c>
      <c r="FS617" s="50">
        <v>1.488E-3</v>
      </c>
      <c r="FT617" s="50">
        <v>1.24E-2</v>
      </c>
      <c r="FU617" s="50">
        <v>5.9999999999999995E-4</v>
      </c>
      <c r="FV617" s="50">
        <v>7.1000000000000002E-4</v>
      </c>
      <c r="FW617" s="50">
        <v>0.50349999999999995</v>
      </c>
      <c r="FX617" s="50">
        <v>1.9599999999999999E-3</v>
      </c>
      <c r="FY617" s="89">
        <v>1.3755500000000001</v>
      </c>
      <c r="FZ617" s="89">
        <v>0.5609401709401709</v>
      </c>
      <c r="GA617" s="89">
        <v>0.22982608695652171</v>
      </c>
      <c r="GB617" s="89">
        <v>7.4680306905370836E-2</v>
      </c>
      <c r="GC617" s="89">
        <v>2.2409965648020633</v>
      </c>
      <c r="GD617" s="89" t="e">
        <v>#VALUE!</v>
      </c>
      <c r="GE617" s="89" t="e">
        <v>#VALUE!</v>
      </c>
      <c r="GF617" s="89">
        <v>4.8741666666666665</v>
      </c>
      <c r="GG617" s="89">
        <v>6.7700987306064872E-2</v>
      </c>
      <c r="GH617" s="89" t="e">
        <v>#VALUE!</v>
      </c>
      <c r="GI617" s="92" t="e">
        <v>#VALUE!</v>
      </c>
      <c r="GJ617" s="89">
        <v>61.381173965409261</v>
      </c>
      <c r="GK617" s="89">
        <v>25.030835823245273</v>
      </c>
      <c r="GL617" s="89">
        <v>13.587990211345465</v>
      </c>
      <c r="GM617" s="89" t="e">
        <v>#VALUE!</v>
      </c>
      <c r="GN617" s="89" t="e">
        <v>#VALUE!</v>
      </c>
      <c r="GO617" s="89" t="e">
        <v>#VALUE!</v>
      </c>
    </row>
    <row r="618" spans="1:293" s="71" customFormat="1">
      <c r="A618" s="63">
        <v>291</v>
      </c>
      <c r="B618" s="63">
        <v>115</v>
      </c>
      <c r="C618" s="64" t="s">
        <v>197</v>
      </c>
      <c r="D618" s="64" t="s">
        <v>1704</v>
      </c>
      <c r="E618" s="63">
        <v>4664</v>
      </c>
      <c r="F618" s="63">
        <v>64</v>
      </c>
      <c r="G618" s="64" t="s">
        <v>1504</v>
      </c>
      <c r="H618" s="64" t="s">
        <v>626</v>
      </c>
      <c r="I618" s="64" t="s">
        <v>1484</v>
      </c>
      <c r="J618" s="64" t="s">
        <v>1484</v>
      </c>
      <c r="K618" s="73">
        <v>44814</v>
      </c>
      <c r="L618" s="68">
        <v>0.375</v>
      </c>
      <c r="M618" s="74">
        <v>8475599</v>
      </c>
      <c r="N618" s="74">
        <v>340688</v>
      </c>
      <c r="O618" s="74">
        <v>2717</v>
      </c>
      <c r="P618" s="66" t="s">
        <v>203</v>
      </c>
      <c r="Q618" s="66" t="s">
        <v>1374</v>
      </c>
      <c r="R618" s="66" t="s">
        <v>1374</v>
      </c>
      <c r="S618" s="66" t="s">
        <v>1357</v>
      </c>
      <c r="T618" s="66" t="s">
        <v>1707</v>
      </c>
      <c r="U618" s="66" t="s">
        <v>1358</v>
      </c>
      <c r="V618" s="66" t="s">
        <v>1359</v>
      </c>
      <c r="W618" s="66"/>
      <c r="X618" s="66" t="s">
        <v>208</v>
      </c>
      <c r="Y618" s="66" t="s">
        <v>252</v>
      </c>
      <c r="Z618" s="66"/>
      <c r="AA618" s="66" t="s">
        <v>2337</v>
      </c>
      <c r="AB618" s="66" t="s">
        <v>211</v>
      </c>
      <c r="AC618" s="66" t="s">
        <v>1723</v>
      </c>
      <c r="AD618" s="66" t="s">
        <v>30</v>
      </c>
      <c r="AE618" s="66" t="s">
        <v>211</v>
      </c>
      <c r="AF618" s="66"/>
      <c r="AG618" s="66"/>
      <c r="AH618" s="66"/>
      <c r="AI618" s="66" t="s">
        <v>303</v>
      </c>
      <c r="AJ618" s="66" t="s">
        <v>1942</v>
      </c>
      <c r="AK618" s="66"/>
      <c r="AL618" s="66" t="s">
        <v>331</v>
      </c>
      <c r="AM618" s="66" t="s">
        <v>275</v>
      </c>
      <c r="AN618" s="66" t="s">
        <v>218</v>
      </c>
      <c r="AO618" s="66" t="s">
        <v>2016</v>
      </c>
      <c r="AP618" s="66" t="s">
        <v>220</v>
      </c>
      <c r="AQ618" s="66">
        <v>6.7</v>
      </c>
      <c r="AR618" s="66"/>
      <c r="AS618" s="66">
        <v>7.8</v>
      </c>
      <c r="AT618" s="66">
        <v>-49.6</v>
      </c>
      <c r="AU618" s="66"/>
      <c r="AV618" s="66">
        <v>146.6</v>
      </c>
      <c r="AW618" s="66">
        <v>168.9</v>
      </c>
      <c r="AX618" s="66">
        <v>83.24</v>
      </c>
      <c r="AY618" s="66">
        <v>0.3</v>
      </c>
      <c r="AZ618" s="66">
        <v>5.9219999999999997</v>
      </c>
      <c r="BA618" s="66">
        <v>7.38</v>
      </c>
      <c r="BB618" s="66">
        <v>103.1</v>
      </c>
      <c r="BC618" s="66">
        <v>31</v>
      </c>
      <c r="BD618" s="66" t="s">
        <v>221</v>
      </c>
      <c r="BE618" s="66" t="s">
        <v>221</v>
      </c>
      <c r="BF618" s="66" t="s">
        <v>221</v>
      </c>
      <c r="BG618" s="66" t="s">
        <v>221</v>
      </c>
      <c r="BH618" s="66" t="s">
        <v>221</v>
      </c>
      <c r="BI618" s="66" t="s">
        <v>222</v>
      </c>
      <c r="BJ618" s="66" t="s">
        <v>221</v>
      </c>
      <c r="BK618" s="66" t="s">
        <v>276</v>
      </c>
      <c r="BL618" s="66" t="s">
        <v>221</v>
      </c>
      <c r="BM618" s="66" t="s">
        <v>223</v>
      </c>
      <c r="BN618" s="66" t="s">
        <v>211</v>
      </c>
      <c r="BO618" s="66" t="s">
        <v>1730</v>
      </c>
      <c r="BP618" s="66" t="s">
        <v>2338</v>
      </c>
      <c r="BQ618" s="66" t="s">
        <v>1731</v>
      </c>
      <c r="BR618" s="50">
        <v>55.3</v>
      </c>
      <c r="BS618" s="50" t="s">
        <v>225</v>
      </c>
      <c r="BT618" s="50">
        <v>67.5</v>
      </c>
      <c r="BU618" s="50">
        <v>0.17</v>
      </c>
      <c r="BV618" s="50">
        <v>3.9710000000000001</v>
      </c>
      <c r="BW618" s="50">
        <v>0.77500000000000002</v>
      </c>
      <c r="BX618" s="50">
        <v>0.17499999999999999</v>
      </c>
      <c r="BY618" s="50">
        <v>18.39</v>
      </c>
      <c r="BZ618" s="50">
        <v>0.09</v>
      </c>
      <c r="CA618" s="50">
        <v>2.8000000000000001E-2</v>
      </c>
      <c r="CB618" s="50" t="s">
        <v>228</v>
      </c>
      <c r="CC618" s="50" t="s">
        <v>229</v>
      </c>
      <c r="CD618" s="50" t="s">
        <v>230</v>
      </c>
      <c r="CE618" s="50" t="s">
        <v>231</v>
      </c>
      <c r="CF618" s="50">
        <v>7.6999999999999999E-2</v>
      </c>
      <c r="CG618" s="50">
        <v>1.2699999999999999E-2</v>
      </c>
      <c r="CH618" s="50">
        <v>0.19500000000000001</v>
      </c>
      <c r="CI618" s="50">
        <v>2.0500000000000001E-2</v>
      </c>
      <c r="CJ618" s="50">
        <v>2.2000000000000001E-4</v>
      </c>
      <c r="CK618" s="50" t="s">
        <v>234</v>
      </c>
      <c r="CL618" s="50">
        <v>12.837</v>
      </c>
      <c r="CM618" s="50">
        <v>5.0000000000000002E-5</v>
      </c>
      <c r="CN618" s="50">
        <v>2.5999999999999998E-4</v>
      </c>
      <c r="CO618" s="50">
        <v>1.2099999999999999E-3</v>
      </c>
      <c r="CP618" s="50">
        <v>2.9999999999999997E-4</v>
      </c>
      <c r="CQ618" s="50">
        <v>1.3100000000000001E-2</v>
      </c>
      <c r="CR618" s="50">
        <v>6.8000000000000005E-4</v>
      </c>
      <c r="CS618" s="50">
        <v>0.1123</v>
      </c>
      <c r="CT618" s="50" t="s">
        <v>237</v>
      </c>
      <c r="CU618" s="50" t="s">
        <v>238</v>
      </c>
      <c r="CV618" s="50" t="s">
        <v>239</v>
      </c>
      <c r="CW618" s="50" t="s">
        <v>232</v>
      </c>
      <c r="CX618" s="50">
        <v>1.43</v>
      </c>
      <c r="CY618" s="50" t="s">
        <v>240</v>
      </c>
      <c r="CZ618" s="50">
        <v>0.16189999999999999</v>
      </c>
      <c r="DA618" s="50" t="s">
        <v>233</v>
      </c>
      <c r="DB618" s="50">
        <v>3.0539999999999998</v>
      </c>
      <c r="DC618" s="50">
        <v>3.8339999999999999E-2</v>
      </c>
      <c r="DD618" s="50">
        <v>4.6100000000000004E-3</v>
      </c>
      <c r="DE618" s="50">
        <v>10.589</v>
      </c>
      <c r="DF618" s="50" t="s">
        <v>240</v>
      </c>
      <c r="DG618" s="50">
        <v>3.5000000000000001E-3</v>
      </c>
      <c r="DH618" s="50">
        <v>2.1999999999999999E-2</v>
      </c>
      <c r="DI618" s="50" t="s">
        <v>238</v>
      </c>
      <c r="DJ618" s="50">
        <v>8.5000000000000006E-3</v>
      </c>
      <c r="DK618" s="50">
        <v>1.09E-3</v>
      </c>
      <c r="DL618" s="50">
        <v>6.9999999999999999E-4</v>
      </c>
      <c r="DM618" s="50">
        <v>9.39</v>
      </c>
      <c r="DN618" s="50">
        <v>4.3899999999999997</v>
      </c>
      <c r="DO618" s="50" t="s">
        <v>232</v>
      </c>
      <c r="DP618" s="50">
        <v>0.16980000000000001</v>
      </c>
      <c r="DQ618" s="50" t="s">
        <v>242</v>
      </c>
      <c r="DR618" s="50" t="s">
        <v>227</v>
      </c>
      <c r="DS618" s="50" t="s">
        <v>247</v>
      </c>
      <c r="DT618" s="50">
        <v>1.8E-3</v>
      </c>
      <c r="DU618" s="50" t="s">
        <v>233</v>
      </c>
      <c r="DV618" s="50">
        <v>9.7499999999999996E-4</v>
      </c>
      <c r="DW618" s="50" t="s">
        <v>236</v>
      </c>
      <c r="DX618" s="50">
        <v>2.0000000000000001E-4</v>
      </c>
      <c r="DY618" s="50" t="s">
        <v>233</v>
      </c>
      <c r="DZ618" s="50">
        <v>1.06E-2</v>
      </c>
      <c r="EA618" s="50" t="s">
        <v>244</v>
      </c>
      <c r="EB618" s="50" t="s">
        <v>245</v>
      </c>
      <c r="EC618" s="50">
        <v>0.69499999999999995</v>
      </c>
      <c r="ED618" s="50">
        <v>2.7629999999999998E-2</v>
      </c>
      <c r="EE618" s="50">
        <v>0.20100000000000001</v>
      </c>
      <c r="EF618" s="50">
        <v>2.1299999999999999E-2</v>
      </c>
      <c r="EG618" s="50">
        <v>1.16E-3</v>
      </c>
      <c r="EH618" s="50" t="s">
        <v>234</v>
      </c>
      <c r="EI618" s="50">
        <v>13.095000000000001</v>
      </c>
      <c r="EJ618" s="50">
        <v>1.1E-4</v>
      </c>
      <c r="EK618" s="50">
        <v>2.1099999999999999E-3</v>
      </c>
      <c r="EL618" s="50">
        <v>1.48E-3</v>
      </c>
      <c r="EM618" s="50">
        <v>8.0000000000000004E-4</v>
      </c>
      <c r="EN618" s="50">
        <v>2.07E-2</v>
      </c>
      <c r="EO618" s="50">
        <v>1.25E-3</v>
      </c>
      <c r="EP618" s="50">
        <v>1.4756</v>
      </c>
      <c r="EQ618" s="50">
        <v>1.6000000000000001E-4</v>
      </c>
      <c r="ER618" s="50">
        <v>2.0000000000000001E-4</v>
      </c>
      <c r="ES618" s="50" t="s">
        <v>239</v>
      </c>
      <c r="ET618" s="50" t="s">
        <v>232</v>
      </c>
      <c r="EU618" s="50">
        <v>1.66</v>
      </c>
      <c r="EV618" s="50">
        <v>1.1000000000000001E-3</v>
      </c>
      <c r="EW618" s="50">
        <v>0.17560000000000001</v>
      </c>
      <c r="EX618" s="50" t="s">
        <v>233</v>
      </c>
      <c r="EY618" s="50">
        <v>3.597</v>
      </c>
      <c r="EZ618" s="50">
        <v>6.3899999999999998E-2</v>
      </c>
      <c r="FA618" s="50">
        <v>4.81E-3</v>
      </c>
      <c r="FB618" s="50">
        <v>10.848000000000001</v>
      </c>
      <c r="FC618" s="50" t="s">
        <v>240</v>
      </c>
      <c r="FD618" s="50">
        <v>4.1999999999999997E-3</v>
      </c>
      <c r="FE618" s="50">
        <v>6.7000000000000004E-2</v>
      </c>
      <c r="FF618" s="50">
        <v>5.9999999999999995E-4</v>
      </c>
      <c r="FG618" s="50">
        <v>1.2800000000000001E-2</v>
      </c>
      <c r="FH618" s="50">
        <v>1.33E-3</v>
      </c>
      <c r="FI618" s="50" t="s">
        <v>241</v>
      </c>
      <c r="FJ618" s="50">
        <v>11.44</v>
      </c>
      <c r="FK618" s="50">
        <v>5.35</v>
      </c>
      <c r="FL618" s="50">
        <v>8.0000000000000007E-5</v>
      </c>
      <c r="FM618" s="50">
        <v>0.17280000000000001</v>
      </c>
      <c r="FN618" s="50" t="s">
        <v>242</v>
      </c>
      <c r="FO618" s="50" t="s">
        <v>227</v>
      </c>
      <c r="FP618" s="50">
        <v>1E-4</v>
      </c>
      <c r="FQ618" s="50">
        <v>1.8100000000000002E-2</v>
      </c>
      <c r="FR618" s="50">
        <v>6.0000000000000002E-5</v>
      </c>
      <c r="FS618" s="50">
        <v>1.245E-3</v>
      </c>
      <c r="FT618" s="50">
        <v>6.9999999999999999E-4</v>
      </c>
      <c r="FU618" s="50">
        <v>2.9999999999999997E-4</v>
      </c>
      <c r="FV618" s="50" t="s">
        <v>233</v>
      </c>
      <c r="FW618" s="50">
        <v>1.44E-2</v>
      </c>
      <c r="FX618" s="50" t="s">
        <v>244</v>
      </c>
      <c r="FY618" s="89">
        <v>0.64185000000000003</v>
      </c>
      <c r="FZ618" s="89">
        <v>0.26102564102564102</v>
      </c>
      <c r="GA618" s="89">
        <v>0.4603913043478261</v>
      </c>
      <c r="GB618" s="89">
        <v>3.6572890025575441E-2</v>
      </c>
      <c r="GC618" s="89">
        <v>1.3998398353990427</v>
      </c>
      <c r="GD618" s="89">
        <v>1.1065573770491803</v>
      </c>
      <c r="GE618" s="89" t="e">
        <v>#VALUE!</v>
      </c>
      <c r="GF618" s="89">
        <v>0.38312499999999999</v>
      </c>
      <c r="GG618" s="89">
        <v>0.11201692524682651</v>
      </c>
      <c r="GH618" s="89" t="e">
        <v>#VALUE!</v>
      </c>
      <c r="GI618" s="90" t="e">
        <v>#VALUE!</v>
      </c>
      <c r="GJ618" s="89">
        <v>45.851674153638605</v>
      </c>
      <c r="GK618" s="89">
        <v>18.646821902395157</v>
      </c>
      <c r="GL618" s="89">
        <v>35.501503943966235</v>
      </c>
      <c r="GM618" s="89" t="e">
        <v>#VALUE!</v>
      </c>
      <c r="GN618" s="89" t="e">
        <v>#VALUE!</v>
      </c>
      <c r="GO618" s="89" t="e">
        <v>#VALUE!</v>
      </c>
    </row>
    <row r="619" spans="1:293" s="71" customFormat="1">
      <c r="A619" s="63">
        <v>292</v>
      </c>
      <c r="B619" s="63">
        <v>119</v>
      </c>
      <c r="C619" s="64" t="s">
        <v>197</v>
      </c>
      <c r="D619" s="64" t="s">
        <v>1704</v>
      </c>
      <c r="E619" s="63">
        <v>4664</v>
      </c>
      <c r="F619" s="63">
        <v>64</v>
      </c>
      <c r="G619" s="64" t="s">
        <v>1506</v>
      </c>
      <c r="H619" s="64" t="s">
        <v>631</v>
      </c>
      <c r="I619" s="64" t="s">
        <v>1484</v>
      </c>
      <c r="J619" s="64" t="s">
        <v>1484</v>
      </c>
      <c r="K619" s="73">
        <v>44815</v>
      </c>
      <c r="L619" s="68">
        <v>0.34722222222222227</v>
      </c>
      <c r="M619" s="74">
        <v>8477867</v>
      </c>
      <c r="N619" s="74">
        <v>341180</v>
      </c>
      <c r="O619" s="74">
        <v>2558</v>
      </c>
      <c r="P619" s="66" t="s">
        <v>203</v>
      </c>
      <c r="Q619" s="66" t="s">
        <v>2339</v>
      </c>
      <c r="R619" s="66" t="s">
        <v>1374</v>
      </c>
      <c r="S619" s="66" t="s">
        <v>1357</v>
      </c>
      <c r="T619" s="66" t="s">
        <v>1707</v>
      </c>
      <c r="U619" s="66" t="s">
        <v>1358</v>
      </c>
      <c r="V619" s="66" t="s">
        <v>1359</v>
      </c>
      <c r="W619" s="66"/>
      <c r="X619" s="66" t="s">
        <v>208</v>
      </c>
      <c r="Y619" s="66" t="s">
        <v>252</v>
      </c>
      <c r="Z619" s="66"/>
      <c r="AA619" s="66" t="s">
        <v>223</v>
      </c>
      <c r="AB619" s="66" t="s">
        <v>211</v>
      </c>
      <c r="AC619" s="66" t="s">
        <v>1723</v>
      </c>
      <c r="AD619" s="66" t="s">
        <v>30</v>
      </c>
      <c r="AE619" s="66" t="s">
        <v>211</v>
      </c>
      <c r="AF619" s="66"/>
      <c r="AG619" s="66"/>
      <c r="AH619" s="66"/>
      <c r="AI619" s="66" t="s">
        <v>303</v>
      </c>
      <c r="AJ619" s="66" t="s">
        <v>1942</v>
      </c>
      <c r="AK619" s="66"/>
      <c r="AL619" s="66" t="s">
        <v>1464</v>
      </c>
      <c r="AM619" s="66" t="s">
        <v>364</v>
      </c>
      <c r="AN619" s="66" t="s">
        <v>218</v>
      </c>
      <c r="AO619" s="66" t="s">
        <v>2016</v>
      </c>
      <c r="AP619" s="66" t="s">
        <v>220</v>
      </c>
      <c r="AQ619" s="66">
        <v>15.5</v>
      </c>
      <c r="AR619" s="66"/>
      <c r="AS619" s="66">
        <v>8</v>
      </c>
      <c r="AT619" s="66">
        <v>-61</v>
      </c>
      <c r="AU619" s="66"/>
      <c r="AV619" s="66">
        <v>155.30000000000001</v>
      </c>
      <c r="AW619" s="66">
        <v>170.2</v>
      </c>
      <c r="AX619" s="66">
        <v>83.91</v>
      </c>
      <c r="AY619" s="66">
        <v>0.13100000000000001</v>
      </c>
      <c r="AZ619" s="66">
        <v>5.875</v>
      </c>
      <c r="BA619" s="66">
        <v>7.8</v>
      </c>
      <c r="BB619" s="66">
        <v>104.5</v>
      </c>
      <c r="BC619" s="66">
        <v>24.8</v>
      </c>
      <c r="BD619" s="66" t="s">
        <v>221</v>
      </c>
      <c r="BE619" s="66" t="s">
        <v>221</v>
      </c>
      <c r="BF619" s="66" t="s">
        <v>221</v>
      </c>
      <c r="BG619" s="66" t="s">
        <v>221</v>
      </c>
      <c r="BH619" s="66" t="s">
        <v>221</v>
      </c>
      <c r="BI619" s="66" t="s">
        <v>222</v>
      </c>
      <c r="BJ619" s="66" t="s">
        <v>221</v>
      </c>
      <c r="BK619" s="66" t="s">
        <v>276</v>
      </c>
      <c r="BL619" s="66" t="s">
        <v>221</v>
      </c>
      <c r="BM619" s="66" t="s">
        <v>223</v>
      </c>
      <c r="BN619" s="66" t="s">
        <v>211</v>
      </c>
      <c r="BO619" s="66" t="s">
        <v>1730</v>
      </c>
      <c r="BP619" s="66" t="s">
        <v>2340</v>
      </c>
      <c r="BQ619" s="66" t="s">
        <v>1731</v>
      </c>
      <c r="BR619" s="50">
        <v>52</v>
      </c>
      <c r="BS619" s="50" t="s">
        <v>225</v>
      </c>
      <c r="BT619" s="50">
        <v>63.5</v>
      </c>
      <c r="BU619" s="50">
        <v>0.17100000000000001</v>
      </c>
      <c r="BV619" s="50">
        <v>3.9740000000000002</v>
      </c>
      <c r="BW619" s="50">
        <v>0.77200000000000002</v>
      </c>
      <c r="BX619" s="50">
        <v>0.17499999999999999</v>
      </c>
      <c r="BY619" s="50">
        <v>18.39</v>
      </c>
      <c r="BZ619" s="50">
        <v>8.8999999999999996E-2</v>
      </c>
      <c r="CA619" s="50">
        <v>2.7E-2</v>
      </c>
      <c r="CB619" s="50" t="s">
        <v>228</v>
      </c>
      <c r="CC619" s="50" t="s">
        <v>229</v>
      </c>
      <c r="CD619" s="50" t="s">
        <v>230</v>
      </c>
      <c r="CE619" s="50" t="s">
        <v>231</v>
      </c>
      <c r="CF619" s="50">
        <v>8.5000000000000006E-2</v>
      </c>
      <c r="CG619" s="50">
        <v>9.0900000000000009E-3</v>
      </c>
      <c r="CH619" s="50">
        <v>0.2</v>
      </c>
      <c r="CI619" s="50">
        <v>0.02</v>
      </c>
      <c r="CJ619" s="50">
        <v>1.4999999999999999E-4</v>
      </c>
      <c r="CK619" s="50" t="s">
        <v>234</v>
      </c>
      <c r="CL619" s="50">
        <v>12.79</v>
      </c>
      <c r="CM619" s="50">
        <v>1.3999999999999999E-4</v>
      </c>
      <c r="CN619" s="50">
        <v>2.7E-4</v>
      </c>
      <c r="CO619" s="50">
        <v>1.0399999999999999E-3</v>
      </c>
      <c r="CP619" s="50">
        <v>2.9999999999999997E-4</v>
      </c>
      <c r="CQ619" s="50">
        <v>1.2200000000000001E-2</v>
      </c>
      <c r="CR619" s="50">
        <v>4.0999999999999999E-4</v>
      </c>
      <c r="CS619" s="50">
        <v>9.8299999999999998E-2</v>
      </c>
      <c r="CT619" s="50" t="s">
        <v>237</v>
      </c>
      <c r="CU619" s="50" t="s">
        <v>238</v>
      </c>
      <c r="CV619" s="50" t="s">
        <v>239</v>
      </c>
      <c r="CW619" s="50" t="s">
        <v>232</v>
      </c>
      <c r="CX619" s="50">
        <v>1.46</v>
      </c>
      <c r="CY619" s="50" t="s">
        <v>240</v>
      </c>
      <c r="CZ619" s="50">
        <v>0.16969999999999999</v>
      </c>
      <c r="DA619" s="50" t="s">
        <v>233</v>
      </c>
      <c r="DB619" s="50">
        <v>3.1640000000000001</v>
      </c>
      <c r="DC619" s="50">
        <v>3.8190000000000002E-2</v>
      </c>
      <c r="DD619" s="50">
        <v>4.45E-3</v>
      </c>
      <c r="DE619" s="50">
        <v>10.647</v>
      </c>
      <c r="DF619" s="50" t="s">
        <v>240</v>
      </c>
      <c r="DG619" s="50">
        <v>3.0999999999999999E-3</v>
      </c>
      <c r="DH619" s="50">
        <v>0.02</v>
      </c>
      <c r="DI619" s="50" t="s">
        <v>238</v>
      </c>
      <c r="DJ619" s="50">
        <v>8.8999999999999999E-3</v>
      </c>
      <c r="DK619" s="50">
        <v>1.07E-3</v>
      </c>
      <c r="DL619" s="50">
        <v>6.9999999999999999E-4</v>
      </c>
      <c r="DM619" s="50">
        <v>9.69</v>
      </c>
      <c r="DN619" s="50">
        <v>4.53</v>
      </c>
      <c r="DO619" s="50">
        <v>6.9999999999999994E-5</v>
      </c>
      <c r="DP619" s="50">
        <v>0.16</v>
      </c>
      <c r="DQ619" s="50" t="s">
        <v>242</v>
      </c>
      <c r="DR619" s="50" t="s">
        <v>227</v>
      </c>
      <c r="DS619" s="50" t="s">
        <v>247</v>
      </c>
      <c r="DT619" s="50">
        <v>1.5E-3</v>
      </c>
      <c r="DU619" s="50" t="s">
        <v>233</v>
      </c>
      <c r="DV619" s="50">
        <v>1.0059999999999999E-3</v>
      </c>
      <c r="DW619" s="50" t="s">
        <v>236</v>
      </c>
      <c r="DX619" s="50">
        <v>2.9999999999999997E-4</v>
      </c>
      <c r="DY619" s="50" t="s">
        <v>233</v>
      </c>
      <c r="DZ619" s="50">
        <v>1.67E-2</v>
      </c>
      <c r="EA619" s="50" t="s">
        <v>244</v>
      </c>
      <c r="EB619" s="50" t="s">
        <v>245</v>
      </c>
      <c r="EC619" s="50">
        <v>0.63600000000000001</v>
      </c>
      <c r="ED619" s="50">
        <v>2.4750000000000001E-2</v>
      </c>
      <c r="EE619" s="50">
        <v>0.20599999999999999</v>
      </c>
      <c r="EF619" s="50">
        <v>2.0400000000000001E-2</v>
      </c>
      <c r="EG619" s="50">
        <v>1.1199999999999999E-3</v>
      </c>
      <c r="EH619" s="50" t="s">
        <v>234</v>
      </c>
      <c r="EI619" s="50">
        <v>13.076000000000001</v>
      </c>
      <c r="EJ619" s="50">
        <v>1.6000000000000001E-4</v>
      </c>
      <c r="EK619" s="50">
        <v>2.2899999999999999E-3</v>
      </c>
      <c r="EL619" s="50">
        <v>1.6299999999999999E-3</v>
      </c>
      <c r="EM619" s="50">
        <v>6.9999999999999999E-4</v>
      </c>
      <c r="EN619" s="50">
        <v>2.01E-2</v>
      </c>
      <c r="EO619" s="50">
        <v>9.7000000000000005E-4</v>
      </c>
      <c r="EP619" s="50">
        <v>1.4134</v>
      </c>
      <c r="EQ619" s="50">
        <v>1.4999999999999999E-4</v>
      </c>
      <c r="ER619" s="50">
        <v>2.9999999999999997E-4</v>
      </c>
      <c r="ES619" s="50" t="s">
        <v>239</v>
      </c>
      <c r="ET619" s="50" t="s">
        <v>232</v>
      </c>
      <c r="EU619" s="50">
        <v>1.61</v>
      </c>
      <c r="EV619" s="50">
        <v>1.1999999999999999E-3</v>
      </c>
      <c r="EW619" s="50">
        <v>0.1794</v>
      </c>
      <c r="EX619" s="50" t="s">
        <v>233</v>
      </c>
      <c r="EY619" s="50">
        <v>3.4470000000000001</v>
      </c>
      <c r="EZ619" s="50">
        <v>6.5640000000000004E-2</v>
      </c>
      <c r="FA619" s="50">
        <v>4.5500000000000002E-3</v>
      </c>
      <c r="FB619" s="50">
        <v>10.863</v>
      </c>
      <c r="FC619" s="50" t="s">
        <v>240</v>
      </c>
      <c r="FD619" s="50">
        <v>4.0000000000000001E-3</v>
      </c>
      <c r="FE619" s="50">
        <v>6.7000000000000004E-2</v>
      </c>
      <c r="FF619" s="50">
        <v>4.0000000000000002E-4</v>
      </c>
      <c r="FG619" s="50">
        <v>1.2200000000000001E-2</v>
      </c>
      <c r="FH619" s="50">
        <v>1.1999999999999999E-3</v>
      </c>
      <c r="FI619" s="50" t="s">
        <v>241</v>
      </c>
      <c r="FJ619" s="50">
        <v>11.04</v>
      </c>
      <c r="FK619" s="50">
        <v>5.16</v>
      </c>
      <c r="FL619" s="50">
        <v>3.3E-4</v>
      </c>
      <c r="FM619" s="50">
        <v>0.1694</v>
      </c>
      <c r="FN619" s="50" t="s">
        <v>242</v>
      </c>
      <c r="FO619" s="50" t="s">
        <v>227</v>
      </c>
      <c r="FP619" s="50" t="s">
        <v>247</v>
      </c>
      <c r="FQ619" s="50">
        <v>1.6500000000000001E-2</v>
      </c>
      <c r="FR619" s="50">
        <v>6.0000000000000002E-5</v>
      </c>
      <c r="FS619" s="50">
        <v>1.2110000000000001E-3</v>
      </c>
      <c r="FT619" s="50">
        <v>5.9999999999999995E-4</v>
      </c>
      <c r="FU619" s="50">
        <v>2.0000000000000001E-4</v>
      </c>
      <c r="FV619" s="50">
        <v>2.0000000000000002E-5</v>
      </c>
      <c r="FW619" s="50">
        <v>1.9199999999999998E-2</v>
      </c>
      <c r="FX619" s="50">
        <v>3.6000000000000002E-4</v>
      </c>
      <c r="FY619" s="89">
        <v>0.63949999999999996</v>
      </c>
      <c r="FZ619" s="89">
        <v>0.27042735042735044</v>
      </c>
      <c r="GA619" s="89">
        <v>0.4629130434782609</v>
      </c>
      <c r="GB619" s="89">
        <v>3.7340153452685418E-2</v>
      </c>
      <c r="GC619" s="89">
        <v>1.4101805473582967</v>
      </c>
      <c r="GD619" s="89">
        <v>1.040983606557377</v>
      </c>
      <c r="GE619" s="89" t="e">
        <v>#VALUE!</v>
      </c>
      <c r="GF619" s="89">
        <v>0.38312499999999999</v>
      </c>
      <c r="GG619" s="89">
        <v>0.1121015514809591</v>
      </c>
      <c r="GH619" s="89" t="e">
        <v>#VALUE!</v>
      </c>
      <c r="GI619" s="90" t="e">
        <v>#VALUE!</v>
      </c>
      <c r="GJ619" s="89">
        <v>45.348803115883342</v>
      </c>
      <c r="GK619" s="89">
        <v>19.176789166035817</v>
      </c>
      <c r="GL619" s="89">
        <v>35.47440771808084</v>
      </c>
      <c r="GM619" s="89" t="e">
        <v>#VALUE!</v>
      </c>
      <c r="GN619" s="89" t="e">
        <v>#VALUE!</v>
      </c>
      <c r="GO619" s="89" t="e">
        <v>#VALUE!</v>
      </c>
    </row>
    <row r="620" spans="1:293" s="71" customFormat="1">
      <c r="A620" s="63">
        <v>293</v>
      </c>
      <c r="B620" s="63">
        <v>118</v>
      </c>
      <c r="C620" s="64" t="s">
        <v>197</v>
      </c>
      <c r="D620" s="64" t="s">
        <v>1704</v>
      </c>
      <c r="E620" s="63">
        <v>4664</v>
      </c>
      <c r="F620" s="63">
        <v>64</v>
      </c>
      <c r="G620" s="64" t="s">
        <v>1509</v>
      </c>
      <c r="H620" s="64" t="s">
        <v>635</v>
      </c>
      <c r="I620" s="64" t="s">
        <v>1484</v>
      </c>
      <c r="J620" s="64" t="s">
        <v>1484</v>
      </c>
      <c r="K620" s="73">
        <v>44815</v>
      </c>
      <c r="L620" s="68">
        <v>0.30208333333333331</v>
      </c>
      <c r="M620" s="74">
        <v>8481368</v>
      </c>
      <c r="N620" s="74">
        <v>342493</v>
      </c>
      <c r="O620" s="74">
        <v>2376</v>
      </c>
      <c r="P620" s="66" t="s">
        <v>203</v>
      </c>
      <c r="Q620" s="66" t="s">
        <v>2341</v>
      </c>
      <c r="R620" s="66" t="s">
        <v>1374</v>
      </c>
      <c r="S620" s="66" t="s">
        <v>1357</v>
      </c>
      <c r="T620" s="66" t="s">
        <v>1707</v>
      </c>
      <c r="U620" s="66" t="s">
        <v>1358</v>
      </c>
      <c r="V620" s="66" t="s">
        <v>1359</v>
      </c>
      <c r="W620" s="66"/>
      <c r="X620" s="66" t="s">
        <v>208</v>
      </c>
      <c r="Y620" s="66" t="s">
        <v>252</v>
      </c>
      <c r="Z620" s="66"/>
      <c r="AA620" s="66" t="s">
        <v>223</v>
      </c>
      <c r="AB620" s="66" t="s">
        <v>211</v>
      </c>
      <c r="AC620" s="66" t="s">
        <v>212</v>
      </c>
      <c r="AD620" s="66" t="s">
        <v>30</v>
      </c>
      <c r="AE620" s="66" t="s">
        <v>211</v>
      </c>
      <c r="AF620" s="66"/>
      <c r="AG620" s="66"/>
      <c r="AH620" s="66"/>
      <c r="AI620" s="66" t="s">
        <v>2330</v>
      </c>
      <c r="AJ620" s="66" t="s">
        <v>2342</v>
      </c>
      <c r="AK620" s="66"/>
      <c r="AL620" s="66" t="s">
        <v>1464</v>
      </c>
      <c r="AM620" s="66" t="s">
        <v>364</v>
      </c>
      <c r="AN620" s="66" t="s">
        <v>218</v>
      </c>
      <c r="AO620" s="66" t="s">
        <v>2016</v>
      </c>
      <c r="AP620" s="66" t="s">
        <v>220</v>
      </c>
      <c r="AQ620" s="66">
        <v>15.7</v>
      </c>
      <c r="AR620" s="66"/>
      <c r="AS620" s="66">
        <v>8.0299999999999994</v>
      </c>
      <c r="AT620" s="66">
        <v>-64.3</v>
      </c>
      <c r="AU620" s="66"/>
      <c r="AV620" s="66">
        <v>159.80000000000001</v>
      </c>
      <c r="AW620" s="66">
        <v>165.8</v>
      </c>
      <c r="AX620" s="66">
        <v>81.73</v>
      </c>
      <c r="AY620" s="66">
        <v>0.129</v>
      </c>
      <c r="AZ620" s="66">
        <v>6.0330000000000004</v>
      </c>
      <c r="BA620" s="66">
        <v>7.83</v>
      </c>
      <c r="BB620" s="66">
        <v>103.6</v>
      </c>
      <c r="BC620" s="66">
        <v>47.9</v>
      </c>
      <c r="BD620" s="66" t="s">
        <v>221</v>
      </c>
      <c r="BE620" s="66" t="s">
        <v>221</v>
      </c>
      <c r="BF620" s="66" t="s">
        <v>221</v>
      </c>
      <c r="BG620" s="66" t="s">
        <v>221</v>
      </c>
      <c r="BH620" s="66" t="s">
        <v>221</v>
      </c>
      <c r="BI620" s="66" t="s">
        <v>222</v>
      </c>
      <c r="BJ620" s="66" t="s">
        <v>221</v>
      </c>
      <c r="BK620" s="66" t="s">
        <v>223</v>
      </c>
      <c r="BL620" s="66" t="s">
        <v>221</v>
      </c>
      <c r="BM620" s="66" t="s">
        <v>223</v>
      </c>
      <c r="BN620" s="66" t="s">
        <v>221</v>
      </c>
      <c r="BO620" s="66" t="s">
        <v>1730</v>
      </c>
      <c r="BP620" s="66" t="s">
        <v>1845</v>
      </c>
      <c r="BQ620" s="66" t="s">
        <v>1731</v>
      </c>
      <c r="BR620" s="50">
        <v>52.5</v>
      </c>
      <c r="BS620" s="50" t="s">
        <v>225</v>
      </c>
      <c r="BT620" s="50">
        <v>64.099999999999994</v>
      </c>
      <c r="BU620" s="50">
        <v>0.17</v>
      </c>
      <c r="BV620" s="50">
        <v>3.9740000000000002</v>
      </c>
      <c r="BW620" s="50">
        <v>0.77700000000000002</v>
      </c>
      <c r="BX620" s="50">
        <v>0.17599999999999999</v>
      </c>
      <c r="BY620" s="50">
        <v>18.39</v>
      </c>
      <c r="BZ620" s="50">
        <v>8.8999999999999996E-2</v>
      </c>
      <c r="CA620" s="50">
        <v>2.7E-2</v>
      </c>
      <c r="CB620" s="50" t="s">
        <v>228</v>
      </c>
      <c r="CC620" s="50" t="s">
        <v>229</v>
      </c>
      <c r="CD620" s="50" t="s">
        <v>230</v>
      </c>
      <c r="CE620" s="50" t="s">
        <v>231</v>
      </c>
      <c r="CF620" s="50">
        <v>7.8E-2</v>
      </c>
      <c r="CG620" s="50">
        <v>1.0410000000000001E-2</v>
      </c>
      <c r="CH620" s="50">
        <v>0.19700000000000001</v>
      </c>
      <c r="CI620" s="50">
        <v>2.5000000000000001E-2</v>
      </c>
      <c r="CJ620" s="50">
        <v>1.2E-4</v>
      </c>
      <c r="CK620" s="50" t="s">
        <v>234</v>
      </c>
      <c r="CL620" s="50">
        <v>12.923999999999999</v>
      </c>
      <c r="CM620" s="50">
        <v>1E-4</v>
      </c>
      <c r="CN620" s="50">
        <v>1.8000000000000001E-4</v>
      </c>
      <c r="CO620" s="50">
        <v>7.3999999999999999E-4</v>
      </c>
      <c r="CP620" s="50">
        <v>2.9999999999999997E-4</v>
      </c>
      <c r="CQ620" s="50">
        <v>9.5999999999999992E-3</v>
      </c>
      <c r="CR620" s="50">
        <v>4.0000000000000002E-4</v>
      </c>
      <c r="CS620" s="50">
        <v>7.0300000000000001E-2</v>
      </c>
      <c r="CT620" s="50" t="s">
        <v>237</v>
      </c>
      <c r="CU620" s="50" t="s">
        <v>238</v>
      </c>
      <c r="CV620" s="50" t="s">
        <v>239</v>
      </c>
      <c r="CW620" s="50" t="s">
        <v>232</v>
      </c>
      <c r="CX620" s="50">
        <v>1.45</v>
      </c>
      <c r="CY620" s="50" t="s">
        <v>240</v>
      </c>
      <c r="CZ620" s="50">
        <v>0.16159999999999999</v>
      </c>
      <c r="DA620" s="50" t="s">
        <v>233</v>
      </c>
      <c r="DB620" s="50">
        <v>3.21</v>
      </c>
      <c r="DC620" s="50">
        <v>3.4509999999999999E-2</v>
      </c>
      <c r="DD620" s="50">
        <v>4.9399999999999999E-3</v>
      </c>
      <c r="DE620" s="50">
        <v>10.739000000000001</v>
      </c>
      <c r="DF620" s="50" t="s">
        <v>240</v>
      </c>
      <c r="DG620" s="50">
        <v>3.0999999999999999E-3</v>
      </c>
      <c r="DH620" s="50">
        <v>2.3E-2</v>
      </c>
      <c r="DI620" s="50">
        <v>4.0000000000000002E-4</v>
      </c>
      <c r="DJ620" s="50">
        <v>7.4999999999999997E-3</v>
      </c>
      <c r="DK620" s="50">
        <v>1.5E-3</v>
      </c>
      <c r="DL620" s="50" t="s">
        <v>241</v>
      </c>
      <c r="DM620" s="50">
        <v>10</v>
      </c>
      <c r="DN620" s="50">
        <v>4.67</v>
      </c>
      <c r="DO620" s="50">
        <v>1.4999999999999999E-4</v>
      </c>
      <c r="DP620" s="50">
        <v>0.16489999999999999</v>
      </c>
      <c r="DQ620" s="50" t="s">
        <v>242</v>
      </c>
      <c r="DR620" s="50" t="s">
        <v>227</v>
      </c>
      <c r="DS620" s="50" t="s">
        <v>247</v>
      </c>
      <c r="DT620" s="50">
        <v>1.5E-3</v>
      </c>
      <c r="DU620" s="50" t="s">
        <v>233</v>
      </c>
      <c r="DV620" s="50">
        <v>9.5600000000000004E-4</v>
      </c>
      <c r="DW620" s="50">
        <v>2.9999999999999997E-4</v>
      </c>
      <c r="DX620" s="50">
        <v>2.0000000000000001E-4</v>
      </c>
      <c r="DY620" s="50" t="s">
        <v>233</v>
      </c>
      <c r="DZ620" s="50">
        <v>1.18E-2</v>
      </c>
      <c r="EA620" s="50" t="s">
        <v>244</v>
      </c>
      <c r="EB620" s="50" t="s">
        <v>245</v>
      </c>
      <c r="EC620" s="50">
        <v>1.2689999999999999</v>
      </c>
      <c r="ED620" s="50">
        <v>3.4700000000000002E-2</v>
      </c>
      <c r="EE620" s="50">
        <v>0.20200000000000001</v>
      </c>
      <c r="EF620" s="50">
        <v>2.5499999999999998E-2</v>
      </c>
      <c r="EG620" s="50">
        <v>1.4499999999999999E-3</v>
      </c>
      <c r="EH620" s="50">
        <v>4.0000000000000003E-5</v>
      </c>
      <c r="EI620" s="50">
        <v>13.112</v>
      </c>
      <c r="EJ620" s="50">
        <v>1.4999999999999999E-4</v>
      </c>
      <c r="EK620" s="50">
        <v>3.4199999999999999E-3</v>
      </c>
      <c r="EL620" s="50">
        <v>2.0200000000000001E-3</v>
      </c>
      <c r="EM620" s="50">
        <v>1.2999999999999999E-3</v>
      </c>
      <c r="EN620" s="50">
        <v>2.1600000000000001E-2</v>
      </c>
      <c r="EO620" s="50">
        <v>3.1469999999999998E-2</v>
      </c>
      <c r="EP620" s="50">
        <v>2.1863000000000001</v>
      </c>
      <c r="EQ620" s="50">
        <v>3.6000000000000002E-4</v>
      </c>
      <c r="ER620" s="50">
        <v>2.0000000000000001E-4</v>
      </c>
      <c r="ES620" s="50" t="s">
        <v>239</v>
      </c>
      <c r="ET620" s="50" t="s">
        <v>232</v>
      </c>
      <c r="EU620" s="50">
        <v>1.87</v>
      </c>
      <c r="EV620" s="50">
        <v>1.8E-3</v>
      </c>
      <c r="EW620" s="50">
        <v>0.1787</v>
      </c>
      <c r="EX620" s="50" t="s">
        <v>233</v>
      </c>
      <c r="EY620" s="50">
        <v>3.8439999999999999</v>
      </c>
      <c r="EZ620" s="50">
        <v>9.4369999999999996E-2</v>
      </c>
      <c r="FA620" s="50">
        <v>4.9899999999999996E-3</v>
      </c>
      <c r="FB620" s="50">
        <v>11.018000000000001</v>
      </c>
      <c r="FC620" s="50" t="s">
        <v>240</v>
      </c>
      <c r="FD620" s="50">
        <v>8.8999999999999999E-3</v>
      </c>
      <c r="FE620" s="50">
        <v>9.0999999999999998E-2</v>
      </c>
      <c r="FF620" s="50">
        <v>3.2000000000000002E-3</v>
      </c>
      <c r="FG620" s="50">
        <v>1.43E-2</v>
      </c>
      <c r="FH620" s="50">
        <v>1.5299999999999999E-3</v>
      </c>
      <c r="FI620" s="50">
        <v>5.0000000000000001E-4</v>
      </c>
      <c r="FJ620" s="50">
        <v>14</v>
      </c>
      <c r="FK620" s="50">
        <v>6.54</v>
      </c>
      <c r="FL620" s="50">
        <v>3.6000000000000002E-4</v>
      </c>
      <c r="FM620" s="50">
        <v>0.17480000000000001</v>
      </c>
      <c r="FN620" s="50" t="s">
        <v>242</v>
      </c>
      <c r="FO620" s="50" t="s">
        <v>227</v>
      </c>
      <c r="FP620" s="50">
        <v>1.8000000000000001E-4</v>
      </c>
      <c r="FQ620" s="50">
        <v>3.2500000000000001E-2</v>
      </c>
      <c r="FR620" s="50">
        <v>8.0000000000000007E-5</v>
      </c>
      <c r="FS620" s="50">
        <v>1.48E-3</v>
      </c>
      <c r="FT620" s="50">
        <v>1.4E-3</v>
      </c>
      <c r="FU620" s="50">
        <v>2.9999999999999997E-4</v>
      </c>
      <c r="FV620" s="50">
        <v>4.0000000000000003E-5</v>
      </c>
      <c r="FW620" s="50">
        <v>3.1300000000000001E-2</v>
      </c>
      <c r="FX620" s="50">
        <v>2.7999999999999998E-4</v>
      </c>
      <c r="FY620" s="89">
        <v>0.6462</v>
      </c>
      <c r="FZ620" s="89">
        <v>0.27435897435897438</v>
      </c>
      <c r="GA620" s="89">
        <v>0.4669130434782609</v>
      </c>
      <c r="GB620" s="89">
        <v>3.7084398976982097E-2</v>
      </c>
      <c r="GC620" s="89">
        <v>1.4245564168142173</v>
      </c>
      <c r="GD620" s="89">
        <v>1.0508196721311474</v>
      </c>
      <c r="GE620" s="89" t="e">
        <v>#VALUE!</v>
      </c>
      <c r="GF620" s="89">
        <v>0.38312499999999999</v>
      </c>
      <c r="GG620" s="89">
        <v>0.1121015514809591</v>
      </c>
      <c r="GH620" s="89" t="e">
        <v>#VALUE!</v>
      </c>
      <c r="GI620" s="90" t="e">
        <v>#VALUE!</v>
      </c>
      <c r="GJ620" s="89">
        <v>45.3614888377056</v>
      </c>
      <c r="GK620" s="89">
        <v>19.25925650403741</v>
      </c>
      <c r="GL620" s="89">
        <v>35.379254658257004</v>
      </c>
      <c r="GM620" s="89" t="e">
        <v>#VALUE!</v>
      </c>
      <c r="GN620" s="89" t="e">
        <v>#VALUE!</v>
      </c>
      <c r="GO620" s="89" t="e">
        <v>#VALUE!</v>
      </c>
    </row>
    <row r="621" spans="1:293" s="71" customFormat="1">
      <c r="A621" s="63">
        <v>294</v>
      </c>
      <c r="B621" s="63">
        <v>114</v>
      </c>
      <c r="C621" s="64" t="s">
        <v>197</v>
      </c>
      <c r="D621" s="64" t="s">
        <v>1704</v>
      </c>
      <c r="E621" s="63">
        <v>4664</v>
      </c>
      <c r="F621" s="63">
        <v>64</v>
      </c>
      <c r="G621" s="66" t="s">
        <v>1510</v>
      </c>
      <c r="H621" s="66" t="s">
        <v>638</v>
      </c>
      <c r="I621" s="66" t="s">
        <v>1359</v>
      </c>
      <c r="J621" s="66" t="s">
        <v>1512</v>
      </c>
      <c r="K621" s="73">
        <v>44814</v>
      </c>
      <c r="L621" s="68">
        <v>0.75</v>
      </c>
      <c r="M621" s="74">
        <v>8484938</v>
      </c>
      <c r="N621" s="74">
        <v>342305</v>
      </c>
      <c r="O621" s="74">
        <v>2133</v>
      </c>
      <c r="P621" s="66" t="s">
        <v>203</v>
      </c>
      <c r="Q621" s="66" t="s">
        <v>2343</v>
      </c>
      <c r="R621" s="66" t="s">
        <v>1359</v>
      </c>
      <c r="S621" s="66" t="s">
        <v>1357</v>
      </c>
      <c r="T621" s="66" t="s">
        <v>2256</v>
      </c>
      <c r="U621" s="66" t="s">
        <v>1358</v>
      </c>
      <c r="V621" s="66" t="s">
        <v>1359</v>
      </c>
      <c r="W621" s="66"/>
      <c r="X621" s="66" t="s">
        <v>208</v>
      </c>
      <c r="Y621" s="66" t="s">
        <v>252</v>
      </c>
      <c r="Z621" s="66"/>
      <c r="AA621" s="66" t="s">
        <v>1975</v>
      </c>
      <c r="AB621" s="66" t="s">
        <v>211</v>
      </c>
      <c r="AC621" s="66" t="s">
        <v>212</v>
      </c>
      <c r="AD621" s="66" t="s">
        <v>30</v>
      </c>
      <c r="AE621" s="66" t="s">
        <v>211</v>
      </c>
      <c r="AF621" s="66"/>
      <c r="AG621" s="66"/>
      <c r="AH621" s="66"/>
      <c r="AI621" s="66" t="s">
        <v>303</v>
      </c>
      <c r="AJ621" s="66" t="s">
        <v>2300</v>
      </c>
      <c r="AK621" s="66"/>
      <c r="AL621" s="66" t="s">
        <v>1464</v>
      </c>
      <c r="AM621" s="66" t="s">
        <v>351</v>
      </c>
      <c r="AN621" s="66" t="s">
        <v>218</v>
      </c>
      <c r="AO621" s="66" t="s">
        <v>219</v>
      </c>
      <c r="AP621" s="66" t="s">
        <v>220</v>
      </c>
      <c r="AQ621" s="66">
        <v>16</v>
      </c>
      <c r="AR621" s="66">
        <v>25</v>
      </c>
      <c r="AS621" s="66">
        <v>7.29</v>
      </c>
      <c r="AT621" s="66"/>
      <c r="AU621" s="66">
        <v>93.6</v>
      </c>
      <c r="AV621" s="66">
        <v>300.10000000000002</v>
      </c>
      <c r="AW621" s="66">
        <v>85.77</v>
      </c>
      <c r="AX621" s="66">
        <v>42.53</v>
      </c>
      <c r="AY621" s="66">
        <v>9.2999999999999999E-2</v>
      </c>
      <c r="AZ621" s="66">
        <v>11.56</v>
      </c>
      <c r="BA621" s="66"/>
      <c r="BB621" s="66"/>
      <c r="BC621" s="66">
        <v>2.89</v>
      </c>
      <c r="BD621" s="66" t="s">
        <v>221</v>
      </c>
      <c r="BE621" s="66" t="s">
        <v>221</v>
      </c>
      <c r="BF621" s="66" t="s">
        <v>221</v>
      </c>
      <c r="BG621" s="66" t="s">
        <v>211</v>
      </c>
      <c r="BH621" s="66" t="s">
        <v>221</v>
      </c>
      <c r="BI621" s="66" t="s">
        <v>222</v>
      </c>
      <c r="BJ621" s="66" t="s">
        <v>221</v>
      </c>
      <c r="BK621" s="66" t="s">
        <v>223</v>
      </c>
      <c r="BL621" s="66" t="s">
        <v>221</v>
      </c>
      <c r="BM621" s="66" t="s">
        <v>223</v>
      </c>
      <c r="BN621" s="66" t="s">
        <v>221</v>
      </c>
      <c r="BO621" s="66" t="s">
        <v>1746</v>
      </c>
      <c r="BP621" s="66" t="s">
        <v>2344</v>
      </c>
      <c r="BQ621" s="66" t="s">
        <v>1747</v>
      </c>
      <c r="BR621" s="50">
        <v>26.4</v>
      </c>
      <c r="BS621" s="50" t="s">
        <v>225</v>
      </c>
      <c r="BT621" s="50">
        <v>32.200000000000003</v>
      </c>
      <c r="BU621" s="50">
        <v>0.11799999999999999</v>
      </c>
      <c r="BV621" s="50">
        <v>1.494</v>
      </c>
      <c r="BW621" s="50">
        <v>0.75700000000000001</v>
      </c>
      <c r="BX621" s="50">
        <v>0.17100000000000001</v>
      </c>
      <c r="BY621" s="50">
        <v>11.09</v>
      </c>
      <c r="BZ621" s="50" t="s">
        <v>226</v>
      </c>
      <c r="CA621" s="50" t="s">
        <v>227</v>
      </c>
      <c r="CB621" s="50" t="s">
        <v>228</v>
      </c>
      <c r="CC621" s="50" t="s">
        <v>229</v>
      </c>
      <c r="CD621" s="50" t="s">
        <v>230</v>
      </c>
      <c r="CE621" s="50" t="s">
        <v>231</v>
      </c>
      <c r="CF621" s="50">
        <v>6.0000000000000001E-3</v>
      </c>
      <c r="CG621" s="50">
        <v>5.47E-3</v>
      </c>
      <c r="CH621" s="50">
        <v>5.3999999999999999E-2</v>
      </c>
      <c r="CI621" s="50">
        <v>5.5999999999999999E-3</v>
      </c>
      <c r="CJ621" s="50">
        <v>4.0000000000000003E-5</v>
      </c>
      <c r="CK621" s="50" t="s">
        <v>234</v>
      </c>
      <c r="CL621" s="50">
        <v>5.9109999999999996</v>
      </c>
      <c r="CM621" s="50" t="s">
        <v>234</v>
      </c>
      <c r="CN621" s="50" t="s">
        <v>235</v>
      </c>
      <c r="CO621" s="50">
        <v>6.0000000000000002E-5</v>
      </c>
      <c r="CP621" s="50">
        <v>2.0000000000000001E-4</v>
      </c>
      <c r="CQ621" s="50">
        <v>3.5000000000000001E-3</v>
      </c>
      <c r="CR621" s="50" t="s">
        <v>232</v>
      </c>
      <c r="CS621" s="50">
        <v>1.03E-2</v>
      </c>
      <c r="CT621" s="50" t="s">
        <v>237</v>
      </c>
      <c r="CU621" s="50" t="s">
        <v>238</v>
      </c>
      <c r="CV621" s="50" t="s">
        <v>239</v>
      </c>
      <c r="CW621" s="50" t="s">
        <v>232</v>
      </c>
      <c r="CX621" s="50">
        <v>1.41</v>
      </c>
      <c r="CY621" s="50" t="s">
        <v>240</v>
      </c>
      <c r="CZ621" s="50">
        <v>4.19E-2</v>
      </c>
      <c r="DA621" s="50" t="s">
        <v>233</v>
      </c>
      <c r="DB621" s="50">
        <v>1.897</v>
      </c>
      <c r="DC621" s="50">
        <v>2.7100000000000002E-3</v>
      </c>
      <c r="DD621" s="50">
        <v>1.6100000000000001E-3</v>
      </c>
      <c r="DE621" s="50">
        <v>5.2729999999999997</v>
      </c>
      <c r="DF621" s="50" t="s">
        <v>240</v>
      </c>
      <c r="DG621" s="50">
        <v>2.9999999999999997E-4</v>
      </c>
      <c r="DH621" s="50">
        <v>1.9E-2</v>
      </c>
      <c r="DI621" s="50" t="s">
        <v>238</v>
      </c>
      <c r="DJ621" s="50">
        <v>3.8999999999999998E-3</v>
      </c>
      <c r="DK621" s="50">
        <v>3.1E-4</v>
      </c>
      <c r="DL621" s="50">
        <v>6.9999999999999999E-4</v>
      </c>
      <c r="DM621" s="50">
        <v>10.69</v>
      </c>
      <c r="DN621" s="50">
        <v>4.99</v>
      </c>
      <c r="DO621" s="50" t="s">
        <v>232</v>
      </c>
      <c r="DP621" s="50">
        <v>6.1600000000000002E-2</v>
      </c>
      <c r="DQ621" s="50" t="s">
        <v>242</v>
      </c>
      <c r="DR621" s="50" t="s">
        <v>227</v>
      </c>
      <c r="DS621" s="50" t="s">
        <v>247</v>
      </c>
      <c r="DT621" s="50">
        <v>1E-3</v>
      </c>
      <c r="DU621" s="50" t="s">
        <v>233</v>
      </c>
      <c r="DV621" s="50">
        <v>1.8000000000000001E-4</v>
      </c>
      <c r="DW621" s="50" t="s">
        <v>236</v>
      </c>
      <c r="DX621" s="50" t="s">
        <v>238</v>
      </c>
      <c r="DY621" s="50" t="s">
        <v>233</v>
      </c>
      <c r="DZ621" s="50" t="s">
        <v>243</v>
      </c>
      <c r="EA621" s="50" t="s">
        <v>244</v>
      </c>
      <c r="EB621" s="50" t="s">
        <v>245</v>
      </c>
      <c r="EC621" s="50">
        <v>5.8000000000000003E-2</v>
      </c>
      <c r="ED621" s="50">
        <v>7.1999999999999998E-3</v>
      </c>
      <c r="EE621" s="50">
        <v>5.5E-2</v>
      </c>
      <c r="EF621" s="50">
        <v>6.4000000000000003E-3</v>
      </c>
      <c r="EG621" s="50">
        <v>9.0000000000000006E-5</v>
      </c>
      <c r="EH621" s="50" t="s">
        <v>234</v>
      </c>
      <c r="EI621" s="50">
        <v>6.4119999999999999</v>
      </c>
      <c r="EJ621" s="50">
        <v>3.0000000000000001E-5</v>
      </c>
      <c r="EK621" s="50">
        <v>1.2E-4</v>
      </c>
      <c r="EL621" s="50">
        <v>1.3999999999999999E-4</v>
      </c>
      <c r="EM621" s="50">
        <v>1E-4</v>
      </c>
      <c r="EN621" s="50">
        <v>5.3E-3</v>
      </c>
      <c r="EO621" s="50" t="s">
        <v>232</v>
      </c>
      <c r="EP621" s="50">
        <v>9.4700000000000006E-2</v>
      </c>
      <c r="EQ621" s="50" t="s">
        <v>237</v>
      </c>
      <c r="ER621" s="50" t="s">
        <v>238</v>
      </c>
      <c r="ES621" s="50" t="s">
        <v>239</v>
      </c>
      <c r="ET621" s="50" t="s">
        <v>232</v>
      </c>
      <c r="EU621" s="50">
        <v>1.55</v>
      </c>
      <c r="EV621" s="50" t="s">
        <v>240</v>
      </c>
      <c r="EW621" s="50">
        <v>4.9200000000000001E-2</v>
      </c>
      <c r="EX621" s="50" t="s">
        <v>233</v>
      </c>
      <c r="EY621" s="50">
        <v>2.222</v>
      </c>
      <c r="EZ621" s="50">
        <v>4.6899999999999997E-3</v>
      </c>
      <c r="FA621" s="50">
        <v>1.64E-3</v>
      </c>
      <c r="FB621" s="50">
        <v>6.0730000000000004</v>
      </c>
      <c r="FC621" s="50" t="s">
        <v>240</v>
      </c>
      <c r="FD621" s="50">
        <v>5.9999999999999995E-4</v>
      </c>
      <c r="FE621" s="50">
        <v>2.5999999999999999E-2</v>
      </c>
      <c r="FF621" s="50" t="s">
        <v>238</v>
      </c>
      <c r="FG621" s="50">
        <v>4.4999999999999997E-3</v>
      </c>
      <c r="FH621" s="50">
        <v>4.0000000000000002E-4</v>
      </c>
      <c r="FI621" s="50" t="s">
        <v>241</v>
      </c>
      <c r="FJ621" s="50">
        <v>11.81</v>
      </c>
      <c r="FK621" s="50">
        <v>5.52</v>
      </c>
      <c r="FL621" s="50" t="s">
        <v>232</v>
      </c>
      <c r="FM621" s="50">
        <v>6.6000000000000003E-2</v>
      </c>
      <c r="FN621" s="50" t="s">
        <v>242</v>
      </c>
      <c r="FO621" s="50" t="s">
        <v>227</v>
      </c>
      <c r="FP621" s="50" t="s">
        <v>247</v>
      </c>
      <c r="FQ621" s="50">
        <v>2.8999999999999998E-3</v>
      </c>
      <c r="FR621" s="50">
        <v>2.0000000000000002E-5</v>
      </c>
      <c r="FS621" s="50">
        <v>2.2000000000000001E-4</v>
      </c>
      <c r="FT621" s="50">
        <v>2.9999999999999997E-4</v>
      </c>
      <c r="FU621" s="50" t="s">
        <v>238</v>
      </c>
      <c r="FV621" s="50" t="s">
        <v>233</v>
      </c>
      <c r="FW621" s="50">
        <v>7.0000000000000001E-3</v>
      </c>
      <c r="FX621" s="50" t="s">
        <v>244</v>
      </c>
      <c r="FY621" s="89">
        <v>0.29554999999999998</v>
      </c>
      <c r="FZ621" s="89">
        <v>0.16213675213675216</v>
      </c>
      <c r="GA621" s="89">
        <v>0.22926086956521738</v>
      </c>
      <c r="GB621" s="89">
        <v>3.6061381074168793E-2</v>
      </c>
      <c r="GC621" s="89">
        <v>0.72300900277613833</v>
      </c>
      <c r="GD621" s="89">
        <v>0.52786885245901649</v>
      </c>
      <c r="GE621" s="89" t="e">
        <v>#VALUE!</v>
      </c>
      <c r="GF621" s="89">
        <v>0.23104166666666667</v>
      </c>
      <c r="GG621" s="89">
        <v>4.2143864598025382E-2</v>
      </c>
      <c r="GH621" s="89" t="e">
        <v>#VALUE!</v>
      </c>
      <c r="GI621" s="90" t="e">
        <v>#VALUE!</v>
      </c>
      <c r="GJ621" s="89">
        <v>40.877775914985342</v>
      </c>
      <c r="GK621" s="89">
        <v>22.42527430698588</v>
      </c>
      <c r="GL621" s="89">
        <v>36.696949778028781</v>
      </c>
      <c r="GM621" s="89" t="e">
        <v>#VALUE!</v>
      </c>
      <c r="GN621" s="89" t="e">
        <v>#VALUE!</v>
      </c>
      <c r="GO621" s="89" t="e">
        <v>#VALUE!</v>
      </c>
    </row>
    <row r="622" spans="1:293" s="71" customFormat="1">
      <c r="A622" s="63">
        <v>295</v>
      </c>
      <c r="B622" s="63">
        <v>99</v>
      </c>
      <c r="C622" s="64" t="s">
        <v>197</v>
      </c>
      <c r="D622" s="64" t="s">
        <v>1704</v>
      </c>
      <c r="E622" s="65">
        <v>4664</v>
      </c>
      <c r="F622" s="65">
        <v>64</v>
      </c>
      <c r="G622" s="64" t="s">
        <v>1516</v>
      </c>
      <c r="H622" s="64" t="s">
        <v>645</v>
      </c>
      <c r="I622" s="66" t="s">
        <v>1359</v>
      </c>
      <c r="J622" s="66" t="s">
        <v>1512</v>
      </c>
      <c r="K622" s="67">
        <v>44815</v>
      </c>
      <c r="L622" s="68">
        <v>0.64513888888888882</v>
      </c>
      <c r="M622" s="63">
        <v>8488771</v>
      </c>
      <c r="N622" s="63">
        <v>340022</v>
      </c>
      <c r="O622" s="63">
        <v>1706</v>
      </c>
      <c r="P622" s="64" t="s">
        <v>203</v>
      </c>
      <c r="Q622" s="64" t="s">
        <v>2345</v>
      </c>
      <c r="R622" s="66" t="s">
        <v>1359</v>
      </c>
      <c r="S622" s="64" t="s">
        <v>1357</v>
      </c>
      <c r="T622" s="64" t="s">
        <v>411</v>
      </c>
      <c r="U622" s="64" t="s">
        <v>1358</v>
      </c>
      <c r="V622" s="64" t="s">
        <v>1359</v>
      </c>
      <c r="W622" s="64"/>
      <c r="X622" s="64" t="s">
        <v>208</v>
      </c>
      <c r="Y622" s="64" t="s">
        <v>252</v>
      </c>
      <c r="Z622" s="69"/>
      <c r="AA622" s="69" t="s">
        <v>223</v>
      </c>
      <c r="AB622" s="66" t="s">
        <v>211</v>
      </c>
      <c r="AC622" s="66" t="s">
        <v>212</v>
      </c>
      <c r="AD622" s="69" t="s">
        <v>213</v>
      </c>
      <c r="AE622" s="66" t="s">
        <v>211</v>
      </c>
      <c r="AF622" s="69"/>
      <c r="AG622" s="69"/>
      <c r="AH622" s="69"/>
      <c r="AI622" s="69" t="s">
        <v>2252</v>
      </c>
      <c r="AJ622" s="69" t="s">
        <v>2346</v>
      </c>
      <c r="AK622" s="69"/>
      <c r="AL622" s="66" t="s">
        <v>256</v>
      </c>
      <c r="AM622" s="66" t="s">
        <v>275</v>
      </c>
      <c r="AN622" s="66" t="s">
        <v>218</v>
      </c>
      <c r="AO622" s="66" t="s">
        <v>2112</v>
      </c>
      <c r="AP622" s="66" t="s">
        <v>220</v>
      </c>
      <c r="AQ622" s="66">
        <v>19.2</v>
      </c>
      <c r="AR622" s="66"/>
      <c r="AS622" s="66">
        <v>8.33</v>
      </c>
      <c r="AT622" s="66"/>
      <c r="AU622" s="66">
        <v>-145.69999999999999</v>
      </c>
      <c r="AV622" s="66">
        <v>52.7</v>
      </c>
      <c r="AW622" s="66">
        <v>87.22</v>
      </c>
      <c r="AX622" s="66">
        <v>43.24</v>
      </c>
      <c r="AY622" s="66">
        <v>9.4E-2</v>
      </c>
      <c r="AZ622" s="66">
        <v>11.46</v>
      </c>
      <c r="BA622" s="66">
        <v>7.8</v>
      </c>
      <c r="BB622" s="66">
        <v>100.9</v>
      </c>
      <c r="BC622" s="66">
        <v>4.8899999999999997</v>
      </c>
      <c r="BD622" s="66" t="s">
        <v>221</v>
      </c>
      <c r="BE622" s="66" t="s">
        <v>221</v>
      </c>
      <c r="BF622" s="66" t="s">
        <v>221</v>
      </c>
      <c r="BG622" s="66" t="s">
        <v>221</v>
      </c>
      <c r="BH622" s="66" t="s">
        <v>221</v>
      </c>
      <c r="BI622" s="66" t="s">
        <v>222</v>
      </c>
      <c r="BJ622" s="66" t="s">
        <v>221</v>
      </c>
      <c r="BK622" s="66" t="s">
        <v>223</v>
      </c>
      <c r="BL622" s="66" t="s">
        <v>221</v>
      </c>
      <c r="BM622" s="66" t="s">
        <v>223</v>
      </c>
      <c r="BN622" s="66" t="s">
        <v>221</v>
      </c>
      <c r="BO622" s="66" t="s">
        <v>1710</v>
      </c>
      <c r="BP622" s="66" t="s">
        <v>1711</v>
      </c>
      <c r="BQ622" s="66" t="s">
        <v>1712</v>
      </c>
      <c r="BR622" s="50">
        <v>28.9</v>
      </c>
      <c r="BS622" s="50" t="s">
        <v>225</v>
      </c>
      <c r="BT622" s="50">
        <v>35.299999999999997</v>
      </c>
      <c r="BU622" s="50">
        <v>0.104</v>
      </c>
      <c r="BV622" s="50">
        <v>1.319</v>
      </c>
      <c r="BW622" s="50">
        <v>0.499</v>
      </c>
      <c r="BX622" s="50">
        <v>0.113</v>
      </c>
      <c r="BY622" s="50">
        <v>10.1</v>
      </c>
      <c r="BZ622" s="50" t="s">
        <v>226</v>
      </c>
      <c r="CA622" s="50" t="s">
        <v>227</v>
      </c>
      <c r="CB622" s="50" t="s">
        <v>228</v>
      </c>
      <c r="CC622" s="50" t="s">
        <v>229</v>
      </c>
      <c r="CD622" s="50" t="s">
        <v>230</v>
      </c>
      <c r="CE622" s="50" t="s">
        <v>231</v>
      </c>
      <c r="CF622" s="50">
        <v>3.0000000000000001E-3</v>
      </c>
      <c r="CG622" s="50">
        <v>2.7200000000000002E-3</v>
      </c>
      <c r="CH622" s="50">
        <v>3.3000000000000002E-2</v>
      </c>
      <c r="CI622" s="50">
        <v>1.17E-2</v>
      </c>
      <c r="CJ622" s="50">
        <v>3.0000000000000001E-5</v>
      </c>
      <c r="CK622" s="50" t="s">
        <v>234</v>
      </c>
      <c r="CL622" s="50">
        <v>6.2009999999999996</v>
      </c>
      <c r="CM622" s="50" t="s">
        <v>234</v>
      </c>
      <c r="CN622" s="50" t="s">
        <v>235</v>
      </c>
      <c r="CO622" s="50">
        <v>4.0000000000000003E-5</v>
      </c>
      <c r="CP622" s="50">
        <v>1E-4</v>
      </c>
      <c r="CQ622" s="50">
        <v>2.3999999999999998E-3</v>
      </c>
      <c r="CR622" s="50">
        <v>5.0000000000000002E-5</v>
      </c>
      <c r="CS622" s="50">
        <v>1.38E-2</v>
      </c>
      <c r="CT622" s="50" t="s">
        <v>237</v>
      </c>
      <c r="CU622" s="50" t="s">
        <v>238</v>
      </c>
      <c r="CV622" s="50" t="s">
        <v>239</v>
      </c>
      <c r="CW622" s="50" t="s">
        <v>232</v>
      </c>
      <c r="CX622" s="50">
        <v>1.47</v>
      </c>
      <c r="CY622" s="50" t="s">
        <v>240</v>
      </c>
      <c r="CZ622" s="50">
        <v>3.0099999999999998E-2</v>
      </c>
      <c r="DA622" s="50" t="s">
        <v>233</v>
      </c>
      <c r="DB622" s="50">
        <v>1.8819999999999999</v>
      </c>
      <c r="DC622" s="50">
        <v>2.8999999999999998E-3</v>
      </c>
      <c r="DD622" s="50">
        <v>1.33E-3</v>
      </c>
      <c r="DE622" s="50">
        <v>4.6109999999999998</v>
      </c>
      <c r="DF622" s="50" t="s">
        <v>240</v>
      </c>
      <c r="DG622" s="50">
        <v>5.0000000000000001E-4</v>
      </c>
      <c r="DH622" s="50">
        <v>1.7000000000000001E-2</v>
      </c>
      <c r="DI622" s="50" t="s">
        <v>238</v>
      </c>
      <c r="DJ622" s="50">
        <v>3.0000000000000001E-3</v>
      </c>
      <c r="DK622" s="50">
        <v>3.4000000000000002E-4</v>
      </c>
      <c r="DL622" s="50">
        <v>5.0000000000000001E-4</v>
      </c>
      <c r="DM622" s="50">
        <v>11.67</v>
      </c>
      <c r="DN622" s="50">
        <v>5.46</v>
      </c>
      <c r="DO622" s="50" t="s">
        <v>232</v>
      </c>
      <c r="DP622" s="50">
        <v>5.2600000000000001E-2</v>
      </c>
      <c r="DQ622" s="50" t="s">
        <v>242</v>
      </c>
      <c r="DR622" s="50" t="s">
        <v>227</v>
      </c>
      <c r="DS622" s="50" t="s">
        <v>247</v>
      </c>
      <c r="DT622" s="50">
        <v>1.2999999999999999E-3</v>
      </c>
      <c r="DU622" s="50" t="s">
        <v>233</v>
      </c>
      <c r="DV622" s="50">
        <v>1.2300000000000001E-4</v>
      </c>
      <c r="DW622" s="50" t="s">
        <v>236</v>
      </c>
      <c r="DX622" s="50" t="s">
        <v>238</v>
      </c>
      <c r="DY622" s="50" t="s">
        <v>233</v>
      </c>
      <c r="DZ622" s="50">
        <v>1.06E-2</v>
      </c>
      <c r="EA622" s="50" t="s">
        <v>244</v>
      </c>
      <c r="EB622" s="50" t="s">
        <v>245</v>
      </c>
      <c r="EC622" s="50">
        <v>2.7E-2</v>
      </c>
      <c r="ED622" s="50">
        <v>3.0400000000000002E-3</v>
      </c>
      <c r="EE622" s="50">
        <v>3.5999999999999997E-2</v>
      </c>
      <c r="EF622" s="50">
        <v>1.37E-2</v>
      </c>
      <c r="EG622" s="50">
        <v>3.0000000000000001E-5</v>
      </c>
      <c r="EH622" s="50" t="s">
        <v>234</v>
      </c>
      <c r="EI622" s="50">
        <v>7.1970000000000001</v>
      </c>
      <c r="EJ622" s="50">
        <v>6.9999999999999994E-5</v>
      </c>
      <c r="EK622" s="50" t="s">
        <v>235</v>
      </c>
      <c r="EL622" s="50">
        <v>1E-4</v>
      </c>
      <c r="EM622" s="50">
        <v>2.0000000000000001E-4</v>
      </c>
      <c r="EN622" s="50">
        <v>4.1000000000000003E-3</v>
      </c>
      <c r="EO622" s="50">
        <v>1.2E-4</v>
      </c>
      <c r="EP622" s="50">
        <v>5.6099999999999997E-2</v>
      </c>
      <c r="EQ622" s="50" t="s">
        <v>237</v>
      </c>
      <c r="ER622" s="50" t="s">
        <v>238</v>
      </c>
      <c r="ES622" s="50" t="s">
        <v>239</v>
      </c>
      <c r="ET622" s="50" t="s">
        <v>232</v>
      </c>
      <c r="EU622" s="50">
        <v>1.6</v>
      </c>
      <c r="EV622" s="50" t="s">
        <v>240</v>
      </c>
      <c r="EW622" s="50">
        <v>3.32E-2</v>
      </c>
      <c r="EX622" s="50" t="s">
        <v>233</v>
      </c>
      <c r="EY622" s="50">
        <v>2.2330000000000001</v>
      </c>
      <c r="EZ622" s="50">
        <v>6.1900000000000002E-3</v>
      </c>
      <c r="FA622" s="50">
        <v>1.5499999999999999E-3</v>
      </c>
      <c r="FB622" s="50">
        <v>5.1070000000000002</v>
      </c>
      <c r="FC622" s="50" t="s">
        <v>240</v>
      </c>
      <c r="FD622" s="50">
        <v>5.9999999999999995E-4</v>
      </c>
      <c r="FE622" s="50">
        <v>1.7000000000000001E-2</v>
      </c>
      <c r="FF622" s="50" t="s">
        <v>238</v>
      </c>
      <c r="FG622" s="50">
        <v>3.8E-3</v>
      </c>
      <c r="FH622" s="50">
        <v>3.8999999999999999E-4</v>
      </c>
      <c r="FI622" s="50" t="s">
        <v>241</v>
      </c>
      <c r="FJ622" s="50">
        <v>12.09</v>
      </c>
      <c r="FK622" s="50">
        <v>5.65</v>
      </c>
      <c r="FL622" s="50" t="s">
        <v>232</v>
      </c>
      <c r="FM622" s="50">
        <v>5.3800000000000001E-2</v>
      </c>
      <c r="FN622" s="50" t="s">
        <v>242</v>
      </c>
      <c r="FO622" s="50" t="s">
        <v>227</v>
      </c>
      <c r="FP622" s="50" t="s">
        <v>247</v>
      </c>
      <c r="FQ622" s="50">
        <v>1.6000000000000001E-3</v>
      </c>
      <c r="FR622" s="50" t="s">
        <v>233</v>
      </c>
      <c r="FS622" s="50">
        <v>1.36E-4</v>
      </c>
      <c r="FT622" s="50">
        <v>1E-4</v>
      </c>
      <c r="FU622" s="50" t="s">
        <v>238</v>
      </c>
      <c r="FV622" s="50" t="s">
        <v>233</v>
      </c>
      <c r="FW622" s="50">
        <v>1.34E-2</v>
      </c>
      <c r="FX622" s="50" t="s">
        <v>244</v>
      </c>
      <c r="FY622" s="89">
        <v>0.31004999999999999</v>
      </c>
      <c r="FZ622" s="89">
        <v>0.16085470085470085</v>
      </c>
      <c r="GA622" s="89">
        <v>0.20047826086956522</v>
      </c>
      <c r="GB622" s="89">
        <v>3.7595907928388746E-2</v>
      </c>
      <c r="GC622" s="89">
        <v>0.70897886965265478</v>
      </c>
      <c r="GD622" s="89">
        <v>0.57868852459016384</v>
      </c>
      <c r="GE622" s="89" t="e">
        <v>#VALUE!</v>
      </c>
      <c r="GF622" s="89">
        <v>0.21041666666666667</v>
      </c>
      <c r="GG622" s="89">
        <v>3.7207334273624819E-2</v>
      </c>
      <c r="GH622" s="89" t="e">
        <v>#VALUE!</v>
      </c>
      <c r="GI622" s="90" t="e">
        <v>#VALUE!</v>
      </c>
      <c r="GJ622" s="89">
        <v>43.731909831374907</v>
      </c>
      <c r="GK622" s="89">
        <v>22.688222137495764</v>
      </c>
      <c r="GL622" s="89">
        <v>33.579868031129337</v>
      </c>
      <c r="GM622" s="89" t="e">
        <v>#VALUE!</v>
      </c>
      <c r="GN622" s="89" t="e">
        <v>#VALUE!</v>
      </c>
      <c r="GO622" s="89" t="e">
        <v>#VALUE!</v>
      </c>
    </row>
    <row r="623" spans="1:293" s="71" customFormat="1">
      <c r="A623" s="63">
        <v>296</v>
      </c>
      <c r="B623" s="63">
        <v>107</v>
      </c>
      <c r="C623" s="64" t="s">
        <v>197</v>
      </c>
      <c r="D623" s="64" t="s">
        <v>1704</v>
      </c>
      <c r="E623" s="63">
        <v>4664</v>
      </c>
      <c r="F623" s="63">
        <v>64</v>
      </c>
      <c r="G623" s="64" t="s">
        <v>1520</v>
      </c>
      <c r="H623" s="64" t="s">
        <v>650</v>
      </c>
      <c r="I623" s="64" t="s">
        <v>1530</v>
      </c>
      <c r="J623" s="64" t="s">
        <v>1530</v>
      </c>
      <c r="K623" s="73">
        <v>44812</v>
      </c>
      <c r="L623" s="68">
        <v>0.54513888888888895</v>
      </c>
      <c r="M623" s="74">
        <v>8442816</v>
      </c>
      <c r="N623" s="74">
        <v>339094</v>
      </c>
      <c r="O623" s="74">
        <v>4375</v>
      </c>
      <c r="P623" s="66" t="s">
        <v>203</v>
      </c>
      <c r="Q623" s="66" t="s">
        <v>2347</v>
      </c>
      <c r="R623" s="66" t="s">
        <v>1356</v>
      </c>
      <c r="S623" s="66" t="s">
        <v>1357</v>
      </c>
      <c r="T623" s="66" t="s">
        <v>1707</v>
      </c>
      <c r="U623" s="66" t="s">
        <v>1358</v>
      </c>
      <c r="V623" s="66" t="s">
        <v>1359</v>
      </c>
      <c r="W623" s="66"/>
      <c r="X623" s="66" t="s">
        <v>208</v>
      </c>
      <c r="Y623" s="66" t="s">
        <v>252</v>
      </c>
      <c r="Z623" s="66"/>
      <c r="AA623" s="66" t="s">
        <v>223</v>
      </c>
      <c r="AB623" s="66" t="s">
        <v>211</v>
      </c>
      <c r="AC623" s="66" t="s">
        <v>212</v>
      </c>
      <c r="AD623" s="66" t="s">
        <v>30</v>
      </c>
      <c r="AE623" s="66" t="s">
        <v>211</v>
      </c>
      <c r="AF623" s="66"/>
      <c r="AG623" s="66"/>
      <c r="AH623" s="66"/>
      <c r="AI623" s="66" t="s">
        <v>1728</v>
      </c>
      <c r="AJ623" s="66" t="s">
        <v>1729</v>
      </c>
      <c r="AK623" s="66"/>
      <c r="AL623" s="66" t="s">
        <v>1464</v>
      </c>
      <c r="AM623" s="66" t="s">
        <v>351</v>
      </c>
      <c r="AN623" s="66" t="s">
        <v>218</v>
      </c>
      <c r="AO623" s="66" t="s">
        <v>219</v>
      </c>
      <c r="AP623" s="66" t="s">
        <v>220</v>
      </c>
      <c r="AQ623" s="66">
        <v>18.3</v>
      </c>
      <c r="AR623" s="66"/>
      <c r="AS623" s="66">
        <v>8.91</v>
      </c>
      <c r="AT623" s="66">
        <v>-116</v>
      </c>
      <c r="AU623" s="66"/>
      <c r="AV623" s="66">
        <v>157</v>
      </c>
      <c r="AW623" s="66">
        <v>218.3</v>
      </c>
      <c r="AX623" s="66">
        <v>107.5</v>
      </c>
      <c r="AY623" s="66">
        <v>0.155</v>
      </c>
      <c r="AZ623" s="66">
        <v>4.58</v>
      </c>
      <c r="BA623" s="66">
        <v>5.31</v>
      </c>
      <c r="BB623" s="66">
        <v>97.13</v>
      </c>
      <c r="BC623" s="66">
        <v>0.68</v>
      </c>
      <c r="BD623" s="66" t="s">
        <v>221</v>
      </c>
      <c r="BE623" s="66" t="s">
        <v>221</v>
      </c>
      <c r="BF623" s="66" t="s">
        <v>221</v>
      </c>
      <c r="BG623" s="66" t="s">
        <v>221</v>
      </c>
      <c r="BH623" s="66" t="s">
        <v>221</v>
      </c>
      <c r="BI623" s="66" t="s">
        <v>222</v>
      </c>
      <c r="BJ623" s="66" t="s">
        <v>221</v>
      </c>
      <c r="BK623" s="66" t="s">
        <v>223</v>
      </c>
      <c r="BL623" s="66" t="s">
        <v>221</v>
      </c>
      <c r="BM623" s="66" t="s">
        <v>223</v>
      </c>
      <c r="BN623" s="66" t="s">
        <v>211</v>
      </c>
      <c r="BO623" s="66" t="s">
        <v>1730</v>
      </c>
      <c r="BP623" s="66" t="s">
        <v>1711</v>
      </c>
      <c r="BQ623" s="66" t="s">
        <v>1731</v>
      </c>
      <c r="BR623" s="50">
        <v>76</v>
      </c>
      <c r="BS623" s="50">
        <v>7.5</v>
      </c>
      <c r="BT623" s="50">
        <v>77.599999999999994</v>
      </c>
      <c r="BU623" s="50">
        <v>0.217</v>
      </c>
      <c r="BV623" s="50">
        <v>7.3129999999999997</v>
      </c>
      <c r="BW623" s="50">
        <v>0.38300000000000001</v>
      </c>
      <c r="BX623" s="50">
        <v>8.6999999999999994E-2</v>
      </c>
      <c r="BY623" s="50">
        <v>20.73</v>
      </c>
      <c r="BZ623" s="50" t="s">
        <v>226</v>
      </c>
      <c r="CA623" s="50" t="s">
        <v>227</v>
      </c>
      <c r="CB623" s="50" t="s">
        <v>228</v>
      </c>
      <c r="CC623" s="50" t="s">
        <v>229</v>
      </c>
      <c r="CD623" s="50" t="s">
        <v>230</v>
      </c>
      <c r="CE623" s="50" t="s">
        <v>231</v>
      </c>
      <c r="CF623" s="50">
        <v>1.2E-2</v>
      </c>
      <c r="CG623" s="50">
        <v>4.1099999999999998E-2</v>
      </c>
      <c r="CH623" s="50">
        <v>1.853</v>
      </c>
      <c r="CI623" s="50">
        <v>0.01</v>
      </c>
      <c r="CJ623" s="50">
        <v>2.2000000000000001E-4</v>
      </c>
      <c r="CK623" s="50" t="s">
        <v>234</v>
      </c>
      <c r="CL623" s="50">
        <v>19.169</v>
      </c>
      <c r="CM623" s="50">
        <v>1.1E-4</v>
      </c>
      <c r="CN623" s="50" t="s">
        <v>235</v>
      </c>
      <c r="CO623" s="50">
        <v>6.9999999999999994E-5</v>
      </c>
      <c r="CP623" s="50">
        <v>2.0000000000000001E-4</v>
      </c>
      <c r="CQ623" s="50">
        <v>8.7300000000000003E-2</v>
      </c>
      <c r="CR623" s="50">
        <v>5.0000000000000002E-5</v>
      </c>
      <c r="CS623" s="50">
        <v>6.6799999999999998E-2</v>
      </c>
      <c r="CT623" s="50" t="s">
        <v>237</v>
      </c>
      <c r="CU623" s="50" t="s">
        <v>238</v>
      </c>
      <c r="CV623" s="50" t="s">
        <v>239</v>
      </c>
      <c r="CW623" s="50" t="s">
        <v>232</v>
      </c>
      <c r="CX623" s="50">
        <v>3.25</v>
      </c>
      <c r="CY623" s="50" t="s">
        <v>240</v>
      </c>
      <c r="CZ623" s="50">
        <v>1.8914</v>
      </c>
      <c r="DA623" s="50" t="s">
        <v>233</v>
      </c>
      <c r="DB623" s="50">
        <v>2.9569999999999999</v>
      </c>
      <c r="DC623" s="50">
        <v>6.1599999999999997E-3</v>
      </c>
      <c r="DD623" s="50">
        <v>6.4000000000000005E-4</v>
      </c>
      <c r="DE623" s="50">
        <v>15.715</v>
      </c>
      <c r="DF623" s="50" t="s">
        <v>240</v>
      </c>
      <c r="DG623" s="50">
        <v>5.9999999999999995E-4</v>
      </c>
      <c r="DH623" s="50">
        <v>3.6999999999999998E-2</v>
      </c>
      <c r="DI623" s="50" t="s">
        <v>238</v>
      </c>
      <c r="DJ623" s="50">
        <v>3.2300000000000002E-2</v>
      </c>
      <c r="DK623" s="50">
        <v>8.9899999999999997E-3</v>
      </c>
      <c r="DL623" s="50">
        <v>5.9999999999999995E-4</v>
      </c>
      <c r="DM623" s="50">
        <v>17.059999999999999</v>
      </c>
      <c r="DN623" s="50">
        <v>7.97</v>
      </c>
      <c r="DO623" s="50" t="s">
        <v>232</v>
      </c>
      <c r="DP623" s="50">
        <v>9.9199999999999997E-2</v>
      </c>
      <c r="DQ623" s="50" t="s">
        <v>242</v>
      </c>
      <c r="DR623" s="50" t="s">
        <v>227</v>
      </c>
      <c r="DS623" s="50" t="s">
        <v>247</v>
      </c>
      <c r="DT623" s="50">
        <v>2.8999999999999998E-3</v>
      </c>
      <c r="DU623" s="50">
        <v>1E-4</v>
      </c>
      <c r="DV623" s="50">
        <v>2.6310000000000001E-3</v>
      </c>
      <c r="DW623" s="50">
        <v>2.0000000000000001E-4</v>
      </c>
      <c r="DX623" s="50">
        <v>1E-3</v>
      </c>
      <c r="DY623" s="50" t="s">
        <v>233</v>
      </c>
      <c r="DZ623" s="50">
        <v>4.3E-3</v>
      </c>
      <c r="EA623" s="50" t="s">
        <v>244</v>
      </c>
      <c r="EB623" s="50" t="s">
        <v>245</v>
      </c>
      <c r="EC623" s="50">
        <v>3.4000000000000002E-2</v>
      </c>
      <c r="ED623" s="50">
        <v>4.2819999999999997E-2</v>
      </c>
      <c r="EE623" s="50">
        <v>1.889</v>
      </c>
      <c r="EF623" s="50">
        <v>1.0699999999999999E-2</v>
      </c>
      <c r="EG623" s="50">
        <v>3.1E-4</v>
      </c>
      <c r="EH623" s="50" t="s">
        <v>234</v>
      </c>
      <c r="EI623" s="50">
        <v>19.760999999999999</v>
      </c>
      <c r="EJ623" s="50">
        <v>1.2999999999999999E-4</v>
      </c>
      <c r="EK623" s="50" t="s">
        <v>235</v>
      </c>
      <c r="EL623" s="50">
        <v>1.2E-4</v>
      </c>
      <c r="EM623" s="50">
        <v>2.9999999999999997E-4</v>
      </c>
      <c r="EN623" s="50">
        <v>9.2999999999999999E-2</v>
      </c>
      <c r="EO623" s="50">
        <v>1.9000000000000001E-4</v>
      </c>
      <c r="EP623" s="50">
        <v>0.1235</v>
      </c>
      <c r="EQ623" s="50" t="s">
        <v>237</v>
      </c>
      <c r="ER623" s="50" t="s">
        <v>238</v>
      </c>
      <c r="ES623" s="50" t="s">
        <v>239</v>
      </c>
      <c r="ET623" s="50" t="s">
        <v>232</v>
      </c>
      <c r="EU623" s="50">
        <v>3.47</v>
      </c>
      <c r="EV623" s="50" t="s">
        <v>240</v>
      </c>
      <c r="EW623" s="50">
        <v>1.9504999999999999</v>
      </c>
      <c r="EX623" s="50" t="s">
        <v>233</v>
      </c>
      <c r="EY623" s="50">
        <v>3.484</v>
      </c>
      <c r="EZ623" s="50">
        <v>1.2189999999999999E-2</v>
      </c>
      <c r="FA623" s="50">
        <v>6.4999999999999997E-4</v>
      </c>
      <c r="FB623" s="50">
        <v>17.803000000000001</v>
      </c>
      <c r="FC623" s="50" t="s">
        <v>240</v>
      </c>
      <c r="FD623" s="50">
        <v>5.0000000000000001E-4</v>
      </c>
      <c r="FE623" s="50">
        <v>5.6000000000000001E-2</v>
      </c>
      <c r="FF623" s="50" t="s">
        <v>238</v>
      </c>
      <c r="FG623" s="50">
        <v>3.4200000000000001E-2</v>
      </c>
      <c r="FH623" s="50">
        <v>9.7800000000000005E-3</v>
      </c>
      <c r="FI623" s="50" t="s">
        <v>241</v>
      </c>
      <c r="FJ623" s="50">
        <v>18.010000000000002</v>
      </c>
      <c r="FK623" s="50">
        <v>8.42</v>
      </c>
      <c r="FL623" s="50">
        <v>1.3999999999999999E-4</v>
      </c>
      <c r="FM623" s="50">
        <v>0.106</v>
      </c>
      <c r="FN623" s="50" t="s">
        <v>242</v>
      </c>
      <c r="FO623" s="50" t="s">
        <v>227</v>
      </c>
      <c r="FP623" s="50" t="s">
        <v>247</v>
      </c>
      <c r="FQ623" s="50">
        <v>3.5999999999999999E-3</v>
      </c>
      <c r="FR623" s="50">
        <v>1.4999999999999999E-4</v>
      </c>
      <c r="FS623" s="50">
        <v>2.7550000000000001E-3</v>
      </c>
      <c r="FT623" s="50" t="s">
        <v>236</v>
      </c>
      <c r="FU623" s="50">
        <v>1.1000000000000001E-3</v>
      </c>
      <c r="FV623" s="50" t="s">
        <v>233</v>
      </c>
      <c r="FW623" s="50">
        <v>4.4000000000000003E-3</v>
      </c>
      <c r="FX623" s="50" t="s">
        <v>244</v>
      </c>
      <c r="FY623" s="89">
        <v>0.95845000000000002</v>
      </c>
      <c r="FZ623" s="89">
        <v>0.25273504273504271</v>
      </c>
      <c r="GA623" s="89">
        <v>0.68326086956521737</v>
      </c>
      <c r="GB623" s="89">
        <v>8.3120204603580564E-2</v>
      </c>
      <c r="GC623" s="89">
        <v>1.9775661169038408</v>
      </c>
      <c r="GD623" s="89">
        <v>1.2721311475409836</v>
      </c>
      <c r="GE623" s="89">
        <v>0.25</v>
      </c>
      <c r="GF623" s="89">
        <v>0.43187500000000001</v>
      </c>
      <c r="GG623" s="89">
        <v>0.20629055007052183</v>
      </c>
      <c r="GH623" s="89">
        <v>2.1602966976115052</v>
      </c>
      <c r="GI623" s="90">
        <v>-4.4160618391372912</v>
      </c>
      <c r="GJ623" s="89">
        <v>48.466141880534899</v>
      </c>
      <c r="GK623" s="89">
        <v>12.780105836902948</v>
      </c>
      <c r="GL623" s="89">
        <v>38.753752282562154</v>
      </c>
      <c r="GM623" s="89">
        <v>70.459356310820709</v>
      </c>
      <c r="GN623" s="89">
        <v>19.991466934958293</v>
      </c>
      <c r="GO623" s="89">
        <v>9.5491767542210013</v>
      </c>
    </row>
    <row r="624" spans="1:293" s="71" customFormat="1">
      <c r="A624" s="63">
        <v>297</v>
      </c>
      <c r="B624" s="63">
        <v>105</v>
      </c>
      <c r="C624" s="64" t="s">
        <v>197</v>
      </c>
      <c r="D624" s="64" t="s">
        <v>1704</v>
      </c>
      <c r="E624" s="63">
        <v>4664</v>
      </c>
      <c r="F624" s="63">
        <v>64</v>
      </c>
      <c r="G624" s="64" t="s">
        <v>1528</v>
      </c>
      <c r="H624" s="64" t="s">
        <v>655</v>
      </c>
      <c r="I624" s="64" t="s">
        <v>1530</v>
      </c>
      <c r="J624" s="64" t="s">
        <v>1530</v>
      </c>
      <c r="K624" s="73">
        <v>44812</v>
      </c>
      <c r="L624" s="68">
        <v>0.5</v>
      </c>
      <c r="M624" s="74">
        <v>8443844</v>
      </c>
      <c r="N624" s="74">
        <v>330486</v>
      </c>
      <c r="O624" s="74">
        <v>4481</v>
      </c>
      <c r="P624" s="66" t="s">
        <v>203</v>
      </c>
      <c r="Q624" s="66" t="s">
        <v>2348</v>
      </c>
      <c r="R624" s="66" t="s">
        <v>1356</v>
      </c>
      <c r="S624" s="66" t="s">
        <v>1357</v>
      </c>
      <c r="T624" s="66" t="s">
        <v>1707</v>
      </c>
      <c r="U624" s="66" t="s">
        <v>1358</v>
      </c>
      <c r="V624" s="66" t="s">
        <v>1359</v>
      </c>
      <c r="W624" s="66"/>
      <c r="X624" s="66" t="s">
        <v>208</v>
      </c>
      <c r="Y624" s="66" t="s">
        <v>252</v>
      </c>
      <c r="Z624" s="66"/>
      <c r="AA624" s="66" t="s">
        <v>223</v>
      </c>
      <c r="AB624" s="66" t="s">
        <v>211</v>
      </c>
      <c r="AC624" s="66" t="s">
        <v>212</v>
      </c>
      <c r="AD624" s="66" t="s">
        <v>30</v>
      </c>
      <c r="AE624" s="66" t="s">
        <v>211</v>
      </c>
      <c r="AF624" s="66"/>
      <c r="AG624" s="66"/>
      <c r="AH624" s="66"/>
      <c r="AI624" s="66" t="s">
        <v>2118</v>
      </c>
      <c r="AJ624" s="66" t="s">
        <v>2349</v>
      </c>
      <c r="AK624" s="66"/>
      <c r="AL624" s="66" t="s">
        <v>331</v>
      </c>
      <c r="AM624" s="66" t="s">
        <v>275</v>
      </c>
      <c r="AN624" s="66" t="s">
        <v>218</v>
      </c>
      <c r="AO624" s="66" t="s">
        <v>219</v>
      </c>
      <c r="AP624" s="66" t="s">
        <v>220</v>
      </c>
      <c r="AQ624" s="66">
        <v>16.7</v>
      </c>
      <c r="AR624" s="66"/>
      <c r="AS624" s="66">
        <v>8.4600000000000009</v>
      </c>
      <c r="AT624" s="66">
        <v>-89.5</v>
      </c>
      <c r="AU624" s="66"/>
      <c r="AV624" s="66">
        <v>156.69999999999999</v>
      </c>
      <c r="AW624" s="66">
        <v>764.9</v>
      </c>
      <c r="AX624" s="66">
        <v>375.3</v>
      </c>
      <c r="AY624" s="66">
        <v>0.42399999999999999</v>
      </c>
      <c r="AZ624" s="66">
        <v>1.3069999999999999</v>
      </c>
      <c r="BA624" s="66">
        <v>6.8</v>
      </c>
      <c r="BB624" s="66">
        <v>120.3</v>
      </c>
      <c r="BC624" s="66">
        <v>0.26</v>
      </c>
      <c r="BD624" s="66" t="s">
        <v>221</v>
      </c>
      <c r="BE624" s="66" t="s">
        <v>211</v>
      </c>
      <c r="BF624" s="66" t="s">
        <v>221</v>
      </c>
      <c r="BG624" s="66" t="s">
        <v>211</v>
      </c>
      <c r="BH624" s="66" t="s">
        <v>221</v>
      </c>
      <c r="BI624" s="66" t="s">
        <v>222</v>
      </c>
      <c r="BJ624" s="66" t="s">
        <v>221</v>
      </c>
      <c r="BK624" s="66" t="s">
        <v>223</v>
      </c>
      <c r="BL624" s="66" t="s">
        <v>221</v>
      </c>
      <c r="BM624" s="66" t="s">
        <v>223</v>
      </c>
      <c r="BN624" s="66" t="s">
        <v>221</v>
      </c>
      <c r="BO624" s="66" t="s">
        <v>1730</v>
      </c>
      <c r="BP624" s="66" t="s">
        <v>1711</v>
      </c>
      <c r="BQ624" s="66" t="s">
        <v>1731</v>
      </c>
      <c r="BR624" s="50">
        <v>135.5</v>
      </c>
      <c r="BS624" s="50" t="s">
        <v>225</v>
      </c>
      <c r="BT624" s="50">
        <v>165.3</v>
      </c>
      <c r="BU624" s="50">
        <v>0.56399999999999995</v>
      </c>
      <c r="BV624" s="50">
        <v>22.452000000000002</v>
      </c>
      <c r="BW624" s="50" t="s">
        <v>265</v>
      </c>
      <c r="BX624" s="50" t="s">
        <v>266</v>
      </c>
      <c r="BY624" s="50">
        <v>49.74</v>
      </c>
      <c r="BZ624" s="50" t="s">
        <v>226</v>
      </c>
      <c r="CA624" s="50" t="s">
        <v>227</v>
      </c>
      <c r="CB624" s="50" t="s">
        <v>228</v>
      </c>
      <c r="CC624" s="50" t="s">
        <v>229</v>
      </c>
      <c r="CD624" s="50" t="s">
        <v>230</v>
      </c>
      <c r="CE624" s="50" t="s">
        <v>231</v>
      </c>
      <c r="CF624" s="50">
        <v>3.0000000000000001E-3</v>
      </c>
      <c r="CG624" s="50">
        <v>0.14061999999999999</v>
      </c>
      <c r="CH624" s="50">
        <v>6.6059999999999999</v>
      </c>
      <c r="CI624" s="50">
        <v>0.01</v>
      </c>
      <c r="CJ624" s="50">
        <v>1.4999999999999999E-4</v>
      </c>
      <c r="CK624" s="50" t="s">
        <v>234</v>
      </c>
      <c r="CL624" s="50">
        <v>23.931000000000001</v>
      </c>
      <c r="CM624" s="50">
        <v>1.4999999999999999E-4</v>
      </c>
      <c r="CN624" s="50" t="s">
        <v>235</v>
      </c>
      <c r="CO624" s="50">
        <v>1.4999999999999999E-4</v>
      </c>
      <c r="CP624" s="50">
        <v>2.0000000000000001E-4</v>
      </c>
      <c r="CQ624" s="50">
        <v>0.42220000000000002</v>
      </c>
      <c r="CR624" s="50">
        <v>5.0000000000000002E-5</v>
      </c>
      <c r="CS624" s="50">
        <v>8.5800000000000001E-2</v>
      </c>
      <c r="CT624" s="50" t="s">
        <v>237</v>
      </c>
      <c r="CU624" s="50">
        <v>8.0000000000000004E-4</v>
      </c>
      <c r="CV624" s="50" t="s">
        <v>239</v>
      </c>
      <c r="CW624" s="50" t="s">
        <v>232</v>
      </c>
      <c r="CX624" s="50">
        <v>5.58</v>
      </c>
      <c r="CY624" s="50" t="s">
        <v>240</v>
      </c>
      <c r="CZ624" s="50">
        <v>6.2015000000000002</v>
      </c>
      <c r="DA624" s="50" t="s">
        <v>233</v>
      </c>
      <c r="DB624" s="50">
        <v>4.3579999999999997</v>
      </c>
      <c r="DC624" s="50">
        <v>5.5300000000000002E-2</v>
      </c>
      <c r="DD624" s="50">
        <v>5.9999999999999995E-4</v>
      </c>
      <c r="DE624" s="50">
        <v>43.851999999999997</v>
      </c>
      <c r="DF624" s="50" t="s">
        <v>240</v>
      </c>
      <c r="DG624" s="50">
        <v>5.9999999999999995E-4</v>
      </c>
      <c r="DH624" s="50">
        <v>4.2000000000000003E-2</v>
      </c>
      <c r="DI624" s="50" t="s">
        <v>238</v>
      </c>
      <c r="DJ624" s="50">
        <v>5.0999999999999997E-2</v>
      </c>
      <c r="DK624" s="50">
        <v>1.443E-2</v>
      </c>
      <c r="DL624" s="50">
        <v>4.0000000000000002E-4</v>
      </c>
      <c r="DM624" s="50">
        <v>15.09</v>
      </c>
      <c r="DN624" s="50">
        <v>7.05</v>
      </c>
      <c r="DO624" s="50">
        <v>4.0000000000000003E-5</v>
      </c>
      <c r="DP624" s="50">
        <v>0.2044</v>
      </c>
      <c r="DQ624" s="50" t="s">
        <v>242</v>
      </c>
      <c r="DR624" s="50" t="s">
        <v>227</v>
      </c>
      <c r="DS624" s="50" t="s">
        <v>247</v>
      </c>
      <c r="DT624" s="50">
        <v>5.0000000000000001E-3</v>
      </c>
      <c r="DU624" s="50">
        <v>2.4000000000000001E-4</v>
      </c>
      <c r="DV624" s="50">
        <v>2.7499999999999998E-3</v>
      </c>
      <c r="DW624" s="50">
        <v>2.0000000000000001E-4</v>
      </c>
      <c r="DX624" s="50">
        <v>4.5999999999999999E-3</v>
      </c>
      <c r="DY624" s="50" t="s">
        <v>233</v>
      </c>
      <c r="DZ624" s="50">
        <v>3.8E-3</v>
      </c>
      <c r="EA624" s="50" t="s">
        <v>244</v>
      </c>
      <c r="EB624" s="50" t="s">
        <v>245</v>
      </c>
      <c r="EC624" s="50">
        <v>1.0999999999999999E-2</v>
      </c>
      <c r="ED624" s="50">
        <v>0.14263999999999999</v>
      </c>
      <c r="EE624" s="50">
        <v>6.6109999999999998</v>
      </c>
      <c r="EF624" s="50">
        <v>1.0699999999999999E-2</v>
      </c>
      <c r="EG624" s="50">
        <v>2.0000000000000001E-4</v>
      </c>
      <c r="EH624" s="50" t="s">
        <v>234</v>
      </c>
      <c r="EI624" s="50">
        <v>24.009</v>
      </c>
      <c r="EJ624" s="50">
        <v>1.6000000000000001E-4</v>
      </c>
      <c r="EK624" s="50" t="s">
        <v>235</v>
      </c>
      <c r="EL624" s="50">
        <v>2.5999999999999998E-4</v>
      </c>
      <c r="EM624" s="50">
        <v>2.0000000000000001E-4</v>
      </c>
      <c r="EN624" s="50">
        <v>0.42620000000000002</v>
      </c>
      <c r="EO624" s="50">
        <v>1.3999999999999999E-4</v>
      </c>
      <c r="EP624" s="50">
        <v>0.22420000000000001</v>
      </c>
      <c r="EQ624" s="50" t="s">
        <v>237</v>
      </c>
      <c r="ER624" s="50">
        <v>1E-3</v>
      </c>
      <c r="ES624" s="50" t="s">
        <v>239</v>
      </c>
      <c r="ET624" s="50" t="s">
        <v>232</v>
      </c>
      <c r="EU624" s="50">
        <v>5.99</v>
      </c>
      <c r="EV624" s="50" t="s">
        <v>240</v>
      </c>
      <c r="EW624" s="50">
        <v>6.4226999999999999</v>
      </c>
      <c r="EX624" s="50" t="s">
        <v>233</v>
      </c>
      <c r="EY624" s="50">
        <v>4.7939999999999996</v>
      </c>
      <c r="EZ624" s="50">
        <v>6.7949999999999997E-2</v>
      </c>
      <c r="FA624" s="50">
        <v>6.8999999999999997E-4</v>
      </c>
      <c r="FB624" s="50">
        <v>47.215000000000003</v>
      </c>
      <c r="FC624" s="50" t="s">
        <v>240</v>
      </c>
      <c r="FD624" s="50">
        <v>8.0000000000000004E-4</v>
      </c>
      <c r="FE624" s="50">
        <v>4.3999999999999997E-2</v>
      </c>
      <c r="FF624" s="50" t="s">
        <v>238</v>
      </c>
      <c r="FG624" s="50">
        <v>5.3100000000000001E-2</v>
      </c>
      <c r="FH624" s="50">
        <v>1.486E-2</v>
      </c>
      <c r="FI624" s="50" t="s">
        <v>241</v>
      </c>
      <c r="FJ624" s="50">
        <v>15.17</v>
      </c>
      <c r="FK624" s="50">
        <v>7.09</v>
      </c>
      <c r="FL624" s="50" t="s">
        <v>232</v>
      </c>
      <c r="FM624" s="50">
        <v>0.20549999999999999</v>
      </c>
      <c r="FN624" s="50" t="s">
        <v>242</v>
      </c>
      <c r="FO624" s="50" t="s">
        <v>227</v>
      </c>
      <c r="FP624" s="50" t="s">
        <v>247</v>
      </c>
      <c r="FQ624" s="50">
        <v>5.4000000000000003E-3</v>
      </c>
      <c r="FR624" s="50">
        <v>2.5000000000000001E-4</v>
      </c>
      <c r="FS624" s="50">
        <v>2.9429999999999999E-3</v>
      </c>
      <c r="FT624" s="50">
        <v>2.9999999999999997E-4</v>
      </c>
      <c r="FU624" s="50">
        <v>4.5999999999999999E-3</v>
      </c>
      <c r="FV624" s="50" t="s">
        <v>233</v>
      </c>
      <c r="FW624" s="50">
        <v>4.4000000000000003E-3</v>
      </c>
      <c r="FX624" s="50" t="s">
        <v>244</v>
      </c>
      <c r="FY624" s="89">
        <v>1.19655</v>
      </c>
      <c r="FZ624" s="89">
        <v>0.3724786324786325</v>
      </c>
      <c r="GA624" s="89">
        <v>1.9066086956521737</v>
      </c>
      <c r="GB624" s="89">
        <v>0.14271099744245525</v>
      </c>
      <c r="GC624" s="89">
        <v>3.6183483255732614</v>
      </c>
      <c r="GD624" s="89">
        <v>2.7098360655737705</v>
      </c>
      <c r="GE624" s="89" t="e">
        <v>#VALUE!</v>
      </c>
      <c r="GF624" s="89">
        <v>1.0362500000000001</v>
      </c>
      <c r="GG624" s="89">
        <v>0.633342736248237</v>
      </c>
      <c r="GH624" s="89" t="e">
        <v>#VALUE!</v>
      </c>
      <c r="GI624" s="90" t="e">
        <v>#VALUE!</v>
      </c>
      <c r="GJ624" s="89">
        <v>33.068955565808565</v>
      </c>
      <c r="GK624" s="89">
        <v>10.294161837490314</v>
      </c>
      <c r="GL624" s="89">
        <v>56.63688259670112</v>
      </c>
      <c r="GM624" s="89" t="e">
        <v>#VALUE!</v>
      </c>
      <c r="GN624" s="89" t="e">
        <v>#VALUE!</v>
      </c>
      <c r="GO624" s="89" t="e">
        <v>#VALUE!</v>
      </c>
    </row>
    <row r="625" spans="1:293" s="71" customFormat="1">
      <c r="A625" s="63">
        <v>298</v>
      </c>
      <c r="B625" s="63">
        <v>89</v>
      </c>
      <c r="C625" s="64" t="s">
        <v>197</v>
      </c>
      <c r="D625" s="64" t="s">
        <v>1704</v>
      </c>
      <c r="E625" s="63">
        <v>4664</v>
      </c>
      <c r="F625" s="63">
        <v>64</v>
      </c>
      <c r="G625" s="64" t="s">
        <v>1532</v>
      </c>
      <c r="H625" s="64" t="s">
        <v>660</v>
      </c>
      <c r="I625" s="64" t="s">
        <v>2350</v>
      </c>
      <c r="J625" s="64" t="s">
        <v>2351</v>
      </c>
      <c r="K625" s="73">
        <v>44810</v>
      </c>
      <c r="L625" s="68">
        <v>0.3979166666666667</v>
      </c>
      <c r="M625" s="74">
        <v>8445649</v>
      </c>
      <c r="N625" s="74">
        <v>315838</v>
      </c>
      <c r="O625" s="74">
        <v>4919</v>
      </c>
      <c r="P625" s="66" t="s">
        <v>203</v>
      </c>
      <c r="Q625" s="66" t="s">
        <v>2352</v>
      </c>
      <c r="R625" s="66" t="s">
        <v>1462</v>
      </c>
      <c r="S625" s="66" t="s">
        <v>1357</v>
      </c>
      <c r="T625" s="66" t="s">
        <v>1707</v>
      </c>
      <c r="U625" s="66" t="s">
        <v>1358</v>
      </c>
      <c r="V625" s="66" t="s">
        <v>1359</v>
      </c>
      <c r="W625" s="66"/>
      <c r="X625" s="66" t="s">
        <v>208</v>
      </c>
      <c r="Y625" s="66" t="s">
        <v>209</v>
      </c>
      <c r="Z625" s="66"/>
      <c r="AA625" s="66" t="s">
        <v>380</v>
      </c>
      <c r="AB625" s="66" t="s">
        <v>211</v>
      </c>
      <c r="AC625" s="66" t="s">
        <v>1723</v>
      </c>
      <c r="AD625" s="66" t="s">
        <v>30</v>
      </c>
      <c r="AE625" s="66" t="s">
        <v>211</v>
      </c>
      <c r="AF625" s="66"/>
      <c r="AG625" s="66"/>
      <c r="AH625" s="66"/>
      <c r="AI625" s="66" t="s">
        <v>1728</v>
      </c>
      <c r="AJ625" s="66" t="s">
        <v>2353</v>
      </c>
      <c r="AK625" s="66"/>
      <c r="AL625" s="66" t="s">
        <v>477</v>
      </c>
      <c r="AM625" s="66" t="s">
        <v>351</v>
      </c>
      <c r="AN625" s="66" t="s">
        <v>218</v>
      </c>
      <c r="AO625" s="66" t="s">
        <v>219</v>
      </c>
      <c r="AP625" s="66" t="s">
        <v>220</v>
      </c>
      <c r="AQ625" s="66">
        <v>8.4</v>
      </c>
      <c r="AR625" s="66"/>
      <c r="AS625" s="66">
        <v>5.57</v>
      </c>
      <c r="AT625" s="66">
        <v>73.5</v>
      </c>
      <c r="AU625" s="66"/>
      <c r="AV625" s="66">
        <v>176.3</v>
      </c>
      <c r="AW625" s="66">
        <v>20.86</v>
      </c>
      <c r="AX625" s="66">
        <v>10.72</v>
      </c>
      <c r="AY625" s="66">
        <v>6.0999999999999999E-2</v>
      </c>
      <c r="AZ625" s="66">
        <v>47.94</v>
      </c>
      <c r="BA625" s="66">
        <v>6.69</v>
      </c>
      <c r="BB625" s="66">
        <v>102.6</v>
      </c>
      <c r="BC625" s="66">
        <v>1.05</v>
      </c>
      <c r="BD625" s="66" t="s">
        <v>221</v>
      </c>
      <c r="BE625" s="66" t="s">
        <v>221</v>
      </c>
      <c r="BF625" s="66" t="s">
        <v>221</v>
      </c>
      <c r="BG625" s="66" t="s">
        <v>221</v>
      </c>
      <c r="BH625" s="66" t="s">
        <v>221</v>
      </c>
      <c r="BI625" s="66" t="s">
        <v>222</v>
      </c>
      <c r="BJ625" s="66" t="s">
        <v>221</v>
      </c>
      <c r="BK625" s="66" t="s">
        <v>2354</v>
      </c>
      <c r="BL625" s="66" t="s">
        <v>211</v>
      </c>
      <c r="BM625" s="66" t="s">
        <v>223</v>
      </c>
      <c r="BN625" s="66" t="s">
        <v>211</v>
      </c>
      <c r="BO625" s="66" t="s">
        <v>1730</v>
      </c>
      <c r="BP625" s="66" t="s">
        <v>2355</v>
      </c>
      <c r="BQ625" s="66" t="s">
        <v>1731</v>
      </c>
      <c r="BR625" s="50">
        <v>1.6</v>
      </c>
      <c r="BS625" s="50" t="s">
        <v>225</v>
      </c>
      <c r="BT625" s="50">
        <v>2</v>
      </c>
      <c r="BU625" s="50">
        <v>3.6999999999999998E-2</v>
      </c>
      <c r="BV625" s="50">
        <v>0.91300000000000003</v>
      </c>
      <c r="BW625" s="50">
        <v>0.65500000000000003</v>
      </c>
      <c r="BX625" s="50">
        <v>0.14799999999999999</v>
      </c>
      <c r="BY625" s="50">
        <v>7.21</v>
      </c>
      <c r="BZ625" s="50" t="s">
        <v>226</v>
      </c>
      <c r="CA625" s="50" t="s">
        <v>227</v>
      </c>
      <c r="CB625" s="50" t="s">
        <v>228</v>
      </c>
      <c r="CC625" s="50" t="s">
        <v>229</v>
      </c>
      <c r="CD625" s="50" t="s">
        <v>230</v>
      </c>
      <c r="CE625" s="50" t="s">
        <v>231</v>
      </c>
      <c r="CF625" s="50">
        <v>1.7999999999999999E-2</v>
      </c>
      <c r="CG625" s="50">
        <v>2.9999999999999997E-4</v>
      </c>
      <c r="CH625" s="50">
        <v>2.5000000000000001E-2</v>
      </c>
      <c r="CI625" s="50">
        <v>0.1167</v>
      </c>
      <c r="CJ625" s="50">
        <v>6.4000000000000005E-4</v>
      </c>
      <c r="CK625" s="50" t="s">
        <v>234</v>
      </c>
      <c r="CL625" s="50">
        <v>0.53500000000000003</v>
      </c>
      <c r="CM625" s="50">
        <v>1.1000000000000001E-3</v>
      </c>
      <c r="CN625" s="50" t="s">
        <v>235</v>
      </c>
      <c r="CO625" s="50">
        <v>2.3000000000000001E-4</v>
      </c>
      <c r="CP625" s="50">
        <v>2.0000000000000001E-4</v>
      </c>
      <c r="CQ625" s="50">
        <v>3.3999999999999998E-3</v>
      </c>
      <c r="CR625" s="50">
        <v>1.91E-3</v>
      </c>
      <c r="CS625" s="50">
        <v>4.0000000000000001E-3</v>
      </c>
      <c r="CT625" s="50" t="s">
        <v>237</v>
      </c>
      <c r="CU625" s="50" t="s">
        <v>238</v>
      </c>
      <c r="CV625" s="50" t="s">
        <v>239</v>
      </c>
      <c r="CW625" s="50" t="s">
        <v>232</v>
      </c>
      <c r="CX625" s="50">
        <v>1.04</v>
      </c>
      <c r="CY625" s="50" t="s">
        <v>240</v>
      </c>
      <c r="CZ625" s="50">
        <v>3.5999999999999999E-3</v>
      </c>
      <c r="DA625" s="50" t="s">
        <v>233</v>
      </c>
      <c r="DB625" s="50">
        <v>0.71</v>
      </c>
      <c r="DC625" s="50">
        <v>8.0269999999999994E-2</v>
      </c>
      <c r="DD625" s="50">
        <v>3.0000000000000001E-5</v>
      </c>
      <c r="DE625" s="50">
        <v>0.29099999999999998</v>
      </c>
      <c r="DF625" s="50" t="s">
        <v>240</v>
      </c>
      <c r="DG625" s="50">
        <v>1E-3</v>
      </c>
      <c r="DH625" s="50" t="s">
        <v>246</v>
      </c>
      <c r="DI625" s="50">
        <v>2.3599999999999999E-2</v>
      </c>
      <c r="DJ625" s="50">
        <v>4.7000000000000002E-3</v>
      </c>
      <c r="DK625" s="50">
        <v>6.6E-4</v>
      </c>
      <c r="DL625" s="50" t="s">
        <v>241</v>
      </c>
      <c r="DM625" s="50">
        <v>11.92</v>
      </c>
      <c r="DN625" s="50">
        <v>5.57</v>
      </c>
      <c r="DO625" s="50" t="s">
        <v>232</v>
      </c>
      <c r="DP625" s="50">
        <v>3.5999999999999999E-3</v>
      </c>
      <c r="DQ625" s="50" t="s">
        <v>242</v>
      </c>
      <c r="DR625" s="50" t="s">
        <v>227</v>
      </c>
      <c r="DS625" s="50" t="s">
        <v>247</v>
      </c>
      <c r="DT625" s="50">
        <v>1.6999999999999999E-3</v>
      </c>
      <c r="DU625" s="50">
        <v>8.0000000000000007E-5</v>
      </c>
      <c r="DV625" s="50">
        <v>1.1E-5</v>
      </c>
      <c r="DW625" s="50">
        <v>2.0000000000000001E-4</v>
      </c>
      <c r="DX625" s="50" t="s">
        <v>238</v>
      </c>
      <c r="DY625" s="50" t="s">
        <v>233</v>
      </c>
      <c r="DZ625" s="50">
        <v>0.1222</v>
      </c>
      <c r="EA625" s="50" t="s">
        <v>244</v>
      </c>
      <c r="EB625" s="50" t="s">
        <v>245</v>
      </c>
      <c r="EC625" s="50">
        <v>0.15</v>
      </c>
      <c r="ED625" s="50">
        <v>1.3699999999999999E-3</v>
      </c>
      <c r="EE625" s="50">
        <v>2.7E-2</v>
      </c>
      <c r="EF625" s="50">
        <v>0.12089999999999999</v>
      </c>
      <c r="EG625" s="50">
        <v>7.1000000000000002E-4</v>
      </c>
      <c r="EH625" s="50">
        <v>1.0000000000000001E-5</v>
      </c>
      <c r="EI625" s="50">
        <v>0.56100000000000005</v>
      </c>
      <c r="EJ625" s="50">
        <v>1.23E-3</v>
      </c>
      <c r="EK625" s="50">
        <v>8.0000000000000007E-5</v>
      </c>
      <c r="EL625" s="50">
        <v>2.7E-4</v>
      </c>
      <c r="EM625" s="50">
        <v>5.0000000000000001E-4</v>
      </c>
      <c r="EN625" s="50">
        <v>6.3E-3</v>
      </c>
      <c r="EO625" s="50">
        <v>3.8800000000000002E-3</v>
      </c>
      <c r="EP625" s="50">
        <v>0.1419</v>
      </c>
      <c r="EQ625" s="50" t="s">
        <v>237</v>
      </c>
      <c r="ER625" s="50" t="s">
        <v>238</v>
      </c>
      <c r="ES625" s="50" t="s">
        <v>239</v>
      </c>
      <c r="ET625" s="50" t="s">
        <v>232</v>
      </c>
      <c r="EU625" s="50">
        <v>1.08</v>
      </c>
      <c r="EV625" s="50" t="s">
        <v>240</v>
      </c>
      <c r="EW625" s="50">
        <v>3.7000000000000002E-3</v>
      </c>
      <c r="EX625" s="50" t="s">
        <v>233</v>
      </c>
      <c r="EY625" s="50">
        <v>0.81599999999999995</v>
      </c>
      <c r="EZ625" s="50">
        <v>8.0379999999999993E-2</v>
      </c>
      <c r="FA625" s="50">
        <v>8.0000000000000007E-5</v>
      </c>
      <c r="FB625" s="50">
        <v>0.30499999999999999</v>
      </c>
      <c r="FC625" s="50" t="s">
        <v>240</v>
      </c>
      <c r="FD625" s="50">
        <v>1.1000000000000001E-3</v>
      </c>
      <c r="FE625" s="50" t="s">
        <v>246</v>
      </c>
      <c r="FF625" s="50">
        <v>4.9500000000000002E-2</v>
      </c>
      <c r="FG625" s="50">
        <v>6.0000000000000001E-3</v>
      </c>
      <c r="FH625" s="50">
        <v>9.6000000000000002E-4</v>
      </c>
      <c r="FI625" s="50" t="s">
        <v>241</v>
      </c>
      <c r="FJ625" s="50">
        <v>12.71</v>
      </c>
      <c r="FK625" s="50">
        <v>5.94</v>
      </c>
      <c r="FL625" s="50" t="s">
        <v>232</v>
      </c>
      <c r="FM625" s="50">
        <v>3.5999999999999999E-3</v>
      </c>
      <c r="FN625" s="50" t="s">
        <v>242</v>
      </c>
      <c r="FO625" s="50" t="s">
        <v>227</v>
      </c>
      <c r="FP625" s="50" t="s">
        <v>247</v>
      </c>
      <c r="FQ625" s="50">
        <v>5.5999999999999999E-3</v>
      </c>
      <c r="FR625" s="50">
        <v>2.3000000000000001E-4</v>
      </c>
      <c r="FS625" s="50">
        <v>9.3999999999999994E-5</v>
      </c>
      <c r="FT625" s="50">
        <v>2.0000000000000001E-4</v>
      </c>
      <c r="FU625" s="50" t="s">
        <v>238</v>
      </c>
      <c r="FV625" s="50" t="s">
        <v>233</v>
      </c>
      <c r="FW625" s="50">
        <v>0.12620000000000001</v>
      </c>
      <c r="FX625" s="50" t="s">
        <v>244</v>
      </c>
      <c r="FY625" s="89">
        <v>2.6750000000000003E-2</v>
      </c>
      <c r="FZ625" s="89">
        <v>6.0683760683760683E-2</v>
      </c>
      <c r="GA625" s="89">
        <v>1.2652173913043477E-2</v>
      </c>
      <c r="GB625" s="89">
        <v>2.6598465473145781E-2</v>
      </c>
      <c r="GC625" s="89">
        <v>0.12668440006994994</v>
      </c>
      <c r="GD625" s="89">
        <v>3.2786885245901641E-2</v>
      </c>
      <c r="GE625" s="89" t="e">
        <v>#VALUE!</v>
      </c>
      <c r="GF625" s="89">
        <v>0.15020833333333333</v>
      </c>
      <c r="GG625" s="89">
        <v>2.5754583921015515E-2</v>
      </c>
      <c r="GH625" s="89" t="e">
        <v>#VALUE!</v>
      </c>
      <c r="GI625" s="92" t="e">
        <v>#VALUE!</v>
      </c>
      <c r="GJ625" s="89">
        <v>21.115464875888229</v>
      </c>
      <c r="GK625" s="89">
        <v>47.901525878682456</v>
      </c>
      <c r="GL625" s="89">
        <v>30.983009245429322</v>
      </c>
      <c r="GM625" s="89" t="e">
        <v>#VALUE!</v>
      </c>
      <c r="GN625" s="89" t="e">
        <v>#VALUE!</v>
      </c>
      <c r="GO625" s="89" t="e">
        <v>#VALUE!</v>
      </c>
    </row>
    <row r="626" spans="1:293" s="85" customFormat="1">
      <c r="A626" s="63">
        <v>299</v>
      </c>
      <c r="B626" s="63">
        <v>92</v>
      </c>
      <c r="C626" s="64" t="s">
        <v>197</v>
      </c>
      <c r="D626" s="64" t="s">
        <v>1704</v>
      </c>
      <c r="E626" s="63">
        <v>4664</v>
      </c>
      <c r="F626" s="63">
        <v>64</v>
      </c>
      <c r="G626" s="64" t="s">
        <v>1538</v>
      </c>
      <c r="H626" s="64" t="s">
        <v>667</v>
      </c>
      <c r="I626" s="64" t="s">
        <v>2350</v>
      </c>
      <c r="J626" s="64" t="s">
        <v>2351</v>
      </c>
      <c r="K626" s="73">
        <v>44810</v>
      </c>
      <c r="L626" s="68">
        <v>0.51388888888888895</v>
      </c>
      <c r="M626" s="74">
        <v>8449431</v>
      </c>
      <c r="N626" s="74">
        <v>320055</v>
      </c>
      <c r="O626" s="74">
        <v>4429</v>
      </c>
      <c r="P626" s="66" t="s">
        <v>203</v>
      </c>
      <c r="Q626" s="66" t="s">
        <v>2356</v>
      </c>
      <c r="R626" s="66" t="s">
        <v>1462</v>
      </c>
      <c r="S626" s="66" t="s">
        <v>1357</v>
      </c>
      <c r="T626" s="66" t="s">
        <v>1707</v>
      </c>
      <c r="U626" s="66" t="s">
        <v>1358</v>
      </c>
      <c r="V626" s="66" t="s">
        <v>1359</v>
      </c>
      <c r="W626" s="66"/>
      <c r="X626" s="66" t="s">
        <v>208</v>
      </c>
      <c r="Y626" s="66" t="s">
        <v>209</v>
      </c>
      <c r="Z626" s="66"/>
      <c r="AA626" s="66" t="s">
        <v>223</v>
      </c>
      <c r="AB626" s="66" t="s">
        <v>211</v>
      </c>
      <c r="AC626" s="66" t="s">
        <v>212</v>
      </c>
      <c r="AD626" s="66" t="s">
        <v>30</v>
      </c>
      <c r="AE626" s="66" t="s">
        <v>211</v>
      </c>
      <c r="AF626" s="66"/>
      <c r="AG626" s="66"/>
      <c r="AH626" s="66"/>
      <c r="AI626" s="66" t="s">
        <v>2118</v>
      </c>
      <c r="AJ626" s="66" t="s">
        <v>2357</v>
      </c>
      <c r="AK626" s="66"/>
      <c r="AL626" s="66" t="s">
        <v>1464</v>
      </c>
      <c r="AM626" s="66" t="s">
        <v>351</v>
      </c>
      <c r="AN626" s="66" t="s">
        <v>218</v>
      </c>
      <c r="AO626" s="66" t="s">
        <v>219</v>
      </c>
      <c r="AP626" s="66" t="s">
        <v>220</v>
      </c>
      <c r="AQ626" s="66">
        <v>18.100000000000001</v>
      </c>
      <c r="AR626" s="66"/>
      <c r="AS626" s="66">
        <v>7.02</v>
      </c>
      <c r="AT626" s="66">
        <v>-5.5</v>
      </c>
      <c r="AU626" s="66"/>
      <c r="AV626" s="66">
        <v>194.9</v>
      </c>
      <c r="AW626" s="66">
        <v>126.6</v>
      </c>
      <c r="AX626" s="66">
        <v>62.56</v>
      </c>
      <c r="AY626" s="66">
        <v>0.112</v>
      </c>
      <c r="AZ626" s="66">
        <v>7.8959999999999999</v>
      </c>
      <c r="BA626" s="66">
        <v>6.16</v>
      </c>
      <c r="BB626" s="66">
        <v>111.2</v>
      </c>
      <c r="BC626" s="66">
        <v>0.95</v>
      </c>
      <c r="BD626" s="66" t="s">
        <v>221</v>
      </c>
      <c r="BE626" s="66" t="s">
        <v>221</v>
      </c>
      <c r="BF626" s="66" t="s">
        <v>221</v>
      </c>
      <c r="BG626" s="66" t="s">
        <v>221</v>
      </c>
      <c r="BH626" s="66" t="s">
        <v>221</v>
      </c>
      <c r="BI626" s="66" t="s">
        <v>222</v>
      </c>
      <c r="BJ626" s="66" t="s">
        <v>221</v>
      </c>
      <c r="BK626" s="66" t="s">
        <v>223</v>
      </c>
      <c r="BL626" s="66" t="s">
        <v>211</v>
      </c>
      <c r="BM626" s="66" t="s">
        <v>223</v>
      </c>
      <c r="BN626" s="66" t="s">
        <v>221</v>
      </c>
      <c r="BO626" s="66" t="s">
        <v>1730</v>
      </c>
      <c r="BP626" s="66" t="s">
        <v>1711</v>
      </c>
      <c r="BQ626" s="66" t="s">
        <v>1731</v>
      </c>
      <c r="BR626" s="50">
        <v>12.1</v>
      </c>
      <c r="BS626" s="50" t="s">
        <v>225</v>
      </c>
      <c r="BT626" s="50">
        <v>14.7</v>
      </c>
      <c r="BU626" s="50">
        <v>0.52200000000000002</v>
      </c>
      <c r="BV626" s="50">
        <v>0.54100000000000004</v>
      </c>
      <c r="BW626" s="50">
        <v>0.27800000000000002</v>
      </c>
      <c r="BX626" s="50">
        <v>6.3E-2</v>
      </c>
      <c r="BY626" s="50">
        <v>40.68</v>
      </c>
      <c r="BZ626" s="50" t="s">
        <v>226</v>
      </c>
      <c r="CA626" s="50" t="s">
        <v>227</v>
      </c>
      <c r="CB626" s="50" t="s">
        <v>228</v>
      </c>
      <c r="CC626" s="50" t="s">
        <v>229</v>
      </c>
      <c r="CD626" s="50" t="s">
        <v>230</v>
      </c>
      <c r="CE626" s="50" t="s">
        <v>231</v>
      </c>
      <c r="CF626" s="50">
        <v>5.0999999999999997E-2</v>
      </c>
      <c r="CG626" s="50">
        <v>5.8500000000000002E-3</v>
      </c>
      <c r="CH626" s="50">
        <v>5.5E-2</v>
      </c>
      <c r="CI626" s="50">
        <v>4.2799999999999998E-2</v>
      </c>
      <c r="CJ626" s="50">
        <v>5.0000000000000001E-4</v>
      </c>
      <c r="CK626" s="50" t="s">
        <v>234</v>
      </c>
      <c r="CL626" s="50">
        <v>7.6840000000000002</v>
      </c>
      <c r="CM626" s="50">
        <v>8.2500000000000004E-3</v>
      </c>
      <c r="CN626" s="50">
        <v>9.0000000000000006E-5</v>
      </c>
      <c r="CO626" s="50">
        <v>1.15E-3</v>
      </c>
      <c r="CP626" s="50" t="s">
        <v>236</v>
      </c>
      <c r="CQ626" s="50">
        <v>2.2100000000000002E-2</v>
      </c>
      <c r="CR626" s="50">
        <v>9.3900000000000008E-3</v>
      </c>
      <c r="CS626" s="50">
        <v>7.0800000000000002E-2</v>
      </c>
      <c r="CT626" s="50" t="s">
        <v>237</v>
      </c>
      <c r="CU626" s="50" t="s">
        <v>238</v>
      </c>
      <c r="CV626" s="50" t="s">
        <v>239</v>
      </c>
      <c r="CW626" s="50" t="s">
        <v>232</v>
      </c>
      <c r="CX626" s="50">
        <v>1.1100000000000001</v>
      </c>
      <c r="CY626" s="50" t="s">
        <v>240</v>
      </c>
      <c r="CZ626" s="50">
        <v>6.0600000000000001E-2</v>
      </c>
      <c r="DA626" s="50" t="s">
        <v>233</v>
      </c>
      <c r="DB626" s="50">
        <v>1.8340000000000001</v>
      </c>
      <c r="DC626" s="50">
        <v>1.3370500000000001</v>
      </c>
      <c r="DD626" s="50">
        <v>2.0000000000000001E-4</v>
      </c>
      <c r="DE626" s="50">
        <v>7.7910000000000004</v>
      </c>
      <c r="DF626" s="50" t="s">
        <v>240</v>
      </c>
      <c r="DG626" s="50">
        <v>1.6999999999999999E-3</v>
      </c>
      <c r="DH626" s="50">
        <v>2.8000000000000001E-2</v>
      </c>
      <c r="DI626" s="50">
        <v>1.9800000000000002E-2</v>
      </c>
      <c r="DJ626" s="50">
        <v>7.1999999999999998E-3</v>
      </c>
      <c r="DK626" s="50">
        <v>3.3500000000000001E-3</v>
      </c>
      <c r="DL626" s="50" t="s">
        <v>241</v>
      </c>
      <c r="DM626" s="50">
        <v>23.66</v>
      </c>
      <c r="DN626" s="50">
        <v>11.06</v>
      </c>
      <c r="DO626" s="50" t="s">
        <v>232</v>
      </c>
      <c r="DP626" s="50">
        <v>5.57E-2</v>
      </c>
      <c r="DQ626" s="50" t="s">
        <v>242</v>
      </c>
      <c r="DR626" s="50" t="s">
        <v>227</v>
      </c>
      <c r="DS626" s="50" t="s">
        <v>247</v>
      </c>
      <c r="DT626" s="50">
        <v>2.5000000000000001E-3</v>
      </c>
      <c r="DU626" s="50">
        <v>1.16E-3</v>
      </c>
      <c r="DV626" s="50">
        <v>1.0200000000000001E-3</v>
      </c>
      <c r="DW626" s="50">
        <v>2.0000000000000001E-4</v>
      </c>
      <c r="DX626" s="50" t="s">
        <v>238</v>
      </c>
      <c r="DY626" s="50" t="s">
        <v>233</v>
      </c>
      <c r="DZ626" s="50">
        <v>1.5334000000000001</v>
      </c>
      <c r="EA626" s="50" t="s">
        <v>244</v>
      </c>
      <c r="EB626" s="50" t="s">
        <v>245</v>
      </c>
      <c r="EC626" s="50">
        <v>0.186</v>
      </c>
      <c r="ED626" s="50">
        <v>6.7400000000000003E-3</v>
      </c>
      <c r="EE626" s="50">
        <v>5.8000000000000003E-2</v>
      </c>
      <c r="EF626" s="50">
        <v>4.3999999999999997E-2</v>
      </c>
      <c r="EG626" s="50">
        <v>8.7000000000000001E-4</v>
      </c>
      <c r="EH626" s="50" t="s">
        <v>234</v>
      </c>
      <c r="EI626" s="50">
        <v>8.0030000000000001</v>
      </c>
      <c r="EJ626" s="50">
        <v>8.7899999999999992E-3</v>
      </c>
      <c r="EK626" s="50">
        <v>2.4000000000000001E-4</v>
      </c>
      <c r="EL626" s="50">
        <v>1.25E-3</v>
      </c>
      <c r="EM626" s="50">
        <v>2.9999999999999997E-4</v>
      </c>
      <c r="EN626" s="50">
        <v>2.3699999999999999E-2</v>
      </c>
      <c r="EO626" s="50">
        <v>1.1520000000000001E-2</v>
      </c>
      <c r="EP626" s="50">
        <v>0.14480000000000001</v>
      </c>
      <c r="EQ626" s="50">
        <v>6.9999999999999994E-5</v>
      </c>
      <c r="ER626" s="50" t="s">
        <v>238</v>
      </c>
      <c r="ES626" s="50" t="s">
        <v>239</v>
      </c>
      <c r="ET626" s="50" t="s">
        <v>232</v>
      </c>
      <c r="EU626" s="50">
        <v>1.25</v>
      </c>
      <c r="EV626" s="50" t="s">
        <v>240</v>
      </c>
      <c r="EW626" s="50">
        <v>6.0699999999999997E-2</v>
      </c>
      <c r="EX626" s="50" t="s">
        <v>233</v>
      </c>
      <c r="EY626" s="50">
        <v>1.9119999999999999</v>
      </c>
      <c r="EZ626" s="50">
        <v>1.36111</v>
      </c>
      <c r="FA626" s="50">
        <v>2.1000000000000001E-4</v>
      </c>
      <c r="FB626" s="50">
        <v>7.9530000000000003</v>
      </c>
      <c r="FC626" s="50" t="s">
        <v>240</v>
      </c>
      <c r="FD626" s="50">
        <v>2E-3</v>
      </c>
      <c r="FE626" s="50">
        <v>4.7E-2</v>
      </c>
      <c r="FF626" s="50">
        <v>4.0500000000000001E-2</v>
      </c>
      <c r="FG626" s="50">
        <v>7.7999999999999996E-3</v>
      </c>
      <c r="FH626" s="50">
        <v>3.4299999999999999E-3</v>
      </c>
      <c r="FI626" s="50" t="s">
        <v>241</v>
      </c>
      <c r="FJ626" s="50">
        <v>23.85</v>
      </c>
      <c r="FK626" s="50">
        <v>11.15</v>
      </c>
      <c r="FL626" s="50" t="s">
        <v>232</v>
      </c>
      <c r="FM626" s="50">
        <v>6.0600000000000001E-2</v>
      </c>
      <c r="FN626" s="50" t="s">
        <v>242</v>
      </c>
      <c r="FO626" s="50" t="s">
        <v>227</v>
      </c>
      <c r="FP626" s="50" t="s">
        <v>247</v>
      </c>
      <c r="FQ626" s="50">
        <v>2.5999999999999999E-3</v>
      </c>
      <c r="FR626" s="50">
        <v>1.64E-3</v>
      </c>
      <c r="FS626" s="50">
        <v>1.4710000000000001E-3</v>
      </c>
      <c r="FT626" s="50">
        <v>2.0000000000000001E-4</v>
      </c>
      <c r="FU626" s="50" t="s">
        <v>238</v>
      </c>
      <c r="FV626" s="50" t="s">
        <v>233</v>
      </c>
      <c r="FW626" s="50">
        <v>1.5549999999999999</v>
      </c>
      <c r="FX626" s="50" t="s">
        <v>244</v>
      </c>
      <c r="FY626" s="89">
        <v>0.38419999999999999</v>
      </c>
      <c r="FZ626" s="89">
        <v>0.15675213675213676</v>
      </c>
      <c r="GA626" s="89">
        <v>0.3387391304347826</v>
      </c>
      <c r="GB626" s="89">
        <v>2.8388746803069055E-2</v>
      </c>
      <c r="GC626" s="89">
        <v>0.90808001398998828</v>
      </c>
      <c r="GD626" s="89">
        <v>0.24098360655737705</v>
      </c>
      <c r="GE626" s="89" t="e">
        <v>#VALUE!</v>
      </c>
      <c r="GF626" s="89">
        <v>0.84750000000000003</v>
      </c>
      <c r="GG626" s="89">
        <v>1.5260930888575459E-2</v>
      </c>
      <c r="GH626" s="89" t="e">
        <v>#VALUE!</v>
      </c>
      <c r="GI626" s="90" t="e">
        <v>#VALUE!</v>
      </c>
      <c r="GJ626" s="89">
        <v>42.30904700918083</v>
      </c>
      <c r="GK626" s="89">
        <v>17.261930043299571</v>
      </c>
      <c r="GL626" s="89">
        <v>40.429022947519613</v>
      </c>
      <c r="GM626" s="89" t="e">
        <v>#VALUE!</v>
      </c>
      <c r="GN626" s="89" t="e">
        <v>#VALUE!</v>
      </c>
      <c r="GO626" s="89" t="e">
        <v>#VALUE!</v>
      </c>
      <c r="GP626" s="71"/>
      <c r="GQ626" s="71"/>
      <c r="GR626" s="71"/>
      <c r="GS626" s="71"/>
      <c r="GT626" s="71"/>
      <c r="GU626" s="71"/>
      <c r="GV626" s="71"/>
      <c r="GW626" s="71"/>
      <c r="GX626" s="71"/>
      <c r="GY626" s="71"/>
      <c r="GZ626" s="71"/>
      <c r="HA626" s="71"/>
      <c r="HB626" s="71"/>
      <c r="HC626" s="71"/>
      <c r="HD626" s="71"/>
      <c r="HE626" s="71"/>
      <c r="HF626" s="71"/>
      <c r="HG626" s="71"/>
      <c r="HH626" s="71"/>
      <c r="HI626" s="71"/>
      <c r="HJ626" s="71"/>
      <c r="HK626" s="71"/>
      <c r="HL626" s="71"/>
      <c r="HM626" s="71"/>
      <c r="HN626" s="71"/>
      <c r="HO626" s="71"/>
      <c r="HP626" s="71"/>
      <c r="HQ626" s="71"/>
      <c r="HR626" s="71"/>
      <c r="HS626" s="71"/>
      <c r="HT626" s="71"/>
      <c r="HU626" s="71"/>
      <c r="HV626" s="71"/>
      <c r="HW626" s="71"/>
      <c r="HX626" s="71"/>
      <c r="HY626" s="71"/>
      <c r="HZ626" s="71"/>
      <c r="IA626" s="71"/>
      <c r="IB626" s="71"/>
      <c r="IC626" s="71"/>
      <c r="ID626" s="71"/>
      <c r="IE626" s="71"/>
      <c r="IF626" s="71"/>
      <c r="IG626" s="71"/>
      <c r="IH626" s="71"/>
      <c r="II626" s="71"/>
      <c r="IJ626" s="71"/>
      <c r="IK626" s="71"/>
      <c r="IL626" s="71"/>
      <c r="IM626" s="71"/>
      <c r="IN626" s="71"/>
      <c r="IO626" s="71"/>
      <c r="IP626" s="71"/>
      <c r="IQ626" s="71"/>
      <c r="IR626" s="71"/>
      <c r="IS626" s="71"/>
      <c r="IT626" s="71"/>
      <c r="IU626" s="71"/>
      <c r="IV626" s="71"/>
      <c r="IW626" s="71"/>
      <c r="IX626" s="71"/>
      <c r="IY626" s="71"/>
      <c r="IZ626" s="71"/>
      <c r="JA626" s="71"/>
      <c r="JB626" s="71"/>
      <c r="JC626" s="71"/>
      <c r="JD626" s="71"/>
      <c r="JE626" s="71"/>
      <c r="JF626" s="71"/>
      <c r="JG626" s="71"/>
      <c r="JH626" s="71"/>
      <c r="JI626" s="71"/>
      <c r="JJ626" s="71"/>
      <c r="JK626" s="71"/>
      <c r="JL626" s="71"/>
      <c r="JM626" s="71"/>
      <c r="JN626" s="71"/>
      <c r="JO626" s="71"/>
      <c r="JP626" s="71"/>
      <c r="JQ626" s="71"/>
      <c r="JR626" s="71"/>
      <c r="JS626" s="71"/>
      <c r="JT626" s="71"/>
      <c r="JU626" s="71"/>
      <c r="JV626" s="71"/>
      <c r="JW626" s="71"/>
      <c r="JX626" s="71"/>
      <c r="JY626" s="71"/>
      <c r="JZ626" s="71"/>
      <c r="KA626" s="71"/>
      <c r="KB626" s="71"/>
      <c r="KC626" s="71"/>
      <c r="KD626" s="71"/>
      <c r="KE626" s="71"/>
      <c r="KF626" s="71"/>
      <c r="KG626" s="71"/>
    </row>
    <row r="627" spans="1:293" s="71" customFormat="1">
      <c r="A627" s="76">
        <v>300</v>
      </c>
      <c r="B627" s="76">
        <v>85</v>
      </c>
      <c r="C627" s="77" t="s">
        <v>197</v>
      </c>
      <c r="D627" s="77" t="s">
        <v>1704</v>
      </c>
      <c r="E627" s="76">
        <v>4664</v>
      </c>
      <c r="F627" s="76">
        <v>64</v>
      </c>
      <c r="G627" s="81" t="s">
        <v>1525</v>
      </c>
      <c r="H627" s="81" t="s">
        <v>670</v>
      </c>
      <c r="I627" s="81"/>
      <c r="J627" s="81"/>
      <c r="K627" s="78">
        <v>44815</v>
      </c>
      <c r="L627" s="79">
        <v>0.4375</v>
      </c>
      <c r="M627" s="80"/>
      <c r="N627" s="80"/>
      <c r="O627" s="80"/>
      <c r="P627" s="81"/>
      <c r="Q627" s="81"/>
      <c r="R627" s="81"/>
      <c r="S627" s="81"/>
      <c r="T627" s="81"/>
      <c r="U627" s="81"/>
      <c r="V627" s="81"/>
      <c r="W627" s="81"/>
      <c r="X627" s="81"/>
      <c r="Y627" s="81"/>
      <c r="Z627" s="81"/>
      <c r="AA627" s="81"/>
      <c r="AB627" s="84"/>
      <c r="AC627" s="81" t="s">
        <v>212</v>
      </c>
      <c r="AD627" s="81" t="s">
        <v>33</v>
      </c>
      <c r="AE627" s="81"/>
      <c r="AF627" s="81"/>
      <c r="AG627" s="81"/>
      <c r="AH627" s="81" t="s">
        <v>1603</v>
      </c>
      <c r="AI627" s="81"/>
      <c r="AJ627" s="81"/>
      <c r="AK627" s="81"/>
      <c r="AL627" s="81"/>
      <c r="AM627" s="81"/>
      <c r="AN627" s="81"/>
      <c r="AO627" s="81"/>
      <c r="AP627" s="81"/>
      <c r="AQ627" s="81"/>
      <c r="AR627" s="81"/>
      <c r="AS627" s="81"/>
      <c r="AT627" s="81"/>
      <c r="AU627" s="81"/>
      <c r="AV627" s="81"/>
      <c r="AW627" s="81"/>
      <c r="AX627" s="81"/>
      <c r="AY627" s="81"/>
      <c r="AZ627" s="81"/>
      <c r="BA627" s="81"/>
      <c r="BB627" s="81"/>
      <c r="BC627" s="81"/>
      <c r="BD627" s="81"/>
      <c r="BE627" s="81"/>
      <c r="BF627" s="81"/>
      <c r="BG627" s="81"/>
      <c r="BH627" s="81"/>
      <c r="BI627" s="81"/>
      <c r="BJ627" s="81"/>
      <c r="BK627" s="81"/>
      <c r="BL627" s="81"/>
      <c r="BM627" s="81"/>
      <c r="BN627" s="81"/>
      <c r="BO627" s="81"/>
      <c r="BP627" s="81" t="s">
        <v>2358</v>
      </c>
      <c r="BQ627" s="81" t="s">
        <v>1747</v>
      </c>
      <c r="BR627" s="82">
        <v>15.8</v>
      </c>
      <c r="BS627" s="82" t="s">
        <v>225</v>
      </c>
      <c r="BT627" s="82">
        <v>19.2</v>
      </c>
      <c r="BU627" s="82">
        <v>0.14599999999999999</v>
      </c>
      <c r="BV627" s="82">
        <v>0.157</v>
      </c>
      <c r="BW627" s="82">
        <v>8.8999999999999996E-2</v>
      </c>
      <c r="BX627" s="82">
        <v>0.02</v>
      </c>
      <c r="BY627" s="82">
        <v>2.04</v>
      </c>
      <c r="BZ627" s="82" t="s">
        <v>226</v>
      </c>
      <c r="CA627" s="82" t="s">
        <v>227</v>
      </c>
      <c r="CB627" s="82" t="s">
        <v>228</v>
      </c>
      <c r="CC627" s="82" t="s">
        <v>229</v>
      </c>
      <c r="CD627" s="82" t="s">
        <v>230</v>
      </c>
      <c r="CE627" s="82" t="s">
        <v>231</v>
      </c>
      <c r="CF627" s="82">
        <v>1.4999999999999999E-2</v>
      </c>
      <c r="CG627" s="82">
        <v>8.8999999999999995E-4</v>
      </c>
      <c r="CH627" s="82" t="s">
        <v>264</v>
      </c>
      <c r="CI627" s="82">
        <v>2.9999999999999997E-4</v>
      </c>
      <c r="CJ627" s="82" t="s">
        <v>233</v>
      </c>
      <c r="CK627" s="82" t="s">
        <v>234</v>
      </c>
      <c r="CL627" s="82">
        <v>4.2</v>
      </c>
      <c r="CM627" s="82" t="s">
        <v>234</v>
      </c>
      <c r="CN627" s="82" t="s">
        <v>235</v>
      </c>
      <c r="CO627" s="82">
        <v>2.0000000000000002E-5</v>
      </c>
      <c r="CP627" s="82" t="s">
        <v>236</v>
      </c>
      <c r="CQ627" s="82" t="s">
        <v>236</v>
      </c>
      <c r="CR627" s="82" t="s">
        <v>232</v>
      </c>
      <c r="CS627" s="82">
        <v>1.67E-2</v>
      </c>
      <c r="CT627" s="82" t="s">
        <v>237</v>
      </c>
      <c r="CU627" s="82" t="s">
        <v>238</v>
      </c>
      <c r="CV627" s="82" t="s">
        <v>239</v>
      </c>
      <c r="CW627" s="82" t="s">
        <v>232</v>
      </c>
      <c r="CX627" s="82">
        <v>0.36</v>
      </c>
      <c r="CY627" s="82" t="s">
        <v>240</v>
      </c>
      <c r="CZ627" s="82">
        <v>3.2000000000000002E-3</v>
      </c>
      <c r="DA627" s="82" t="s">
        <v>233</v>
      </c>
      <c r="DB627" s="82">
        <v>0.378</v>
      </c>
      <c r="DC627" s="82">
        <v>7.6999999999999996E-4</v>
      </c>
      <c r="DD627" s="82">
        <v>1.4499999999999999E-3</v>
      </c>
      <c r="DE627" s="82">
        <v>1.4139999999999999</v>
      </c>
      <c r="DF627" s="82" t="s">
        <v>240</v>
      </c>
      <c r="DG627" s="82" t="s">
        <v>238</v>
      </c>
      <c r="DH627" s="82" t="s">
        <v>246</v>
      </c>
      <c r="DI627" s="82">
        <v>2.9999999999999997E-4</v>
      </c>
      <c r="DJ627" s="82" t="s">
        <v>259</v>
      </c>
      <c r="DK627" s="82" t="s">
        <v>237</v>
      </c>
      <c r="DL627" s="82" t="s">
        <v>241</v>
      </c>
      <c r="DM627" s="82">
        <v>5.98</v>
      </c>
      <c r="DN627" s="82">
        <v>2.79</v>
      </c>
      <c r="DO627" s="82" t="s">
        <v>232</v>
      </c>
      <c r="DP627" s="82">
        <v>1.6500000000000001E-2</v>
      </c>
      <c r="DQ627" s="82" t="s">
        <v>242</v>
      </c>
      <c r="DR627" s="82" t="s">
        <v>227</v>
      </c>
      <c r="DS627" s="82" t="s">
        <v>247</v>
      </c>
      <c r="DT627" s="82" t="s">
        <v>238</v>
      </c>
      <c r="DU627" s="82" t="s">
        <v>233</v>
      </c>
      <c r="DV627" s="82">
        <v>3.1599999999999998E-4</v>
      </c>
      <c r="DW627" s="82" t="s">
        <v>236</v>
      </c>
      <c r="DX627" s="82" t="s">
        <v>238</v>
      </c>
      <c r="DY627" s="82" t="s">
        <v>233</v>
      </c>
      <c r="DZ627" s="82">
        <v>2.7000000000000001E-3</v>
      </c>
      <c r="EA627" s="82" t="s">
        <v>244</v>
      </c>
      <c r="EB627" s="82" t="s">
        <v>245</v>
      </c>
      <c r="EC627" s="82">
        <v>3.2000000000000001E-2</v>
      </c>
      <c r="ED627" s="82">
        <v>1.0399999999999999E-3</v>
      </c>
      <c r="EE627" s="82" t="s">
        <v>264</v>
      </c>
      <c r="EF627" s="82">
        <v>4.0000000000000002E-4</v>
      </c>
      <c r="EG627" s="82" t="s">
        <v>233</v>
      </c>
      <c r="EH627" s="82" t="s">
        <v>234</v>
      </c>
      <c r="EI627" s="82">
        <v>4.2080000000000002</v>
      </c>
      <c r="EJ627" s="82">
        <v>4.0000000000000003E-5</v>
      </c>
      <c r="EK627" s="82" t="s">
        <v>235</v>
      </c>
      <c r="EL627" s="82" t="s">
        <v>234</v>
      </c>
      <c r="EM627" s="82">
        <v>2.0000000000000001E-4</v>
      </c>
      <c r="EN627" s="82" t="s">
        <v>236</v>
      </c>
      <c r="EO627" s="82" t="s">
        <v>232</v>
      </c>
      <c r="EP627" s="82">
        <v>5.4600000000000003E-2</v>
      </c>
      <c r="EQ627" s="82" t="s">
        <v>237</v>
      </c>
      <c r="ER627" s="82" t="s">
        <v>238</v>
      </c>
      <c r="ES627" s="82" t="s">
        <v>239</v>
      </c>
      <c r="ET627" s="82" t="s">
        <v>232</v>
      </c>
      <c r="EU627" s="82">
        <v>0.37</v>
      </c>
      <c r="EV627" s="82" t="s">
        <v>240</v>
      </c>
      <c r="EW627" s="82">
        <v>3.3999999999999998E-3</v>
      </c>
      <c r="EX627" s="82" t="s">
        <v>233</v>
      </c>
      <c r="EY627" s="82">
        <v>0.39500000000000002</v>
      </c>
      <c r="EZ627" s="82">
        <v>1.8400000000000001E-3</v>
      </c>
      <c r="FA627" s="82">
        <v>1.5E-3</v>
      </c>
      <c r="FB627" s="82">
        <v>1.5640000000000001</v>
      </c>
      <c r="FC627" s="82" t="s">
        <v>240</v>
      </c>
      <c r="FD627" s="82" t="s">
        <v>238</v>
      </c>
      <c r="FE627" s="82" t="s">
        <v>246</v>
      </c>
      <c r="FF627" s="82" t="s">
        <v>238</v>
      </c>
      <c r="FG627" s="82">
        <v>4.0000000000000002E-4</v>
      </c>
      <c r="FH627" s="82" t="s">
        <v>237</v>
      </c>
      <c r="FI627" s="82">
        <v>1.1000000000000001E-3</v>
      </c>
      <c r="FJ627" s="82">
        <v>6.63</v>
      </c>
      <c r="FK627" s="82">
        <v>3.1</v>
      </c>
      <c r="FL627" s="82" t="s">
        <v>232</v>
      </c>
      <c r="FM627" s="82">
        <v>1.6799999999999999E-2</v>
      </c>
      <c r="FN627" s="82" t="s">
        <v>242</v>
      </c>
      <c r="FO627" s="82" t="s">
        <v>227</v>
      </c>
      <c r="FP627" s="82" t="s">
        <v>247</v>
      </c>
      <c r="FQ627" s="82">
        <v>1.6000000000000001E-3</v>
      </c>
      <c r="FR627" s="82" t="s">
        <v>233</v>
      </c>
      <c r="FS627" s="82">
        <v>4.6799999999999999E-4</v>
      </c>
      <c r="FT627" s="82" t="s">
        <v>236</v>
      </c>
      <c r="FU627" s="82" t="s">
        <v>238</v>
      </c>
      <c r="FV627" s="82" t="s">
        <v>233</v>
      </c>
      <c r="FW627" s="82">
        <v>4.3E-3</v>
      </c>
      <c r="FX627" s="82" t="s">
        <v>244</v>
      </c>
      <c r="FY627" s="82">
        <v>0.21000000000000002</v>
      </c>
      <c r="FZ627" s="82">
        <v>3.2307692307692308E-2</v>
      </c>
      <c r="GA627" s="82">
        <v>6.1478260869565211E-2</v>
      </c>
      <c r="GB627" s="82">
        <v>9.2071611253196923E-3</v>
      </c>
      <c r="GC627" s="82">
        <v>0.31299311430257726</v>
      </c>
      <c r="GD627" s="82">
        <v>0.31475409836065571</v>
      </c>
      <c r="GE627" s="82" t="e">
        <v>#VALUE!</v>
      </c>
      <c r="GF627" s="82">
        <v>4.2500000000000003E-2</v>
      </c>
      <c r="GG627" s="82">
        <v>4.4287729196050771E-3</v>
      </c>
      <c r="GH627" s="82" t="e">
        <v>#VALUE!</v>
      </c>
      <c r="GI627" s="83" t="e">
        <v>#VALUE!</v>
      </c>
      <c r="GJ627" s="82">
        <v>67.094127763139369</v>
      </c>
      <c r="GK627" s="82">
        <v>10.322173502021441</v>
      </c>
      <c r="GL627" s="82">
        <v>22.583698734839185</v>
      </c>
      <c r="GM627" s="82" t="e">
        <v>#VALUE!</v>
      </c>
      <c r="GN627" s="82" t="e">
        <v>#VALUE!</v>
      </c>
      <c r="GO627" s="82" t="e">
        <v>#VALUE!</v>
      </c>
    </row>
    <row r="628" spans="1:293" s="71" customFormat="1">
      <c r="A628" s="63">
        <v>301</v>
      </c>
      <c r="B628" s="63">
        <v>90</v>
      </c>
      <c r="C628" s="64" t="s">
        <v>197</v>
      </c>
      <c r="D628" s="64" t="s">
        <v>1704</v>
      </c>
      <c r="E628" s="63">
        <v>4664</v>
      </c>
      <c r="F628" s="63">
        <v>64</v>
      </c>
      <c r="G628" s="64" t="s">
        <v>1544</v>
      </c>
      <c r="H628" s="64" t="s">
        <v>675</v>
      </c>
      <c r="I628" s="64" t="s">
        <v>2359</v>
      </c>
      <c r="J628" s="64" t="s">
        <v>2360</v>
      </c>
      <c r="K628" s="73">
        <v>44810</v>
      </c>
      <c r="L628" s="68">
        <v>0.4291666666666667</v>
      </c>
      <c r="M628" s="74">
        <v>8444308</v>
      </c>
      <c r="N628" s="74">
        <v>317569</v>
      </c>
      <c r="O628" s="74">
        <v>4761</v>
      </c>
      <c r="P628" s="66" t="s">
        <v>203</v>
      </c>
      <c r="Q628" s="66" t="s">
        <v>2352</v>
      </c>
      <c r="R628" s="66" t="s">
        <v>1462</v>
      </c>
      <c r="S628" s="66" t="s">
        <v>1357</v>
      </c>
      <c r="T628" s="66" t="s">
        <v>1707</v>
      </c>
      <c r="U628" s="66" t="s">
        <v>1358</v>
      </c>
      <c r="V628" s="66" t="s">
        <v>1359</v>
      </c>
      <c r="W628" s="66"/>
      <c r="X628" s="66" t="s">
        <v>208</v>
      </c>
      <c r="Y628" s="66" t="s">
        <v>209</v>
      </c>
      <c r="Z628" s="66"/>
      <c r="AA628" s="66" t="s">
        <v>380</v>
      </c>
      <c r="AB628" s="66" t="s">
        <v>211</v>
      </c>
      <c r="AC628" s="66" t="s">
        <v>2361</v>
      </c>
      <c r="AD628" s="66" t="s">
        <v>30</v>
      </c>
      <c r="AE628" s="66" t="s">
        <v>211</v>
      </c>
      <c r="AF628" s="66"/>
      <c r="AG628" s="66"/>
      <c r="AH628" s="66"/>
      <c r="AI628" s="66" t="s">
        <v>1457</v>
      </c>
      <c r="AJ628" s="66" t="s">
        <v>2349</v>
      </c>
      <c r="AK628" s="66"/>
      <c r="AL628" s="66" t="s">
        <v>1464</v>
      </c>
      <c r="AM628" s="66" t="s">
        <v>364</v>
      </c>
      <c r="AN628" s="66" t="s">
        <v>218</v>
      </c>
      <c r="AO628" s="66" t="s">
        <v>219</v>
      </c>
      <c r="AP628" s="66" t="s">
        <v>220</v>
      </c>
      <c r="AQ628" s="66">
        <v>7.7</v>
      </c>
      <c r="AR628" s="66"/>
      <c r="AS628" s="66">
        <v>3.53</v>
      </c>
      <c r="AT628" s="66">
        <v>197</v>
      </c>
      <c r="AU628" s="66"/>
      <c r="AV628" s="66">
        <v>456.4</v>
      </c>
      <c r="AW628" s="66">
        <v>242</v>
      </c>
      <c r="AX628" s="66">
        <v>119.5</v>
      </c>
      <c r="AY628" s="66">
        <v>0.159</v>
      </c>
      <c r="AZ628" s="66">
        <v>4.1159999999999997</v>
      </c>
      <c r="BA628" s="66">
        <v>6.77</v>
      </c>
      <c r="BB628" s="66">
        <v>100.5</v>
      </c>
      <c r="BC628" s="66">
        <v>0.16</v>
      </c>
      <c r="BD628" s="66" t="s">
        <v>211</v>
      </c>
      <c r="BE628" s="66" t="s">
        <v>221</v>
      </c>
      <c r="BF628" s="66" t="s">
        <v>221</v>
      </c>
      <c r="BG628" s="66" t="s">
        <v>221</v>
      </c>
      <c r="BH628" s="66" t="s">
        <v>221</v>
      </c>
      <c r="BI628" s="66" t="s">
        <v>222</v>
      </c>
      <c r="BJ628" s="66" t="s">
        <v>221</v>
      </c>
      <c r="BK628" s="66" t="s">
        <v>2354</v>
      </c>
      <c r="BL628" s="66" t="s">
        <v>211</v>
      </c>
      <c r="BM628" s="66" t="s">
        <v>223</v>
      </c>
      <c r="BN628" s="66" t="s">
        <v>221</v>
      </c>
      <c r="BO628" s="66" t="s">
        <v>1730</v>
      </c>
      <c r="BP628" s="66" t="s">
        <v>2362</v>
      </c>
      <c r="BQ628" s="66" t="s">
        <v>1731</v>
      </c>
      <c r="BR628" s="50" t="s">
        <v>1498</v>
      </c>
      <c r="BS628" s="50" t="s">
        <v>225</v>
      </c>
      <c r="BT628" s="50" t="s">
        <v>1499</v>
      </c>
      <c r="BU628" s="50">
        <v>0.185</v>
      </c>
      <c r="BV628" s="50">
        <v>0.17</v>
      </c>
      <c r="BW628" s="50">
        <v>0.25900000000000001</v>
      </c>
      <c r="BX628" s="50">
        <v>5.8999999999999997E-2</v>
      </c>
      <c r="BY628" s="50">
        <v>44.82</v>
      </c>
      <c r="BZ628" s="50" t="s">
        <v>226</v>
      </c>
      <c r="CA628" s="50" t="s">
        <v>227</v>
      </c>
      <c r="CB628" s="50" t="s">
        <v>228</v>
      </c>
      <c r="CC628" s="50" t="s">
        <v>229</v>
      </c>
      <c r="CD628" s="50" t="s">
        <v>230</v>
      </c>
      <c r="CE628" s="50" t="s">
        <v>231</v>
      </c>
      <c r="CF628" s="50">
        <v>1.8009999999999999</v>
      </c>
      <c r="CG628" s="50">
        <v>7.6000000000000004E-4</v>
      </c>
      <c r="CH628" s="50">
        <v>2.5000000000000001E-2</v>
      </c>
      <c r="CI628" s="50">
        <v>3.56E-2</v>
      </c>
      <c r="CJ628" s="50">
        <v>3.3700000000000002E-3</v>
      </c>
      <c r="CK628" s="50" t="s">
        <v>234</v>
      </c>
      <c r="CL628" s="50">
        <v>3.762</v>
      </c>
      <c r="CM628" s="50">
        <v>2.0000000000000001E-4</v>
      </c>
      <c r="CN628" s="50">
        <v>8.3000000000000001E-4</v>
      </c>
      <c r="CO628" s="50">
        <v>1E-3</v>
      </c>
      <c r="CP628" s="50" t="s">
        <v>236</v>
      </c>
      <c r="CQ628" s="50">
        <v>0.1757</v>
      </c>
      <c r="CR628" s="50">
        <v>4.8999999999999998E-3</v>
      </c>
      <c r="CS628" s="50">
        <v>3.3136999999999999</v>
      </c>
      <c r="CT628" s="50" t="s">
        <v>237</v>
      </c>
      <c r="CU628" s="50" t="s">
        <v>238</v>
      </c>
      <c r="CV628" s="50" t="s">
        <v>239</v>
      </c>
      <c r="CW628" s="50" t="s">
        <v>232</v>
      </c>
      <c r="CX628" s="50">
        <v>3.32</v>
      </c>
      <c r="CY628" s="50" t="s">
        <v>240</v>
      </c>
      <c r="CZ628" s="50">
        <v>3.2800000000000003E-2</v>
      </c>
      <c r="DA628" s="50" t="s">
        <v>233</v>
      </c>
      <c r="DB628" s="50">
        <v>1.996</v>
      </c>
      <c r="DC628" s="50">
        <v>0.53590000000000004</v>
      </c>
      <c r="DD628" s="50" t="s">
        <v>233</v>
      </c>
      <c r="DE628" s="50">
        <v>1.0149999999999999</v>
      </c>
      <c r="DF628" s="50" t="s">
        <v>240</v>
      </c>
      <c r="DG628" s="50">
        <v>2.5000000000000001E-3</v>
      </c>
      <c r="DH628" s="50" t="s">
        <v>246</v>
      </c>
      <c r="DI628" s="50">
        <v>9.1999999999999998E-3</v>
      </c>
      <c r="DJ628" s="50">
        <v>2.2700000000000001E-2</v>
      </c>
      <c r="DK628" s="50">
        <v>1.31E-3</v>
      </c>
      <c r="DL628" s="50">
        <v>8.0000000000000004E-4</v>
      </c>
      <c r="DM628" s="50">
        <v>30.17</v>
      </c>
      <c r="DN628" s="50">
        <v>14.1</v>
      </c>
      <c r="DO628" s="50" t="s">
        <v>232</v>
      </c>
      <c r="DP628" s="50">
        <v>1.84E-2</v>
      </c>
      <c r="DQ628" s="50" t="s">
        <v>242</v>
      </c>
      <c r="DR628" s="50" t="s">
        <v>227</v>
      </c>
      <c r="DS628" s="50" t="s">
        <v>247</v>
      </c>
      <c r="DT628" s="50" t="s">
        <v>238</v>
      </c>
      <c r="DU628" s="50">
        <v>9.7999999999999997E-4</v>
      </c>
      <c r="DV628" s="50">
        <v>5.0100000000000003E-4</v>
      </c>
      <c r="DW628" s="50" t="s">
        <v>236</v>
      </c>
      <c r="DX628" s="50" t="s">
        <v>238</v>
      </c>
      <c r="DY628" s="50">
        <v>5.0000000000000002E-5</v>
      </c>
      <c r="DZ628" s="50">
        <v>0.34620000000000001</v>
      </c>
      <c r="EA628" s="50" t="s">
        <v>244</v>
      </c>
      <c r="EB628" s="50" t="s">
        <v>245</v>
      </c>
      <c r="EC628" s="50">
        <v>1.851</v>
      </c>
      <c r="ED628" s="50">
        <v>1.2999999999999999E-3</v>
      </c>
      <c r="EE628" s="50">
        <v>2.8000000000000001E-2</v>
      </c>
      <c r="EF628" s="50">
        <v>3.7199999999999997E-2</v>
      </c>
      <c r="EG628" s="50">
        <v>3.47E-3</v>
      </c>
      <c r="EH628" s="50">
        <v>6.0000000000000002E-5</v>
      </c>
      <c r="EI628" s="50">
        <v>3.7730000000000001</v>
      </c>
      <c r="EJ628" s="50">
        <v>2.3000000000000001E-4</v>
      </c>
      <c r="EK628" s="50">
        <v>1.0399999999999999E-3</v>
      </c>
      <c r="EL628" s="50">
        <v>1.06E-3</v>
      </c>
      <c r="EM628" s="50">
        <v>2.0000000000000001E-4</v>
      </c>
      <c r="EN628" s="50">
        <v>0.18179999999999999</v>
      </c>
      <c r="EO628" s="50">
        <v>8.1799999999999998E-3</v>
      </c>
      <c r="EP628" s="50">
        <v>3.4367999999999999</v>
      </c>
      <c r="EQ628" s="50" t="s">
        <v>237</v>
      </c>
      <c r="ER628" s="50" t="s">
        <v>238</v>
      </c>
      <c r="ES628" s="50" t="s">
        <v>239</v>
      </c>
      <c r="ET628" s="50" t="s">
        <v>232</v>
      </c>
      <c r="EU628" s="50">
        <v>3.44</v>
      </c>
      <c r="EV628" s="50" t="s">
        <v>240</v>
      </c>
      <c r="EW628" s="50">
        <v>3.3300000000000003E-2</v>
      </c>
      <c r="EX628" s="50" t="s">
        <v>233</v>
      </c>
      <c r="EY628" s="50">
        <v>2.2069999999999999</v>
      </c>
      <c r="EZ628" s="50">
        <v>0.54122999999999999</v>
      </c>
      <c r="FA628" s="50" t="s">
        <v>233</v>
      </c>
      <c r="FB628" s="50">
        <v>1.2709999999999999</v>
      </c>
      <c r="FC628" s="50" t="s">
        <v>240</v>
      </c>
      <c r="FD628" s="50">
        <v>2.7000000000000001E-3</v>
      </c>
      <c r="FE628" s="50" t="s">
        <v>246</v>
      </c>
      <c r="FF628" s="50">
        <v>9.9000000000000008E-3</v>
      </c>
      <c r="FG628" s="50">
        <v>2.2700000000000001E-2</v>
      </c>
      <c r="FH628" s="50">
        <v>1.4400000000000001E-3</v>
      </c>
      <c r="FI628" s="50">
        <v>5.9999999999999995E-4</v>
      </c>
      <c r="FJ628" s="50">
        <v>33.909999999999997</v>
      </c>
      <c r="FK628" s="50">
        <v>15.85</v>
      </c>
      <c r="FL628" s="50" t="s">
        <v>232</v>
      </c>
      <c r="FM628" s="50">
        <v>1.95E-2</v>
      </c>
      <c r="FN628" s="50" t="s">
        <v>242</v>
      </c>
      <c r="FO628" s="50" t="s">
        <v>227</v>
      </c>
      <c r="FP628" s="50" t="s">
        <v>247</v>
      </c>
      <c r="FQ628" s="50" t="s">
        <v>238</v>
      </c>
      <c r="FR628" s="50">
        <v>1.0499999999999999E-3</v>
      </c>
      <c r="FS628" s="50">
        <v>5.0199999999999995E-4</v>
      </c>
      <c r="FT628" s="50">
        <v>5.0000000000000001E-4</v>
      </c>
      <c r="FU628" s="50" t="s">
        <v>238</v>
      </c>
      <c r="FV628" s="50">
        <v>1.2E-4</v>
      </c>
      <c r="FW628" s="50">
        <v>0.3473</v>
      </c>
      <c r="FX628" s="50">
        <v>8.5999999999999998E-4</v>
      </c>
      <c r="FY628" s="89">
        <v>0.18809999999999999</v>
      </c>
      <c r="FZ628" s="89">
        <v>0.1705982905982906</v>
      </c>
      <c r="GA628" s="89">
        <v>4.4130434782608689E-2</v>
      </c>
      <c r="GB628" s="89">
        <v>8.4910485933503824E-2</v>
      </c>
      <c r="GC628" s="89">
        <v>0.48773921131440312</v>
      </c>
      <c r="GD628" s="89" t="e">
        <v>#VALUE!</v>
      </c>
      <c r="GE628" s="89" t="e">
        <v>#VALUE!</v>
      </c>
      <c r="GF628" s="89">
        <v>0.93374999999999997</v>
      </c>
      <c r="GG628" s="89">
        <v>4.7954866008462623E-3</v>
      </c>
      <c r="GH628" s="89" t="e">
        <v>#VALUE!</v>
      </c>
      <c r="GI628" s="92" t="e">
        <v>#VALUE!</v>
      </c>
      <c r="GJ628" s="89">
        <v>38.565691590202746</v>
      </c>
      <c r="GK628" s="89">
        <v>34.977358112862632</v>
      </c>
      <c r="GL628" s="89">
        <v>26.456950296934611</v>
      </c>
      <c r="GM628" s="89" t="e">
        <v>#VALUE!</v>
      </c>
      <c r="GN628" s="89" t="e">
        <v>#VALUE!</v>
      </c>
      <c r="GO628" s="89" t="e">
        <v>#VALUE!</v>
      </c>
    </row>
    <row r="629" spans="1:293" s="71" customFormat="1">
      <c r="A629" s="63">
        <v>302</v>
      </c>
      <c r="B629" s="63">
        <v>91</v>
      </c>
      <c r="C629" s="64" t="s">
        <v>197</v>
      </c>
      <c r="D629" s="64" t="s">
        <v>1704</v>
      </c>
      <c r="E629" s="63">
        <v>4664</v>
      </c>
      <c r="F629" s="63">
        <v>64</v>
      </c>
      <c r="G629" s="64" t="s">
        <v>1552</v>
      </c>
      <c r="H629" s="64" t="s">
        <v>678</v>
      </c>
      <c r="I629" s="64" t="s">
        <v>2359</v>
      </c>
      <c r="J629" s="64" t="s">
        <v>2360</v>
      </c>
      <c r="K629" s="73">
        <v>44810</v>
      </c>
      <c r="L629" s="68">
        <v>0.49305555555555558</v>
      </c>
      <c r="M629" s="74">
        <v>8447202</v>
      </c>
      <c r="N629" s="74">
        <v>320135</v>
      </c>
      <c r="O629" s="74">
        <v>4551</v>
      </c>
      <c r="P629" s="66" t="s">
        <v>203</v>
      </c>
      <c r="Q629" s="66" t="s">
        <v>2363</v>
      </c>
      <c r="R629" s="66" t="s">
        <v>1462</v>
      </c>
      <c r="S629" s="66" t="s">
        <v>1357</v>
      </c>
      <c r="T629" s="66" t="s">
        <v>1707</v>
      </c>
      <c r="U629" s="66" t="s">
        <v>1358</v>
      </c>
      <c r="V629" s="66" t="s">
        <v>1359</v>
      </c>
      <c r="W629" s="66"/>
      <c r="X629" s="66" t="s">
        <v>208</v>
      </c>
      <c r="Y629" s="66" t="s">
        <v>209</v>
      </c>
      <c r="Z629" s="66"/>
      <c r="AA629" s="66" t="s">
        <v>223</v>
      </c>
      <c r="AB629" s="66" t="s">
        <v>211</v>
      </c>
      <c r="AC629" s="66" t="s">
        <v>212</v>
      </c>
      <c r="AD629" s="66" t="s">
        <v>30</v>
      </c>
      <c r="AE629" s="66" t="s">
        <v>211</v>
      </c>
      <c r="AF629" s="66"/>
      <c r="AG629" s="66"/>
      <c r="AH629" s="66"/>
      <c r="AI629" s="66" t="s">
        <v>2118</v>
      </c>
      <c r="AJ629" s="66" t="s">
        <v>2349</v>
      </c>
      <c r="AK629" s="66"/>
      <c r="AL629" s="66" t="s">
        <v>331</v>
      </c>
      <c r="AM629" s="66" t="s">
        <v>275</v>
      </c>
      <c r="AN629" s="66" t="s">
        <v>218</v>
      </c>
      <c r="AO629" s="66" t="s">
        <v>219</v>
      </c>
      <c r="AP629" s="66" t="s">
        <v>220</v>
      </c>
      <c r="AQ629" s="66">
        <v>15.5</v>
      </c>
      <c r="AR629" s="66"/>
      <c r="AS629" s="66">
        <v>7.96</v>
      </c>
      <c r="AT629" s="66">
        <v>-60.8</v>
      </c>
      <c r="AU629" s="66"/>
      <c r="AV629" s="66">
        <v>150</v>
      </c>
      <c r="AW629" s="66">
        <v>112.2</v>
      </c>
      <c r="AX629" s="66">
        <v>60.41</v>
      </c>
      <c r="AY629" s="66">
        <v>0.108</v>
      </c>
      <c r="AZ629" s="66">
        <v>8.1760000000000002</v>
      </c>
      <c r="BA629" s="66">
        <v>7.33</v>
      </c>
      <c r="BB629" s="66">
        <v>127.2</v>
      </c>
      <c r="BC629" s="66">
        <v>0.32</v>
      </c>
      <c r="BD629" s="66" t="s">
        <v>221</v>
      </c>
      <c r="BE629" s="66" t="s">
        <v>221</v>
      </c>
      <c r="BF629" s="66" t="s">
        <v>221</v>
      </c>
      <c r="BG629" s="66" t="s">
        <v>221</v>
      </c>
      <c r="BH629" s="66" t="s">
        <v>221</v>
      </c>
      <c r="BI629" s="66" t="s">
        <v>222</v>
      </c>
      <c r="BJ629" s="66" t="s">
        <v>221</v>
      </c>
      <c r="BK629" s="66" t="s">
        <v>2354</v>
      </c>
      <c r="BL629" s="66" t="s">
        <v>221</v>
      </c>
      <c r="BM629" s="66" t="s">
        <v>223</v>
      </c>
      <c r="BN629" s="66" t="s">
        <v>221</v>
      </c>
      <c r="BO629" s="66" t="s">
        <v>1730</v>
      </c>
      <c r="BP629" s="66" t="s">
        <v>1711</v>
      </c>
      <c r="BQ629" s="66" t="s">
        <v>1731</v>
      </c>
      <c r="BR629" s="50">
        <v>30.8</v>
      </c>
      <c r="BS629" s="50" t="s">
        <v>225</v>
      </c>
      <c r="BT629" s="50">
        <v>37.5</v>
      </c>
      <c r="BU629" s="50">
        <v>0.56399999999999995</v>
      </c>
      <c r="BV629" s="50">
        <v>0.41699999999999998</v>
      </c>
      <c r="BW629" s="50">
        <v>0.371</v>
      </c>
      <c r="BX629" s="50">
        <v>8.4000000000000005E-2</v>
      </c>
      <c r="BY629" s="50">
        <v>24.47</v>
      </c>
      <c r="BZ629" s="50" t="s">
        <v>226</v>
      </c>
      <c r="CA629" s="50" t="s">
        <v>227</v>
      </c>
      <c r="CB629" s="50" t="s">
        <v>228</v>
      </c>
      <c r="CC629" s="50" t="s">
        <v>229</v>
      </c>
      <c r="CD629" s="50" t="s">
        <v>230</v>
      </c>
      <c r="CE629" s="50" t="s">
        <v>231</v>
      </c>
      <c r="CF629" s="50">
        <v>1.2999999999999999E-2</v>
      </c>
      <c r="CG629" s="50">
        <v>1.61E-2</v>
      </c>
      <c r="CH629" s="50">
        <v>1.0999999999999999E-2</v>
      </c>
      <c r="CI629" s="50">
        <v>2.2200000000000001E-2</v>
      </c>
      <c r="CJ629" s="50">
        <v>6.0000000000000002E-5</v>
      </c>
      <c r="CK629" s="50" t="s">
        <v>234</v>
      </c>
      <c r="CL629" s="50">
        <v>13.42</v>
      </c>
      <c r="CM629" s="50" t="s">
        <v>234</v>
      </c>
      <c r="CN629" s="50" t="s">
        <v>235</v>
      </c>
      <c r="CO629" s="50" t="s">
        <v>234</v>
      </c>
      <c r="CP629" s="50">
        <v>2.9999999999999997E-4</v>
      </c>
      <c r="CQ629" s="50">
        <v>1.8100000000000002E-2</v>
      </c>
      <c r="CR629" s="50">
        <v>1.1800000000000001E-3</v>
      </c>
      <c r="CS629" s="50">
        <v>4.9200000000000001E-2</v>
      </c>
      <c r="CT629" s="50" t="s">
        <v>237</v>
      </c>
      <c r="CU629" s="50" t="s">
        <v>238</v>
      </c>
      <c r="CV629" s="50" t="s">
        <v>239</v>
      </c>
      <c r="CW629" s="50" t="s">
        <v>232</v>
      </c>
      <c r="CX629" s="50">
        <v>1.08</v>
      </c>
      <c r="CY629" s="50" t="s">
        <v>240</v>
      </c>
      <c r="CZ629" s="50">
        <v>4.5600000000000002E-2</v>
      </c>
      <c r="DA629" s="50" t="s">
        <v>233</v>
      </c>
      <c r="DB629" s="50">
        <v>1.5740000000000001</v>
      </c>
      <c r="DC629" s="50">
        <v>1.038E-2</v>
      </c>
      <c r="DD629" s="50">
        <v>5.5000000000000003E-4</v>
      </c>
      <c r="DE629" s="50">
        <v>4.6790000000000003</v>
      </c>
      <c r="DF629" s="50" t="s">
        <v>240</v>
      </c>
      <c r="DG629" s="50">
        <v>4.0000000000000002E-4</v>
      </c>
      <c r="DH629" s="50">
        <v>1.6E-2</v>
      </c>
      <c r="DI629" s="50">
        <v>4.0000000000000002E-4</v>
      </c>
      <c r="DJ629" s="50">
        <v>4.5999999999999999E-3</v>
      </c>
      <c r="DK629" s="50">
        <v>9.2800000000000001E-3</v>
      </c>
      <c r="DL629" s="50">
        <v>5.0000000000000001E-4</v>
      </c>
      <c r="DM629" s="50">
        <v>20.49</v>
      </c>
      <c r="DN629" s="50">
        <v>9.58</v>
      </c>
      <c r="DO629" s="50" t="s">
        <v>232</v>
      </c>
      <c r="DP629" s="50">
        <v>9.4399999999999998E-2</v>
      </c>
      <c r="DQ629" s="50" t="s">
        <v>242</v>
      </c>
      <c r="DR629" s="50" t="s">
        <v>227</v>
      </c>
      <c r="DS629" s="50" t="s">
        <v>247</v>
      </c>
      <c r="DT629" s="50">
        <v>2.9999999999999997E-4</v>
      </c>
      <c r="DU629" s="50">
        <v>4.0000000000000003E-5</v>
      </c>
      <c r="DV629" s="50">
        <v>8.6600000000000002E-4</v>
      </c>
      <c r="DW629" s="50" t="s">
        <v>236</v>
      </c>
      <c r="DX629" s="50" t="s">
        <v>238</v>
      </c>
      <c r="DY629" s="50" t="s">
        <v>233</v>
      </c>
      <c r="DZ629" s="50">
        <v>2.4899999999999999E-2</v>
      </c>
      <c r="EA629" s="50" t="s">
        <v>244</v>
      </c>
      <c r="EB629" s="50" t="s">
        <v>245</v>
      </c>
      <c r="EC629" s="50">
        <v>2.7E-2</v>
      </c>
      <c r="ED629" s="50">
        <v>1.839E-2</v>
      </c>
      <c r="EE629" s="50">
        <v>1.4E-2</v>
      </c>
      <c r="EF629" s="50">
        <v>2.4799999999999999E-2</v>
      </c>
      <c r="EG629" s="50">
        <v>1.2E-4</v>
      </c>
      <c r="EH629" s="50" t="s">
        <v>234</v>
      </c>
      <c r="EI629" s="50">
        <v>16.344999999999999</v>
      </c>
      <c r="EJ629" s="50" t="s">
        <v>234</v>
      </c>
      <c r="EK629" s="50" t="s">
        <v>235</v>
      </c>
      <c r="EL629" s="50">
        <v>3.0000000000000001E-5</v>
      </c>
      <c r="EM629" s="50" t="s">
        <v>236</v>
      </c>
      <c r="EN629" s="50">
        <v>2.2800000000000001E-2</v>
      </c>
      <c r="EO629" s="50">
        <v>1.57E-3</v>
      </c>
      <c r="EP629" s="50">
        <v>9.9199999999999997E-2</v>
      </c>
      <c r="EQ629" s="50" t="s">
        <v>237</v>
      </c>
      <c r="ER629" s="50" t="s">
        <v>238</v>
      </c>
      <c r="ES629" s="50" t="s">
        <v>239</v>
      </c>
      <c r="ET629" s="50" t="s">
        <v>232</v>
      </c>
      <c r="EU629" s="50">
        <v>1.21</v>
      </c>
      <c r="EV629" s="50" t="s">
        <v>240</v>
      </c>
      <c r="EW629" s="50">
        <v>4.6399999999999997E-2</v>
      </c>
      <c r="EX629" s="50" t="s">
        <v>233</v>
      </c>
      <c r="EY629" s="50">
        <v>1.7350000000000001</v>
      </c>
      <c r="EZ629" s="50">
        <v>1.065E-2</v>
      </c>
      <c r="FA629" s="50">
        <v>6.0999999999999997E-4</v>
      </c>
      <c r="FB629" s="50">
        <v>5.4210000000000003</v>
      </c>
      <c r="FC629" s="50" t="s">
        <v>240</v>
      </c>
      <c r="FD629" s="50">
        <v>2.9999999999999997E-4</v>
      </c>
      <c r="FE629" s="50">
        <v>3.1E-2</v>
      </c>
      <c r="FF629" s="50">
        <v>4.0000000000000002E-4</v>
      </c>
      <c r="FG629" s="50">
        <v>5.1000000000000004E-3</v>
      </c>
      <c r="FH629" s="50">
        <v>9.7400000000000004E-3</v>
      </c>
      <c r="FI629" s="50">
        <v>5.9999999999999995E-4</v>
      </c>
      <c r="FJ629" s="50">
        <v>22.32</v>
      </c>
      <c r="FK629" s="50">
        <v>10.43</v>
      </c>
      <c r="FL629" s="50">
        <v>6.0000000000000002E-5</v>
      </c>
      <c r="FM629" s="50">
        <v>0.10050000000000001</v>
      </c>
      <c r="FN629" s="50" t="s">
        <v>242</v>
      </c>
      <c r="FO629" s="50" t="s">
        <v>227</v>
      </c>
      <c r="FP629" s="50" t="s">
        <v>247</v>
      </c>
      <c r="FQ629" s="50" t="s">
        <v>238</v>
      </c>
      <c r="FR629" s="50">
        <v>1.2E-4</v>
      </c>
      <c r="FS629" s="50">
        <v>8.7500000000000002E-4</v>
      </c>
      <c r="FT629" s="50">
        <v>2.9999999999999997E-4</v>
      </c>
      <c r="FU629" s="50" t="s">
        <v>238</v>
      </c>
      <c r="FV629" s="50" t="s">
        <v>233</v>
      </c>
      <c r="FW629" s="50">
        <v>3.7100000000000001E-2</v>
      </c>
      <c r="FX629" s="50">
        <v>4.0000000000000002E-4</v>
      </c>
      <c r="FY629" s="89">
        <v>0.67100000000000004</v>
      </c>
      <c r="FZ629" s="89">
        <v>0.13452991452991456</v>
      </c>
      <c r="GA629" s="89">
        <v>0.20343478260869566</v>
      </c>
      <c r="GB629" s="89">
        <v>2.7621483375959079E-2</v>
      </c>
      <c r="GC629" s="89">
        <v>1.0365861805145695</v>
      </c>
      <c r="GD629" s="89">
        <v>0.61475409836065575</v>
      </c>
      <c r="GE629" s="89" t="e">
        <v>#VALUE!</v>
      </c>
      <c r="GF629" s="89">
        <v>0.50979166666666664</v>
      </c>
      <c r="GG629" s="89">
        <v>1.1763046544428772E-2</v>
      </c>
      <c r="GH629" s="89" t="e">
        <v>#VALUE!</v>
      </c>
      <c r="GI629" s="90" t="e">
        <v>#VALUE!</v>
      </c>
      <c r="GJ629" s="89">
        <v>64.731713832699413</v>
      </c>
      <c r="GK629" s="89">
        <v>12.978169790294992</v>
      </c>
      <c r="GL629" s="89">
        <v>22.290116377005585</v>
      </c>
      <c r="GM629" s="89" t="e">
        <v>#VALUE!</v>
      </c>
      <c r="GN629" s="89" t="e">
        <v>#VALUE!</v>
      </c>
      <c r="GO629" s="89" t="e">
        <v>#VALUE!</v>
      </c>
    </row>
    <row r="630" spans="1:293" s="71" customFormat="1">
      <c r="A630" s="63">
        <v>303</v>
      </c>
      <c r="B630" s="63">
        <v>108</v>
      </c>
      <c r="C630" s="64" t="s">
        <v>197</v>
      </c>
      <c r="D630" s="64" t="s">
        <v>1704</v>
      </c>
      <c r="E630" s="63">
        <v>4664</v>
      </c>
      <c r="F630" s="63">
        <v>64</v>
      </c>
      <c r="G630" s="64" t="s">
        <v>1558</v>
      </c>
      <c r="H630" s="64" t="s">
        <v>683</v>
      </c>
      <c r="I630" s="64" t="s">
        <v>2364</v>
      </c>
      <c r="J630" s="64" t="s">
        <v>2365</v>
      </c>
      <c r="K630" s="73">
        <v>44812</v>
      </c>
      <c r="L630" s="68">
        <v>0.60555555555555551</v>
      </c>
      <c r="M630" s="74">
        <v>8449643</v>
      </c>
      <c r="N630" s="74">
        <v>326811</v>
      </c>
      <c r="O630" s="74">
        <v>4472</v>
      </c>
      <c r="P630" s="66" t="s">
        <v>203</v>
      </c>
      <c r="Q630" s="66" t="s">
        <v>1559</v>
      </c>
      <c r="R630" s="66" t="s">
        <v>1356</v>
      </c>
      <c r="S630" s="66" t="s">
        <v>1357</v>
      </c>
      <c r="T630" s="66" t="s">
        <v>1707</v>
      </c>
      <c r="U630" s="66" t="s">
        <v>1358</v>
      </c>
      <c r="V630" s="66" t="s">
        <v>1359</v>
      </c>
      <c r="W630" s="66"/>
      <c r="X630" s="66" t="s">
        <v>208</v>
      </c>
      <c r="Y630" s="66" t="s">
        <v>209</v>
      </c>
      <c r="Z630" s="66"/>
      <c r="AA630" s="66" t="s">
        <v>223</v>
      </c>
      <c r="AB630" s="66" t="s">
        <v>211</v>
      </c>
      <c r="AC630" s="66" t="s">
        <v>212</v>
      </c>
      <c r="AD630" s="66" t="s">
        <v>30</v>
      </c>
      <c r="AE630" s="66" t="s">
        <v>211</v>
      </c>
      <c r="AF630" s="66"/>
      <c r="AG630" s="66"/>
      <c r="AH630" s="66"/>
      <c r="AI630" s="66" t="s">
        <v>1457</v>
      </c>
      <c r="AJ630" s="66" t="s">
        <v>2349</v>
      </c>
      <c r="AK630" s="66"/>
      <c r="AL630" s="66" t="s">
        <v>509</v>
      </c>
      <c r="AM630" s="66" t="s">
        <v>364</v>
      </c>
      <c r="AN630" s="66" t="s">
        <v>218</v>
      </c>
      <c r="AO630" s="66" t="s">
        <v>383</v>
      </c>
      <c r="AP630" s="66" t="s">
        <v>220</v>
      </c>
      <c r="AQ630" s="66">
        <v>15.6</v>
      </c>
      <c r="AR630" s="66"/>
      <c r="AS630" s="66">
        <v>7.95</v>
      </c>
      <c r="AT630" s="66">
        <v>-58.4</v>
      </c>
      <c r="AU630" s="66"/>
      <c r="AV630" s="66">
        <v>131.30000000000001</v>
      </c>
      <c r="AW630" s="66">
        <v>43.48</v>
      </c>
      <c r="AX630" s="66">
        <v>21.8</v>
      </c>
      <c r="AY630" s="66">
        <v>7.3999999999999996E-2</v>
      </c>
      <c r="AZ630" s="66">
        <v>23</v>
      </c>
      <c r="BA630" s="66">
        <v>5.81</v>
      </c>
      <c r="BB630" s="66">
        <v>99.9</v>
      </c>
      <c r="BC630" s="66">
        <v>1.01</v>
      </c>
      <c r="BD630" s="66" t="s">
        <v>221</v>
      </c>
      <c r="BE630" s="66" t="s">
        <v>221</v>
      </c>
      <c r="BF630" s="66" t="s">
        <v>221</v>
      </c>
      <c r="BG630" s="66" t="s">
        <v>221</v>
      </c>
      <c r="BH630" s="66" t="s">
        <v>221</v>
      </c>
      <c r="BI630" s="66" t="s">
        <v>222</v>
      </c>
      <c r="BJ630" s="66" t="s">
        <v>221</v>
      </c>
      <c r="BK630" s="66" t="s">
        <v>223</v>
      </c>
      <c r="BL630" s="66" t="s">
        <v>221</v>
      </c>
      <c r="BM630" s="66" t="s">
        <v>223</v>
      </c>
      <c r="BN630" s="66" t="s">
        <v>211</v>
      </c>
      <c r="BO630" s="66" t="s">
        <v>1730</v>
      </c>
      <c r="BP630" s="66" t="s">
        <v>1808</v>
      </c>
      <c r="BQ630" s="66" t="s">
        <v>1731</v>
      </c>
      <c r="BR630" s="50">
        <v>18.5</v>
      </c>
      <c r="BS630" s="50" t="s">
        <v>225</v>
      </c>
      <c r="BT630" s="50">
        <v>22.6</v>
      </c>
      <c r="BU630" s="50">
        <v>0.187</v>
      </c>
      <c r="BV630" s="50">
        <v>0.38400000000000001</v>
      </c>
      <c r="BW630" s="50">
        <v>0.186</v>
      </c>
      <c r="BX630" s="50">
        <v>4.2000000000000003E-2</v>
      </c>
      <c r="BY630" s="50">
        <v>0.44</v>
      </c>
      <c r="BZ630" s="50" t="s">
        <v>226</v>
      </c>
      <c r="CA630" s="50" t="s">
        <v>227</v>
      </c>
      <c r="CB630" s="50">
        <v>0.11700000000000001</v>
      </c>
      <c r="CC630" s="50">
        <v>3.7999999999999999E-2</v>
      </c>
      <c r="CD630" s="50" t="s">
        <v>230</v>
      </c>
      <c r="CE630" s="50" t="s">
        <v>231</v>
      </c>
      <c r="CF630" s="50">
        <v>9.7000000000000003E-2</v>
      </c>
      <c r="CG630" s="50">
        <v>1.4999999999999999E-2</v>
      </c>
      <c r="CH630" s="50">
        <v>4.9000000000000002E-2</v>
      </c>
      <c r="CI630" s="50">
        <v>1.1999999999999999E-3</v>
      </c>
      <c r="CJ630" s="50">
        <v>3.2100000000000002E-3</v>
      </c>
      <c r="CK630" s="50" t="s">
        <v>234</v>
      </c>
      <c r="CL630" s="50">
        <v>1.355</v>
      </c>
      <c r="CM630" s="50">
        <v>1E-4</v>
      </c>
      <c r="CN630" s="50">
        <v>1.8000000000000001E-4</v>
      </c>
      <c r="CO630" s="50">
        <v>5.0000000000000002E-5</v>
      </c>
      <c r="CP630" s="50">
        <v>2.0000000000000001E-4</v>
      </c>
      <c r="CQ630" s="50">
        <v>2.46E-2</v>
      </c>
      <c r="CR630" s="50" t="s">
        <v>232</v>
      </c>
      <c r="CS630" s="50">
        <v>0.13519999999999999</v>
      </c>
      <c r="CT630" s="50">
        <v>8.0000000000000007E-5</v>
      </c>
      <c r="CU630" s="50" t="s">
        <v>238</v>
      </c>
      <c r="CV630" s="50" t="s">
        <v>239</v>
      </c>
      <c r="CW630" s="50" t="s">
        <v>232</v>
      </c>
      <c r="CX630" s="50">
        <v>2.54</v>
      </c>
      <c r="CY630" s="50" t="s">
        <v>240</v>
      </c>
      <c r="CZ630" s="50">
        <v>0.13059999999999999</v>
      </c>
      <c r="DA630" s="50" t="s">
        <v>233</v>
      </c>
      <c r="DB630" s="50">
        <v>0.13700000000000001</v>
      </c>
      <c r="DC630" s="50">
        <v>3.0500000000000002E-3</v>
      </c>
      <c r="DD630" s="50">
        <v>4.0000000000000003E-5</v>
      </c>
      <c r="DE630" s="50">
        <v>5.6139999999999999</v>
      </c>
      <c r="DF630" s="50" t="s">
        <v>240</v>
      </c>
      <c r="DG630" s="50" t="s">
        <v>238</v>
      </c>
      <c r="DH630" s="50">
        <v>9.1999999999999998E-2</v>
      </c>
      <c r="DI630" s="50">
        <v>2.0000000000000001E-4</v>
      </c>
      <c r="DJ630" s="50">
        <v>3.5000000000000003E-2</v>
      </c>
      <c r="DK630" s="50">
        <v>8.0000000000000007E-5</v>
      </c>
      <c r="DL630" s="50">
        <v>5.9999999999999995E-4</v>
      </c>
      <c r="DM630" s="50">
        <v>21.16</v>
      </c>
      <c r="DN630" s="50">
        <v>9.89</v>
      </c>
      <c r="DO630" s="50" t="s">
        <v>232</v>
      </c>
      <c r="DP630" s="50">
        <v>6.6E-3</v>
      </c>
      <c r="DQ630" s="50" t="s">
        <v>242</v>
      </c>
      <c r="DR630" s="50" t="s">
        <v>227</v>
      </c>
      <c r="DS630" s="50" t="s">
        <v>247</v>
      </c>
      <c r="DT630" s="50">
        <v>2E-3</v>
      </c>
      <c r="DU630" s="50">
        <v>3.0000000000000001E-5</v>
      </c>
      <c r="DV630" s="50">
        <v>1.6670000000000001E-3</v>
      </c>
      <c r="DW630" s="50" t="s">
        <v>236</v>
      </c>
      <c r="DX630" s="50" t="s">
        <v>238</v>
      </c>
      <c r="DY630" s="50">
        <v>5.0000000000000002E-5</v>
      </c>
      <c r="DZ630" s="50">
        <v>5.0000000000000001E-3</v>
      </c>
      <c r="EA630" s="50" t="s">
        <v>244</v>
      </c>
      <c r="EB630" s="50" t="s">
        <v>245</v>
      </c>
      <c r="EC630" s="50">
        <v>0.17299999999999999</v>
      </c>
      <c r="ED630" s="50">
        <v>1.555E-2</v>
      </c>
      <c r="EE630" s="50">
        <v>5.0999999999999997E-2</v>
      </c>
      <c r="EF630" s="50">
        <v>2.3E-3</v>
      </c>
      <c r="EG630" s="50">
        <v>4.0099999999999997E-3</v>
      </c>
      <c r="EH630" s="50" t="s">
        <v>234</v>
      </c>
      <c r="EI630" s="50">
        <v>1.395</v>
      </c>
      <c r="EJ630" s="50">
        <v>1.8000000000000001E-4</v>
      </c>
      <c r="EK630" s="50">
        <v>2.4000000000000001E-4</v>
      </c>
      <c r="EL630" s="50">
        <v>5.0000000000000002E-5</v>
      </c>
      <c r="EM630" s="50">
        <v>2.0000000000000001E-4</v>
      </c>
      <c r="EN630" s="50">
        <v>2.86E-2</v>
      </c>
      <c r="EO630" s="50">
        <v>2.7E-4</v>
      </c>
      <c r="EP630" s="50">
        <v>0.18290000000000001</v>
      </c>
      <c r="EQ630" s="50" t="s">
        <v>237</v>
      </c>
      <c r="ER630" s="50" t="s">
        <v>238</v>
      </c>
      <c r="ES630" s="50" t="s">
        <v>239</v>
      </c>
      <c r="ET630" s="50" t="s">
        <v>232</v>
      </c>
      <c r="EU630" s="50">
        <v>2.58</v>
      </c>
      <c r="EV630" s="50" t="s">
        <v>240</v>
      </c>
      <c r="EW630" s="50">
        <v>0.13270000000000001</v>
      </c>
      <c r="EX630" s="50" t="s">
        <v>233</v>
      </c>
      <c r="EY630" s="50">
        <v>0.15</v>
      </c>
      <c r="EZ630" s="50">
        <v>3.8E-3</v>
      </c>
      <c r="FA630" s="50" t="s">
        <v>233</v>
      </c>
      <c r="FB630" s="50">
        <v>6.4710000000000001</v>
      </c>
      <c r="FC630" s="50" t="s">
        <v>240</v>
      </c>
      <c r="FD630" s="50" t="s">
        <v>238</v>
      </c>
      <c r="FE630" s="50">
        <v>0.104</v>
      </c>
      <c r="FF630" s="50">
        <v>1.1000000000000001E-3</v>
      </c>
      <c r="FG630" s="50">
        <v>3.5099999999999999E-2</v>
      </c>
      <c r="FH630" s="50">
        <v>1.2999999999999999E-4</v>
      </c>
      <c r="FI630" s="50">
        <v>4.0000000000000002E-4</v>
      </c>
      <c r="FJ630" s="50">
        <v>22.43</v>
      </c>
      <c r="FK630" s="50">
        <v>10.48</v>
      </c>
      <c r="FL630" s="50">
        <v>5.0000000000000002E-5</v>
      </c>
      <c r="FM630" s="50">
        <v>7.4999999999999997E-3</v>
      </c>
      <c r="FN630" s="50" t="s">
        <v>242</v>
      </c>
      <c r="FO630" s="50" t="s">
        <v>227</v>
      </c>
      <c r="FP630" s="50" t="s">
        <v>247</v>
      </c>
      <c r="FQ630" s="50">
        <v>2.5999999999999999E-3</v>
      </c>
      <c r="FR630" s="50">
        <v>6.0000000000000002E-5</v>
      </c>
      <c r="FS630" s="50">
        <v>1.8109999999999999E-3</v>
      </c>
      <c r="FT630" s="50">
        <v>1.2999999999999999E-3</v>
      </c>
      <c r="FU630" s="50">
        <v>2.0000000000000001E-4</v>
      </c>
      <c r="FV630" s="50">
        <v>4.0000000000000003E-5</v>
      </c>
      <c r="FW630" s="50">
        <v>5.5999999999999999E-3</v>
      </c>
      <c r="FX630" s="50">
        <v>1.7000000000000001E-4</v>
      </c>
      <c r="FY630" s="89">
        <v>6.7750000000000005E-2</v>
      </c>
      <c r="FZ630" s="89">
        <v>1.170940170940171E-2</v>
      </c>
      <c r="GA630" s="89">
        <v>0.24408695652173912</v>
      </c>
      <c r="GB630" s="89">
        <v>6.4961636828644503E-2</v>
      </c>
      <c r="GC630" s="89">
        <v>0.38850799505978539</v>
      </c>
      <c r="GD630" s="89">
        <v>0.37049180327868853</v>
      </c>
      <c r="GE630" s="89" t="e">
        <v>#VALUE!</v>
      </c>
      <c r="GF630" s="89">
        <v>9.1666666666666667E-3</v>
      </c>
      <c r="GG630" s="89">
        <v>1.083215796897038E-2</v>
      </c>
      <c r="GH630" s="89" t="e">
        <v>#VALUE!</v>
      </c>
      <c r="GI630" s="90" t="e">
        <v>#VALUE!</v>
      </c>
      <c r="GJ630" s="89">
        <v>17.438508566490203</v>
      </c>
      <c r="GK630" s="89">
        <v>3.0139409891937521</v>
      </c>
      <c r="GL630" s="89">
        <v>79.54755044431603</v>
      </c>
      <c r="GM630" s="89" t="e">
        <v>#VALUE!</v>
      </c>
      <c r="GN630" s="89" t="e">
        <v>#VALUE!</v>
      </c>
      <c r="GO630" s="89" t="e">
        <v>#VALUE!</v>
      </c>
    </row>
    <row r="631" spans="1:293" s="85" customFormat="1">
      <c r="A631" s="63">
        <v>304</v>
      </c>
      <c r="B631" s="63">
        <v>93</v>
      </c>
      <c r="C631" s="64" t="s">
        <v>197</v>
      </c>
      <c r="D631" s="64" t="s">
        <v>1704</v>
      </c>
      <c r="E631" s="63">
        <v>4664</v>
      </c>
      <c r="F631" s="63">
        <v>64</v>
      </c>
      <c r="G631" s="64" t="s">
        <v>1562</v>
      </c>
      <c r="H631" s="64" t="s">
        <v>690</v>
      </c>
      <c r="I631" s="64" t="s">
        <v>2364</v>
      </c>
      <c r="J631" s="64" t="s">
        <v>2365</v>
      </c>
      <c r="K631" s="73">
        <v>44810</v>
      </c>
      <c r="L631" s="68">
        <v>0.53194444444444444</v>
      </c>
      <c r="M631" s="74">
        <v>8449749</v>
      </c>
      <c r="N631" s="74">
        <v>321178</v>
      </c>
      <c r="O631" s="74">
        <v>4430</v>
      </c>
      <c r="P631" s="66" t="s">
        <v>203</v>
      </c>
      <c r="Q631" s="66" t="s">
        <v>2366</v>
      </c>
      <c r="R631" s="66" t="s">
        <v>1462</v>
      </c>
      <c r="S631" s="66" t="s">
        <v>1357</v>
      </c>
      <c r="T631" s="66" t="s">
        <v>1707</v>
      </c>
      <c r="U631" s="66" t="s">
        <v>1358</v>
      </c>
      <c r="V631" s="66" t="s">
        <v>1359</v>
      </c>
      <c r="W631" s="66"/>
      <c r="X631" s="66" t="s">
        <v>208</v>
      </c>
      <c r="Y631" s="66" t="s">
        <v>209</v>
      </c>
      <c r="Z631" s="66"/>
      <c r="AA631" s="66" t="s">
        <v>223</v>
      </c>
      <c r="AB631" s="66" t="s">
        <v>211</v>
      </c>
      <c r="AC631" s="66" t="s">
        <v>1723</v>
      </c>
      <c r="AD631" s="66" t="s">
        <v>30</v>
      </c>
      <c r="AE631" s="66" t="s">
        <v>211</v>
      </c>
      <c r="AF631" s="66"/>
      <c r="AG631" s="66"/>
      <c r="AH631" s="66"/>
      <c r="AI631" s="66" t="s">
        <v>2118</v>
      </c>
      <c r="AJ631" s="66" t="s">
        <v>2367</v>
      </c>
      <c r="AK631" s="66"/>
      <c r="AL631" s="66" t="s">
        <v>331</v>
      </c>
      <c r="AM631" s="66" t="s">
        <v>351</v>
      </c>
      <c r="AN631" s="66" t="s">
        <v>218</v>
      </c>
      <c r="AO631" s="66" t="s">
        <v>383</v>
      </c>
      <c r="AP631" s="66" t="s">
        <v>220</v>
      </c>
      <c r="AQ631" s="66">
        <v>14</v>
      </c>
      <c r="AR631" s="66"/>
      <c r="AS631" s="66">
        <v>8.1199999999999992</v>
      </c>
      <c r="AT631" s="66">
        <v>-70.099999999999994</v>
      </c>
      <c r="AU631" s="66"/>
      <c r="AV631" s="66">
        <v>151.69999999999999</v>
      </c>
      <c r="AW631" s="66">
        <v>34.229999999999997</v>
      </c>
      <c r="AX631" s="66">
        <v>17.27</v>
      </c>
      <c r="AY631" s="66">
        <v>7.0000000000000007E-2</v>
      </c>
      <c r="AZ631" s="66">
        <v>29.22</v>
      </c>
      <c r="BA631" s="66">
        <v>6.79</v>
      </c>
      <c r="BB631" s="66">
        <v>112.6</v>
      </c>
      <c r="BC631" s="66">
        <v>0.22</v>
      </c>
      <c r="BD631" s="66" t="s">
        <v>221</v>
      </c>
      <c r="BE631" s="66" t="s">
        <v>221</v>
      </c>
      <c r="BF631" s="66" t="s">
        <v>211</v>
      </c>
      <c r="BG631" s="66" t="s">
        <v>221</v>
      </c>
      <c r="BH631" s="66" t="s">
        <v>221</v>
      </c>
      <c r="BI631" s="66" t="s">
        <v>222</v>
      </c>
      <c r="BJ631" s="66" t="s">
        <v>221</v>
      </c>
      <c r="BK631" s="66" t="s">
        <v>223</v>
      </c>
      <c r="BL631" s="66" t="s">
        <v>221</v>
      </c>
      <c r="BM631" s="66" t="s">
        <v>223</v>
      </c>
      <c r="BN631" s="66" t="s">
        <v>211</v>
      </c>
      <c r="BO631" s="66" t="s">
        <v>1730</v>
      </c>
      <c r="BP631" s="66" t="s">
        <v>1711</v>
      </c>
      <c r="BQ631" s="66" t="s">
        <v>1731</v>
      </c>
      <c r="BR631" s="50">
        <v>15.9</v>
      </c>
      <c r="BS631" s="50" t="s">
        <v>225</v>
      </c>
      <c r="BT631" s="50">
        <v>19.3</v>
      </c>
      <c r="BU631" s="50">
        <v>0.16600000000000001</v>
      </c>
      <c r="BV631" s="50">
        <v>0.153</v>
      </c>
      <c r="BW631" s="50">
        <v>0.38700000000000001</v>
      </c>
      <c r="BX631" s="50">
        <v>8.7999999999999995E-2</v>
      </c>
      <c r="BY631" s="50">
        <v>0.76</v>
      </c>
      <c r="BZ631" s="50" t="s">
        <v>226</v>
      </c>
      <c r="CA631" s="50" t="s">
        <v>227</v>
      </c>
      <c r="CB631" s="50">
        <v>8.8999999999999996E-2</v>
      </c>
      <c r="CC631" s="50">
        <v>2.9000000000000001E-2</v>
      </c>
      <c r="CD631" s="50" t="s">
        <v>230</v>
      </c>
      <c r="CE631" s="50" t="s">
        <v>231</v>
      </c>
      <c r="CF631" s="50">
        <v>0.03</v>
      </c>
      <c r="CG631" s="50">
        <v>1.3180000000000001E-2</v>
      </c>
      <c r="CH631" s="50">
        <v>1.2999999999999999E-2</v>
      </c>
      <c r="CI631" s="50">
        <v>5.4999999999999997E-3</v>
      </c>
      <c r="CJ631" s="50">
        <v>2.9999999999999997E-4</v>
      </c>
      <c r="CK631" s="50" t="s">
        <v>234</v>
      </c>
      <c r="CL631" s="50">
        <v>2.3610000000000002</v>
      </c>
      <c r="CM631" s="50">
        <v>2.0000000000000002E-5</v>
      </c>
      <c r="CN631" s="50" t="s">
        <v>235</v>
      </c>
      <c r="CO631" s="50" t="s">
        <v>234</v>
      </c>
      <c r="CP631" s="50">
        <v>2.9999999999999997E-4</v>
      </c>
      <c r="CQ631" s="50">
        <v>4.8800000000000003E-2</v>
      </c>
      <c r="CR631" s="50" t="s">
        <v>232</v>
      </c>
      <c r="CS631" s="50">
        <v>2.52E-2</v>
      </c>
      <c r="CT631" s="50" t="s">
        <v>237</v>
      </c>
      <c r="CU631" s="50" t="s">
        <v>238</v>
      </c>
      <c r="CV631" s="50" t="s">
        <v>239</v>
      </c>
      <c r="CW631" s="50" t="s">
        <v>232</v>
      </c>
      <c r="CX631" s="50">
        <v>0.68</v>
      </c>
      <c r="CY631" s="50" t="s">
        <v>240</v>
      </c>
      <c r="CZ631" s="50">
        <v>5.28E-2</v>
      </c>
      <c r="DA631" s="50" t="s">
        <v>233</v>
      </c>
      <c r="DB631" s="50">
        <v>0.17299999999999999</v>
      </c>
      <c r="DC631" s="50">
        <v>5.2700000000000004E-3</v>
      </c>
      <c r="DD631" s="50">
        <v>2.0000000000000002E-5</v>
      </c>
      <c r="DE631" s="50">
        <v>3.431</v>
      </c>
      <c r="DF631" s="50" t="s">
        <v>240</v>
      </c>
      <c r="DG631" s="50" t="s">
        <v>238</v>
      </c>
      <c r="DH631" s="50">
        <v>6.0999999999999999E-2</v>
      </c>
      <c r="DI631" s="50">
        <v>2.0000000000000001E-4</v>
      </c>
      <c r="DJ631" s="50">
        <v>5.8999999999999999E-3</v>
      </c>
      <c r="DK631" s="50">
        <v>1.42E-3</v>
      </c>
      <c r="DL631" s="50" t="s">
        <v>241</v>
      </c>
      <c r="DM631" s="50">
        <v>16.25</v>
      </c>
      <c r="DN631" s="50">
        <v>7.6</v>
      </c>
      <c r="DO631" s="50" t="s">
        <v>232</v>
      </c>
      <c r="DP631" s="50">
        <v>1.37E-2</v>
      </c>
      <c r="DQ631" s="50" t="s">
        <v>242</v>
      </c>
      <c r="DR631" s="50" t="s">
        <v>227</v>
      </c>
      <c r="DS631" s="50" t="s">
        <v>247</v>
      </c>
      <c r="DT631" s="50">
        <v>4.0000000000000002E-4</v>
      </c>
      <c r="DU631" s="50" t="s">
        <v>233</v>
      </c>
      <c r="DV631" s="50">
        <v>5.6099999999999998E-4</v>
      </c>
      <c r="DW631" s="50">
        <v>8.0000000000000004E-4</v>
      </c>
      <c r="DX631" s="50" t="s">
        <v>238</v>
      </c>
      <c r="DY631" s="50" t="s">
        <v>233</v>
      </c>
      <c r="DZ631" s="50">
        <v>5.4999999999999997E-3</v>
      </c>
      <c r="EA631" s="50" t="s">
        <v>244</v>
      </c>
      <c r="EB631" s="50" t="s">
        <v>245</v>
      </c>
      <c r="EC631" s="50">
        <v>3.7999999999999999E-2</v>
      </c>
      <c r="ED631" s="50">
        <v>1.3950000000000001E-2</v>
      </c>
      <c r="EE631" s="50">
        <v>1.6E-2</v>
      </c>
      <c r="EF631" s="50">
        <v>5.7000000000000002E-3</v>
      </c>
      <c r="EG631" s="50">
        <v>4.6000000000000001E-4</v>
      </c>
      <c r="EH631" s="50" t="s">
        <v>234</v>
      </c>
      <c r="EI631" s="50">
        <v>2.4079999999999999</v>
      </c>
      <c r="EJ631" s="50">
        <v>4.0000000000000003E-5</v>
      </c>
      <c r="EK631" s="50" t="s">
        <v>235</v>
      </c>
      <c r="EL631" s="50" t="s">
        <v>234</v>
      </c>
      <c r="EM631" s="50">
        <v>2.0000000000000001E-4</v>
      </c>
      <c r="EN631" s="50">
        <v>6.6400000000000001E-2</v>
      </c>
      <c r="EO631" s="50" t="s">
        <v>232</v>
      </c>
      <c r="EP631" s="50">
        <v>3.8300000000000001E-2</v>
      </c>
      <c r="EQ631" s="50" t="s">
        <v>237</v>
      </c>
      <c r="ER631" s="50" t="s">
        <v>238</v>
      </c>
      <c r="ES631" s="50" t="s">
        <v>239</v>
      </c>
      <c r="ET631" s="50" t="s">
        <v>232</v>
      </c>
      <c r="EU631" s="50">
        <v>0.7</v>
      </c>
      <c r="EV631" s="50" t="s">
        <v>240</v>
      </c>
      <c r="EW631" s="50">
        <v>5.5300000000000002E-2</v>
      </c>
      <c r="EX631" s="50" t="s">
        <v>233</v>
      </c>
      <c r="EY631" s="50">
        <v>0.18099999999999999</v>
      </c>
      <c r="EZ631" s="50">
        <v>5.45E-3</v>
      </c>
      <c r="FA631" s="50">
        <v>4.0000000000000003E-5</v>
      </c>
      <c r="FB631" s="50">
        <v>4.2510000000000003</v>
      </c>
      <c r="FC631" s="50" t="s">
        <v>240</v>
      </c>
      <c r="FD631" s="50" t="s">
        <v>238</v>
      </c>
      <c r="FE631" s="50">
        <v>7.8E-2</v>
      </c>
      <c r="FF631" s="50" t="s">
        <v>238</v>
      </c>
      <c r="FG631" s="50">
        <v>7.0000000000000001E-3</v>
      </c>
      <c r="FH631" s="50">
        <v>1.56E-3</v>
      </c>
      <c r="FI631" s="50">
        <v>6.9999999999999999E-4</v>
      </c>
      <c r="FJ631" s="50">
        <v>28.52</v>
      </c>
      <c r="FK631" s="50">
        <v>13.33</v>
      </c>
      <c r="FL631" s="50" t="s">
        <v>232</v>
      </c>
      <c r="FM631" s="50">
        <v>1.44E-2</v>
      </c>
      <c r="FN631" s="50" t="s">
        <v>242</v>
      </c>
      <c r="FO631" s="50" t="s">
        <v>227</v>
      </c>
      <c r="FP631" s="50" t="s">
        <v>247</v>
      </c>
      <c r="FQ631" s="50" t="s">
        <v>238</v>
      </c>
      <c r="FR631" s="50" t="s">
        <v>233</v>
      </c>
      <c r="FS631" s="50">
        <v>6.5700000000000003E-4</v>
      </c>
      <c r="FT631" s="50">
        <v>8.9999999999999998E-4</v>
      </c>
      <c r="FU631" s="50" t="s">
        <v>238</v>
      </c>
      <c r="FV631" s="50" t="s">
        <v>233</v>
      </c>
      <c r="FW631" s="50">
        <v>8.3000000000000001E-3</v>
      </c>
      <c r="FX631" s="50" t="s">
        <v>244</v>
      </c>
      <c r="FY631" s="89">
        <v>0.11805000000000002</v>
      </c>
      <c r="FZ631" s="89">
        <v>1.4786324786324787E-2</v>
      </c>
      <c r="GA631" s="89">
        <v>0.14917391304347827</v>
      </c>
      <c r="GB631" s="89">
        <v>1.7391304347826087E-2</v>
      </c>
      <c r="GC631" s="89">
        <v>0.29940154217762915</v>
      </c>
      <c r="GD631" s="89">
        <v>0.31639344262295083</v>
      </c>
      <c r="GE631" s="89" t="e">
        <v>#VALUE!</v>
      </c>
      <c r="GF631" s="89">
        <v>1.5833333333333335E-2</v>
      </c>
      <c r="GG631" s="89">
        <v>4.3159379407616359E-3</v>
      </c>
      <c r="GH631" s="89" t="e">
        <v>#VALUE!</v>
      </c>
      <c r="GI631" s="90" t="e">
        <v>#VALUE!</v>
      </c>
      <c r="GJ631" s="89">
        <v>39.428654622614879</v>
      </c>
      <c r="GK631" s="89">
        <v>4.9386267948988536</v>
      </c>
      <c r="GL631" s="89">
        <v>55.632718582486277</v>
      </c>
      <c r="GM631" s="89" t="e">
        <v>#VALUE!</v>
      </c>
      <c r="GN631" s="89" t="e">
        <v>#VALUE!</v>
      </c>
      <c r="GO631" s="89" t="e">
        <v>#VALUE!</v>
      </c>
      <c r="GP631" s="71"/>
      <c r="GQ631" s="71"/>
      <c r="GR631" s="71"/>
      <c r="GS631" s="71"/>
      <c r="GT631" s="71"/>
      <c r="GU631" s="71"/>
      <c r="GV631" s="71"/>
      <c r="GW631" s="71"/>
      <c r="GX631" s="71"/>
      <c r="GY631" s="71"/>
      <c r="GZ631" s="71"/>
      <c r="HA631" s="71"/>
      <c r="HB631" s="71"/>
      <c r="HC631" s="71"/>
      <c r="HD631" s="71"/>
      <c r="HE631" s="71"/>
      <c r="HF631" s="71"/>
      <c r="HG631" s="71"/>
      <c r="HH631" s="71"/>
      <c r="HI631" s="71"/>
      <c r="HJ631" s="71"/>
      <c r="HK631" s="71"/>
      <c r="HL631" s="71"/>
      <c r="HM631" s="71"/>
      <c r="HN631" s="71"/>
      <c r="HO631" s="71"/>
      <c r="HP631" s="71"/>
      <c r="HQ631" s="71"/>
      <c r="HR631" s="71"/>
      <c r="HS631" s="71"/>
      <c r="HT631" s="71"/>
      <c r="HU631" s="71"/>
      <c r="HV631" s="71"/>
      <c r="HW631" s="71"/>
      <c r="HX631" s="71"/>
      <c r="HY631" s="71"/>
      <c r="HZ631" s="71"/>
      <c r="IA631" s="71"/>
      <c r="IB631" s="71"/>
      <c r="IC631" s="71"/>
      <c r="ID631" s="71"/>
      <c r="IE631" s="71"/>
      <c r="IF631" s="71"/>
      <c r="IG631" s="71"/>
      <c r="IH631" s="71"/>
      <c r="II631" s="71"/>
      <c r="IJ631" s="71"/>
      <c r="IK631" s="71"/>
      <c r="IL631" s="71"/>
      <c r="IM631" s="71"/>
      <c r="IN631" s="71"/>
      <c r="IO631" s="71"/>
      <c r="IP631" s="71"/>
      <c r="IQ631" s="71"/>
      <c r="IR631" s="71"/>
      <c r="IS631" s="71"/>
      <c r="IT631" s="71"/>
      <c r="IU631" s="71"/>
      <c r="IV631" s="71"/>
      <c r="IW631" s="71"/>
      <c r="IX631" s="71"/>
      <c r="IY631" s="71"/>
      <c r="IZ631" s="71"/>
      <c r="JA631" s="71"/>
      <c r="JB631" s="71"/>
      <c r="JC631" s="71"/>
      <c r="JD631" s="71"/>
      <c r="JE631" s="71"/>
      <c r="JF631" s="71"/>
      <c r="JG631" s="71"/>
      <c r="JH631" s="71"/>
      <c r="JI631" s="71"/>
      <c r="JJ631" s="71"/>
      <c r="JK631" s="71"/>
      <c r="JL631" s="71"/>
      <c r="JM631" s="71"/>
      <c r="JN631" s="71"/>
      <c r="JO631" s="71"/>
      <c r="JP631" s="71"/>
      <c r="JQ631" s="71"/>
      <c r="JR631" s="71"/>
      <c r="JS631" s="71"/>
      <c r="JT631" s="71"/>
      <c r="JU631" s="71"/>
      <c r="JV631" s="71"/>
      <c r="JW631" s="71"/>
      <c r="JX631" s="71"/>
      <c r="JY631" s="71"/>
      <c r="JZ631" s="71"/>
      <c r="KA631" s="71"/>
      <c r="KB631" s="71"/>
      <c r="KC631" s="71"/>
      <c r="KD631" s="71"/>
      <c r="KE631" s="71"/>
      <c r="KF631" s="71"/>
      <c r="KG631" s="71"/>
    </row>
    <row r="632" spans="1:293" s="71" customFormat="1">
      <c r="A632" s="63">
        <v>305</v>
      </c>
      <c r="B632" s="63">
        <v>94</v>
      </c>
      <c r="C632" s="64" t="s">
        <v>197</v>
      </c>
      <c r="D632" s="64" t="s">
        <v>1704</v>
      </c>
      <c r="E632" s="63">
        <v>4664</v>
      </c>
      <c r="F632" s="63">
        <v>64</v>
      </c>
      <c r="G632" s="64" t="s">
        <v>1566</v>
      </c>
      <c r="H632" s="64" t="s">
        <v>694</v>
      </c>
      <c r="I632" s="64" t="s">
        <v>2368</v>
      </c>
      <c r="J632" s="64" t="s">
        <v>2368</v>
      </c>
      <c r="K632" s="73">
        <v>44810</v>
      </c>
      <c r="L632" s="68">
        <v>0.55208333333333337</v>
      </c>
      <c r="M632" s="74">
        <v>8451717</v>
      </c>
      <c r="N632" s="74">
        <v>321003</v>
      </c>
      <c r="O632" s="74">
        <v>4405</v>
      </c>
      <c r="P632" s="66" t="s">
        <v>203</v>
      </c>
      <c r="Q632" s="66" t="s">
        <v>2369</v>
      </c>
      <c r="R632" s="66" t="s">
        <v>1462</v>
      </c>
      <c r="S632" s="66" t="s">
        <v>1357</v>
      </c>
      <c r="T632" s="66" t="s">
        <v>1707</v>
      </c>
      <c r="U632" s="66" t="s">
        <v>1358</v>
      </c>
      <c r="V632" s="66" t="s">
        <v>1359</v>
      </c>
      <c r="W632" s="66"/>
      <c r="X632" s="66" t="s">
        <v>208</v>
      </c>
      <c r="Y632" s="66" t="s">
        <v>252</v>
      </c>
      <c r="Z632" s="66"/>
      <c r="AA632" s="66" t="s">
        <v>223</v>
      </c>
      <c r="AB632" s="66" t="s">
        <v>211</v>
      </c>
      <c r="AC632" s="66" t="s">
        <v>212</v>
      </c>
      <c r="AD632" s="66" t="s">
        <v>30</v>
      </c>
      <c r="AE632" s="66" t="s">
        <v>211</v>
      </c>
      <c r="AF632" s="66"/>
      <c r="AG632" s="66"/>
      <c r="AH632" s="66"/>
      <c r="AI632" s="66" t="s">
        <v>2118</v>
      </c>
      <c r="AJ632" s="66" t="s">
        <v>2370</v>
      </c>
      <c r="AK632" s="66"/>
      <c r="AL632" s="66" t="s">
        <v>331</v>
      </c>
      <c r="AM632" s="66" t="s">
        <v>275</v>
      </c>
      <c r="AN632" s="66" t="s">
        <v>218</v>
      </c>
      <c r="AO632" s="66" t="s">
        <v>383</v>
      </c>
      <c r="AP632" s="66" t="s">
        <v>220</v>
      </c>
      <c r="AQ632" s="66">
        <v>15.6</v>
      </c>
      <c r="AR632" s="66"/>
      <c r="AS632" s="66">
        <v>7.23</v>
      </c>
      <c r="AT632" s="66">
        <v>-18.2</v>
      </c>
      <c r="AU632" s="66"/>
      <c r="AV632" s="66">
        <v>200.2</v>
      </c>
      <c r="AW632" s="66">
        <v>129.69999999999999</v>
      </c>
      <c r="AX632" s="66">
        <v>64.06</v>
      </c>
      <c r="AY632" s="66">
        <v>0.112</v>
      </c>
      <c r="AZ632" s="66">
        <v>7.7089999999999996</v>
      </c>
      <c r="BA632" s="66">
        <v>6.23</v>
      </c>
      <c r="BB632" s="66">
        <v>110.5</v>
      </c>
      <c r="BC632" s="66">
        <v>1.03</v>
      </c>
      <c r="BD632" s="66" t="s">
        <v>221</v>
      </c>
      <c r="BE632" s="66" t="s">
        <v>221</v>
      </c>
      <c r="BF632" s="66" t="s">
        <v>221</v>
      </c>
      <c r="BG632" s="66" t="s">
        <v>221</v>
      </c>
      <c r="BH632" s="66" t="s">
        <v>221</v>
      </c>
      <c r="BI632" s="66" t="s">
        <v>222</v>
      </c>
      <c r="BJ632" s="66" t="s">
        <v>221</v>
      </c>
      <c r="BK632" s="66" t="s">
        <v>2354</v>
      </c>
      <c r="BL632" s="66" t="s">
        <v>221</v>
      </c>
      <c r="BM632" s="66" t="s">
        <v>223</v>
      </c>
      <c r="BN632" s="66" t="s">
        <v>211</v>
      </c>
      <c r="BO632" s="66" t="s">
        <v>1730</v>
      </c>
      <c r="BP632" s="66" t="s">
        <v>1803</v>
      </c>
      <c r="BQ632" s="66" t="s">
        <v>1731</v>
      </c>
      <c r="BR632" s="50">
        <v>16.3</v>
      </c>
      <c r="BS632" s="50" t="s">
        <v>225</v>
      </c>
      <c r="BT632" s="50">
        <v>19.899999999999999</v>
      </c>
      <c r="BU632" s="50">
        <v>0.48099999999999998</v>
      </c>
      <c r="BV632" s="50">
        <v>0.59599999999999997</v>
      </c>
      <c r="BW632" s="50">
        <v>0.19600000000000001</v>
      </c>
      <c r="BX632" s="50">
        <v>4.3999999999999997E-2</v>
      </c>
      <c r="BY632" s="50">
        <v>37.049999999999997</v>
      </c>
      <c r="BZ632" s="50" t="s">
        <v>226</v>
      </c>
      <c r="CA632" s="50" t="s">
        <v>227</v>
      </c>
      <c r="CB632" s="50" t="s">
        <v>228</v>
      </c>
      <c r="CC632" s="50" t="s">
        <v>229</v>
      </c>
      <c r="CD632" s="50" t="s">
        <v>230</v>
      </c>
      <c r="CE632" s="50" t="s">
        <v>231</v>
      </c>
      <c r="CF632" s="50">
        <v>4.4999999999999998E-2</v>
      </c>
      <c r="CG632" s="50">
        <v>5.8799999999999998E-3</v>
      </c>
      <c r="CH632" s="50">
        <v>6.2E-2</v>
      </c>
      <c r="CI632" s="50">
        <v>9.2200000000000004E-2</v>
      </c>
      <c r="CJ632" s="50">
        <v>4.0999999999999999E-4</v>
      </c>
      <c r="CK632" s="50" t="s">
        <v>234</v>
      </c>
      <c r="CL632" s="50">
        <v>10.942</v>
      </c>
      <c r="CM632" s="50">
        <v>1.9599999999999999E-3</v>
      </c>
      <c r="CN632" s="50" t="s">
        <v>235</v>
      </c>
      <c r="CO632" s="50">
        <v>4.0000000000000002E-4</v>
      </c>
      <c r="CP632" s="50" t="s">
        <v>236</v>
      </c>
      <c r="CQ632" s="50">
        <v>2.47E-2</v>
      </c>
      <c r="CR632" s="50">
        <v>3.5100000000000001E-3</v>
      </c>
      <c r="CS632" s="50">
        <v>0.39929999999999999</v>
      </c>
      <c r="CT632" s="50" t="s">
        <v>237</v>
      </c>
      <c r="CU632" s="50" t="s">
        <v>238</v>
      </c>
      <c r="CV632" s="50" t="s">
        <v>239</v>
      </c>
      <c r="CW632" s="50" t="s">
        <v>232</v>
      </c>
      <c r="CX632" s="50">
        <v>1.1299999999999999</v>
      </c>
      <c r="CY632" s="50" t="s">
        <v>240</v>
      </c>
      <c r="CZ632" s="50">
        <v>7.3899999999999993E-2</v>
      </c>
      <c r="DA632" s="50" t="s">
        <v>233</v>
      </c>
      <c r="DB632" s="50">
        <v>1.5449999999999999</v>
      </c>
      <c r="DC632" s="50">
        <v>0.26274999999999998</v>
      </c>
      <c r="DD632" s="50">
        <v>1.6000000000000001E-4</v>
      </c>
      <c r="DE632" s="50">
        <v>6.4340000000000002</v>
      </c>
      <c r="DF632" s="50" t="s">
        <v>240</v>
      </c>
      <c r="DG632" s="50">
        <v>1.2999999999999999E-3</v>
      </c>
      <c r="DH632" s="50">
        <v>1.6E-2</v>
      </c>
      <c r="DI632" s="50">
        <v>4.8999999999999998E-3</v>
      </c>
      <c r="DJ632" s="50">
        <v>7.4000000000000003E-3</v>
      </c>
      <c r="DK632" s="50">
        <v>7.3299999999999997E-3</v>
      </c>
      <c r="DL632" s="50" t="s">
        <v>241</v>
      </c>
      <c r="DM632" s="50">
        <v>19.940000000000001</v>
      </c>
      <c r="DN632" s="50">
        <v>9.32</v>
      </c>
      <c r="DO632" s="50">
        <v>6.0000000000000002E-5</v>
      </c>
      <c r="DP632" s="50">
        <v>8.8499999999999995E-2</v>
      </c>
      <c r="DQ632" s="50" t="s">
        <v>242</v>
      </c>
      <c r="DR632" s="50" t="s">
        <v>227</v>
      </c>
      <c r="DS632" s="50" t="s">
        <v>247</v>
      </c>
      <c r="DT632" s="50" t="s">
        <v>238</v>
      </c>
      <c r="DU632" s="50">
        <v>4.2000000000000002E-4</v>
      </c>
      <c r="DV632" s="50">
        <v>3.86E-4</v>
      </c>
      <c r="DW632" s="50" t="s">
        <v>236</v>
      </c>
      <c r="DX632" s="50" t="s">
        <v>238</v>
      </c>
      <c r="DY632" s="50" t="s">
        <v>233</v>
      </c>
      <c r="DZ632" s="50">
        <v>0.46579999999999999</v>
      </c>
      <c r="EA632" s="50" t="s">
        <v>244</v>
      </c>
      <c r="EB632" s="50" t="s">
        <v>245</v>
      </c>
      <c r="EC632" s="50">
        <v>9.7000000000000003E-2</v>
      </c>
      <c r="ED632" s="50">
        <v>1.187E-2</v>
      </c>
      <c r="EE632" s="50">
        <v>7.0000000000000007E-2</v>
      </c>
      <c r="EF632" s="50">
        <v>9.7000000000000003E-2</v>
      </c>
      <c r="EG632" s="50">
        <v>6.9999999999999999E-4</v>
      </c>
      <c r="EH632" s="50" t="s">
        <v>234</v>
      </c>
      <c r="EI632" s="50">
        <v>11.112</v>
      </c>
      <c r="EJ632" s="50">
        <v>2.4399999999999999E-3</v>
      </c>
      <c r="EK632" s="50">
        <v>1.2E-4</v>
      </c>
      <c r="EL632" s="50">
        <v>4.6999999999999999E-4</v>
      </c>
      <c r="EM632" s="50">
        <v>2.0000000000000001E-4</v>
      </c>
      <c r="EN632" s="50">
        <v>3.09E-2</v>
      </c>
      <c r="EO632" s="50">
        <v>3.9899999999999996E-3</v>
      </c>
      <c r="EP632" s="50">
        <v>0.82540000000000002</v>
      </c>
      <c r="EQ632" s="50">
        <v>6.0000000000000002E-5</v>
      </c>
      <c r="ER632" s="50" t="s">
        <v>238</v>
      </c>
      <c r="ES632" s="50" t="s">
        <v>239</v>
      </c>
      <c r="ET632" s="50" t="s">
        <v>232</v>
      </c>
      <c r="EU632" s="50">
        <v>1.1399999999999999</v>
      </c>
      <c r="EV632" s="50" t="s">
        <v>240</v>
      </c>
      <c r="EW632" s="50">
        <v>7.6899999999999996E-2</v>
      </c>
      <c r="EX632" s="50" t="s">
        <v>233</v>
      </c>
      <c r="EY632" s="50">
        <v>1.583</v>
      </c>
      <c r="EZ632" s="50">
        <v>0.26323000000000002</v>
      </c>
      <c r="FA632" s="50">
        <v>1.8000000000000001E-4</v>
      </c>
      <c r="FB632" s="50">
        <v>7.431</v>
      </c>
      <c r="FC632" s="50" t="s">
        <v>240</v>
      </c>
      <c r="FD632" s="50">
        <v>1.2999999999999999E-3</v>
      </c>
      <c r="FE632" s="50">
        <v>4.2999999999999997E-2</v>
      </c>
      <c r="FF632" s="50">
        <v>9.7999999999999997E-3</v>
      </c>
      <c r="FG632" s="50">
        <v>8.6E-3</v>
      </c>
      <c r="FH632" s="50">
        <v>7.7499999999999999E-3</v>
      </c>
      <c r="FI632" s="50">
        <v>4.0000000000000002E-4</v>
      </c>
      <c r="FJ632" s="50">
        <v>22.53</v>
      </c>
      <c r="FK632" s="50">
        <v>10.53</v>
      </c>
      <c r="FL632" s="50" t="s">
        <v>232</v>
      </c>
      <c r="FM632" s="50">
        <v>9.5100000000000004E-2</v>
      </c>
      <c r="FN632" s="50" t="s">
        <v>242</v>
      </c>
      <c r="FO632" s="50" t="s">
        <v>227</v>
      </c>
      <c r="FP632" s="50" t="s">
        <v>247</v>
      </c>
      <c r="FQ632" s="50" t="s">
        <v>238</v>
      </c>
      <c r="FR632" s="50">
        <v>8.3000000000000001E-4</v>
      </c>
      <c r="FS632" s="50">
        <v>5.3600000000000002E-4</v>
      </c>
      <c r="FT632" s="50">
        <v>1.9E-3</v>
      </c>
      <c r="FU632" s="50" t="s">
        <v>238</v>
      </c>
      <c r="FV632" s="50">
        <v>2.0000000000000002E-5</v>
      </c>
      <c r="FW632" s="50">
        <v>0.50629999999999997</v>
      </c>
      <c r="FX632" s="50" t="s">
        <v>244</v>
      </c>
      <c r="FY632" s="89">
        <v>0.54710000000000003</v>
      </c>
      <c r="FZ632" s="89">
        <v>0.13205128205128205</v>
      </c>
      <c r="GA632" s="89">
        <v>0.2797391304347826</v>
      </c>
      <c r="GB632" s="89">
        <v>2.89002557544757E-2</v>
      </c>
      <c r="GC632" s="89">
        <v>0.9877906682405404</v>
      </c>
      <c r="GD632" s="89">
        <v>0.32622950819672131</v>
      </c>
      <c r="GE632" s="89" t="e">
        <v>#VALUE!</v>
      </c>
      <c r="GF632" s="89">
        <v>0.77187499999999998</v>
      </c>
      <c r="GG632" s="89">
        <v>1.6812411847672775E-2</v>
      </c>
      <c r="GH632" s="89" t="e">
        <v>#VALUE!</v>
      </c>
      <c r="GI632" s="90" t="e">
        <v>#VALUE!</v>
      </c>
      <c r="GJ632" s="89">
        <v>55.386228842847686</v>
      </c>
      <c r="GK632" s="89">
        <v>13.368346786115392</v>
      </c>
      <c r="GL632" s="89">
        <v>31.245424371036922</v>
      </c>
      <c r="GM632" s="89" t="e">
        <v>#VALUE!</v>
      </c>
      <c r="GN632" s="89" t="e">
        <v>#VALUE!</v>
      </c>
      <c r="GO632" s="89" t="e">
        <v>#VALUE!</v>
      </c>
    </row>
    <row r="633" spans="1:293" s="71" customFormat="1">
      <c r="A633" s="63">
        <v>306</v>
      </c>
      <c r="B633" s="63">
        <v>95</v>
      </c>
      <c r="C633" s="64" t="s">
        <v>197</v>
      </c>
      <c r="D633" s="64" t="s">
        <v>1704</v>
      </c>
      <c r="E633" s="63">
        <v>4664</v>
      </c>
      <c r="F633" s="63">
        <v>64</v>
      </c>
      <c r="G633" s="64" t="s">
        <v>1568</v>
      </c>
      <c r="H633" s="64" t="s">
        <v>1569</v>
      </c>
      <c r="I633" s="64" t="s">
        <v>2371</v>
      </c>
      <c r="J633" s="64" t="s">
        <v>2371</v>
      </c>
      <c r="K633" s="73">
        <v>44810</v>
      </c>
      <c r="L633" s="68">
        <v>0.57638888888888895</v>
      </c>
      <c r="M633" s="74">
        <v>8454863</v>
      </c>
      <c r="N633" s="74">
        <v>321806</v>
      </c>
      <c r="O633" s="74">
        <v>4358</v>
      </c>
      <c r="P633" s="66" t="s">
        <v>203</v>
      </c>
      <c r="Q633" s="66" t="s">
        <v>2372</v>
      </c>
      <c r="R633" s="66" t="s">
        <v>1462</v>
      </c>
      <c r="S633" s="66" t="s">
        <v>1357</v>
      </c>
      <c r="T633" s="66" t="s">
        <v>1707</v>
      </c>
      <c r="U633" s="66" t="s">
        <v>1358</v>
      </c>
      <c r="V633" s="66" t="s">
        <v>1359</v>
      </c>
      <c r="W633" s="66"/>
      <c r="X633" s="66" t="s">
        <v>208</v>
      </c>
      <c r="Y633" s="66" t="s">
        <v>252</v>
      </c>
      <c r="Z633" s="66"/>
      <c r="AA633" s="66" t="s">
        <v>223</v>
      </c>
      <c r="AB633" s="66" t="s">
        <v>211</v>
      </c>
      <c r="AC633" s="66" t="s">
        <v>212</v>
      </c>
      <c r="AD633" s="66" t="s">
        <v>30</v>
      </c>
      <c r="AE633" s="66" t="s">
        <v>211</v>
      </c>
      <c r="AF633" s="66"/>
      <c r="AG633" s="66"/>
      <c r="AH633" s="66"/>
      <c r="AI633" s="66" t="s">
        <v>2118</v>
      </c>
      <c r="AJ633" s="66" t="s">
        <v>2349</v>
      </c>
      <c r="AK633" s="66"/>
      <c r="AL633" s="66" t="s">
        <v>1464</v>
      </c>
      <c r="AM633" s="66" t="s">
        <v>364</v>
      </c>
      <c r="AN633" s="66" t="s">
        <v>218</v>
      </c>
      <c r="AO633" s="66" t="s">
        <v>219</v>
      </c>
      <c r="AP633" s="66" t="s">
        <v>220</v>
      </c>
      <c r="AQ633" s="66">
        <v>15.5</v>
      </c>
      <c r="AR633" s="66"/>
      <c r="AS633" s="66">
        <v>8.58</v>
      </c>
      <c r="AT633" s="66">
        <v>-96.7</v>
      </c>
      <c r="AU633" s="66"/>
      <c r="AV633" s="66">
        <v>184.3</v>
      </c>
      <c r="AW633" s="66">
        <v>131.4</v>
      </c>
      <c r="AX633" s="66">
        <v>64.900000000000006</v>
      </c>
      <c r="AY633" s="66">
        <v>0.113</v>
      </c>
      <c r="AZ633" s="66">
        <v>7.6079999999999997</v>
      </c>
      <c r="BA633" s="66">
        <v>6.35</v>
      </c>
      <c r="BB633" s="66">
        <v>107.8</v>
      </c>
      <c r="BC633" s="66">
        <v>1.17</v>
      </c>
      <c r="BD633" s="66" t="s">
        <v>221</v>
      </c>
      <c r="BE633" s="66" t="s">
        <v>211</v>
      </c>
      <c r="BF633" s="66" t="s">
        <v>221</v>
      </c>
      <c r="BG633" s="66" t="s">
        <v>221</v>
      </c>
      <c r="BH633" s="66" t="s">
        <v>221</v>
      </c>
      <c r="BI633" s="66" t="s">
        <v>222</v>
      </c>
      <c r="BJ633" s="66" t="s">
        <v>221</v>
      </c>
      <c r="BK633" s="66" t="s">
        <v>223</v>
      </c>
      <c r="BL633" s="66" t="s">
        <v>221</v>
      </c>
      <c r="BM633" s="66" t="s">
        <v>223</v>
      </c>
      <c r="BN633" s="66" t="s">
        <v>211</v>
      </c>
      <c r="BO633" s="66" t="s">
        <v>1730</v>
      </c>
      <c r="BP633" s="66" t="s">
        <v>1797</v>
      </c>
      <c r="BQ633" s="66" t="s">
        <v>1731</v>
      </c>
      <c r="BR633" s="50">
        <v>35.299999999999997</v>
      </c>
      <c r="BS633" s="50" t="s">
        <v>225</v>
      </c>
      <c r="BT633" s="50">
        <v>43.1</v>
      </c>
      <c r="BU633" s="50">
        <v>0.45900000000000002</v>
      </c>
      <c r="BV633" s="50">
        <v>0.79500000000000004</v>
      </c>
      <c r="BW633" s="50">
        <v>0.73699999999999999</v>
      </c>
      <c r="BX633" s="50">
        <v>0.16600000000000001</v>
      </c>
      <c r="BY633" s="50">
        <v>24.56</v>
      </c>
      <c r="BZ633" s="50" t="s">
        <v>226</v>
      </c>
      <c r="CA633" s="50" t="s">
        <v>227</v>
      </c>
      <c r="CB633" s="50">
        <v>9.6000000000000002E-2</v>
      </c>
      <c r="CC633" s="50">
        <v>3.1E-2</v>
      </c>
      <c r="CD633" s="50" t="s">
        <v>230</v>
      </c>
      <c r="CE633" s="50" t="s">
        <v>231</v>
      </c>
      <c r="CF633" s="50">
        <v>2.3E-2</v>
      </c>
      <c r="CG633" s="50">
        <v>1.9470000000000001E-2</v>
      </c>
      <c r="CH633" s="50">
        <v>0.152</v>
      </c>
      <c r="CI633" s="50">
        <v>8.1799999999999998E-2</v>
      </c>
      <c r="CJ633" s="50">
        <v>1.8000000000000001E-4</v>
      </c>
      <c r="CK633" s="50" t="s">
        <v>234</v>
      </c>
      <c r="CL633" s="50">
        <v>10.724</v>
      </c>
      <c r="CM633" s="50">
        <v>5.2999999999999998E-4</v>
      </c>
      <c r="CN633" s="50" t="s">
        <v>235</v>
      </c>
      <c r="CO633" s="50">
        <v>5.0000000000000002E-5</v>
      </c>
      <c r="CP633" s="50">
        <v>2.0000000000000001E-4</v>
      </c>
      <c r="CQ633" s="50">
        <v>4.24E-2</v>
      </c>
      <c r="CR633" s="50">
        <v>1.8799999999999999E-3</v>
      </c>
      <c r="CS633" s="50">
        <v>0.13170000000000001</v>
      </c>
      <c r="CT633" s="50">
        <v>4.0000000000000003E-5</v>
      </c>
      <c r="CU633" s="50" t="s">
        <v>238</v>
      </c>
      <c r="CV633" s="50" t="s">
        <v>239</v>
      </c>
      <c r="CW633" s="50" t="s">
        <v>232</v>
      </c>
      <c r="CX633" s="50">
        <v>1.17</v>
      </c>
      <c r="CY633" s="50" t="s">
        <v>240</v>
      </c>
      <c r="CZ633" s="50">
        <v>0.27</v>
      </c>
      <c r="DA633" s="50" t="s">
        <v>233</v>
      </c>
      <c r="DB633" s="50">
        <v>1.379</v>
      </c>
      <c r="DC633" s="50">
        <v>4.7379999999999999E-2</v>
      </c>
      <c r="DD633" s="50">
        <v>1.9000000000000001E-4</v>
      </c>
      <c r="DE633" s="50">
        <v>9.0350000000000001</v>
      </c>
      <c r="DF633" s="50" t="s">
        <v>240</v>
      </c>
      <c r="DG633" s="50">
        <v>4.0000000000000002E-4</v>
      </c>
      <c r="DH633" s="50">
        <v>9.8000000000000004E-2</v>
      </c>
      <c r="DI633" s="50">
        <v>1.1999999999999999E-3</v>
      </c>
      <c r="DJ633" s="50">
        <v>7.9000000000000008E-3</v>
      </c>
      <c r="DK633" s="50">
        <v>5.11E-3</v>
      </c>
      <c r="DL633" s="50" t="s">
        <v>241</v>
      </c>
      <c r="DM633" s="50">
        <v>26.69</v>
      </c>
      <c r="DN633" s="50">
        <v>12.48</v>
      </c>
      <c r="DO633" s="50" t="s">
        <v>232</v>
      </c>
      <c r="DP633" s="50">
        <v>7.1499999999999994E-2</v>
      </c>
      <c r="DQ633" s="50" t="s">
        <v>242</v>
      </c>
      <c r="DR633" s="50" t="s">
        <v>227</v>
      </c>
      <c r="DS633" s="50" t="s">
        <v>247</v>
      </c>
      <c r="DT633" s="50" t="s">
        <v>238</v>
      </c>
      <c r="DU633" s="50">
        <v>2.7999999999999998E-4</v>
      </c>
      <c r="DV633" s="50">
        <v>1.5089999999999999E-3</v>
      </c>
      <c r="DW633" s="50" t="s">
        <v>236</v>
      </c>
      <c r="DX633" s="50">
        <v>4.0000000000000002E-4</v>
      </c>
      <c r="DY633" s="50" t="s">
        <v>233</v>
      </c>
      <c r="DZ633" s="50">
        <v>0.1048</v>
      </c>
      <c r="EA633" s="50" t="s">
        <v>244</v>
      </c>
      <c r="EB633" s="50" t="s">
        <v>245</v>
      </c>
      <c r="EC633" s="50">
        <v>0.06</v>
      </c>
      <c r="ED633" s="50">
        <v>2.102E-2</v>
      </c>
      <c r="EE633" s="50">
        <v>0.17299999999999999</v>
      </c>
      <c r="EF633" s="50">
        <v>8.6400000000000005E-2</v>
      </c>
      <c r="EG633" s="50">
        <v>3.6000000000000002E-4</v>
      </c>
      <c r="EH633" s="50" t="s">
        <v>234</v>
      </c>
      <c r="EI633" s="50">
        <v>11.462</v>
      </c>
      <c r="EJ633" s="50">
        <v>8.3000000000000001E-4</v>
      </c>
      <c r="EK633" s="50" t="s">
        <v>235</v>
      </c>
      <c r="EL633" s="50">
        <v>5.0000000000000002E-5</v>
      </c>
      <c r="EM633" s="50">
        <v>2.0000000000000001E-4</v>
      </c>
      <c r="EN633" s="50">
        <v>4.82E-2</v>
      </c>
      <c r="EO633" s="50">
        <v>2.7599999999999999E-3</v>
      </c>
      <c r="EP633" s="50">
        <v>0.25840000000000002</v>
      </c>
      <c r="EQ633" s="50">
        <v>6.0000000000000002E-5</v>
      </c>
      <c r="ER633" s="50" t="s">
        <v>238</v>
      </c>
      <c r="ES633" s="50" t="s">
        <v>239</v>
      </c>
      <c r="ET633" s="50" t="s">
        <v>232</v>
      </c>
      <c r="EU633" s="50">
        <v>1.18</v>
      </c>
      <c r="EV633" s="50" t="s">
        <v>240</v>
      </c>
      <c r="EW633" s="50">
        <v>0.28499999999999998</v>
      </c>
      <c r="EX633" s="50" t="s">
        <v>233</v>
      </c>
      <c r="EY633" s="50">
        <v>1.573</v>
      </c>
      <c r="EZ633" s="50">
        <v>5.3580000000000003E-2</v>
      </c>
      <c r="FA633" s="50">
        <v>2.5999999999999998E-4</v>
      </c>
      <c r="FB633" s="50">
        <v>11.157</v>
      </c>
      <c r="FC633" s="50" t="s">
        <v>240</v>
      </c>
      <c r="FD633" s="50">
        <v>2.9999999999999997E-4</v>
      </c>
      <c r="FE633" s="50">
        <v>0.123</v>
      </c>
      <c r="FF633" s="50">
        <v>2.8E-3</v>
      </c>
      <c r="FG633" s="50">
        <v>9.1000000000000004E-3</v>
      </c>
      <c r="FH633" s="50">
        <v>5.7099999999999998E-3</v>
      </c>
      <c r="FI633" s="50">
        <v>5.9999999999999995E-4</v>
      </c>
      <c r="FJ633" s="50">
        <v>29.8</v>
      </c>
      <c r="FK633" s="50">
        <v>13.93</v>
      </c>
      <c r="FL633" s="50" t="s">
        <v>232</v>
      </c>
      <c r="FM633" s="50">
        <v>8.0199999999999994E-2</v>
      </c>
      <c r="FN633" s="50" t="s">
        <v>242</v>
      </c>
      <c r="FO633" s="50" t="s">
        <v>227</v>
      </c>
      <c r="FP633" s="50" t="s">
        <v>247</v>
      </c>
      <c r="FQ633" s="50">
        <v>5.9999999999999995E-4</v>
      </c>
      <c r="FR633" s="50">
        <v>4.4999999999999999E-4</v>
      </c>
      <c r="FS633" s="50">
        <v>1.5460000000000001E-3</v>
      </c>
      <c r="FT633" s="50">
        <v>1E-3</v>
      </c>
      <c r="FU633" s="50">
        <v>5.0000000000000001E-4</v>
      </c>
      <c r="FV633" s="50" t="s">
        <v>233</v>
      </c>
      <c r="FW633" s="50">
        <v>0.14779999999999999</v>
      </c>
      <c r="FX633" s="50" t="s">
        <v>244</v>
      </c>
      <c r="FY633" s="89">
        <v>0.53620000000000001</v>
      </c>
      <c r="FZ633" s="89">
        <v>0.11786324786324787</v>
      </c>
      <c r="GA633" s="89">
        <v>0.39282608695652177</v>
      </c>
      <c r="GB633" s="89">
        <v>2.9923273657289001E-2</v>
      </c>
      <c r="GC633" s="89">
        <v>1.0768126084770586</v>
      </c>
      <c r="GD633" s="89">
        <v>0.70655737704918031</v>
      </c>
      <c r="GE633" s="89" t="e">
        <v>#VALUE!</v>
      </c>
      <c r="GF633" s="89">
        <v>0.5116666666666666</v>
      </c>
      <c r="GG633" s="89">
        <v>2.2425952045133989E-2</v>
      </c>
      <c r="GH633" s="89" t="e">
        <v>#VALUE!</v>
      </c>
      <c r="GI633" s="90" t="e">
        <v>#VALUE!</v>
      </c>
      <c r="GJ633" s="89">
        <v>49.795107874744367</v>
      </c>
      <c r="GK633" s="89">
        <v>10.945567217117047</v>
      </c>
      <c r="GL633" s="89">
        <v>39.259324908138588</v>
      </c>
      <c r="GM633" s="89" t="e">
        <v>#VALUE!</v>
      </c>
      <c r="GN633" s="89" t="e">
        <v>#VALUE!</v>
      </c>
      <c r="GO633" s="89" t="e">
        <v>#VALUE!</v>
      </c>
    </row>
    <row r="634" spans="1:293" s="71" customFormat="1">
      <c r="A634" s="76">
        <v>307</v>
      </c>
      <c r="B634" s="76">
        <v>105</v>
      </c>
      <c r="C634" s="77" t="s">
        <v>197</v>
      </c>
      <c r="D634" s="77" t="s">
        <v>1704</v>
      </c>
      <c r="E634" s="86">
        <v>4664</v>
      </c>
      <c r="F634" s="86">
        <v>64</v>
      </c>
      <c r="G634" s="77" t="s">
        <v>1565</v>
      </c>
      <c r="H634" s="77" t="s">
        <v>699</v>
      </c>
      <c r="I634" s="77"/>
      <c r="J634" s="77"/>
      <c r="K634" s="87">
        <v>44814</v>
      </c>
      <c r="L634" s="79">
        <v>0.42222222222222222</v>
      </c>
      <c r="M634" s="76"/>
      <c r="N634" s="76"/>
      <c r="O634" s="76"/>
      <c r="P634" s="77"/>
      <c r="Q634" s="84"/>
      <c r="R634" s="84"/>
      <c r="S634" s="84"/>
      <c r="T634" s="84"/>
      <c r="U634" s="84"/>
      <c r="V634" s="84"/>
      <c r="W634" s="84"/>
      <c r="X634" s="84"/>
      <c r="Y634" s="84"/>
      <c r="Z634" s="84"/>
      <c r="AA634" s="84"/>
      <c r="AB634" s="84"/>
      <c r="AC634" s="81" t="s">
        <v>212</v>
      </c>
      <c r="AD634" s="81" t="s">
        <v>396</v>
      </c>
      <c r="AE634" s="81" t="s">
        <v>465</v>
      </c>
      <c r="AF634" s="84"/>
      <c r="AG634" s="84" t="s">
        <v>211</v>
      </c>
      <c r="AH634" s="84"/>
      <c r="AI634" s="84"/>
      <c r="AJ634" s="84"/>
      <c r="AK634" s="84"/>
      <c r="AL634" s="81"/>
      <c r="AM634" s="81"/>
      <c r="AN634" s="81"/>
      <c r="AO634" s="81"/>
      <c r="AP634" s="81"/>
      <c r="AQ634" s="81"/>
      <c r="AR634" s="81"/>
      <c r="AS634" s="81"/>
      <c r="AT634" s="81"/>
      <c r="AU634" s="81"/>
      <c r="AV634" s="81"/>
      <c r="AW634" s="81"/>
      <c r="AX634" s="81"/>
      <c r="AY634" s="81"/>
      <c r="AZ634" s="81"/>
      <c r="BA634" s="81"/>
      <c r="BB634" s="81"/>
      <c r="BC634" s="81"/>
      <c r="BD634" s="81"/>
      <c r="BE634" s="81"/>
      <c r="BF634" s="81"/>
      <c r="BG634" s="81"/>
      <c r="BH634" s="81"/>
      <c r="BI634" s="81"/>
      <c r="BJ634" s="81"/>
      <c r="BK634" s="81"/>
      <c r="BL634" s="81"/>
      <c r="BM634" s="81"/>
      <c r="BN634" s="81"/>
      <c r="BO634" s="81"/>
      <c r="BP634" s="81" t="s">
        <v>465</v>
      </c>
      <c r="BQ634" s="81" t="s">
        <v>1712</v>
      </c>
      <c r="BR634" s="82">
        <v>1.6</v>
      </c>
      <c r="BS634" s="82" t="s">
        <v>225</v>
      </c>
      <c r="BT634" s="82">
        <v>2</v>
      </c>
      <c r="BU634" s="82" t="s">
        <v>264</v>
      </c>
      <c r="BV634" s="82" t="s">
        <v>399</v>
      </c>
      <c r="BW634" s="82" t="s">
        <v>265</v>
      </c>
      <c r="BX634" s="82" t="s">
        <v>266</v>
      </c>
      <c r="BY634" s="82" t="s">
        <v>2201</v>
      </c>
      <c r="BZ634" s="82" t="s">
        <v>226</v>
      </c>
      <c r="CA634" s="82" t="s">
        <v>227</v>
      </c>
      <c r="CB634" s="82" t="s">
        <v>228</v>
      </c>
      <c r="CC634" s="82" t="s">
        <v>229</v>
      </c>
      <c r="CD634" s="82" t="s">
        <v>230</v>
      </c>
      <c r="CE634" s="82" t="s">
        <v>231</v>
      </c>
      <c r="CF634" s="82">
        <v>8.9999999999999993E-3</v>
      </c>
      <c r="CG634" s="82" t="s">
        <v>232</v>
      </c>
      <c r="CH634" s="82" t="s">
        <v>264</v>
      </c>
      <c r="CI634" s="82">
        <v>1.41E-2</v>
      </c>
      <c r="CJ634" s="82" t="s">
        <v>233</v>
      </c>
      <c r="CK634" s="82" t="s">
        <v>234</v>
      </c>
      <c r="CL634" s="82">
        <v>0.46300000000000002</v>
      </c>
      <c r="CM634" s="82" t="s">
        <v>234</v>
      </c>
      <c r="CN634" s="82" t="s">
        <v>235</v>
      </c>
      <c r="CO634" s="82" t="s">
        <v>234</v>
      </c>
      <c r="CP634" s="82">
        <v>1E-4</v>
      </c>
      <c r="CQ634" s="82" t="s">
        <v>236</v>
      </c>
      <c r="CR634" s="82" t="s">
        <v>232</v>
      </c>
      <c r="CS634" s="82">
        <v>7.7000000000000002E-3</v>
      </c>
      <c r="CT634" s="82">
        <v>4.0000000000000003E-5</v>
      </c>
      <c r="CU634" s="82" t="s">
        <v>238</v>
      </c>
      <c r="CV634" s="82" t="s">
        <v>239</v>
      </c>
      <c r="CW634" s="82" t="s">
        <v>232</v>
      </c>
      <c r="CX634" s="82" t="s">
        <v>355</v>
      </c>
      <c r="CY634" s="82" t="s">
        <v>240</v>
      </c>
      <c r="CZ634" s="82">
        <v>2.0000000000000001E-4</v>
      </c>
      <c r="DA634" s="82" t="s">
        <v>233</v>
      </c>
      <c r="DB634" s="82">
        <v>1.4E-2</v>
      </c>
      <c r="DC634" s="82">
        <v>9.3999999999999997E-4</v>
      </c>
      <c r="DD634" s="82">
        <v>3.0000000000000001E-5</v>
      </c>
      <c r="DE634" s="82">
        <v>0.11</v>
      </c>
      <c r="DF634" s="82" t="s">
        <v>240</v>
      </c>
      <c r="DG634" s="82" t="s">
        <v>238</v>
      </c>
      <c r="DH634" s="82" t="s">
        <v>246</v>
      </c>
      <c r="DI634" s="82" t="s">
        <v>238</v>
      </c>
      <c r="DJ634" s="82" t="s">
        <v>259</v>
      </c>
      <c r="DK634" s="82" t="s">
        <v>237</v>
      </c>
      <c r="DL634" s="82" t="s">
        <v>241</v>
      </c>
      <c r="DM634" s="82" t="s">
        <v>676</v>
      </c>
      <c r="DN634" s="82" t="s">
        <v>355</v>
      </c>
      <c r="DO634" s="82" t="s">
        <v>232</v>
      </c>
      <c r="DP634" s="82">
        <v>5.0000000000000001E-4</v>
      </c>
      <c r="DQ634" s="82" t="s">
        <v>242</v>
      </c>
      <c r="DR634" s="82" t="s">
        <v>227</v>
      </c>
      <c r="DS634" s="82" t="s">
        <v>247</v>
      </c>
      <c r="DT634" s="82" t="s">
        <v>238</v>
      </c>
      <c r="DU634" s="82" t="s">
        <v>233</v>
      </c>
      <c r="DV634" s="82" t="s">
        <v>231</v>
      </c>
      <c r="DW634" s="82">
        <v>8.0000000000000004E-4</v>
      </c>
      <c r="DX634" s="82" t="s">
        <v>238</v>
      </c>
      <c r="DY634" s="82" t="s">
        <v>233</v>
      </c>
      <c r="DZ634" s="82">
        <v>1.4800000000000001E-2</v>
      </c>
      <c r="EA634" s="82" t="s">
        <v>244</v>
      </c>
      <c r="EB634" s="82">
        <v>1.2069780000000001</v>
      </c>
      <c r="EC634" s="82">
        <v>79.852999999999994</v>
      </c>
      <c r="ED634" s="82">
        <v>80.532349999999994</v>
      </c>
      <c r="EE634" s="82">
        <v>70.92</v>
      </c>
      <c r="EF634" s="82">
        <v>75.168599999999998</v>
      </c>
      <c r="EG634" s="82" t="s">
        <v>1846</v>
      </c>
      <c r="EH634" s="82">
        <v>1E-4</v>
      </c>
      <c r="EI634" s="82">
        <v>90.058000000000007</v>
      </c>
      <c r="EJ634" s="82">
        <v>79.594300000000004</v>
      </c>
      <c r="EK634" s="82">
        <v>1.3999999999999999E-4</v>
      </c>
      <c r="EL634" s="82" t="s">
        <v>1847</v>
      </c>
      <c r="EM634" s="82">
        <v>91.252099999999999</v>
      </c>
      <c r="EN634" s="82">
        <v>1E-4</v>
      </c>
      <c r="EO634" s="82">
        <v>86.46011</v>
      </c>
      <c r="EP634" s="82">
        <v>83.635300000000001</v>
      </c>
      <c r="EQ634" s="82">
        <v>2.1299999999999999E-3</v>
      </c>
      <c r="ER634" s="82" t="s">
        <v>238</v>
      </c>
      <c r="ES634" s="82">
        <v>1.2600000000000001E-3</v>
      </c>
      <c r="ET634" s="82">
        <v>5.4000000000000001E-4</v>
      </c>
      <c r="EU634" s="82">
        <v>900.44</v>
      </c>
      <c r="EV634" s="82">
        <v>1.8E-3</v>
      </c>
      <c r="EW634" s="82">
        <v>4.0000000000000002E-4</v>
      </c>
      <c r="EX634" s="82">
        <v>9.0000000000000006E-5</v>
      </c>
      <c r="EY634" s="82">
        <v>87.070999999999998</v>
      </c>
      <c r="EZ634" s="82">
        <v>89.000240000000005</v>
      </c>
      <c r="FA634" s="82">
        <v>101.76524000000001</v>
      </c>
      <c r="FB634" s="82">
        <v>91.236000000000004</v>
      </c>
      <c r="FC634" s="82">
        <v>4.7000000000000002E-3</v>
      </c>
      <c r="FD634" s="82">
        <v>85.796599999999998</v>
      </c>
      <c r="FE634" s="82" t="s">
        <v>246</v>
      </c>
      <c r="FF634" s="82">
        <v>88.958200000000005</v>
      </c>
      <c r="FG634" s="82">
        <v>5.2600000000000001E-2</v>
      </c>
      <c r="FH634" s="82" t="s">
        <v>1848</v>
      </c>
      <c r="FI634" s="82" t="s">
        <v>1849</v>
      </c>
      <c r="FJ634" s="82">
        <v>97.1</v>
      </c>
      <c r="FK634" s="82">
        <v>45.39</v>
      </c>
      <c r="FL634" s="82">
        <v>5.1999999999999995E-4</v>
      </c>
      <c r="FM634" s="82">
        <v>1E-3</v>
      </c>
      <c r="FN634" s="82">
        <v>6.4000000000000003E-3</v>
      </c>
      <c r="FO634" s="82" t="s">
        <v>227</v>
      </c>
      <c r="FP634" s="82">
        <v>1.5299999999999999E-3</v>
      </c>
      <c r="FQ634" s="82" t="s">
        <v>1998</v>
      </c>
      <c r="FR634" s="82" t="s">
        <v>1850</v>
      </c>
      <c r="FS634" s="82">
        <v>4.1E-5</v>
      </c>
      <c r="FT634" s="82" t="s">
        <v>1851</v>
      </c>
      <c r="FU634" s="82">
        <v>9.1000000000000004E-3</v>
      </c>
      <c r="FV634" s="82">
        <v>4.0000000000000003E-5</v>
      </c>
      <c r="FW634" s="82">
        <v>75.061099999999996</v>
      </c>
      <c r="FX634" s="82">
        <v>1.2600000000000001E-3</v>
      </c>
      <c r="FY634" s="82">
        <v>2.315E-2</v>
      </c>
      <c r="FZ634" s="82">
        <v>1.1965811965811966E-3</v>
      </c>
      <c r="GA634" s="82">
        <v>4.7826086956521737E-3</v>
      </c>
      <c r="GB634" s="82" t="e">
        <v>#VALUE!</v>
      </c>
      <c r="GC634" s="82" t="e">
        <v>#VALUE!</v>
      </c>
      <c r="GD634" s="82">
        <v>3.2786885245901641E-2</v>
      </c>
      <c r="GE634" s="82" t="e">
        <v>#VALUE!</v>
      </c>
      <c r="GF634" s="82" t="e">
        <v>#VALUE!</v>
      </c>
      <c r="GG634" s="82" t="e">
        <v>#VALUE!</v>
      </c>
      <c r="GH634" s="82" t="e">
        <v>#VALUE!</v>
      </c>
      <c r="GI634" s="91" t="e">
        <v>#VALUE!</v>
      </c>
      <c r="GJ634" s="82" t="e">
        <v>#VALUE!</v>
      </c>
      <c r="GK634" s="82" t="e">
        <v>#VALUE!</v>
      </c>
      <c r="GL634" s="82" t="e">
        <v>#VALUE!</v>
      </c>
      <c r="GM634" s="82" t="e">
        <v>#VALUE!</v>
      </c>
      <c r="GN634" s="82" t="e">
        <v>#VALUE!</v>
      </c>
      <c r="GO634" s="82" t="e">
        <v>#VALUE!</v>
      </c>
    </row>
    <row r="635" spans="1:293" s="71" customFormat="1">
      <c r="A635" s="63">
        <v>308</v>
      </c>
      <c r="B635" s="63">
        <v>96</v>
      </c>
      <c r="C635" s="64" t="s">
        <v>197</v>
      </c>
      <c r="D635" s="64" t="s">
        <v>1704</v>
      </c>
      <c r="E635" s="63">
        <v>4664</v>
      </c>
      <c r="F635" s="63">
        <v>64</v>
      </c>
      <c r="G635" s="64" t="s">
        <v>1572</v>
      </c>
      <c r="H635" s="64" t="s">
        <v>702</v>
      </c>
      <c r="I635" s="64" t="s">
        <v>2373</v>
      </c>
      <c r="J635" s="64" t="s">
        <v>2374</v>
      </c>
      <c r="K635" s="73">
        <v>44810</v>
      </c>
      <c r="L635" s="68">
        <v>0.59166666666666667</v>
      </c>
      <c r="M635" s="74">
        <v>8456318</v>
      </c>
      <c r="N635" s="74">
        <v>320623</v>
      </c>
      <c r="O635" s="74">
        <v>4371</v>
      </c>
      <c r="P635" s="66" t="s">
        <v>203</v>
      </c>
      <c r="Q635" s="66" t="s">
        <v>1593</v>
      </c>
      <c r="R635" s="66" t="s">
        <v>1462</v>
      </c>
      <c r="S635" s="66" t="s">
        <v>1357</v>
      </c>
      <c r="T635" s="66" t="s">
        <v>1707</v>
      </c>
      <c r="U635" s="66" t="s">
        <v>1358</v>
      </c>
      <c r="V635" s="66" t="s">
        <v>1359</v>
      </c>
      <c r="W635" s="66"/>
      <c r="X635" s="66" t="s">
        <v>208</v>
      </c>
      <c r="Y635" s="66" t="s">
        <v>209</v>
      </c>
      <c r="Z635" s="66"/>
      <c r="AA635" s="66" t="s">
        <v>223</v>
      </c>
      <c r="AB635" s="66" t="s">
        <v>211</v>
      </c>
      <c r="AC635" s="66" t="s">
        <v>212</v>
      </c>
      <c r="AD635" s="66" t="s">
        <v>30</v>
      </c>
      <c r="AE635" s="66" t="s">
        <v>211</v>
      </c>
      <c r="AF635" s="66"/>
      <c r="AG635" s="66"/>
      <c r="AH635" s="66"/>
      <c r="AI635" s="66" t="s">
        <v>2118</v>
      </c>
      <c r="AJ635" s="66" t="s">
        <v>2349</v>
      </c>
      <c r="AK635" s="66"/>
      <c r="AL635" s="66" t="s">
        <v>1464</v>
      </c>
      <c r="AM635" s="66" t="s">
        <v>351</v>
      </c>
      <c r="AN635" s="66" t="s">
        <v>218</v>
      </c>
      <c r="AO635" s="66" t="s">
        <v>219</v>
      </c>
      <c r="AP635" s="66" t="s">
        <v>220</v>
      </c>
      <c r="AQ635" s="66">
        <v>14.6</v>
      </c>
      <c r="AR635" s="66"/>
      <c r="AS635" s="66">
        <v>8.11</v>
      </c>
      <c r="AT635" s="66">
        <v>-66.7</v>
      </c>
      <c r="AU635" s="66"/>
      <c r="AV635" s="66">
        <v>164.1</v>
      </c>
      <c r="AW635" s="66">
        <v>33.04</v>
      </c>
      <c r="AX635" s="66">
        <v>19.690000000000001</v>
      </c>
      <c r="AY635" s="66">
        <v>6.9000000000000006E-2</v>
      </c>
      <c r="AZ635" s="66">
        <v>30.27</v>
      </c>
      <c r="BA635" s="66">
        <v>6.75</v>
      </c>
      <c r="BB635" s="66">
        <v>112.1</v>
      </c>
      <c r="BC635" s="66">
        <v>1.06</v>
      </c>
      <c r="BD635" s="66" t="s">
        <v>221</v>
      </c>
      <c r="BE635" s="66" t="s">
        <v>221</v>
      </c>
      <c r="BF635" s="66" t="s">
        <v>221</v>
      </c>
      <c r="BG635" s="66" t="s">
        <v>221</v>
      </c>
      <c r="BH635" s="66" t="s">
        <v>221</v>
      </c>
      <c r="BI635" s="66" t="s">
        <v>222</v>
      </c>
      <c r="BJ635" s="66" t="s">
        <v>221</v>
      </c>
      <c r="BK635" s="66" t="s">
        <v>223</v>
      </c>
      <c r="BL635" s="66" t="s">
        <v>221</v>
      </c>
      <c r="BM635" s="66" t="s">
        <v>223</v>
      </c>
      <c r="BN635" s="66" t="s">
        <v>211</v>
      </c>
      <c r="BO635" s="66" t="s">
        <v>1730</v>
      </c>
      <c r="BP635" s="66" t="s">
        <v>1803</v>
      </c>
      <c r="BQ635" s="66" t="s">
        <v>1731</v>
      </c>
      <c r="BR635" s="50">
        <v>15.7</v>
      </c>
      <c r="BS635" s="50" t="s">
        <v>225</v>
      </c>
      <c r="BT635" s="50">
        <v>19.100000000000001</v>
      </c>
      <c r="BU635" s="50">
        <v>0.113</v>
      </c>
      <c r="BV635" s="50">
        <v>0.16500000000000001</v>
      </c>
      <c r="BW635" s="50">
        <v>0.45400000000000001</v>
      </c>
      <c r="BX635" s="50">
        <v>0.10299999999999999</v>
      </c>
      <c r="BY635" s="50">
        <v>1.18</v>
      </c>
      <c r="BZ635" s="50" t="s">
        <v>226</v>
      </c>
      <c r="CA635" s="50" t="s">
        <v>227</v>
      </c>
      <c r="CB635" s="50">
        <v>0.18099999999999999</v>
      </c>
      <c r="CC635" s="50">
        <v>5.8999999999999997E-2</v>
      </c>
      <c r="CD635" s="50" t="s">
        <v>230</v>
      </c>
      <c r="CE635" s="50" t="s">
        <v>231</v>
      </c>
      <c r="CF635" s="50">
        <v>3.7999999999999999E-2</v>
      </c>
      <c r="CG635" s="50">
        <v>9.1299999999999992E-3</v>
      </c>
      <c r="CH635" s="50">
        <v>3.7999999999999999E-2</v>
      </c>
      <c r="CI635" s="50">
        <v>1.6000000000000001E-3</v>
      </c>
      <c r="CJ635" s="50">
        <v>6.4999999999999997E-4</v>
      </c>
      <c r="CK635" s="50" t="s">
        <v>234</v>
      </c>
      <c r="CL635" s="50">
        <v>0.435</v>
      </c>
      <c r="CM635" s="50" t="s">
        <v>234</v>
      </c>
      <c r="CN635" s="50" t="s">
        <v>235</v>
      </c>
      <c r="CO635" s="50">
        <v>9.0000000000000006E-5</v>
      </c>
      <c r="CP635" s="50" t="s">
        <v>236</v>
      </c>
      <c r="CQ635" s="50">
        <v>2.8500000000000001E-2</v>
      </c>
      <c r="CR635" s="50" t="s">
        <v>232</v>
      </c>
      <c r="CS635" s="50">
        <v>5.2699999999999997E-2</v>
      </c>
      <c r="CT635" s="50" t="s">
        <v>237</v>
      </c>
      <c r="CU635" s="50" t="s">
        <v>238</v>
      </c>
      <c r="CV635" s="50" t="s">
        <v>239</v>
      </c>
      <c r="CW635" s="50" t="s">
        <v>232</v>
      </c>
      <c r="CX635" s="50">
        <v>0.56999999999999995</v>
      </c>
      <c r="CY635" s="50" t="s">
        <v>240</v>
      </c>
      <c r="CZ635" s="50">
        <v>0.1444</v>
      </c>
      <c r="DA635" s="50" t="s">
        <v>233</v>
      </c>
      <c r="DB635" s="50">
        <v>3.3000000000000002E-2</v>
      </c>
      <c r="DC635" s="50">
        <v>2.4499999999999999E-3</v>
      </c>
      <c r="DD635" s="50">
        <v>6.0000000000000002E-5</v>
      </c>
      <c r="DE635" s="50">
        <v>5.5220000000000002</v>
      </c>
      <c r="DF635" s="50" t="s">
        <v>240</v>
      </c>
      <c r="DG635" s="50" t="s">
        <v>238</v>
      </c>
      <c r="DH635" s="50">
        <v>9.9000000000000005E-2</v>
      </c>
      <c r="DI635" s="50" t="s">
        <v>238</v>
      </c>
      <c r="DJ635" s="50">
        <v>6.4999999999999997E-3</v>
      </c>
      <c r="DK635" s="50">
        <v>4.2999999999999999E-4</v>
      </c>
      <c r="DL635" s="50">
        <v>8.9999999999999998E-4</v>
      </c>
      <c r="DM635" s="50">
        <v>25.87</v>
      </c>
      <c r="DN635" s="50">
        <v>12.09</v>
      </c>
      <c r="DO635" s="50">
        <v>9.0000000000000006E-5</v>
      </c>
      <c r="DP635" s="50">
        <v>2.5999999999999999E-3</v>
      </c>
      <c r="DQ635" s="50" t="s">
        <v>242</v>
      </c>
      <c r="DR635" s="50" t="s">
        <v>227</v>
      </c>
      <c r="DS635" s="50" t="s">
        <v>247</v>
      </c>
      <c r="DT635" s="50">
        <v>1.1000000000000001E-3</v>
      </c>
      <c r="DU635" s="50" t="s">
        <v>233</v>
      </c>
      <c r="DV635" s="50">
        <v>9.5100000000000002E-4</v>
      </c>
      <c r="DW635" s="50" t="s">
        <v>236</v>
      </c>
      <c r="DX635" s="50">
        <v>2.9999999999999997E-4</v>
      </c>
      <c r="DY635" s="50" t="s">
        <v>233</v>
      </c>
      <c r="DZ635" s="50">
        <v>2.2000000000000001E-3</v>
      </c>
      <c r="EA635" s="50" t="s">
        <v>244</v>
      </c>
      <c r="EB635" s="50" t="s">
        <v>245</v>
      </c>
      <c r="EC635" s="50">
        <v>9.0999999999999998E-2</v>
      </c>
      <c r="ED635" s="50">
        <v>1.285E-2</v>
      </c>
      <c r="EE635" s="50">
        <v>0.214</v>
      </c>
      <c r="EF635" s="50">
        <v>2.5000000000000001E-3</v>
      </c>
      <c r="EG635" s="50">
        <v>1.23E-3</v>
      </c>
      <c r="EH635" s="50" t="s">
        <v>234</v>
      </c>
      <c r="EI635" s="50">
        <v>0.45800000000000002</v>
      </c>
      <c r="EJ635" s="50">
        <v>5.5000000000000003E-4</v>
      </c>
      <c r="EK635" s="50">
        <v>1.1E-4</v>
      </c>
      <c r="EL635" s="50">
        <v>8.5999999999999998E-4</v>
      </c>
      <c r="EM635" s="50">
        <v>5.0000000000000001E-4</v>
      </c>
      <c r="EN635" s="50">
        <v>3.7100000000000001E-2</v>
      </c>
      <c r="EO635" s="50">
        <v>6.4900000000000001E-3</v>
      </c>
      <c r="EP635" s="50">
        <v>0.11210000000000001</v>
      </c>
      <c r="EQ635" s="50" t="s">
        <v>237</v>
      </c>
      <c r="ER635" s="50" t="s">
        <v>238</v>
      </c>
      <c r="ES635" s="50" t="s">
        <v>239</v>
      </c>
      <c r="ET635" s="50" t="s">
        <v>232</v>
      </c>
      <c r="EU635" s="50">
        <v>0.64</v>
      </c>
      <c r="EV635" s="50" t="s">
        <v>240</v>
      </c>
      <c r="EW635" s="50">
        <v>0.14560000000000001</v>
      </c>
      <c r="EX635" s="50" t="s">
        <v>233</v>
      </c>
      <c r="EY635" s="50">
        <v>3.5999999999999997E-2</v>
      </c>
      <c r="EZ635" s="50">
        <v>4.1799999999999997E-3</v>
      </c>
      <c r="FA635" s="50">
        <v>6.0099999999999997E-3</v>
      </c>
      <c r="FB635" s="50">
        <v>5.9619999999999997</v>
      </c>
      <c r="FC635" s="50" t="s">
        <v>240</v>
      </c>
      <c r="FD635" s="50">
        <v>5.9999999999999995E-4</v>
      </c>
      <c r="FE635" s="50">
        <v>0.12</v>
      </c>
      <c r="FF635" s="50">
        <v>1.6000000000000001E-3</v>
      </c>
      <c r="FG635" s="50">
        <v>7.4999999999999997E-3</v>
      </c>
      <c r="FH635" s="50">
        <v>8.0000000000000004E-4</v>
      </c>
      <c r="FI635" s="50">
        <v>3.8999999999999998E-3</v>
      </c>
      <c r="FJ635" s="50">
        <v>32.270000000000003</v>
      </c>
      <c r="FK635" s="50">
        <v>15.08</v>
      </c>
      <c r="FL635" s="50" t="s">
        <v>232</v>
      </c>
      <c r="FM635" s="50">
        <v>2.8E-3</v>
      </c>
      <c r="FN635" s="50" t="s">
        <v>242</v>
      </c>
      <c r="FO635" s="50" t="s">
        <v>227</v>
      </c>
      <c r="FP635" s="50" t="s">
        <v>247</v>
      </c>
      <c r="FQ635" s="50">
        <v>4.4000000000000003E-3</v>
      </c>
      <c r="FR635" s="50">
        <v>1.15E-3</v>
      </c>
      <c r="FS635" s="50">
        <v>1.1019999999999999E-3</v>
      </c>
      <c r="FT635" s="50" t="s">
        <v>236</v>
      </c>
      <c r="FU635" s="50">
        <v>4.0000000000000002E-4</v>
      </c>
      <c r="FV635" s="50" t="s">
        <v>233</v>
      </c>
      <c r="FW635" s="50">
        <v>3.5000000000000001E-3</v>
      </c>
      <c r="FX635" s="50" t="s">
        <v>244</v>
      </c>
      <c r="FY635" s="89">
        <v>2.1749999999999999E-2</v>
      </c>
      <c r="FZ635" s="89">
        <v>2.8205128205128207E-3</v>
      </c>
      <c r="GA635" s="89">
        <v>0.24008695652173914</v>
      </c>
      <c r="GB635" s="89">
        <v>1.4578005115089512E-2</v>
      </c>
      <c r="GC635" s="89">
        <v>0.27923547445734148</v>
      </c>
      <c r="GD635" s="89">
        <v>0.3131147540983607</v>
      </c>
      <c r="GE635" s="89" t="e">
        <v>#VALUE!</v>
      </c>
      <c r="GF635" s="89">
        <v>2.4583333333333332E-2</v>
      </c>
      <c r="GG635" s="89">
        <v>4.6544428772919604E-3</v>
      </c>
      <c r="GH635" s="89" t="e">
        <v>#VALUE!</v>
      </c>
      <c r="GI635" s="90" t="e">
        <v>#VALUE!</v>
      </c>
      <c r="GJ635" s="89">
        <v>7.7891249463444234</v>
      </c>
      <c r="GK635" s="89">
        <v>1.0100839895053191</v>
      </c>
      <c r="GL635" s="89">
        <v>91.200791064150252</v>
      </c>
      <c r="GM635" s="89" t="e">
        <v>#VALUE!</v>
      </c>
      <c r="GN635" s="89" t="e">
        <v>#VALUE!</v>
      </c>
      <c r="GO635" s="89" t="e">
        <v>#VALUE!</v>
      </c>
    </row>
    <row r="636" spans="1:293" s="71" customFormat="1">
      <c r="A636" s="63">
        <v>309</v>
      </c>
      <c r="B636" s="63">
        <v>117</v>
      </c>
      <c r="C636" s="64" t="s">
        <v>197</v>
      </c>
      <c r="D636" s="64" t="s">
        <v>1704</v>
      </c>
      <c r="E636" s="63">
        <v>4664</v>
      </c>
      <c r="F636" s="63">
        <v>64</v>
      </c>
      <c r="G636" s="64" t="s">
        <v>1577</v>
      </c>
      <c r="H636" s="64" t="s">
        <v>711</v>
      </c>
      <c r="I636" s="64" t="s">
        <v>2371</v>
      </c>
      <c r="J636" s="64" t="s">
        <v>2371</v>
      </c>
      <c r="K636" s="73">
        <v>44814</v>
      </c>
      <c r="L636" s="68">
        <v>0.78402777777777777</v>
      </c>
      <c r="M636" s="74">
        <v>8464234</v>
      </c>
      <c r="N636" s="74">
        <v>329838</v>
      </c>
      <c r="O636" s="74">
        <v>4133</v>
      </c>
      <c r="P636" s="66" t="s">
        <v>203</v>
      </c>
      <c r="Q636" s="66" t="s">
        <v>1462</v>
      </c>
      <c r="R636" s="66" t="s">
        <v>1462</v>
      </c>
      <c r="S636" s="66" t="s">
        <v>1357</v>
      </c>
      <c r="T636" s="66" t="s">
        <v>1707</v>
      </c>
      <c r="U636" s="66" t="s">
        <v>1358</v>
      </c>
      <c r="V636" s="66" t="s">
        <v>1359</v>
      </c>
      <c r="W636" s="66"/>
      <c r="X636" s="66" t="s">
        <v>208</v>
      </c>
      <c r="Y636" s="66" t="s">
        <v>252</v>
      </c>
      <c r="Z636" s="66"/>
      <c r="AA636" s="66" t="s">
        <v>223</v>
      </c>
      <c r="AB636" s="66" t="s">
        <v>211</v>
      </c>
      <c r="AC636" s="66" t="s">
        <v>212</v>
      </c>
      <c r="AD636" s="66" t="s">
        <v>30</v>
      </c>
      <c r="AE636" s="66" t="s">
        <v>211</v>
      </c>
      <c r="AF636" s="66"/>
      <c r="AG636" s="66"/>
      <c r="AH636" s="66"/>
      <c r="AI636" s="66" t="s">
        <v>254</v>
      </c>
      <c r="AJ636" s="66" t="s">
        <v>2367</v>
      </c>
      <c r="AK636" s="66"/>
      <c r="AL636" s="66" t="s">
        <v>509</v>
      </c>
      <c r="AM636" s="66" t="s">
        <v>364</v>
      </c>
      <c r="AN636" s="66" t="s">
        <v>218</v>
      </c>
      <c r="AO636" s="66" t="s">
        <v>219</v>
      </c>
      <c r="AP636" s="66" t="s">
        <v>220</v>
      </c>
      <c r="AQ636" s="66">
        <v>9.1999999999999993</v>
      </c>
      <c r="AR636" s="66"/>
      <c r="AS636" s="66">
        <v>7.74</v>
      </c>
      <c r="AT636" s="66">
        <v>-47.8</v>
      </c>
      <c r="AU636" s="66"/>
      <c r="AV636" s="66">
        <v>170.5</v>
      </c>
      <c r="AW636" s="66">
        <v>85.09</v>
      </c>
      <c r="AX636" s="66">
        <v>42.2</v>
      </c>
      <c r="AY636" s="66">
        <v>8.8999999999999996E-2</v>
      </c>
      <c r="AZ636" s="66">
        <v>11.75</v>
      </c>
      <c r="BA636" s="66">
        <v>6.96</v>
      </c>
      <c r="BB636" s="66">
        <v>99</v>
      </c>
      <c r="BC636" s="66">
        <v>1.1399999999999999</v>
      </c>
      <c r="BD636" s="66" t="s">
        <v>221</v>
      </c>
      <c r="BE636" s="66" t="s">
        <v>221</v>
      </c>
      <c r="BF636" s="66" t="s">
        <v>211</v>
      </c>
      <c r="BG636" s="66" t="s">
        <v>221</v>
      </c>
      <c r="BH636" s="66" t="s">
        <v>221</v>
      </c>
      <c r="BI636" s="66" t="s">
        <v>222</v>
      </c>
      <c r="BJ636" s="66" t="s">
        <v>221</v>
      </c>
      <c r="BK636" s="66" t="s">
        <v>223</v>
      </c>
      <c r="BL636" s="66" t="s">
        <v>221</v>
      </c>
      <c r="BM636" s="66" t="s">
        <v>223</v>
      </c>
      <c r="BN636" s="66" t="s">
        <v>221</v>
      </c>
      <c r="BO636" s="66" t="s">
        <v>1730</v>
      </c>
      <c r="BP636" s="66" t="s">
        <v>1859</v>
      </c>
      <c r="BQ636" s="66" t="s">
        <v>1731</v>
      </c>
      <c r="BR636" s="50">
        <v>30.1</v>
      </c>
      <c r="BS636" s="50" t="s">
        <v>225</v>
      </c>
      <c r="BT636" s="50">
        <v>36.799999999999997</v>
      </c>
      <c r="BU636" s="50">
        <v>0.30599999999999999</v>
      </c>
      <c r="BV636" s="50">
        <v>0.50900000000000001</v>
      </c>
      <c r="BW636" s="50">
        <v>0.83699999999999997</v>
      </c>
      <c r="BX636" s="50">
        <v>0.189</v>
      </c>
      <c r="BY636" s="50">
        <v>9.18</v>
      </c>
      <c r="BZ636" s="50" t="s">
        <v>226</v>
      </c>
      <c r="CA636" s="50" t="s">
        <v>227</v>
      </c>
      <c r="CB636" s="50">
        <v>0.123</v>
      </c>
      <c r="CC636" s="50">
        <v>0.04</v>
      </c>
      <c r="CD636" s="50" t="s">
        <v>230</v>
      </c>
      <c r="CE636" s="50" t="s">
        <v>231</v>
      </c>
      <c r="CF636" s="50">
        <v>1.6E-2</v>
      </c>
      <c r="CG636" s="50">
        <v>1.7850000000000001E-2</v>
      </c>
      <c r="CH636" s="50">
        <v>0.109</v>
      </c>
      <c r="CI636" s="50">
        <v>4.0500000000000001E-2</v>
      </c>
      <c r="CJ636" s="50">
        <v>1.2600000000000001E-3</v>
      </c>
      <c r="CK636" s="50" t="s">
        <v>234</v>
      </c>
      <c r="CL636" s="50">
        <v>5.1870000000000003</v>
      </c>
      <c r="CM636" s="50">
        <v>3.1E-4</v>
      </c>
      <c r="CN636" s="50" t="s">
        <v>235</v>
      </c>
      <c r="CO636" s="50">
        <v>2.0000000000000002E-5</v>
      </c>
      <c r="CP636" s="50" t="s">
        <v>236</v>
      </c>
      <c r="CQ636" s="50">
        <v>4.2099999999999999E-2</v>
      </c>
      <c r="CR636" s="50">
        <v>1.47E-3</v>
      </c>
      <c r="CS636" s="50">
        <v>5.0200000000000002E-2</v>
      </c>
      <c r="CT636" s="50" t="s">
        <v>237</v>
      </c>
      <c r="CU636" s="50" t="s">
        <v>238</v>
      </c>
      <c r="CV636" s="50" t="s">
        <v>239</v>
      </c>
      <c r="CW636" s="50" t="s">
        <v>232</v>
      </c>
      <c r="CX636" s="50">
        <v>1.99</v>
      </c>
      <c r="CY636" s="50" t="s">
        <v>240</v>
      </c>
      <c r="CZ636" s="50">
        <v>0.20610000000000001</v>
      </c>
      <c r="DA636" s="50" t="s">
        <v>233</v>
      </c>
      <c r="DB636" s="50">
        <v>0.63700000000000001</v>
      </c>
      <c r="DC636" s="50">
        <v>1.6209999999999999E-2</v>
      </c>
      <c r="DD636" s="50">
        <v>1E-4</v>
      </c>
      <c r="DE636" s="50">
        <v>8.125</v>
      </c>
      <c r="DF636" s="50" t="s">
        <v>240</v>
      </c>
      <c r="DG636" s="50">
        <v>4.0000000000000002E-4</v>
      </c>
      <c r="DH636" s="50">
        <v>8.7999999999999995E-2</v>
      </c>
      <c r="DI636" s="50">
        <v>5.9999999999999995E-4</v>
      </c>
      <c r="DJ636" s="50">
        <v>2.76E-2</v>
      </c>
      <c r="DK636" s="50">
        <v>2.2499999999999998E-3</v>
      </c>
      <c r="DL636" s="50">
        <v>5.0000000000000001E-4</v>
      </c>
      <c r="DM636" s="50">
        <v>37.619999999999997</v>
      </c>
      <c r="DN636" s="50">
        <v>17.579999999999998</v>
      </c>
      <c r="DO636" s="50" t="s">
        <v>232</v>
      </c>
      <c r="DP636" s="50">
        <v>3.15E-2</v>
      </c>
      <c r="DQ636" s="50" t="s">
        <v>242</v>
      </c>
      <c r="DR636" s="50" t="s">
        <v>227</v>
      </c>
      <c r="DS636" s="50" t="s">
        <v>247</v>
      </c>
      <c r="DT636" s="50">
        <v>1.6000000000000001E-3</v>
      </c>
      <c r="DU636" s="50">
        <v>2.3000000000000001E-4</v>
      </c>
      <c r="DV636" s="50">
        <v>2.0999999999999999E-3</v>
      </c>
      <c r="DW636" s="50" t="s">
        <v>236</v>
      </c>
      <c r="DX636" s="50">
        <v>4.0000000000000002E-4</v>
      </c>
      <c r="DY636" s="50" t="s">
        <v>233</v>
      </c>
      <c r="DZ636" s="50">
        <v>7.0000000000000007E-2</v>
      </c>
      <c r="EA636" s="50" t="s">
        <v>244</v>
      </c>
      <c r="EB636" s="50" t="s">
        <v>245</v>
      </c>
      <c r="EC636" s="50">
        <v>6.0999999999999999E-2</v>
      </c>
      <c r="ED636" s="50">
        <v>1.8429999999999998E-2</v>
      </c>
      <c r="EE636" s="50">
        <v>0.21299999999999999</v>
      </c>
      <c r="EF636" s="50">
        <v>4.0800000000000003E-2</v>
      </c>
      <c r="EG636" s="50">
        <v>1.73E-3</v>
      </c>
      <c r="EH636" s="50" t="s">
        <v>234</v>
      </c>
      <c r="EI636" s="50">
        <v>5.3579999999999997</v>
      </c>
      <c r="EJ636" s="50">
        <v>5.5000000000000003E-4</v>
      </c>
      <c r="EK636" s="50" t="s">
        <v>235</v>
      </c>
      <c r="EL636" s="50">
        <v>2.7E-4</v>
      </c>
      <c r="EM636" s="50">
        <v>5.9999999999999995E-4</v>
      </c>
      <c r="EN636" s="50">
        <v>4.53E-2</v>
      </c>
      <c r="EO636" s="50">
        <v>5.7000000000000002E-3</v>
      </c>
      <c r="EP636" s="50">
        <v>0.1077</v>
      </c>
      <c r="EQ636" s="50" t="s">
        <v>237</v>
      </c>
      <c r="ER636" s="50" t="s">
        <v>238</v>
      </c>
      <c r="ES636" s="50" t="s">
        <v>239</v>
      </c>
      <c r="ET636" s="50" t="s">
        <v>232</v>
      </c>
      <c r="EU636" s="50">
        <v>2.0099999999999998</v>
      </c>
      <c r="EV636" s="50" t="s">
        <v>240</v>
      </c>
      <c r="EW636" s="50">
        <v>0.21240000000000001</v>
      </c>
      <c r="EX636" s="50" t="s">
        <v>233</v>
      </c>
      <c r="EY636" s="50">
        <v>0.64800000000000002</v>
      </c>
      <c r="EZ636" s="50">
        <v>1.9730000000000001E-2</v>
      </c>
      <c r="FA636" s="50">
        <v>1.7899999999999999E-3</v>
      </c>
      <c r="FB636" s="50">
        <v>8.7880000000000003</v>
      </c>
      <c r="FC636" s="50" t="s">
        <v>240</v>
      </c>
      <c r="FD636" s="50">
        <v>2.9999999999999997E-4</v>
      </c>
      <c r="FE636" s="50">
        <v>0.107</v>
      </c>
      <c r="FF636" s="50">
        <v>1.6999999999999999E-3</v>
      </c>
      <c r="FG636" s="50">
        <v>2.8400000000000002E-2</v>
      </c>
      <c r="FH636" s="50">
        <v>2.7399999999999998E-3</v>
      </c>
      <c r="FI636" s="50">
        <v>1.5E-3</v>
      </c>
      <c r="FJ636" s="50">
        <v>41.01</v>
      </c>
      <c r="FK636" s="50">
        <v>19.170000000000002</v>
      </c>
      <c r="FL636" s="50" t="s">
        <v>232</v>
      </c>
      <c r="FM636" s="50">
        <v>3.2099999999999997E-2</v>
      </c>
      <c r="FN636" s="50" t="s">
        <v>242</v>
      </c>
      <c r="FO636" s="50" t="s">
        <v>227</v>
      </c>
      <c r="FP636" s="50" t="s">
        <v>247</v>
      </c>
      <c r="FQ636" s="50">
        <v>4.4999999999999997E-3</v>
      </c>
      <c r="FR636" s="50">
        <v>2.6800000000000001E-3</v>
      </c>
      <c r="FS636" s="50">
        <v>2.1429999999999999E-3</v>
      </c>
      <c r="FT636" s="50" t="s">
        <v>236</v>
      </c>
      <c r="FU636" s="50">
        <v>5.0000000000000001E-4</v>
      </c>
      <c r="FV636" s="50" t="s">
        <v>233</v>
      </c>
      <c r="FW636" s="50">
        <v>7.2300000000000003E-2</v>
      </c>
      <c r="FX636" s="50" t="s">
        <v>244</v>
      </c>
      <c r="FY636" s="89">
        <v>0.25935000000000002</v>
      </c>
      <c r="FZ636" s="89">
        <v>5.4444444444444448E-2</v>
      </c>
      <c r="GA636" s="89">
        <v>0.35326086956521741</v>
      </c>
      <c r="GB636" s="89">
        <v>5.0895140664961633E-2</v>
      </c>
      <c r="GC636" s="89">
        <v>0.71795045467462348</v>
      </c>
      <c r="GD636" s="89">
        <v>0.6032786885245901</v>
      </c>
      <c r="GE636" s="89" t="e">
        <v>#VALUE!</v>
      </c>
      <c r="GF636" s="89">
        <v>0.19125</v>
      </c>
      <c r="GG636" s="89">
        <v>1.4358251057827925E-2</v>
      </c>
      <c r="GH636" s="89" t="e">
        <v>#VALUE!</v>
      </c>
      <c r="GI636" s="90" t="e">
        <v>#VALUE!</v>
      </c>
      <c r="GJ636" s="89">
        <v>36.123662616459782</v>
      </c>
      <c r="GK636" s="89">
        <v>7.5833149892103311</v>
      </c>
      <c r="GL636" s="89">
        <v>56.293022394329881</v>
      </c>
      <c r="GM636" s="89" t="e">
        <v>#VALUE!</v>
      </c>
      <c r="GN636" s="89" t="e">
        <v>#VALUE!</v>
      </c>
      <c r="GO636" s="89" t="e">
        <v>#VALUE!</v>
      </c>
      <c r="KF636" s="85"/>
      <c r="KG636" s="85"/>
    </row>
    <row r="637" spans="1:293" s="71" customFormat="1">
      <c r="A637" s="63">
        <v>310</v>
      </c>
      <c r="B637" s="63">
        <v>86</v>
      </c>
      <c r="C637" s="64" t="s">
        <v>197</v>
      </c>
      <c r="D637" s="64" t="s">
        <v>1704</v>
      </c>
      <c r="E637" s="63">
        <v>4664</v>
      </c>
      <c r="F637" s="63">
        <v>64</v>
      </c>
      <c r="G637" s="66" t="s">
        <v>1581</v>
      </c>
      <c r="H637" s="66" t="s">
        <v>713</v>
      </c>
      <c r="I637" s="66" t="s">
        <v>1462</v>
      </c>
      <c r="J637" s="66" t="s">
        <v>1582</v>
      </c>
      <c r="K637" s="73">
        <v>44810</v>
      </c>
      <c r="L637" s="68">
        <v>0.71527777777777779</v>
      </c>
      <c r="M637" s="74">
        <v>8467130</v>
      </c>
      <c r="N637" s="74">
        <v>331604</v>
      </c>
      <c r="O637" s="74">
        <v>3861</v>
      </c>
      <c r="P637" s="66" t="s">
        <v>203</v>
      </c>
      <c r="Q637" s="66" t="s">
        <v>2375</v>
      </c>
      <c r="R637" s="66" t="s">
        <v>1462</v>
      </c>
      <c r="S637" s="66" t="s">
        <v>1357</v>
      </c>
      <c r="T637" s="66" t="s">
        <v>2256</v>
      </c>
      <c r="U637" s="66" t="s">
        <v>1358</v>
      </c>
      <c r="V637" s="66" t="s">
        <v>1359</v>
      </c>
      <c r="W637" s="66"/>
      <c r="X637" s="66" t="s">
        <v>208</v>
      </c>
      <c r="Y637" s="66" t="s">
        <v>252</v>
      </c>
      <c r="Z637" s="66"/>
      <c r="AA637" s="66" t="s">
        <v>406</v>
      </c>
      <c r="AB637" s="66" t="s">
        <v>211</v>
      </c>
      <c r="AC637" s="66" t="s">
        <v>212</v>
      </c>
      <c r="AD637" s="66" t="s">
        <v>30</v>
      </c>
      <c r="AE637" s="66" t="s">
        <v>211</v>
      </c>
      <c r="AF637" s="66"/>
      <c r="AG637" s="66"/>
      <c r="AH637" s="66"/>
      <c r="AI637" s="66" t="s">
        <v>2376</v>
      </c>
      <c r="AJ637" s="66" t="s">
        <v>2377</v>
      </c>
      <c r="AK637" s="66"/>
      <c r="AL637" s="66" t="s">
        <v>331</v>
      </c>
      <c r="AM637" s="66" t="s">
        <v>275</v>
      </c>
      <c r="AN637" s="66" t="s">
        <v>218</v>
      </c>
      <c r="AO637" s="66" t="s">
        <v>2378</v>
      </c>
      <c r="AP637" s="66" t="s">
        <v>220</v>
      </c>
      <c r="AQ637" s="66">
        <v>9.6</v>
      </c>
      <c r="AR637" s="66"/>
      <c r="AS637" s="66">
        <v>7.51</v>
      </c>
      <c r="AT637" s="66"/>
      <c r="AU637" s="66">
        <v>240</v>
      </c>
      <c r="AV637" s="66">
        <v>225.3</v>
      </c>
      <c r="AW637" s="66">
        <v>125.3</v>
      </c>
      <c r="AX637" s="66">
        <v>61.88</v>
      </c>
      <c r="AY637" s="66">
        <v>0.107</v>
      </c>
      <c r="AZ637" s="66">
        <v>7.9829999999999997</v>
      </c>
      <c r="BA637" s="66"/>
      <c r="BB637" s="66"/>
      <c r="BC637" s="66">
        <v>55.5</v>
      </c>
      <c r="BD637" s="66" t="s">
        <v>221</v>
      </c>
      <c r="BE637" s="66" t="s">
        <v>221</v>
      </c>
      <c r="BF637" s="66" t="s">
        <v>221</v>
      </c>
      <c r="BG637" s="66" t="s">
        <v>211</v>
      </c>
      <c r="BH637" s="66" t="s">
        <v>221</v>
      </c>
      <c r="BI637" s="66" t="s">
        <v>222</v>
      </c>
      <c r="BJ637" s="66" t="s">
        <v>221</v>
      </c>
      <c r="BK637" s="66" t="s">
        <v>1745</v>
      </c>
      <c r="BL637" s="66" t="s">
        <v>221</v>
      </c>
      <c r="BM637" s="66" t="s">
        <v>223</v>
      </c>
      <c r="BN637" s="66" t="s">
        <v>221</v>
      </c>
      <c r="BO637" s="66" t="s">
        <v>1746</v>
      </c>
      <c r="BP637" s="66" t="s">
        <v>1711</v>
      </c>
      <c r="BQ637" s="66" t="s">
        <v>1747</v>
      </c>
      <c r="BR637" s="50">
        <v>39.799999999999997</v>
      </c>
      <c r="BS637" s="50" t="s">
        <v>225</v>
      </c>
      <c r="BT637" s="50">
        <v>48.6</v>
      </c>
      <c r="BU637" s="50">
        <v>0.14499999999999999</v>
      </c>
      <c r="BV637" s="50">
        <v>2.109</v>
      </c>
      <c r="BW637" s="50">
        <v>1.409</v>
      </c>
      <c r="BX637" s="50">
        <v>0.318</v>
      </c>
      <c r="BY637" s="50">
        <v>16.38</v>
      </c>
      <c r="BZ637" s="50">
        <v>3.5000000000000003E-2</v>
      </c>
      <c r="CA637" s="50">
        <v>1.0999999999999999E-2</v>
      </c>
      <c r="CB637" s="50">
        <v>5.2999999999999999E-2</v>
      </c>
      <c r="CC637" s="50">
        <v>1.7000000000000001E-2</v>
      </c>
      <c r="CD637" s="50" t="s">
        <v>230</v>
      </c>
      <c r="CE637" s="50" t="s">
        <v>231</v>
      </c>
      <c r="CF637" s="50">
        <v>6.9000000000000006E-2</v>
      </c>
      <c r="CG637" s="50">
        <v>3.0300000000000001E-2</v>
      </c>
      <c r="CH637" s="50">
        <v>0.314</v>
      </c>
      <c r="CI637" s="50">
        <v>2.7799999999999998E-2</v>
      </c>
      <c r="CJ637" s="50">
        <v>5.4000000000000001E-4</v>
      </c>
      <c r="CK637" s="50" t="s">
        <v>234</v>
      </c>
      <c r="CL637" s="50">
        <v>10.055999999999999</v>
      </c>
      <c r="CM637" s="50" t="s">
        <v>234</v>
      </c>
      <c r="CN637" s="50" t="s">
        <v>235</v>
      </c>
      <c r="CO637" s="50">
        <v>4.0000000000000003E-5</v>
      </c>
      <c r="CP637" s="50">
        <v>2.0000000000000001E-4</v>
      </c>
      <c r="CQ637" s="50">
        <v>1.17E-2</v>
      </c>
      <c r="CR637" s="50" t="s">
        <v>232</v>
      </c>
      <c r="CS637" s="50">
        <v>4.02E-2</v>
      </c>
      <c r="CT637" s="50">
        <v>1E-4</v>
      </c>
      <c r="CU637" s="50" t="s">
        <v>238</v>
      </c>
      <c r="CV637" s="50" t="s">
        <v>239</v>
      </c>
      <c r="CW637" s="50" t="s">
        <v>232</v>
      </c>
      <c r="CX637" s="50">
        <v>1.4</v>
      </c>
      <c r="CY637" s="50" t="s">
        <v>240</v>
      </c>
      <c r="CZ637" s="50">
        <v>0.34499999999999997</v>
      </c>
      <c r="DA637" s="50" t="s">
        <v>233</v>
      </c>
      <c r="DB637" s="50">
        <v>2.8250000000000002</v>
      </c>
      <c r="DC637" s="50">
        <v>9.7400000000000004E-3</v>
      </c>
      <c r="DD637" s="50">
        <v>4.2000000000000002E-4</v>
      </c>
      <c r="DE637" s="50">
        <v>7.1609999999999996</v>
      </c>
      <c r="DF637" s="50" t="s">
        <v>240</v>
      </c>
      <c r="DG637" s="50">
        <v>2.9999999999999997E-4</v>
      </c>
      <c r="DH637" s="50">
        <v>3.7999999999999999E-2</v>
      </c>
      <c r="DI637" s="50" t="s">
        <v>238</v>
      </c>
      <c r="DJ637" s="50">
        <v>8.3999999999999995E-3</v>
      </c>
      <c r="DK637" s="50">
        <v>8.0000000000000004E-4</v>
      </c>
      <c r="DL637" s="50" t="s">
        <v>241</v>
      </c>
      <c r="DM637" s="50">
        <v>13.52</v>
      </c>
      <c r="DN637" s="50">
        <v>6.32</v>
      </c>
      <c r="DO637" s="50" t="s">
        <v>232</v>
      </c>
      <c r="DP637" s="50">
        <v>0.105</v>
      </c>
      <c r="DQ637" s="50" t="s">
        <v>242</v>
      </c>
      <c r="DR637" s="50" t="s">
        <v>227</v>
      </c>
      <c r="DS637" s="50" t="s">
        <v>247</v>
      </c>
      <c r="DT637" s="50">
        <v>8.9999999999999998E-4</v>
      </c>
      <c r="DU637" s="50" t="s">
        <v>233</v>
      </c>
      <c r="DV637" s="50">
        <v>1.196E-3</v>
      </c>
      <c r="DW637" s="50">
        <v>5.0000000000000001E-4</v>
      </c>
      <c r="DX637" s="50">
        <v>2.9999999999999997E-4</v>
      </c>
      <c r="DY637" s="50" t="s">
        <v>233</v>
      </c>
      <c r="DZ637" s="50">
        <v>1.5100000000000001E-2</v>
      </c>
      <c r="EA637" s="50" t="s">
        <v>244</v>
      </c>
      <c r="EB637" s="50" t="s">
        <v>245</v>
      </c>
      <c r="EC637" s="50">
        <v>1.6859999999999999</v>
      </c>
      <c r="ED637" s="50">
        <v>3.8929999999999999E-2</v>
      </c>
      <c r="EE637" s="50">
        <v>0.39900000000000002</v>
      </c>
      <c r="EF637" s="50">
        <v>2.8299999999999999E-2</v>
      </c>
      <c r="EG637" s="50">
        <v>3.29E-3</v>
      </c>
      <c r="EH637" s="50" t="s">
        <v>234</v>
      </c>
      <c r="EI637" s="50">
        <v>10.337</v>
      </c>
      <c r="EJ637" s="50">
        <v>2.2000000000000001E-4</v>
      </c>
      <c r="EK637" s="50">
        <v>1.16E-3</v>
      </c>
      <c r="EL637" s="50">
        <v>7.6999999999999996E-4</v>
      </c>
      <c r="EM637" s="50">
        <v>1.6000000000000001E-3</v>
      </c>
      <c r="EN637" s="50">
        <v>3.0700000000000002E-2</v>
      </c>
      <c r="EO637" s="50">
        <v>3.3500000000000001E-3</v>
      </c>
      <c r="EP637" s="50">
        <v>1.2948999999999999</v>
      </c>
      <c r="EQ637" s="50">
        <v>3.2000000000000003E-4</v>
      </c>
      <c r="ER637" s="50" t="s">
        <v>238</v>
      </c>
      <c r="ES637" s="50" t="s">
        <v>239</v>
      </c>
      <c r="ET637" s="50" t="s">
        <v>232</v>
      </c>
      <c r="EU637" s="50">
        <v>2.1</v>
      </c>
      <c r="EV637" s="50">
        <v>5.9999999999999995E-4</v>
      </c>
      <c r="EW637" s="50">
        <v>0.34699999999999998</v>
      </c>
      <c r="EX637" s="50" t="s">
        <v>233</v>
      </c>
      <c r="EY637" s="50">
        <v>3.2309999999999999</v>
      </c>
      <c r="EZ637" s="50">
        <v>5.5960000000000003E-2</v>
      </c>
      <c r="FA637" s="50">
        <v>1.31E-3</v>
      </c>
      <c r="FB637" s="50">
        <v>7.7</v>
      </c>
      <c r="FC637" s="50" t="s">
        <v>240</v>
      </c>
      <c r="FD637" s="50">
        <v>1.2999999999999999E-3</v>
      </c>
      <c r="FE637" s="50">
        <v>0.109</v>
      </c>
      <c r="FF637" s="50">
        <v>3.8E-3</v>
      </c>
      <c r="FG637" s="50">
        <v>2.07E-2</v>
      </c>
      <c r="FH637" s="50">
        <v>2E-3</v>
      </c>
      <c r="FI637" s="50">
        <v>1E-3</v>
      </c>
      <c r="FJ637" s="50">
        <v>20.7</v>
      </c>
      <c r="FK637" s="50">
        <v>9.68</v>
      </c>
      <c r="FL637" s="50">
        <v>2.5999999999999998E-4</v>
      </c>
      <c r="FM637" s="50">
        <v>0.11210000000000001</v>
      </c>
      <c r="FN637" s="50" t="s">
        <v>242</v>
      </c>
      <c r="FO637" s="50" t="s">
        <v>227</v>
      </c>
      <c r="FP637" s="50" t="s">
        <v>247</v>
      </c>
      <c r="FQ637" s="50">
        <v>5.3900000000000003E-2</v>
      </c>
      <c r="FR637" s="50">
        <v>1.01E-3</v>
      </c>
      <c r="FS637" s="50">
        <v>1.952E-3</v>
      </c>
      <c r="FT637" s="50">
        <v>1.2999999999999999E-3</v>
      </c>
      <c r="FU637" s="50">
        <v>5.0000000000000001E-4</v>
      </c>
      <c r="FV637" s="50">
        <v>4.0000000000000003E-5</v>
      </c>
      <c r="FW637" s="50">
        <v>2.18E-2</v>
      </c>
      <c r="FX637" s="50">
        <v>1.0300000000000001E-3</v>
      </c>
      <c r="FY637" s="89">
        <v>0.50279999999999991</v>
      </c>
      <c r="FZ637" s="89">
        <v>0.24145299145299148</v>
      </c>
      <c r="GA637" s="89">
        <v>0.31134782608695649</v>
      </c>
      <c r="GB637" s="89">
        <v>3.5805626598465472E-2</v>
      </c>
      <c r="GC637" s="89">
        <v>1.0914064441384133</v>
      </c>
      <c r="GD637" s="89">
        <v>0.79672131147540981</v>
      </c>
      <c r="GE637" s="89" t="e">
        <v>#VALUE!</v>
      </c>
      <c r="GF637" s="89">
        <v>0.34125</v>
      </c>
      <c r="GG637" s="89">
        <v>5.9492242595204511E-2</v>
      </c>
      <c r="GH637" s="89" t="e">
        <v>#VALUE!</v>
      </c>
      <c r="GI637" s="90" t="e">
        <v>#VALUE!</v>
      </c>
      <c r="GJ637" s="89">
        <v>46.068996816023414</v>
      </c>
      <c r="GK637" s="89">
        <v>22.123104802042949</v>
      </c>
      <c r="GL637" s="89">
        <v>31.807898381933654</v>
      </c>
      <c r="GM637" s="89" t="e">
        <v>#VALUE!</v>
      </c>
      <c r="GN637" s="89" t="e">
        <v>#VALUE!</v>
      </c>
      <c r="GO637" s="89" t="e">
        <v>#VALUE!</v>
      </c>
    </row>
    <row r="638" spans="1:293" s="71" customFormat="1">
      <c r="A638" s="63">
        <v>311</v>
      </c>
      <c r="B638" s="63">
        <v>87</v>
      </c>
      <c r="C638" s="64" t="s">
        <v>197</v>
      </c>
      <c r="D638" s="64" t="s">
        <v>1704</v>
      </c>
      <c r="E638" s="63">
        <v>4664</v>
      </c>
      <c r="F638" s="63">
        <v>64</v>
      </c>
      <c r="G638" s="66" t="s">
        <v>1584</v>
      </c>
      <c r="H638" s="66" t="s">
        <v>720</v>
      </c>
      <c r="I638" s="66" t="s">
        <v>1462</v>
      </c>
      <c r="J638" s="66" t="s">
        <v>1582</v>
      </c>
      <c r="K638" s="73">
        <v>44810</v>
      </c>
      <c r="L638" s="68">
        <v>0.73055555555555562</v>
      </c>
      <c r="M638" s="74">
        <v>8466828</v>
      </c>
      <c r="N638" s="74">
        <v>329666</v>
      </c>
      <c r="O638" s="74">
        <v>3928</v>
      </c>
      <c r="P638" s="66" t="s">
        <v>203</v>
      </c>
      <c r="Q638" s="66" t="s">
        <v>2375</v>
      </c>
      <c r="R638" s="66" t="s">
        <v>1462</v>
      </c>
      <c r="S638" s="66" t="s">
        <v>1357</v>
      </c>
      <c r="T638" s="66" t="s">
        <v>2256</v>
      </c>
      <c r="U638" s="66" t="s">
        <v>1358</v>
      </c>
      <c r="V638" s="66" t="s">
        <v>1359</v>
      </c>
      <c r="W638" s="66"/>
      <c r="X638" s="66" t="s">
        <v>208</v>
      </c>
      <c r="Y638" s="66" t="s">
        <v>252</v>
      </c>
      <c r="Z638" s="66"/>
      <c r="AA638" s="66" t="s">
        <v>406</v>
      </c>
      <c r="AB638" s="66" t="s">
        <v>211</v>
      </c>
      <c r="AC638" s="66" t="s">
        <v>212</v>
      </c>
      <c r="AD638" s="66" t="s">
        <v>30</v>
      </c>
      <c r="AE638" s="66" t="s">
        <v>211</v>
      </c>
      <c r="AF638" s="66"/>
      <c r="AG638" s="66"/>
      <c r="AH638" s="66"/>
      <c r="AI638" s="66" t="s">
        <v>2376</v>
      </c>
      <c r="AJ638" s="66" t="s">
        <v>2379</v>
      </c>
      <c r="AK638" s="66"/>
      <c r="AL638" s="66" t="s">
        <v>331</v>
      </c>
      <c r="AM638" s="66" t="s">
        <v>275</v>
      </c>
      <c r="AN638" s="66" t="s">
        <v>218</v>
      </c>
      <c r="AO638" s="66" t="s">
        <v>2378</v>
      </c>
      <c r="AP638" s="66" t="s">
        <v>220</v>
      </c>
      <c r="AQ638" s="66">
        <v>9.6</v>
      </c>
      <c r="AR638" s="66"/>
      <c r="AS638" s="66">
        <v>7.23</v>
      </c>
      <c r="AT638" s="66"/>
      <c r="AU638" s="66">
        <v>25.7</v>
      </c>
      <c r="AV638" s="66">
        <v>232.4</v>
      </c>
      <c r="AW638" s="66">
        <v>113.3</v>
      </c>
      <c r="AX638" s="66">
        <v>55.86</v>
      </c>
      <c r="AY638" s="66">
        <v>0.10199999999999999</v>
      </c>
      <c r="AZ638" s="66">
        <v>8.8529999999999998</v>
      </c>
      <c r="BA638" s="66"/>
      <c r="BB638" s="66"/>
      <c r="BC638" s="66">
        <v>66.8</v>
      </c>
      <c r="BD638" s="66" t="s">
        <v>221</v>
      </c>
      <c r="BE638" s="66" t="s">
        <v>221</v>
      </c>
      <c r="BF638" s="66" t="s">
        <v>221</v>
      </c>
      <c r="BG638" s="66" t="s">
        <v>211</v>
      </c>
      <c r="BH638" s="66" t="s">
        <v>221</v>
      </c>
      <c r="BI638" s="66" t="s">
        <v>222</v>
      </c>
      <c r="BJ638" s="66" t="s">
        <v>221</v>
      </c>
      <c r="BK638" s="66" t="s">
        <v>1745</v>
      </c>
      <c r="BL638" s="66" t="s">
        <v>221</v>
      </c>
      <c r="BM638" s="66" t="s">
        <v>223</v>
      </c>
      <c r="BN638" s="66" t="s">
        <v>221</v>
      </c>
      <c r="BO638" s="66" t="s">
        <v>1746</v>
      </c>
      <c r="BP638" s="66" t="s">
        <v>1711</v>
      </c>
      <c r="BQ638" s="66" t="s">
        <v>1747</v>
      </c>
      <c r="BR638" s="50">
        <v>36.1</v>
      </c>
      <c r="BS638" s="50" t="s">
        <v>225</v>
      </c>
      <c r="BT638" s="50">
        <v>44.1</v>
      </c>
      <c r="BU638" s="50">
        <v>0.124</v>
      </c>
      <c r="BV638" s="50">
        <v>1.7709999999999999</v>
      </c>
      <c r="BW638" s="50">
        <v>0.64300000000000002</v>
      </c>
      <c r="BX638" s="50">
        <v>0.14499999999999999</v>
      </c>
      <c r="BY638" s="50">
        <v>14.93</v>
      </c>
      <c r="BZ638" s="50">
        <v>3.2000000000000001E-2</v>
      </c>
      <c r="CA638" s="50">
        <v>0.01</v>
      </c>
      <c r="CB638" s="50">
        <v>0.04</v>
      </c>
      <c r="CC638" s="50">
        <v>1.2999999999999999E-2</v>
      </c>
      <c r="CD638" s="50" t="s">
        <v>230</v>
      </c>
      <c r="CE638" s="50" t="s">
        <v>231</v>
      </c>
      <c r="CF638" s="50">
        <v>4.8000000000000001E-2</v>
      </c>
      <c r="CG638" s="50">
        <v>2.29E-2</v>
      </c>
      <c r="CH638" s="50">
        <v>0.26600000000000001</v>
      </c>
      <c r="CI638" s="50">
        <v>2.5999999999999999E-2</v>
      </c>
      <c r="CJ638" s="50">
        <v>4.0999999999999999E-4</v>
      </c>
      <c r="CK638" s="50" t="s">
        <v>234</v>
      </c>
      <c r="CL638" s="50">
        <v>9.4420000000000002</v>
      </c>
      <c r="CM638" s="50" t="s">
        <v>234</v>
      </c>
      <c r="CN638" s="50" t="s">
        <v>235</v>
      </c>
      <c r="CO638" s="50">
        <v>9.0000000000000006E-5</v>
      </c>
      <c r="CP638" s="50" t="s">
        <v>236</v>
      </c>
      <c r="CQ638" s="50">
        <v>6.4999999999999997E-3</v>
      </c>
      <c r="CR638" s="50">
        <v>6.0000000000000002E-5</v>
      </c>
      <c r="CS638" s="50">
        <v>2.92E-2</v>
      </c>
      <c r="CT638" s="50" t="s">
        <v>237</v>
      </c>
      <c r="CU638" s="50" t="s">
        <v>238</v>
      </c>
      <c r="CV638" s="50" t="s">
        <v>239</v>
      </c>
      <c r="CW638" s="50" t="s">
        <v>232</v>
      </c>
      <c r="CX638" s="50">
        <v>1.22</v>
      </c>
      <c r="CY638" s="50" t="s">
        <v>240</v>
      </c>
      <c r="CZ638" s="50">
        <v>0.30020000000000002</v>
      </c>
      <c r="DA638" s="50" t="s">
        <v>233</v>
      </c>
      <c r="DB638" s="50">
        <v>2.5030000000000001</v>
      </c>
      <c r="DC638" s="50">
        <v>8.6400000000000001E-3</v>
      </c>
      <c r="DD638" s="50">
        <v>4.0999999999999999E-4</v>
      </c>
      <c r="DE638" s="50">
        <v>5.5670000000000002</v>
      </c>
      <c r="DF638" s="50" t="s">
        <v>240</v>
      </c>
      <c r="DG638" s="50">
        <v>5.0000000000000001E-4</v>
      </c>
      <c r="DH638" s="50">
        <v>3.1E-2</v>
      </c>
      <c r="DI638" s="50">
        <v>6.9999999999999999E-4</v>
      </c>
      <c r="DJ638" s="50">
        <v>7.3000000000000001E-3</v>
      </c>
      <c r="DK638" s="50">
        <v>6.2E-4</v>
      </c>
      <c r="DL638" s="50" t="s">
        <v>241</v>
      </c>
      <c r="DM638" s="50">
        <v>11.04</v>
      </c>
      <c r="DN638" s="50">
        <v>5.16</v>
      </c>
      <c r="DO638" s="50" t="s">
        <v>232</v>
      </c>
      <c r="DP638" s="50">
        <v>0.10050000000000001</v>
      </c>
      <c r="DQ638" s="50" t="s">
        <v>242</v>
      </c>
      <c r="DR638" s="50" t="s">
        <v>227</v>
      </c>
      <c r="DS638" s="50" t="s">
        <v>247</v>
      </c>
      <c r="DT638" s="50">
        <v>1E-3</v>
      </c>
      <c r="DU638" s="50" t="s">
        <v>233</v>
      </c>
      <c r="DV638" s="50">
        <v>1.0039999999999999E-3</v>
      </c>
      <c r="DW638" s="50">
        <v>5.0000000000000001E-4</v>
      </c>
      <c r="DX638" s="50">
        <v>2.9999999999999997E-4</v>
      </c>
      <c r="DY638" s="50" t="s">
        <v>233</v>
      </c>
      <c r="DZ638" s="50">
        <v>1.67E-2</v>
      </c>
      <c r="EA638" s="50" t="s">
        <v>244</v>
      </c>
      <c r="EB638" s="50" t="s">
        <v>245</v>
      </c>
      <c r="EC638" s="50">
        <v>1.74</v>
      </c>
      <c r="ED638" s="50">
        <v>3.6429999999999997E-2</v>
      </c>
      <c r="EE638" s="50">
        <v>0.34699999999999998</v>
      </c>
      <c r="EF638" s="50">
        <v>2.6700000000000002E-2</v>
      </c>
      <c r="EG638" s="50">
        <v>3.3300000000000001E-3</v>
      </c>
      <c r="EH638" s="50" t="s">
        <v>234</v>
      </c>
      <c r="EI638" s="50">
        <v>10.081</v>
      </c>
      <c r="EJ638" s="50">
        <v>1.2E-4</v>
      </c>
      <c r="EK638" s="50">
        <v>1.34E-3</v>
      </c>
      <c r="EL638" s="50">
        <v>8.0999999999999996E-4</v>
      </c>
      <c r="EM638" s="50">
        <v>1.5E-3</v>
      </c>
      <c r="EN638" s="50">
        <v>2.8400000000000002E-2</v>
      </c>
      <c r="EO638" s="50">
        <v>2.7899999999999999E-3</v>
      </c>
      <c r="EP638" s="50">
        <v>1.4157999999999999</v>
      </c>
      <c r="EQ638" s="50">
        <v>3.8000000000000002E-4</v>
      </c>
      <c r="ER638" s="50" t="s">
        <v>238</v>
      </c>
      <c r="ES638" s="50" t="s">
        <v>239</v>
      </c>
      <c r="ET638" s="50" t="s">
        <v>232</v>
      </c>
      <c r="EU638" s="50">
        <v>2.04</v>
      </c>
      <c r="EV638" s="50">
        <v>5.9999999999999995E-4</v>
      </c>
      <c r="EW638" s="50">
        <v>0.30509999999999998</v>
      </c>
      <c r="EX638" s="50" t="s">
        <v>233</v>
      </c>
      <c r="EY638" s="50">
        <v>3.153</v>
      </c>
      <c r="EZ638" s="50">
        <v>6.1089999999999998E-2</v>
      </c>
      <c r="FA638" s="50">
        <v>9.7000000000000005E-4</v>
      </c>
      <c r="FB638" s="50">
        <v>6.2229999999999999</v>
      </c>
      <c r="FC638" s="50" t="s">
        <v>240</v>
      </c>
      <c r="FD638" s="50">
        <v>1.1999999999999999E-3</v>
      </c>
      <c r="FE638" s="50">
        <v>0.107</v>
      </c>
      <c r="FF638" s="50">
        <v>3.8999999999999998E-3</v>
      </c>
      <c r="FG638" s="50">
        <v>1.8700000000000001E-2</v>
      </c>
      <c r="FH638" s="50">
        <v>1.8799999999999999E-3</v>
      </c>
      <c r="FI638" s="50">
        <v>1.8E-3</v>
      </c>
      <c r="FJ638" s="50">
        <v>18.12</v>
      </c>
      <c r="FK638" s="50">
        <v>8.4700000000000006</v>
      </c>
      <c r="FL638" s="50">
        <v>3.8000000000000002E-4</v>
      </c>
      <c r="FM638" s="50">
        <v>0.10979999999999999</v>
      </c>
      <c r="FN638" s="50" t="s">
        <v>242</v>
      </c>
      <c r="FO638" s="50" t="s">
        <v>227</v>
      </c>
      <c r="FP638" s="50" t="s">
        <v>247</v>
      </c>
      <c r="FQ638" s="50">
        <v>3.85E-2</v>
      </c>
      <c r="FR638" s="50">
        <v>4.8999999999999998E-4</v>
      </c>
      <c r="FS638" s="50">
        <v>1.7099999999999999E-3</v>
      </c>
      <c r="FT638" s="50">
        <v>6.9999999999999999E-4</v>
      </c>
      <c r="FU638" s="50">
        <v>5.9999999999999995E-4</v>
      </c>
      <c r="FV638" s="50">
        <v>5.0000000000000002E-5</v>
      </c>
      <c r="FW638" s="50">
        <v>1.83E-2</v>
      </c>
      <c r="FX638" s="50">
        <v>1.07E-3</v>
      </c>
      <c r="FY638" s="89">
        <v>0.47210000000000002</v>
      </c>
      <c r="FZ638" s="89">
        <v>0.21393162393162396</v>
      </c>
      <c r="GA638" s="89">
        <v>0.24204347826086958</v>
      </c>
      <c r="GB638" s="89">
        <v>3.1202046035805626E-2</v>
      </c>
      <c r="GC638" s="89">
        <v>0.95927714822829924</v>
      </c>
      <c r="GD638" s="89">
        <v>0.72295081967213115</v>
      </c>
      <c r="GE638" s="89" t="e">
        <v>#VALUE!</v>
      </c>
      <c r="GF638" s="89">
        <v>0.31104166666666666</v>
      </c>
      <c r="GG638" s="89">
        <v>4.99576868829337E-2</v>
      </c>
      <c r="GH638" s="89" t="e">
        <v>#VALUE!</v>
      </c>
      <c r="GI638" s="90" t="e">
        <v>#VALUE!</v>
      </c>
      <c r="GJ638" s="89">
        <v>49.214140133737921</v>
      </c>
      <c r="GK638" s="89">
        <v>22.301336410101804</v>
      </c>
      <c r="GL638" s="89">
        <v>28.484523456160264</v>
      </c>
      <c r="GM638" s="89" t="e">
        <v>#VALUE!</v>
      </c>
      <c r="GN638" s="89" t="e">
        <v>#VALUE!</v>
      </c>
      <c r="GO638" s="89" t="e">
        <v>#VALUE!</v>
      </c>
    </row>
    <row r="639" spans="1:293" s="71" customFormat="1">
      <c r="A639" s="63">
        <v>312</v>
      </c>
      <c r="B639" s="63">
        <v>97</v>
      </c>
      <c r="C639" s="64" t="s">
        <v>197</v>
      </c>
      <c r="D639" s="64" t="s">
        <v>1704</v>
      </c>
      <c r="E639" s="63">
        <v>4664</v>
      </c>
      <c r="F639" s="63">
        <v>64</v>
      </c>
      <c r="G639" s="64" t="s">
        <v>1586</v>
      </c>
      <c r="H639" s="64" t="s">
        <v>723</v>
      </c>
      <c r="I639" s="64" t="s">
        <v>2380</v>
      </c>
      <c r="J639" s="64" t="s">
        <v>2380</v>
      </c>
      <c r="K639" s="73">
        <v>44810</v>
      </c>
      <c r="L639" s="68">
        <v>0.66249999999999998</v>
      </c>
      <c r="M639" s="74">
        <v>8457606</v>
      </c>
      <c r="N639" s="74">
        <v>312340</v>
      </c>
      <c r="O639" s="74">
        <v>4450</v>
      </c>
      <c r="P639" s="66" t="s">
        <v>203</v>
      </c>
      <c r="Q639" s="66" t="s">
        <v>1587</v>
      </c>
      <c r="R639" s="66" t="s">
        <v>1462</v>
      </c>
      <c r="S639" s="66" t="s">
        <v>1357</v>
      </c>
      <c r="T639" s="66" t="s">
        <v>1707</v>
      </c>
      <c r="U639" s="66" t="s">
        <v>1358</v>
      </c>
      <c r="V639" s="66" t="s">
        <v>1359</v>
      </c>
      <c r="W639" s="66"/>
      <c r="X639" s="66" t="s">
        <v>208</v>
      </c>
      <c r="Y639" s="66" t="s">
        <v>252</v>
      </c>
      <c r="Z639" s="66"/>
      <c r="AA639" s="66" t="s">
        <v>223</v>
      </c>
      <c r="AB639" s="66" t="s">
        <v>211</v>
      </c>
      <c r="AC639" s="66" t="s">
        <v>1723</v>
      </c>
      <c r="AD639" s="66" t="s">
        <v>30</v>
      </c>
      <c r="AE639" s="66" t="s">
        <v>211</v>
      </c>
      <c r="AF639" s="66"/>
      <c r="AG639" s="66"/>
      <c r="AH639" s="66"/>
      <c r="AI639" s="66" t="s">
        <v>2118</v>
      </c>
      <c r="AJ639" s="66" t="s">
        <v>2349</v>
      </c>
      <c r="AK639" s="66"/>
      <c r="AL639" s="66" t="s">
        <v>1464</v>
      </c>
      <c r="AM639" s="66" t="s">
        <v>351</v>
      </c>
      <c r="AN639" s="66" t="s">
        <v>218</v>
      </c>
      <c r="AO639" s="66" t="s">
        <v>2381</v>
      </c>
      <c r="AP639" s="66" t="s">
        <v>220</v>
      </c>
      <c r="AQ639" s="66">
        <v>8.6999999999999993</v>
      </c>
      <c r="AR639" s="66"/>
      <c r="AS639" s="66">
        <v>7.65</v>
      </c>
      <c r="AT639" s="66">
        <v>-40.299999999999997</v>
      </c>
      <c r="AU639" s="66"/>
      <c r="AV639" s="66">
        <v>150.1</v>
      </c>
      <c r="AW639" s="66">
        <v>36.69</v>
      </c>
      <c r="AX639" s="66">
        <v>18.48</v>
      </c>
      <c r="AY639" s="66">
        <v>6.8000000000000005E-2</v>
      </c>
      <c r="AZ639" s="66">
        <v>27.25</v>
      </c>
      <c r="BA639" s="66">
        <v>6.84</v>
      </c>
      <c r="BB639" s="66">
        <v>101.5</v>
      </c>
      <c r="BC639" s="66">
        <v>22.8</v>
      </c>
      <c r="BD639" s="66" t="s">
        <v>221</v>
      </c>
      <c r="BE639" s="66" t="s">
        <v>221</v>
      </c>
      <c r="BF639" s="66" t="s">
        <v>221</v>
      </c>
      <c r="BG639" s="66" t="s">
        <v>221</v>
      </c>
      <c r="BH639" s="66" t="s">
        <v>221</v>
      </c>
      <c r="BI639" s="66" t="s">
        <v>222</v>
      </c>
      <c r="BJ639" s="66" t="s">
        <v>221</v>
      </c>
      <c r="BK639" s="66" t="s">
        <v>223</v>
      </c>
      <c r="BL639" s="66" t="s">
        <v>221</v>
      </c>
      <c r="BM639" s="66" t="s">
        <v>223</v>
      </c>
      <c r="BN639" s="66" t="s">
        <v>221</v>
      </c>
      <c r="BO639" s="66" t="s">
        <v>1730</v>
      </c>
      <c r="BP639" s="66" t="s">
        <v>2382</v>
      </c>
      <c r="BQ639" s="66" t="s">
        <v>1731</v>
      </c>
      <c r="BR639" s="50">
        <v>12.6</v>
      </c>
      <c r="BS639" s="50" t="s">
        <v>225</v>
      </c>
      <c r="BT639" s="50">
        <v>15.4</v>
      </c>
      <c r="BU639" s="50">
        <v>9.5000000000000001E-2</v>
      </c>
      <c r="BV639" s="50">
        <v>0.49</v>
      </c>
      <c r="BW639" s="50">
        <v>0.45500000000000002</v>
      </c>
      <c r="BX639" s="50">
        <v>0.10299999999999999</v>
      </c>
      <c r="BY639" s="50">
        <v>3.14</v>
      </c>
      <c r="BZ639" s="50" t="s">
        <v>226</v>
      </c>
      <c r="CA639" s="50" t="s">
        <v>227</v>
      </c>
      <c r="CB639" s="50">
        <v>4.4999999999999998E-2</v>
      </c>
      <c r="CC639" s="50">
        <v>1.4999999999999999E-2</v>
      </c>
      <c r="CD639" s="50" t="s">
        <v>230</v>
      </c>
      <c r="CE639" s="50" t="s">
        <v>231</v>
      </c>
      <c r="CF639" s="50">
        <v>0.38600000000000001</v>
      </c>
      <c r="CG639" s="50">
        <v>9.6299999999999997E-3</v>
      </c>
      <c r="CH639" s="50">
        <v>0.114</v>
      </c>
      <c r="CI639" s="50">
        <v>6.1999999999999998E-3</v>
      </c>
      <c r="CJ639" s="50">
        <v>1.7099999999999999E-3</v>
      </c>
      <c r="CK639" s="50" t="s">
        <v>234</v>
      </c>
      <c r="CL639" s="50">
        <v>2.347</v>
      </c>
      <c r="CM639" s="50" t="s">
        <v>234</v>
      </c>
      <c r="CN639" s="50">
        <v>1.2E-4</v>
      </c>
      <c r="CO639" s="50">
        <v>2.0000000000000002E-5</v>
      </c>
      <c r="CP639" s="50">
        <v>2.0000000000000001E-4</v>
      </c>
      <c r="CQ639" s="50">
        <v>3.2000000000000002E-3</v>
      </c>
      <c r="CR639" s="50" t="s">
        <v>232</v>
      </c>
      <c r="CS639" s="50">
        <v>0.14119999999999999</v>
      </c>
      <c r="CT639" s="50">
        <v>2.1000000000000001E-4</v>
      </c>
      <c r="CU639" s="50" t="s">
        <v>238</v>
      </c>
      <c r="CV639" s="50" t="s">
        <v>239</v>
      </c>
      <c r="CW639" s="50" t="s">
        <v>232</v>
      </c>
      <c r="CX639" s="50">
        <v>0.71</v>
      </c>
      <c r="CY639" s="50" t="s">
        <v>240</v>
      </c>
      <c r="CZ639" s="50">
        <v>8.4599999999999995E-2</v>
      </c>
      <c r="DA639" s="50" t="s">
        <v>233</v>
      </c>
      <c r="DB639" s="50">
        <v>0.28799999999999998</v>
      </c>
      <c r="DC639" s="50">
        <v>5.5799999999999999E-3</v>
      </c>
      <c r="DD639" s="50">
        <v>1.4999999999999999E-4</v>
      </c>
      <c r="DE639" s="50">
        <v>3.8679999999999999</v>
      </c>
      <c r="DF639" s="50" t="s">
        <v>240</v>
      </c>
      <c r="DG639" s="50">
        <v>2.0000000000000001E-4</v>
      </c>
      <c r="DH639" s="50">
        <v>0.04</v>
      </c>
      <c r="DI639" s="50" t="s">
        <v>238</v>
      </c>
      <c r="DJ639" s="50">
        <v>4.3E-3</v>
      </c>
      <c r="DK639" s="50">
        <v>5.6999999999999998E-4</v>
      </c>
      <c r="DL639" s="50" t="s">
        <v>241</v>
      </c>
      <c r="DM639" s="50">
        <v>21.44</v>
      </c>
      <c r="DN639" s="50">
        <v>10.02</v>
      </c>
      <c r="DO639" s="50">
        <v>1.2E-4</v>
      </c>
      <c r="DP639" s="50">
        <v>1.7000000000000001E-2</v>
      </c>
      <c r="DQ639" s="50" t="s">
        <v>242</v>
      </c>
      <c r="DR639" s="50" t="s">
        <v>227</v>
      </c>
      <c r="DS639" s="50" t="s">
        <v>247</v>
      </c>
      <c r="DT639" s="50">
        <v>5.0000000000000001E-3</v>
      </c>
      <c r="DU639" s="50" t="s">
        <v>233</v>
      </c>
      <c r="DV639" s="50">
        <v>1.255E-3</v>
      </c>
      <c r="DW639" s="50" t="s">
        <v>236</v>
      </c>
      <c r="DX639" s="50">
        <v>5.0000000000000001E-4</v>
      </c>
      <c r="DY639" s="50" t="s">
        <v>233</v>
      </c>
      <c r="DZ639" s="50">
        <v>1.4999999999999999E-2</v>
      </c>
      <c r="EA639" s="50" t="s">
        <v>244</v>
      </c>
      <c r="EB639" s="50" t="s">
        <v>245</v>
      </c>
      <c r="EC639" s="50">
        <v>2.75</v>
      </c>
      <c r="ED639" s="50">
        <v>1.2239999999999999E-2</v>
      </c>
      <c r="EE639" s="50">
        <v>0.185</v>
      </c>
      <c r="EF639" s="50">
        <v>7.6E-3</v>
      </c>
      <c r="EG639" s="50">
        <v>6.5900000000000004E-3</v>
      </c>
      <c r="EH639" s="50">
        <v>4.0000000000000003E-5</v>
      </c>
      <c r="EI639" s="50">
        <v>2.4870000000000001</v>
      </c>
      <c r="EJ639" s="50">
        <v>6.0000000000000002E-5</v>
      </c>
      <c r="EK639" s="50">
        <v>9.7999999999999997E-4</v>
      </c>
      <c r="EL639" s="50">
        <v>4.0000000000000002E-4</v>
      </c>
      <c r="EM639" s="50">
        <v>1E-3</v>
      </c>
      <c r="EN639" s="50">
        <v>1.7100000000000001E-2</v>
      </c>
      <c r="EO639" s="50">
        <v>2.1700000000000001E-3</v>
      </c>
      <c r="EP639" s="50">
        <v>1.3493999999999999</v>
      </c>
      <c r="EQ639" s="50">
        <v>9.5E-4</v>
      </c>
      <c r="ER639" s="50" t="s">
        <v>238</v>
      </c>
      <c r="ES639" s="50" t="s">
        <v>239</v>
      </c>
      <c r="ET639" s="50" t="s">
        <v>232</v>
      </c>
      <c r="EU639" s="50">
        <v>1.54</v>
      </c>
      <c r="EV639" s="50" t="s">
        <v>240</v>
      </c>
      <c r="EW639" s="50">
        <v>0.105</v>
      </c>
      <c r="EX639" s="50" t="s">
        <v>233</v>
      </c>
      <c r="EY639" s="50">
        <v>0.54300000000000004</v>
      </c>
      <c r="EZ639" s="50">
        <v>2.597E-2</v>
      </c>
      <c r="FA639" s="50">
        <v>3.8000000000000002E-4</v>
      </c>
      <c r="FB639" s="50">
        <v>3.88</v>
      </c>
      <c r="FC639" s="50">
        <v>8.0000000000000004E-4</v>
      </c>
      <c r="FD639" s="50">
        <v>4.0000000000000002E-4</v>
      </c>
      <c r="FE639" s="50">
        <v>7.8E-2</v>
      </c>
      <c r="FF639" s="50">
        <v>8.0000000000000004E-4</v>
      </c>
      <c r="FG639" s="50">
        <v>2.1499999999999998E-2</v>
      </c>
      <c r="FH639" s="50">
        <v>7.1000000000000002E-4</v>
      </c>
      <c r="FI639" s="50">
        <v>1E-3</v>
      </c>
      <c r="FJ639" s="50">
        <v>30.64</v>
      </c>
      <c r="FK639" s="50">
        <v>14.32</v>
      </c>
      <c r="FL639" s="50">
        <v>1.08E-3</v>
      </c>
      <c r="FM639" s="50">
        <v>2.06E-2</v>
      </c>
      <c r="FN639" s="50" t="s">
        <v>242</v>
      </c>
      <c r="FO639" s="50" t="s">
        <v>227</v>
      </c>
      <c r="FP639" s="50" t="s">
        <v>247</v>
      </c>
      <c r="FQ639" s="50">
        <v>6.4000000000000001E-2</v>
      </c>
      <c r="FR639" s="50">
        <v>3.6999999999999999E-4</v>
      </c>
      <c r="FS639" s="50">
        <v>3.2139999999999998E-3</v>
      </c>
      <c r="FT639" s="50" t="s">
        <v>236</v>
      </c>
      <c r="FU639" s="50">
        <v>6.9999999999999999E-4</v>
      </c>
      <c r="FV639" s="50">
        <v>4.0000000000000003E-5</v>
      </c>
      <c r="FW639" s="50">
        <v>1.6400000000000001E-2</v>
      </c>
      <c r="FX639" s="50">
        <v>3.4000000000000002E-4</v>
      </c>
      <c r="FY639" s="89">
        <v>0.11735</v>
      </c>
      <c r="FZ639" s="89">
        <v>2.4615384615384615E-2</v>
      </c>
      <c r="GA639" s="89">
        <v>0.16817391304347826</v>
      </c>
      <c r="GB639" s="89">
        <v>1.815856777493606E-2</v>
      </c>
      <c r="GC639" s="89">
        <v>0.32829786543379891</v>
      </c>
      <c r="GD639" s="89">
        <v>0.25245901639344265</v>
      </c>
      <c r="GE639" s="89" t="e">
        <v>#VALUE!</v>
      </c>
      <c r="GF639" s="89">
        <v>6.5416666666666665E-2</v>
      </c>
      <c r="GG639" s="89">
        <v>1.3822284908321578E-2</v>
      </c>
      <c r="GH639" s="89" t="e">
        <v>#VALUE!</v>
      </c>
      <c r="GI639" s="90" t="e">
        <v>#VALUE!</v>
      </c>
      <c r="GJ639" s="89">
        <v>35.744978068906626</v>
      </c>
      <c r="GK639" s="89">
        <v>7.4978814080496354</v>
      </c>
      <c r="GL639" s="89">
        <v>56.757140523043745</v>
      </c>
      <c r="GM639" s="89" t="e">
        <v>#VALUE!</v>
      </c>
      <c r="GN639" s="89" t="e">
        <v>#VALUE!</v>
      </c>
      <c r="GO639" s="89" t="e">
        <v>#VALUE!</v>
      </c>
    </row>
    <row r="640" spans="1:293" s="71" customFormat="1">
      <c r="A640" s="63">
        <v>313</v>
      </c>
      <c r="B640" s="63">
        <v>98</v>
      </c>
      <c r="C640" s="64" t="s">
        <v>197</v>
      </c>
      <c r="D640" s="64" t="s">
        <v>1704</v>
      </c>
      <c r="E640" s="63">
        <v>4664</v>
      </c>
      <c r="F640" s="63">
        <v>64</v>
      </c>
      <c r="G640" s="64" t="s">
        <v>1592</v>
      </c>
      <c r="H640" s="64" t="s">
        <v>731</v>
      </c>
      <c r="I640" s="64" t="s">
        <v>1582</v>
      </c>
      <c r="J640" s="64" t="s">
        <v>1582</v>
      </c>
      <c r="K640" s="73">
        <v>44810</v>
      </c>
      <c r="L640" s="68">
        <v>0.69791666666666663</v>
      </c>
      <c r="M640" s="74">
        <v>8460055</v>
      </c>
      <c r="N640" s="74">
        <v>317788</v>
      </c>
      <c r="O640" s="74">
        <v>4323</v>
      </c>
      <c r="P640" s="66" t="s">
        <v>203</v>
      </c>
      <c r="Q640" s="66" t="s">
        <v>2383</v>
      </c>
      <c r="R640" s="66" t="s">
        <v>1462</v>
      </c>
      <c r="S640" s="66" t="s">
        <v>1357</v>
      </c>
      <c r="T640" s="66" t="s">
        <v>1707</v>
      </c>
      <c r="U640" s="66" t="s">
        <v>1358</v>
      </c>
      <c r="V640" s="66" t="s">
        <v>1359</v>
      </c>
      <c r="W640" s="66"/>
      <c r="X640" s="66" t="s">
        <v>208</v>
      </c>
      <c r="Y640" s="66" t="s">
        <v>252</v>
      </c>
      <c r="Z640" s="66"/>
      <c r="AA640" s="66" t="s">
        <v>223</v>
      </c>
      <c r="AB640" s="66" t="s">
        <v>211</v>
      </c>
      <c r="AC640" s="66" t="s">
        <v>212</v>
      </c>
      <c r="AD640" s="66" t="s">
        <v>30</v>
      </c>
      <c r="AE640" s="66" t="s">
        <v>211</v>
      </c>
      <c r="AF640" s="66"/>
      <c r="AG640" s="66"/>
      <c r="AH640" s="66"/>
      <c r="AI640" s="66" t="s">
        <v>2118</v>
      </c>
      <c r="AJ640" s="66" t="s">
        <v>1942</v>
      </c>
      <c r="AK640" s="66"/>
      <c r="AL640" s="66" t="s">
        <v>1464</v>
      </c>
      <c r="AM640" s="66" t="s">
        <v>364</v>
      </c>
      <c r="AN640" s="66" t="s">
        <v>218</v>
      </c>
      <c r="AO640" s="66" t="s">
        <v>2381</v>
      </c>
      <c r="AP640" s="66" t="s">
        <v>220</v>
      </c>
      <c r="AQ640" s="66">
        <v>8.1999999999999993</v>
      </c>
      <c r="AR640" s="66"/>
      <c r="AS640" s="66">
        <v>7.67</v>
      </c>
      <c r="AT640" s="66">
        <v>-41.2</v>
      </c>
      <c r="AU640" s="66"/>
      <c r="AV640" s="66">
        <v>206.9</v>
      </c>
      <c r="AW640" s="66">
        <v>34.56</v>
      </c>
      <c r="AX640" s="66">
        <v>17.45</v>
      </c>
      <c r="AY640" s="66">
        <v>6.7000000000000004E-2</v>
      </c>
      <c r="AZ640" s="66">
        <v>28.94</v>
      </c>
      <c r="BA640" s="66">
        <v>7.95</v>
      </c>
      <c r="BB640" s="66">
        <v>113</v>
      </c>
      <c r="BC640" s="66">
        <v>17.93</v>
      </c>
      <c r="BD640" s="66" t="s">
        <v>221</v>
      </c>
      <c r="BE640" s="66" t="s">
        <v>221</v>
      </c>
      <c r="BF640" s="66" t="s">
        <v>221</v>
      </c>
      <c r="BG640" s="66" t="s">
        <v>221</v>
      </c>
      <c r="BH640" s="66" t="s">
        <v>221</v>
      </c>
      <c r="BI640" s="66" t="s">
        <v>222</v>
      </c>
      <c r="BJ640" s="66" t="s">
        <v>221</v>
      </c>
      <c r="BK640" s="66" t="s">
        <v>223</v>
      </c>
      <c r="BL640" s="66" t="s">
        <v>221</v>
      </c>
      <c r="BM640" s="66" t="s">
        <v>223</v>
      </c>
      <c r="BN640" s="66" t="s">
        <v>211</v>
      </c>
      <c r="BO640" s="66" t="s">
        <v>1730</v>
      </c>
      <c r="BP640" s="66" t="s">
        <v>2384</v>
      </c>
      <c r="BQ640" s="66" t="s">
        <v>1731</v>
      </c>
      <c r="BR640" s="50">
        <v>13.1</v>
      </c>
      <c r="BS640" s="50" t="s">
        <v>225</v>
      </c>
      <c r="BT640" s="50">
        <v>16</v>
      </c>
      <c r="BU640" s="50">
        <v>0.11799999999999999</v>
      </c>
      <c r="BV640" s="50">
        <v>0.40300000000000002</v>
      </c>
      <c r="BW640" s="50">
        <v>0.5</v>
      </c>
      <c r="BX640" s="50">
        <v>0.113</v>
      </c>
      <c r="BY640" s="50">
        <v>2.4300000000000002</v>
      </c>
      <c r="BZ640" s="50" t="s">
        <v>226</v>
      </c>
      <c r="CA640" s="50" t="s">
        <v>227</v>
      </c>
      <c r="CB640" s="50">
        <v>4.8000000000000001E-2</v>
      </c>
      <c r="CC640" s="50">
        <v>1.6E-2</v>
      </c>
      <c r="CD640" s="50" t="s">
        <v>230</v>
      </c>
      <c r="CE640" s="50" t="s">
        <v>231</v>
      </c>
      <c r="CF640" s="50">
        <v>0.28199999999999997</v>
      </c>
      <c r="CG640" s="50">
        <v>0.01</v>
      </c>
      <c r="CH640" s="50">
        <v>9.2999999999999999E-2</v>
      </c>
      <c r="CI640" s="50">
        <v>5.4999999999999997E-3</v>
      </c>
      <c r="CJ640" s="50">
        <v>1.8400000000000001E-3</v>
      </c>
      <c r="CK640" s="50" t="s">
        <v>234</v>
      </c>
      <c r="CL640" s="50">
        <v>1.9910000000000001</v>
      </c>
      <c r="CM640" s="50" t="s">
        <v>234</v>
      </c>
      <c r="CN640" s="50">
        <v>1.1E-4</v>
      </c>
      <c r="CO640" s="50">
        <v>3.0000000000000001E-5</v>
      </c>
      <c r="CP640" s="50">
        <v>2.0000000000000001E-4</v>
      </c>
      <c r="CQ640" s="50">
        <v>6.3E-3</v>
      </c>
      <c r="CR640" s="50" t="s">
        <v>232</v>
      </c>
      <c r="CS640" s="50">
        <v>0.1232</v>
      </c>
      <c r="CT640" s="50">
        <v>1.7000000000000001E-4</v>
      </c>
      <c r="CU640" s="50" t="s">
        <v>238</v>
      </c>
      <c r="CV640" s="50" t="s">
        <v>239</v>
      </c>
      <c r="CW640" s="50" t="s">
        <v>232</v>
      </c>
      <c r="CX640" s="50">
        <v>0.8</v>
      </c>
      <c r="CY640" s="50" t="s">
        <v>240</v>
      </c>
      <c r="CZ640" s="50">
        <v>8.7900000000000006E-2</v>
      </c>
      <c r="DA640" s="50" t="s">
        <v>233</v>
      </c>
      <c r="DB640" s="50">
        <v>0.245</v>
      </c>
      <c r="DC640" s="50">
        <v>5.11E-3</v>
      </c>
      <c r="DD640" s="50">
        <v>1.2E-4</v>
      </c>
      <c r="DE640" s="50">
        <v>3.3809999999999998</v>
      </c>
      <c r="DF640" s="50" t="s">
        <v>240</v>
      </c>
      <c r="DG640" s="50" t="s">
        <v>238</v>
      </c>
      <c r="DH640" s="50">
        <v>3.7999999999999999E-2</v>
      </c>
      <c r="DI640" s="50" t="s">
        <v>238</v>
      </c>
      <c r="DJ640" s="50">
        <v>5.7000000000000002E-3</v>
      </c>
      <c r="DK640" s="50">
        <v>4.8999999999999998E-4</v>
      </c>
      <c r="DL640" s="50">
        <v>8.0000000000000004E-4</v>
      </c>
      <c r="DM640" s="50">
        <v>18.16</v>
      </c>
      <c r="DN640" s="50">
        <v>8.49</v>
      </c>
      <c r="DO640" s="50" t="s">
        <v>232</v>
      </c>
      <c r="DP640" s="50">
        <v>1.47E-2</v>
      </c>
      <c r="DQ640" s="50" t="s">
        <v>242</v>
      </c>
      <c r="DR640" s="50" t="s">
        <v>227</v>
      </c>
      <c r="DS640" s="50" t="s">
        <v>247</v>
      </c>
      <c r="DT640" s="50">
        <v>5.4999999999999997E-3</v>
      </c>
      <c r="DU640" s="50" t="s">
        <v>233</v>
      </c>
      <c r="DV640" s="50">
        <v>1.232E-3</v>
      </c>
      <c r="DW640" s="50" t="s">
        <v>236</v>
      </c>
      <c r="DX640" s="50">
        <v>4.0000000000000002E-4</v>
      </c>
      <c r="DY640" s="50" t="s">
        <v>233</v>
      </c>
      <c r="DZ640" s="50">
        <v>1.0500000000000001E-2</v>
      </c>
      <c r="EA640" s="50" t="s">
        <v>244</v>
      </c>
      <c r="EB640" s="50" t="s">
        <v>245</v>
      </c>
      <c r="EC640" s="50">
        <v>1.89</v>
      </c>
      <c r="ED640" s="50">
        <v>1.017E-2</v>
      </c>
      <c r="EE640" s="50">
        <v>0.156</v>
      </c>
      <c r="EF640" s="50">
        <v>6.4000000000000003E-3</v>
      </c>
      <c r="EG640" s="50">
        <v>4.96E-3</v>
      </c>
      <c r="EH640" s="50">
        <v>2.0000000000000002E-5</v>
      </c>
      <c r="EI640" s="50">
        <v>2.0499999999999998</v>
      </c>
      <c r="EJ640" s="50">
        <v>1.8000000000000001E-4</v>
      </c>
      <c r="EK640" s="50">
        <v>6.2E-4</v>
      </c>
      <c r="EL640" s="50">
        <v>6.6E-4</v>
      </c>
      <c r="EM640" s="50">
        <v>1.1999999999999999E-3</v>
      </c>
      <c r="EN640" s="50">
        <v>1.54E-2</v>
      </c>
      <c r="EO640" s="50">
        <v>2.2899999999999999E-3</v>
      </c>
      <c r="EP640" s="50">
        <v>0.96250000000000002</v>
      </c>
      <c r="EQ640" s="50">
        <v>6.3000000000000003E-4</v>
      </c>
      <c r="ER640" s="50" t="s">
        <v>238</v>
      </c>
      <c r="ES640" s="50" t="s">
        <v>239</v>
      </c>
      <c r="ET640" s="50" t="s">
        <v>232</v>
      </c>
      <c r="EU640" s="50">
        <v>1.31</v>
      </c>
      <c r="EV640" s="50" t="s">
        <v>240</v>
      </c>
      <c r="EW640" s="50">
        <v>9.1600000000000001E-2</v>
      </c>
      <c r="EX640" s="50" t="s">
        <v>233</v>
      </c>
      <c r="EY640" s="50">
        <v>0.42399999999999999</v>
      </c>
      <c r="EZ640" s="50">
        <v>1.89E-2</v>
      </c>
      <c r="FA640" s="50">
        <v>4.2000000000000002E-4</v>
      </c>
      <c r="FB640" s="50">
        <v>3.9180000000000001</v>
      </c>
      <c r="FC640" s="50">
        <v>5.0000000000000001E-4</v>
      </c>
      <c r="FD640" s="50">
        <v>4.0000000000000002E-4</v>
      </c>
      <c r="FE640" s="50">
        <v>6.6000000000000003E-2</v>
      </c>
      <c r="FF640" s="50">
        <v>8.0000000000000004E-4</v>
      </c>
      <c r="FG640" s="50">
        <v>1.6E-2</v>
      </c>
      <c r="FH640" s="50">
        <v>5.9999999999999995E-4</v>
      </c>
      <c r="FI640" s="50">
        <v>1.2999999999999999E-3</v>
      </c>
      <c r="FJ640" s="50">
        <v>28.44</v>
      </c>
      <c r="FK640" s="50">
        <v>13.29</v>
      </c>
      <c r="FL640" s="50">
        <v>5.1999999999999995E-4</v>
      </c>
      <c r="FM640" s="50">
        <v>1.6E-2</v>
      </c>
      <c r="FN640" s="50" t="s">
        <v>242</v>
      </c>
      <c r="FO640" s="50" t="s">
        <v>227</v>
      </c>
      <c r="FP640" s="50" t="s">
        <v>247</v>
      </c>
      <c r="FQ640" s="50">
        <v>4.99E-2</v>
      </c>
      <c r="FR640" s="50">
        <v>4.2999999999999999E-4</v>
      </c>
      <c r="FS640" s="50">
        <v>2.421E-3</v>
      </c>
      <c r="FT640" s="50">
        <v>5.0000000000000001E-4</v>
      </c>
      <c r="FU640" s="50">
        <v>6.9999999999999999E-4</v>
      </c>
      <c r="FV640" s="50">
        <v>3.0000000000000001E-5</v>
      </c>
      <c r="FW640" s="50">
        <v>1.11E-2</v>
      </c>
      <c r="FX640" s="50">
        <v>2.3000000000000001E-4</v>
      </c>
      <c r="FY640" s="89">
        <v>9.955E-2</v>
      </c>
      <c r="FZ640" s="89">
        <v>2.0940170940170942E-2</v>
      </c>
      <c r="GA640" s="89">
        <v>0.14699999999999999</v>
      </c>
      <c r="GB640" s="89">
        <v>2.0460358056265986E-2</v>
      </c>
      <c r="GC640" s="89">
        <v>0.28795052899643692</v>
      </c>
      <c r="GD640" s="89">
        <v>0.26229508196721313</v>
      </c>
      <c r="GE640" s="89" t="e">
        <v>#VALUE!</v>
      </c>
      <c r="GF640" s="89">
        <v>5.0625000000000003E-2</v>
      </c>
      <c r="GG640" s="89">
        <v>1.1368124118476727E-2</v>
      </c>
      <c r="GH640" s="89" t="e">
        <v>#VALUE!</v>
      </c>
      <c r="GI640" s="90" t="e">
        <v>#VALUE!</v>
      </c>
      <c r="GJ640" s="89">
        <v>34.57191078861738</v>
      </c>
      <c r="GK640" s="89">
        <v>7.2721418547663284</v>
      </c>
      <c r="GL640" s="89">
        <v>58.155947356616288</v>
      </c>
      <c r="GM640" s="89" t="e">
        <v>#VALUE!</v>
      </c>
      <c r="GN640" s="89" t="e">
        <v>#VALUE!</v>
      </c>
      <c r="GO640" s="89" t="e">
        <v>#VALUE!</v>
      </c>
    </row>
    <row r="641" spans="1:293" s="71" customFormat="1">
      <c r="A641" s="63">
        <v>314</v>
      </c>
      <c r="B641" s="63">
        <v>73</v>
      </c>
      <c r="C641" s="64" t="s">
        <v>197</v>
      </c>
      <c r="D641" s="64" t="s">
        <v>1704</v>
      </c>
      <c r="E641" s="65">
        <v>4664</v>
      </c>
      <c r="F641" s="65">
        <v>64</v>
      </c>
      <c r="G641" s="66" t="s">
        <v>1597</v>
      </c>
      <c r="H641" s="66" t="s">
        <v>737</v>
      </c>
      <c r="I641" s="64" t="s">
        <v>1598</v>
      </c>
      <c r="J641" s="64" t="s">
        <v>1599</v>
      </c>
      <c r="K641" s="67">
        <v>44810</v>
      </c>
      <c r="L641" s="68">
        <v>0.71458333333333324</v>
      </c>
      <c r="M641" s="63">
        <v>8465241</v>
      </c>
      <c r="N641" s="63">
        <v>320891</v>
      </c>
      <c r="O641" s="63">
        <v>4198</v>
      </c>
      <c r="P641" s="64" t="s">
        <v>203</v>
      </c>
      <c r="Q641" s="64" t="s">
        <v>1598</v>
      </c>
      <c r="R641" s="64" t="s">
        <v>1462</v>
      </c>
      <c r="S641" s="64" t="s">
        <v>1357</v>
      </c>
      <c r="T641" s="64" t="s">
        <v>411</v>
      </c>
      <c r="U641" s="64" t="s">
        <v>1358</v>
      </c>
      <c r="V641" s="64" t="s">
        <v>1359</v>
      </c>
      <c r="W641" s="64"/>
      <c r="X641" s="64" t="s">
        <v>208</v>
      </c>
      <c r="Y641" s="64" t="s">
        <v>252</v>
      </c>
      <c r="Z641" s="69"/>
      <c r="AA641" s="69" t="s">
        <v>210</v>
      </c>
      <c r="AB641" s="69" t="s">
        <v>211</v>
      </c>
      <c r="AC641" s="66" t="s">
        <v>212</v>
      </c>
      <c r="AD641" s="66" t="s">
        <v>213</v>
      </c>
      <c r="AE641" s="69" t="s">
        <v>211</v>
      </c>
      <c r="AF641" s="69"/>
      <c r="AG641" s="69"/>
      <c r="AH641" s="69"/>
      <c r="AI641" s="66" t="s">
        <v>2118</v>
      </c>
      <c r="AJ641" s="66" t="s">
        <v>2385</v>
      </c>
      <c r="AK641" s="66"/>
      <c r="AL641" s="66" t="s">
        <v>256</v>
      </c>
      <c r="AM641" s="66" t="s">
        <v>275</v>
      </c>
      <c r="AN641" s="66" t="s">
        <v>218</v>
      </c>
      <c r="AO641" s="66" t="s">
        <v>517</v>
      </c>
      <c r="AP641" s="66" t="s">
        <v>220</v>
      </c>
      <c r="AQ641" s="66">
        <v>8.3000000000000007</v>
      </c>
      <c r="AR641" s="66"/>
      <c r="AS641" s="66">
        <v>8.39</v>
      </c>
      <c r="AT641" s="66"/>
      <c r="AU641" s="66">
        <v>-130.19999999999999</v>
      </c>
      <c r="AV641" s="66">
        <v>68.3</v>
      </c>
      <c r="AW641" s="66">
        <v>37.04</v>
      </c>
      <c r="AX641" s="66">
        <v>18.68</v>
      </c>
      <c r="AY641" s="66">
        <v>6.9000000000000006E-2</v>
      </c>
      <c r="AZ641" s="66">
        <v>27.1</v>
      </c>
      <c r="BA641" s="66">
        <v>7.11</v>
      </c>
      <c r="BB641" s="66">
        <v>102.1</v>
      </c>
      <c r="BC641" s="66">
        <v>31.8</v>
      </c>
      <c r="BD641" s="66" t="s">
        <v>221</v>
      </c>
      <c r="BE641" s="66" t="s">
        <v>221</v>
      </c>
      <c r="BF641" s="66" t="s">
        <v>221</v>
      </c>
      <c r="BG641" s="66" t="s">
        <v>221</v>
      </c>
      <c r="BH641" s="66" t="s">
        <v>221</v>
      </c>
      <c r="BI641" s="66" t="s">
        <v>222</v>
      </c>
      <c r="BJ641" s="66" t="s">
        <v>221</v>
      </c>
      <c r="BK641" s="66" t="s">
        <v>223</v>
      </c>
      <c r="BL641" s="66" t="s">
        <v>221</v>
      </c>
      <c r="BM641" s="66" t="s">
        <v>223</v>
      </c>
      <c r="BN641" s="66" t="s">
        <v>221</v>
      </c>
      <c r="BO641" s="66" t="s">
        <v>1710</v>
      </c>
      <c r="BP641" s="66" t="s">
        <v>1711</v>
      </c>
      <c r="BQ641" s="66" t="s">
        <v>1712</v>
      </c>
      <c r="BR641" s="50">
        <v>14</v>
      </c>
      <c r="BS641" s="50" t="s">
        <v>225</v>
      </c>
      <c r="BT641" s="50">
        <v>17.100000000000001</v>
      </c>
      <c r="BU641" s="50">
        <v>0.13800000000000001</v>
      </c>
      <c r="BV641" s="50">
        <v>0.51600000000000001</v>
      </c>
      <c r="BW641" s="50">
        <v>0.49099999999999999</v>
      </c>
      <c r="BX641" s="50">
        <v>0.111</v>
      </c>
      <c r="BY641" s="50">
        <v>2.5099999999999998</v>
      </c>
      <c r="BZ641" s="50" t="s">
        <v>226</v>
      </c>
      <c r="CA641" s="50" t="s">
        <v>227</v>
      </c>
      <c r="CB641" s="50">
        <v>6.2E-2</v>
      </c>
      <c r="CC641" s="50">
        <v>0.02</v>
      </c>
      <c r="CD641" s="50" t="s">
        <v>230</v>
      </c>
      <c r="CE641" s="50" t="s">
        <v>231</v>
      </c>
      <c r="CF641" s="50">
        <v>0.53100000000000003</v>
      </c>
      <c r="CG641" s="50">
        <v>1.103E-2</v>
      </c>
      <c r="CH641" s="50">
        <v>0.114</v>
      </c>
      <c r="CI641" s="50">
        <v>5.5999999999999999E-3</v>
      </c>
      <c r="CJ641" s="50">
        <v>1.8600000000000001E-3</v>
      </c>
      <c r="CK641" s="50" t="s">
        <v>234</v>
      </c>
      <c r="CL641" s="50">
        <v>1.903</v>
      </c>
      <c r="CM641" s="50" t="s">
        <v>234</v>
      </c>
      <c r="CN641" s="50">
        <v>1.4999999999999999E-4</v>
      </c>
      <c r="CO641" s="50">
        <v>8.0000000000000007E-5</v>
      </c>
      <c r="CP641" s="50">
        <v>1E-4</v>
      </c>
      <c r="CQ641" s="50">
        <v>6.4000000000000003E-3</v>
      </c>
      <c r="CR641" s="50" t="s">
        <v>232</v>
      </c>
      <c r="CS641" s="50">
        <v>0.1817</v>
      </c>
      <c r="CT641" s="50">
        <v>2.7E-4</v>
      </c>
      <c r="CU641" s="50" t="s">
        <v>238</v>
      </c>
      <c r="CV641" s="50" t="s">
        <v>239</v>
      </c>
      <c r="CW641" s="50" t="s">
        <v>232</v>
      </c>
      <c r="CX641" s="50">
        <v>0.9</v>
      </c>
      <c r="CY641" s="50" t="s">
        <v>240</v>
      </c>
      <c r="CZ641" s="50">
        <v>0.10680000000000001</v>
      </c>
      <c r="DA641" s="50" t="s">
        <v>233</v>
      </c>
      <c r="DB641" s="50">
        <v>0.24399999999999999</v>
      </c>
      <c r="DC641" s="50">
        <v>4.4400000000000004E-3</v>
      </c>
      <c r="DD641" s="50">
        <v>5.0000000000000002E-5</v>
      </c>
      <c r="DE641" s="50">
        <v>3.923</v>
      </c>
      <c r="DF641" s="50" t="s">
        <v>240</v>
      </c>
      <c r="DG641" s="50" t="s">
        <v>238</v>
      </c>
      <c r="DH641" s="50">
        <v>5.5E-2</v>
      </c>
      <c r="DI641" s="50" t="s">
        <v>238</v>
      </c>
      <c r="DJ641" s="50">
        <v>7.6E-3</v>
      </c>
      <c r="DK641" s="50">
        <v>5.1999999999999995E-4</v>
      </c>
      <c r="DL641" s="50">
        <v>5.0000000000000001E-4</v>
      </c>
      <c r="DM641" s="50">
        <v>22.18</v>
      </c>
      <c r="DN641" s="50">
        <v>10.37</v>
      </c>
      <c r="DO641" s="50">
        <v>2.9E-4</v>
      </c>
      <c r="DP641" s="50">
        <v>1.38E-2</v>
      </c>
      <c r="DQ641" s="50" t="s">
        <v>242</v>
      </c>
      <c r="DR641" s="50" t="s">
        <v>227</v>
      </c>
      <c r="DS641" s="50" t="s">
        <v>247</v>
      </c>
      <c r="DT641" s="50">
        <v>6.3E-3</v>
      </c>
      <c r="DU641" s="50" t="s">
        <v>233</v>
      </c>
      <c r="DV641" s="50">
        <v>1.3519999999999999E-3</v>
      </c>
      <c r="DW641" s="50" t="s">
        <v>236</v>
      </c>
      <c r="DX641" s="50">
        <v>5.9999999999999995E-4</v>
      </c>
      <c r="DY641" s="50" t="s">
        <v>233</v>
      </c>
      <c r="DZ641" s="50">
        <v>1.2E-2</v>
      </c>
      <c r="EA641" s="50" t="s">
        <v>244</v>
      </c>
      <c r="EB641" s="50" t="s">
        <v>245</v>
      </c>
      <c r="EC641" s="50">
        <v>1.962</v>
      </c>
      <c r="ED641" s="50">
        <v>1.1129999999999999E-2</v>
      </c>
      <c r="EE641" s="50">
        <v>0.185</v>
      </c>
      <c r="EF641" s="50">
        <v>6.3E-3</v>
      </c>
      <c r="EG641" s="50">
        <v>5.1999999999999998E-3</v>
      </c>
      <c r="EH641" s="50">
        <v>3.0000000000000001E-5</v>
      </c>
      <c r="EI641" s="50">
        <v>2.0459999999999998</v>
      </c>
      <c r="EJ641" s="50">
        <v>4.0000000000000003E-5</v>
      </c>
      <c r="EK641" s="50">
        <v>7.3999999999999999E-4</v>
      </c>
      <c r="EL641" s="50">
        <v>4.2000000000000002E-4</v>
      </c>
      <c r="EM641" s="50">
        <v>1E-3</v>
      </c>
      <c r="EN641" s="50">
        <v>1.7100000000000001E-2</v>
      </c>
      <c r="EO641" s="50">
        <v>1.83E-3</v>
      </c>
      <c r="EP641" s="50">
        <v>1.002</v>
      </c>
      <c r="EQ641" s="50">
        <v>6.4000000000000005E-4</v>
      </c>
      <c r="ER641" s="50" t="s">
        <v>238</v>
      </c>
      <c r="ES641" s="50" t="s">
        <v>239</v>
      </c>
      <c r="ET641" s="50" t="s">
        <v>232</v>
      </c>
      <c r="EU641" s="50">
        <v>1.36</v>
      </c>
      <c r="EV641" s="50" t="s">
        <v>240</v>
      </c>
      <c r="EW641" s="50">
        <v>0.1186</v>
      </c>
      <c r="EX641" s="50" t="s">
        <v>233</v>
      </c>
      <c r="EY641" s="50">
        <v>0.42</v>
      </c>
      <c r="EZ641" s="50">
        <v>1.7250000000000001E-2</v>
      </c>
      <c r="FA641" s="50">
        <v>3.2000000000000003E-4</v>
      </c>
      <c r="FB641" s="50">
        <v>4.6890000000000001</v>
      </c>
      <c r="FC641" s="50">
        <v>5.0000000000000001E-4</v>
      </c>
      <c r="FD641" s="50">
        <v>4.0000000000000002E-4</v>
      </c>
      <c r="FE641" s="50">
        <v>8.7999999999999995E-2</v>
      </c>
      <c r="FF641" s="50">
        <v>5.9999999999999995E-4</v>
      </c>
      <c r="FG641" s="50">
        <v>1.8100000000000002E-2</v>
      </c>
      <c r="FH641" s="50">
        <v>6.8999999999999997E-4</v>
      </c>
      <c r="FI641" s="50" t="s">
        <v>241</v>
      </c>
      <c r="FJ641" s="50">
        <v>27.95</v>
      </c>
      <c r="FK641" s="50">
        <v>13.06</v>
      </c>
      <c r="FL641" s="50">
        <v>8.3000000000000001E-4</v>
      </c>
      <c r="FM641" s="50">
        <v>1.5699999999999999E-2</v>
      </c>
      <c r="FN641" s="50" t="s">
        <v>242</v>
      </c>
      <c r="FO641" s="50" t="s">
        <v>227</v>
      </c>
      <c r="FP641" s="50" t="s">
        <v>247</v>
      </c>
      <c r="FQ641" s="50">
        <v>5.2900000000000003E-2</v>
      </c>
      <c r="FR641" s="50">
        <v>2.1000000000000001E-4</v>
      </c>
      <c r="FS641" s="50">
        <v>2.5569999999999998E-3</v>
      </c>
      <c r="FT641" s="50">
        <v>1E-4</v>
      </c>
      <c r="FU641" s="50">
        <v>8.0000000000000004E-4</v>
      </c>
      <c r="FV641" s="50">
        <v>4.0000000000000003E-5</v>
      </c>
      <c r="FW641" s="50">
        <v>2.3E-2</v>
      </c>
      <c r="FX641" s="50">
        <v>2.4000000000000001E-4</v>
      </c>
      <c r="FY641" s="89">
        <v>9.5149999999999998E-2</v>
      </c>
      <c r="FZ641" s="89">
        <v>2.0854700854700856E-2</v>
      </c>
      <c r="GA641" s="89">
        <v>0.17056521739130434</v>
      </c>
      <c r="GB641" s="89">
        <v>2.3017902813299233E-2</v>
      </c>
      <c r="GC641" s="89">
        <v>0.30958782105930444</v>
      </c>
      <c r="GD641" s="89">
        <v>0.28032786885245903</v>
      </c>
      <c r="GE641" s="89" t="e">
        <v>#VALUE!</v>
      </c>
      <c r="GF641" s="89">
        <v>5.229166666666666E-2</v>
      </c>
      <c r="GG641" s="89">
        <v>1.4555712270803949E-2</v>
      </c>
      <c r="GH641" s="89" t="e">
        <v>#VALUE!</v>
      </c>
      <c r="GI641" s="90" t="e">
        <v>#VALUE!</v>
      </c>
      <c r="GJ641" s="89">
        <v>30.734413154377005</v>
      </c>
      <c r="GK641" s="89">
        <v>6.7362794774494512</v>
      </c>
      <c r="GL641" s="89">
        <v>62.529307368173548</v>
      </c>
      <c r="GM641" s="89" t="e">
        <v>#VALUE!</v>
      </c>
      <c r="GN641" s="89" t="e">
        <v>#VALUE!</v>
      </c>
      <c r="GO641" s="89" t="e">
        <v>#VALUE!</v>
      </c>
    </row>
    <row r="642" spans="1:293" s="71" customFormat="1">
      <c r="A642" s="63">
        <v>315</v>
      </c>
      <c r="B642" s="63">
        <v>81</v>
      </c>
      <c r="C642" s="64" t="s">
        <v>197</v>
      </c>
      <c r="D642" s="64" t="s">
        <v>1704</v>
      </c>
      <c r="E642" s="63">
        <v>4664</v>
      </c>
      <c r="F642" s="63">
        <v>64</v>
      </c>
      <c r="G642" s="66" t="s">
        <v>1605</v>
      </c>
      <c r="H642" s="66" t="s">
        <v>744</v>
      </c>
      <c r="I642" s="66" t="s">
        <v>2386</v>
      </c>
      <c r="J642" s="66" t="s">
        <v>2387</v>
      </c>
      <c r="K642" s="73">
        <v>44810</v>
      </c>
      <c r="L642" s="68">
        <v>0.55208333333333337</v>
      </c>
      <c r="M642" s="74">
        <v>8470282</v>
      </c>
      <c r="N642" s="74">
        <v>315861</v>
      </c>
      <c r="O642" s="74">
        <v>4400</v>
      </c>
      <c r="P642" s="66" t="s">
        <v>203</v>
      </c>
      <c r="Q642" s="66" t="s">
        <v>2386</v>
      </c>
      <c r="R642" s="66" t="s">
        <v>1462</v>
      </c>
      <c r="S642" s="66" t="s">
        <v>1357</v>
      </c>
      <c r="T642" s="66" t="s">
        <v>2256</v>
      </c>
      <c r="U642" s="66" t="s">
        <v>1358</v>
      </c>
      <c r="V642" s="66" t="s">
        <v>1359</v>
      </c>
      <c r="W642" s="66"/>
      <c r="X642" s="66" t="s">
        <v>208</v>
      </c>
      <c r="Y642" s="66" t="s">
        <v>209</v>
      </c>
      <c r="Z642" s="66"/>
      <c r="AA642" s="66" t="s">
        <v>406</v>
      </c>
      <c r="AB642" s="66" t="s">
        <v>211</v>
      </c>
      <c r="AC642" s="66" t="s">
        <v>212</v>
      </c>
      <c r="AD642" s="66" t="s">
        <v>30</v>
      </c>
      <c r="AE642" s="66" t="s">
        <v>211</v>
      </c>
      <c r="AF642" s="66"/>
      <c r="AG642" s="66"/>
      <c r="AH642" s="66"/>
      <c r="AI642" s="66" t="s">
        <v>1708</v>
      </c>
      <c r="AJ642" s="66" t="s">
        <v>2388</v>
      </c>
      <c r="AK642" s="66"/>
      <c r="AL642" s="66" t="s">
        <v>256</v>
      </c>
      <c r="AM642" s="66" t="s">
        <v>275</v>
      </c>
      <c r="AN642" s="66" t="s">
        <v>218</v>
      </c>
      <c r="AO642" s="66" t="s">
        <v>219</v>
      </c>
      <c r="AP642" s="66" t="s">
        <v>220</v>
      </c>
      <c r="AQ642" s="66">
        <v>14</v>
      </c>
      <c r="AR642" s="66"/>
      <c r="AS642" s="66">
        <v>7.23</v>
      </c>
      <c r="AT642" s="66"/>
      <c r="AU642" s="66">
        <v>35.1</v>
      </c>
      <c r="AV642" s="66">
        <v>240.6</v>
      </c>
      <c r="AW642" s="66">
        <v>62.36</v>
      </c>
      <c r="AX642" s="66">
        <v>31.06</v>
      </c>
      <c r="AY642" s="66">
        <v>8.2000000000000003E-2</v>
      </c>
      <c r="AZ642" s="66">
        <v>16.399999999999999</v>
      </c>
      <c r="BA642" s="66"/>
      <c r="BB642" s="66"/>
      <c r="BC642" s="66">
        <v>0.85</v>
      </c>
      <c r="BD642" s="66" t="s">
        <v>221</v>
      </c>
      <c r="BE642" s="66" t="s">
        <v>221</v>
      </c>
      <c r="BF642" s="66" t="s">
        <v>221</v>
      </c>
      <c r="BG642" s="66" t="s">
        <v>211</v>
      </c>
      <c r="BH642" s="66" t="s">
        <v>221</v>
      </c>
      <c r="BI642" s="66" t="s">
        <v>222</v>
      </c>
      <c r="BJ642" s="66" t="s">
        <v>221</v>
      </c>
      <c r="BK642" s="66" t="s">
        <v>1745</v>
      </c>
      <c r="BL642" s="66" t="s">
        <v>221</v>
      </c>
      <c r="BM642" s="66" t="s">
        <v>223</v>
      </c>
      <c r="BN642" s="66" t="s">
        <v>221</v>
      </c>
      <c r="BO642" s="66" t="s">
        <v>1746</v>
      </c>
      <c r="BP642" s="66" t="s">
        <v>1711</v>
      </c>
      <c r="BQ642" s="66" t="s">
        <v>1747</v>
      </c>
      <c r="BR642" s="50">
        <v>19.600000000000001</v>
      </c>
      <c r="BS642" s="50" t="s">
        <v>225</v>
      </c>
      <c r="BT642" s="50">
        <v>23.9</v>
      </c>
      <c r="BU642" s="50">
        <v>7.0999999999999994E-2</v>
      </c>
      <c r="BV642" s="50">
        <v>0.30299999999999999</v>
      </c>
      <c r="BW642" s="50">
        <v>0.20300000000000001</v>
      </c>
      <c r="BX642" s="50">
        <v>4.5999999999999999E-2</v>
      </c>
      <c r="BY642" s="50">
        <v>9.14</v>
      </c>
      <c r="BZ642" s="50" t="s">
        <v>226</v>
      </c>
      <c r="CA642" s="50" t="s">
        <v>227</v>
      </c>
      <c r="CB642" s="50" t="s">
        <v>228</v>
      </c>
      <c r="CC642" s="50" t="s">
        <v>229</v>
      </c>
      <c r="CD642" s="50" t="s">
        <v>230</v>
      </c>
      <c r="CE642" s="50" t="s">
        <v>231</v>
      </c>
      <c r="CF642" s="50">
        <v>3.0000000000000001E-3</v>
      </c>
      <c r="CG642" s="50">
        <v>4.6999999999999999E-4</v>
      </c>
      <c r="CH642" s="50" t="s">
        <v>264</v>
      </c>
      <c r="CI642" s="50">
        <v>1.1000000000000001E-3</v>
      </c>
      <c r="CJ642" s="50" t="s">
        <v>233</v>
      </c>
      <c r="CK642" s="50" t="s">
        <v>234</v>
      </c>
      <c r="CL642" s="50">
        <v>5.73</v>
      </c>
      <c r="CM642" s="50" t="s">
        <v>234</v>
      </c>
      <c r="CN642" s="50" t="s">
        <v>235</v>
      </c>
      <c r="CO642" s="50">
        <v>5.0000000000000002E-5</v>
      </c>
      <c r="CP642" s="50" t="s">
        <v>236</v>
      </c>
      <c r="CQ642" s="50" t="s">
        <v>236</v>
      </c>
      <c r="CR642" s="50" t="s">
        <v>232</v>
      </c>
      <c r="CS642" s="50">
        <v>5.0700000000000002E-2</v>
      </c>
      <c r="CT642" s="50" t="s">
        <v>237</v>
      </c>
      <c r="CU642" s="50" t="s">
        <v>238</v>
      </c>
      <c r="CV642" s="50" t="s">
        <v>239</v>
      </c>
      <c r="CW642" s="50" t="s">
        <v>232</v>
      </c>
      <c r="CX642" s="50">
        <v>1.51</v>
      </c>
      <c r="CY642" s="50" t="s">
        <v>240</v>
      </c>
      <c r="CZ642" s="50">
        <v>7.7000000000000002E-3</v>
      </c>
      <c r="DA642" s="50" t="s">
        <v>233</v>
      </c>
      <c r="DB642" s="50">
        <v>1.8520000000000001</v>
      </c>
      <c r="DC642" s="50">
        <v>2.5600000000000002E-3</v>
      </c>
      <c r="DD642" s="50">
        <v>7.2000000000000005E-4</v>
      </c>
      <c r="DE642" s="50">
        <v>1.399</v>
      </c>
      <c r="DF642" s="50" t="s">
        <v>240</v>
      </c>
      <c r="DG642" s="50">
        <v>2.9999999999999997E-4</v>
      </c>
      <c r="DH642" s="50" t="s">
        <v>246</v>
      </c>
      <c r="DI642" s="50" t="s">
        <v>238</v>
      </c>
      <c r="DJ642" s="50">
        <v>1.2999999999999999E-3</v>
      </c>
      <c r="DK642" s="50" t="s">
        <v>237</v>
      </c>
      <c r="DL642" s="50" t="s">
        <v>241</v>
      </c>
      <c r="DM642" s="50">
        <v>4.28</v>
      </c>
      <c r="DN642" s="50">
        <v>2</v>
      </c>
      <c r="DO642" s="50" t="s">
        <v>232</v>
      </c>
      <c r="DP642" s="50">
        <v>3.6900000000000002E-2</v>
      </c>
      <c r="DQ642" s="50" t="s">
        <v>242</v>
      </c>
      <c r="DR642" s="50" t="s">
        <v>227</v>
      </c>
      <c r="DS642" s="50" t="s">
        <v>247</v>
      </c>
      <c r="DT642" s="50" t="s">
        <v>238</v>
      </c>
      <c r="DU642" s="50" t="s">
        <v>233</v>
      </c>
      <c r="DV642" s="50">
        <v>1.1E-5</v>
      </c>
      <c r="DW642" s="50" t="s">
        <v>236</v>
      </c>
      <c r="DX642" s="50" t="s">
        <v>238</v>
      </c>
      <c r="DY642" s="50" t="s">
        <v>233</v>
      </c>
      <c r="DZ642" s="50" t="s">
        <v>243</v>
      </c>
      <c r="EA642" s="50" t="s">
        <v>244</v>
      </c>
      <c r="EB642" s="50" t="s">
        <v>245</v>
      </c>
      <c r="EC642" s="50">
        <v>7.0000000000000001E-3</v>
      </c>
      <c r="ED642" s="50">
        <v>6.2E-4</v>
      </c>
      <c r="EE642" s="50">
        <v>5.7000000000000002E-2</v>
      </c>
      <c r="EF642" s="50">
        <v>1.5E-3</v>
      </c>
      <c r="EG642" s="50">
        <v>9.0000000000000006E-5</v>
      </c>
      <c r="EH642" s="50" t="s">
        <v>234</v>
      </c>
      <c r="EI642" s="50">
        <v>5.7439999999999998</v>
      </c>
      <c r="EJ642" s="50">
        <v>2.0000000000000002E-5</v>
      </c>
      <c r="EK642" s="50" t="s">
        <v>235</v>
      </c>
      <c r="EL642" s="50">
        <v>2.2000000000000001E-4</v>
      </c>
      <c r="EM642" s="50">
        <v>4.0000000000000002E-4</v>
      </c>
      <c r="EN642" s="50" t="s">
        <v>236</v>
      </c>
      <c r="EO642" s="50">
        <v>1.14E-3</v>
      </c>
      <c r="EP642" s="50">
        <v>7.1400000000000005E-2</v>
      </c>
      <c r="EQ642" s="50" t="s">
        <v>237</v>
      </c>
      <c r="ER642" s="50" t="s">
        <v>238</v>
      </c>
      <c r="ES642" s="50" t="s">
        <v>239</v>
      </c>
      <c r="ET642" s="50" t="s">
        <v>232</v>
      </c>
      <c r="EU642" s="50">
        <v>1.55</v>
      </c>
      <c r="EV642" s="50" t="s">
        <v>240</v>
      </c>
      <c r="EW642" s="50">
        <v>8.9999999999999993E-3</v>
      </c>
      <c r="EX642" s="50" t="s">
        <v>233</v>
      </c>
      <c r="EY642" s="50">
        <v>2.0129999999999999</v>
      </c>
      <c r="EZ642" s="50">
        <v>2.63E-3</v>
      </c>
      <c r="FA642" s="50">
        <v>7.5000000000000002E-4</v>
      </c>
      <c r="FB642" s="50">
        <v>1.591</v>
      </c>
      <c r="FC642" s="50" t="s">
        <v>240</v>
      </c>
      <c r="FD642" s="50">
        <v>6.9999999999999999E-4</v>
      </c>
      <c r="FE642" s="50" t="s">
        <v>246</v>
      </c>
      <c r="FF642" s="50" t="s">
        <v>238</v>
      </c>
      <c r="FG642" s="50">
        <v>1.5E-3</v>
      </c>
      <c r="FH642" s="50" t="s">
        <v>237</v>
      </c>
      <c r="FI642" s="50">
        <v>5.0000000000000001E-4</v>
      </c>
      <c r="FJ642" s="50">
        <v>4.7</v>
      </c>
      <c r="FK642" s="50">
        <v>2.2000000000000002</v>
      </c>
      <c r="FL642" s="50">
        <v>3.0000000000000001E-5</v>
      </c>
      <c r="FM642" s="50">
        <v>3.7600000000000001E-2</v>
      </c>
      <c r="FN642" s="50" t="s">
        <v>242</v>
      </c>
      <c r="FO642" s="50" t="s">
        <v>227</v>
      </c>
      <c r="FP642" s="50" t="s">
        <v>247</v>
      </c>
      <c r="FQ642" s="50" t="s">
        <v>238</v>
      </c>
      <c r="FR642" s="50">
        <v>6.0000000000000002E-5</v>
      </c>
      <c r="FS642" s="50">
        <v>1.2999999999999999E-5</v>
      </c>
      <c r="FT642" s="50" t="s">
        <v>236</v>
      </c>
      <c r="FU642" s="50" t="s">
        <v>238</v>
      </c>
      <c r="FV642" s="50" t="s">
        <v>233</v>
      </c>
      <c r="FW642" s="50" t="s">
        <v>243</v>
      </c>
      <c r="FX642" s="50" t="s">
        <v>244</v>
      </c>
      <c r="FY642" s="89">
        <v>0.28650000000000003</v>
      </c>
      <c r="FZ642" s="89">
        <v>0.1582905982905983</v>
      </c>
      <c r="GA642" s="89">
        <v>6.0826086956521738E-2</v>
      </c>
      <c r="GB642" s="89">
        <v>3.8618925831202043E-2</v>
      </c>
      <c r="GC642" s="89">
        <v>0.54423561107832208</v>
      </c>
      <c r="GD642" s="89">
        <v>0.39180327868852455</v>
      </c>
      <c r="GE642" s="89" t="e">
        <v>#VALUE!</v>
      </c>
      <c r="GF642" s="89">
        <v>0.19041666666666668</v>
      </c>
      <c r="GG642" s="89">
        <v>8.5472496473906895E-3</v>
      </c>
      <c r="GH642" s="89" t="e">
        <v>#VALUE!</v>
      </c>
      <c r="GI642" s="90" t="e">
        <v>#VALUE!</v>
      </c>
      <c r="GJ642" s="89">
        <v>52.642641195849492</v>
      </c>
      <c r="GK642" s="89">
        <v>29.084939513048212</v>
      </c>
      <c r="GL642" s="89">
        <v>18.272419291102292</v>
      </c>
      <c r="GM642" s="89" t="e">
        <v>#VALUE!</v>
      </c>
      <c r="GN642" s="89" t="e">
        <v>#VALUE!</v>
      </c>
      <c r="GO642" s="89" t="e">
        <v>#VALUE!</v>
      </c>
    </row>
    <row r="643" spans="1:293" s="85" customFormat="1" ht="16.5" customHeight="1">
      <c r="A643" s="76">
        <v>316</v>
      </c>
      <c r="B643" s="76">
        <v>90</v>
      </c>
      <c r="C643" s="77" t="s">
        <v>197</v>
      </c>
      <c r="D643" s="77" t="s">
        <v>1704</v>
      </c>
      <c r="E643" s="86">
        <v>4664</v>
      </c>
      <c r="F643" s="86">
        <v>64</v>
      </c>
      <c r="G643" s="77" t="s">
        <v>1602</v>
      </c>
      <c r="H643" s="77" t="s">
        <v>750</v>
      </c>
      <c r="I643" s="77"/>
      <c r="J643" s="77"/>
      <c r="K643" s="87">
        <v>44813</v>
      </c>
      <c r="L643" s="79">
        <v>0.3923611111111111</v>
      </c>
      <c r="M643" s="76"/>
      <c r="N643" s="76"/>
      <c r="O643" s="76"/>
      <c r="P643" s="77"/>
      <c r="Q643" s="77"/>
      <c r="R643" s="77"/>
      <c r="S643" s="77"/>
      <c r="T643" s="77"/>
      <c r="U643" s="77"/>
      <c r="V643" s="77"/>
      <c r="W643" s="77"/>
      <c r="X643" s="77"/>
      <c r="Y643" s="77"/>
      <c r="Z643" s="84"/>
      <c r="AA643" s="84"/>
      <c r="AB643" s="84"/>
      <c r="AC643" s="81" t="s">
        <v>212</v>
      </c>
      <c r="AD643" s="81" t="s">
        <v>33</v>
      </c>
      <c r="AE643" s="81" t="s">
        <v>33</v>
      </c>
      <c r="AF643" s="84"/>
      <c r="AG643" s="84"/>
      <c r="AH643" s="81" t="s">
        <v>2389</v>
      </c>
      <c r="AI643" s="84"/>
      <c r="AJ643" s="84"/>
      <c r="AK643" s="84"/>
      <c r="AL643" s="81"/>
      <c r="AM643" s="81"/>
      <c r="AN643" s="81"/>
      <c r="AO643" s="81"/>
      <c r="AP643" s="81"/>
      <c r="AQ643" s="81"/>
      <c r="AR643" s="81"/>
      <c r="AS643" s="81"/>
      <c r="AT643" s="81"/>
      <c r="AU643" s="81"/>
      <c r="AV643" s="81"/>
      <c r="AW643" s="81"/>
      <c r="AX643" s="81"/>
      <c r="AY643" s="81"/>
      <c r="AZ643" s="81"/>
      <c r="BA643" s="81"/>
      <c r="BB643" s="81"/>
      <c r="BC643" s="81"/>
      <c r="BD643" s="81"/>
      <c r="BE643" s="81"/>
      <c r="BF643" s="81"/>
      <c r="BG643" s="81"/>
      <c r="BH643" s="81"/>
      <c r="BI643" s="81"/>
      <c r="BJ643" s="81"/>
      <c r="BK643" s="81"/>
      <c r="BL643" s="81"/>
      <c r="BM643" s="81"/>
      <c r="BN643" s="81"/>
      <c r="BO643" s="81"/>
      <c r="BP643" s="81" t="s">
        <v>2390</v>
      </c>
      <c r="BQ643" s="81" t="s">
        <v>1712</v>
      </c>
      <c r="BR643" s="82">
        <v>61.4</v>
      </c>
      <c r="BS643" s="82" t="s">
        <v>225</v>
      </c>
      <c r="BT643" s="82">
        <v>74.900000000000006</v>
      </c>
      <c r="BU643" s="82">
        <v>0.14099999999999999</v>
      </c>
      <c r="BV643" s="82">
        <v>1.321</v>
      </c>
      <c r="BW643" s="82">
        <v>0.83199999999999996</v>
      </c>
      <c r="BX643" s="82">
        <v>0.188</v>
      </c>
      <c r="BY643" s="82">
        <v>11.87</v>
      </c>
      <c r="BZ643" s="82">
        <v>8.6999999999999994E-2</v>
      </c>
      <c r="CA643" s="82">
        <v>2.7E-2</v>
      </c>
      <c r="CB643" s="82" t="s">
        <v>228</v>
      </c>
      <c r="CC643" s="82" t="s">
        <v>229</v>
      </c>
      <c r="CD643" s="82" t="s">
        <v>230</v>
      </c>
      <c r="CE643" s="82" t="s">
        <v>231</v>
      </c>
      <c r="CF643" s="82">
        <v>1.2E-2</v>
      </c>
      <c r="CG643" s="82">
        <v>5.2300000000000003E-3</v>
      </c>
      <c r="CH643" s="82">
        <v>0.11799999999999999</v>
      </c>
      <c r="CI643" s="82">
        <v>2.5600000000000001E-2</v>
      </c>
      <c r="CJ643" s="82">
        <v>1E-4</v>
      </c>
      <c r="CK643" s="82" t="s">
        <v>234</v>
      </c>
      <c r="CL643" s="82">
        <v>16.039000000000001</v>
      </c>
      <c r="CM643" s="82" t="s">
        <v>234</v>
      </c>
      <c r="CN643" s="82" t="s">
        <v>235</v>
      </c>
      <c r="CO643" s="82">
        <v>6.9999999999999994E-5</v>
      </c>
      <c r="CP643" s="82">
        <v>2.9999999999999997E-4</v>
      </c>
      <c r="CQ643" s="82">
        <v>8.3999999999999995E-3</v>
      </c>
      <c r="CR643" s="82" t="s">
        <v>232</v>
      </c>
      <c r="CS643" s="82">
        <v>1.5699999999999999E-2</v>
      </c>
      <c r="CT643" s="82" t="s">
        <v>237</v>
      </c>
      <c r="CU643" s="82" t="s">
        <v>238</v>
      </c>
      <c r="CV643" s="82" t="s">
        <v>239</v>
      </c>
      <c r="CW643" s="82" t="s">
        <v>232</v>
      </c>
      <c r="CX643" s="82">
        <v>1.23</v>
      </c>
      <c r="CY643" s="82" t="s">
        <v>240</v>
      </c>
      <c r="CZ643" s="82">
        <v>9.35E-2</v>
      </c>
      <c r="DA643" s="82" t="s">
        <v>233</v>
      </c>
      <c r="DB643" s="82">
        <v>3.911</v>
      </c>
      <c r="DC643" s="82">
        <v>8.6499999999999997E-3</v>
      </c>
      <c r="DD643" s="82">
        <v>5.0600000000000003E-3</v>
      </c>
      <c r="DE643" s="82">
        <v>6.2439999999999998</v>
      </c>
      <c r="DF643" s="82" t="s">
        <v>240</v>
      </c>
      <c r="DG643" s="82">
        <v>4.0000000000000002E-4</v>
      </c>
      <c r="DH643" s="82" t="s">
        <v>246</v>
      </c>
      <c r="DI643" s="82" t="s">
        <v>238</v>
      </c>
      <c r="DJ643" s="82">
        <v>5.4999999999999997E-3</v>
      </c>
      <c r="DK643" s="82">
        <v>3.8000000000000002E-4</v>
      </c>
      <c r="DL643" s="82">
        <v>4.0000000000000002E-4</v>
      </c>
      <c r="DM643" s="82">
        <v>9.26</v>
      </c>
      <c r="DN643" s="82">
        <v>4.33</v>
      </c>
      <c r="DO643" s="82" t="s">
        <v>232</v>
      </c>
      <c r="DP643" s="82">
        <v>0.2109</v>
      </c>
      <c r="DQ643" s="82" t="s">
        <v>242</v>
      </c>
      <c r="DR643" s="82" t="s">
        <v>227</v>
      </c>
      <c r="DS643" s="82" t="s">
        <v>247</v>
      </c>
      <c r="DT643" s="82">
        <v>5.9999999999999995E-4</v>
      </c>
      <c r="DU643" s="82" t="s">
        <v>233</v>
      </c>
      <c r="DV643" s="82">
        <v>7.6599999999999997E-4</v>
      </c>
      <c r="DW643" s="82" t="s">
        <v>236</v>
      </c>
      <c r="DX643" s="82" t="s">
        <v>238</v>
      </c>
      <c r="DY643" s="82" t="s">
        <v>233</v>
      </c>
      <c r="DZ643" s="82">
        <v>4.0000000000000001E-3</v>
      </c>
      <c r="EA643" s="82" t="s">
        <v>244</v>
      </c>
      <c r="EB643" s="82" t="s">
        <v>245</v>
      </c>
      <c r="EC643" s="82">
        <v>0.14299999999999999</v>
      </c>
      <c r="ED643" s="82">
        <v>6.4200000000000004E-3</v>
      </c>
      <c r="EE643" s="82">
        <v>0.192</v>
      </c>
      <c r="EF643" s="82">
        <v>2.9700000000000001E-2</v>
      </c>
      <c r="EG643" s="82">
        <v>3.5E-4</v>
      </c>
      <c r="EH643" s="82" t="s">
        <v>234</v>
      </c>
      <c r="EI643" s="82">
        <v>16.736000000000001</v>
      </c>
      <c r="EJ643" s="82" t="s">
        <v>234</v>
      </c>
      <c r="EK643" s="82">
        <v>4.2000000000000002E-4</v>
      </c>
      <c r="EL643" s="82">
        <v>2.0000000000000001E-4</v>
      </c>
      <c r="EM643" s="82">
        <v>5.9999999999999995E-4</v>
      </c>
      <c r="EN643" s="82">
        <v>1.2699999999999999E-2</v>
      </c>
      <c r="EO643" s="82">
        <v>1.32E-3</v>
      </c>
      <c r="EP643" s="82">
        <v>0.2218</v>
      </c>
      <c r="EQ643" s="82" t="s">
        <v>237</v>
      </c>
      <c r="ER643" s="82" t="s">
        <v>238</v>
      </c>
      <c r="ES643" s="82" t="s">
        <v>239</v>
      </c>
      <c r="ET643" s="82" t="s">
        <v>232</v>
      </c>
      <c r="EU643" s="82">
        <v>1.29</v>
      </c>
      <c r="EV643" s="82" t="s">
        <v>240</v>
      </c>
      <c r="EW643" s="82">
        <v>9.4500000000000001E-2</v>
      </c>
      <c r="EX643" s="82" t="s">
        <v>233</v>
      </c>
      <c r="EY643" s="82">
        <v>4.0140000000000002</v>
      </c>
      <c r="EZ643" s="82">
        <v>3.107E-2</v>
      </c>
      <c r="FA643" s="82">
        <v>5.2100000000000002E-3</v>
      </c>
      <c r="FB643" s="82">
        <v>7.3010000000000002</v>
      </c>
      <c r="FC643" s="82" t="s">
        <v>240</v>
      </c>
      <c r="FD643" s="82" t="s">
        <v>238</v>
      </c>
      <c r="FE643" s="82">
        <v>4.4999999999999998E-2</v>
      </c>
      <c r="FF643" s="82">
        <v>4.0000000000000002E-4</v>
      </c>
      <c r="FG643" s="82">
        <v>6.7999999999999996E-3</v>
      </c>
      <c r="FH643" s="82">
        <v>5.8E-4</v>
      </c>
      <c r="FI643" s="82">
        <v>1E-3</v>
      </c>
      <c r="FJ643" s="82">
        <v>9.48</v>
      </c>
      <c r="FK643" s="82">
        <v>4.43</v>
      </c>
      <c r="FL643" s="82" t="s">
        <v>232</v>
      </c>
      <c r="FM643" s="82">
        <v>0.21759999999999999</v>
      </c>
      <c r="FN643" s="82" t="s">
        <v>242</v>
      </c>
      <c r="FO643" s="82" t="s">
        <v>227</v>
      </c>
      <c r="FP643" s="82" t="s">
        <v>247</v>
      </c>
      <c r="FQ643" s="82">
        <v>1.1000000000000001E-3</v>
      </c>
      <c r="FR643" s="82">
        <v>6.0000000000000002E-5</v>
      </c>
      <c r="FS643" s="82">
        <v>8.6200000000000003E-4</v>
      </c>
      <c r="FT643" s="82" t="s">
        <v>236</v>
      </c>
      <c r="FU643" s="82" t="s">
        <v>238</v>
      </c>
      <c r="FV643" s="82" t="s">
        <v>233</v>
      </c>
      <c r="FW643" s="82">
        <v>4.7000000000000002E-3</v>
      </c>
      <c r="FX643" s="82" t="s">
        <v>244</v>
      </c>
      <c r="FY643" s="82">
        <v>0.80195000000000005</v>
      </c>
      <c r="FZ643" s="82">
        <v>0.33427350427350427</v>
      </c>
      <c r="GA643" s="82">
        <v>0.27147826086956522</v>
      </c>
      <c r="GB643" s="82">
        <v>3.1457800511508947E-2</v>
      </c>
      <c r="GC643" s="82">
        <v>1.4391595656545784</v>
      </c>
      <c r="GD643" s="82">
        <v>1.2278688524590164</v>
      </c>
      <c r="GE643" s="82" t="e">
        <v>#VALUE!</v>
      </c>
      <c r="GF643" s="82">
        <v>0.24729166666666666</v>
      </c>
      <c r="GG643" s="82">
        <v>3.726375176304654E-2</v>
      </c>
      <c r="GH643" s="82" t="e">
        <v>#VALUE!</v>
      </c>
      <c r="GI643" s="83" t="e">
        <v>#VALUE!</v>
      </c>
      <c r="GJ643" s="82">
        <v>55.723494401765386</v>
      </c>
      <c r="GK643" s="82">
        <v>23.226993882465383</v>
      </c>
      <c r="GL643" s="82">
        <v>21.049511715769238</v>
      </c>
      <c r="GM643" s="82" t="e">
        <v>#VALUE!</v>
      </c>
      <c r="GN643" s="82" t="e">
        <v>#VALUE!</v>
      </c>
      <c r="GO643" s="82" t="e">
        <v>#VALUE!</v>
      </c>
      <c r="GP643" s="71"/>
      <c r="GQ643" s="71"/>
      <c r="GR643" s="71"/>
      <c r="GS643" s="71"/>
      <c r="GT643" s="71"/>
      <c r="GU643" s="71"/>
      <c r="GV643" s="71"/>
      <c r="GW643" s="71"/>
      <c r="GX643" s="71"/>
      <c r="GY643" s="71"/>
      <c r="GZ643" s="71"/>
      <c r="HA643" s="71"/>
      <c r="HB643" s="71"/>
      <c r="HC643" s="71"/>
      <c r="HD643" s="71"/>
      <c r="HE643" s="71"/>
      <c r="HF643" s="71"/>
      <c r="HG643" s="71"/>
      <c r="HH643" s="71"/>
      <c r="HI643" s="71"/>
      <c r="HJ643" s="71"/>
      <c r="HK643" s="71"/>
      <c r="HL643" s="71"/>
      <c r="HM643" s="71"/>
      <c r="HN643" s="71"/>
      <c r="HO643" s="71"/>
      <c r="HP643" s="71"/>
      <c r="HQ643" s="71"/>
      <c r="HR643" s="71"/>
      <c r="HS643" s="71"/>
      <c r="HT643" s="71"/>
      <c r="HU643" s="71"/>
      <c r="HV643" s="71"/>
      <c r="HW643" s="71"/>
      <c r="HX643" s="71"/>
      <c r="HY643" s="71"/>
      <c r="HZ643" s="71"/>
      <c r="IA643" s="71"/>
      <c r="IB643" s="71"/>
      <c r="IC643" s="71"/>
      <c r="ID643" s="71"/>
      <c r="IE643" s="71"/>
      <c r="IF643" s="71"/>
      <c r="IG643" s="71"/>
      <c r="IH643" s="71"/>
      <c r="II643" s="71"/>
      <c r="IJ643" s="71"/>
      <c r="IK643" s="71"/>
      <c r="IL643" s="71"/>
      <c r="IM643" s="71"/>
      <c r="IN643" s="71"/>
      <c r="IO643" s="71"/>
      <c r="IP643" s="71"/>
      <c r="IQ643" s="71"/>
      <c r="IR643" s="71"/>
      <c r="IS643" s="71"/>
      <c r="IT643" s="71"/>
      <c r="IU643" s="71"/>
      <c r="IV643" s="71"/>
      <c r="IW643" s="71"/>
      <c r="IX643" s="71"/>
      <c r="IY643" s="71"/>
      <c r="IZ643" s="71"/>
      <c r="JA643" s="71"/>
      <c r="JB643" s="71"/>
      <c r="JC643" s="71"/>
      <c r="JD643" s="71"/>
      <c r="JE643" s="71"/>
      <c r="JF643" s="71"/>
      <c r="JG643" s="71"/>
      <c r="JH643" s="71"/>
      <c r="JI643" s="71"/>
      <c r="JJ643" s="71"/>
      <c r="JK643" s="71"/>
      <c r="JL643" s="71"/>
      <c r="JM643" s="71"/>
      <c r="JN643" s="71"/>
      <c r="JO643" s="71"/>
      <c r="JP643" s="71"/>
      <c r="JQ643" s="71"/>
      <c r="JR643" s="71"/>
      <c r="JS643" s="71"/>
      <c r="JT643" s="71"/>
      <c r="JU643" s="71"/>
      <c r="JV643" s="71"/>
      <c r="JW643" s="71"/>
      <c r="JX643" s="71"/>
      <c r="JY643" s="71"/>
      <c r="JZ643" s="71"/>
      <c r="KA643" s="71"/>
      <c r="KB643" s="71"/>
      <c r="KC643" s="71"/>
      <c r="KD643" s="71"/>
      <c r="KE643" s="71"/>
      <c r="KF643" s="71"/>
      <c r="KG643" s="71"/>
    </row>
    <row r="644" spans="1:293" s="85" customFormat="1">
      <c r="A644" s="63">
        <v>317</v>
      </c>
      <c r="B644" s="63">
        <v>69</v>
      </c>
      <c r="C644" s="64" t="s">
        <v>197</v>
      </c>
      <c r="D644" s="64" t="s">
        <v>1704</v>
      </c>
      <c r="E644" s="65">
        <v>4664</v>
      </c>
      <c r="F644" s="65">
        <v>64</v>
      </c>
      <c r="G644" s="66" t="s">
        <v>1611</v>
      </c>
      <c r="H644" s="66" t="s">
        <v>756</v>
      </c>
      <c r="I644" s="64" t="s">
        <v>2391</v>
      </c>
      <c r="J644" s="64" t="s">
        <v>2392</v>
      </c>
      <c r="K644" s="67">
        <v>44810</v>
      </c>
      <c r="L644" s="68">
        <v>0.67499999999999993</v>
      </c>
      <c r="M644" s="63">
        <v>8470081</v>
      </c>
      <c r="N644" s="63">
        <v>314249</v>
      </c>
      <c r="O644" s="63">
        <v>4410</v>
      </c>
      <c r="P644" s="64" t="s">
        <v>203</v>
      </c>
      <c r="Q644" s="64" t="s">
        <v>2391</v>
      </c>
      <c r="R644" s="64" t="s">
        <v>1462</v>
      </c>
      <c r="S644" s="64" t="s">
        <v>1357</v>
      </c>
      <c r="T644" s="64" t="s">
        <v>411</v>
      </c>
      <c r="U644" s="64" t="s">
        <v>1358</v>
      </c>
      <c r="V644" s="64" t="s">
        <v>1359</v>
      </c>
      <c r="W644" s="64"/>
      <c r="X644" s="64" t="s">
        <v>208</v>
      </c>
      <c r="Y644" s="64" t="s">
        <v>252</v>
      </c>
      <c r="Z644" s="69"/>
      <c r="AA644" s="66" t="s">
        <v>210</v>
      </c>
      <c r="AB644" s="66" t="s">
        <v>211</v>
      </c>
      <c r="AC644" s="66" t="s">
        <v>212</v>
      </c>
      <c r="AD644" s="66" t="s">
        <v>213</v>
      </c>
      <c r="AE644" s="69" t="s">
        <v>211</v>
      </c>
      <c r="AF644" s="69"/>
      <c r="AG644" s="69"/>
      <c r="AH644" s="69"/>
      <c r="AI644" s="66" t="s">
        <v>303</v>
      </c>
      <c r="AJ644" s="66" t="s">
        <v>2393</v>
      </c>
      <c r="AK644" s="66"/>
      <c r="AL644" s="66" t="s">
        <v>256</v>
      </c>
      <c r="AM644" s="66" t="s">
        <v>275</v>
      </c>
      <c r="AN644" s="66" t="s">
        <v>218</v>
      </c>
      <c r="AO644" s="66" t="s">
        <v>924</v>
      </c>
      <c r="AP644" s="66" t="s">
        <v>220</v>
      </c>
      <c r="AQ644" s="66">
        <v>11.4</v>
      </c>
      <c r="AR644" s="66"/>
      <c r="AS644" s="66">
        <v>8.74</v>
      </c>
      <c r="AT644" s="66"/>
      <c r="AU644" s="66">
        <v>-116.3</v>
      </c>
      <c r="AV644" s="66">
        <v>82</v>
      </c>
      <c r="AW644" s="66">
        <v>324.5</v>
      </c>
      <c r="AX644" s="66">
        <v>159.5</v>
      </c>
      <c r="AY644" s="66">
        <v>0.20100000000000001</v>
      </c>
      <c r="AZ644" s="66">
        <v>3.081</v>
      </c>
      <c r="BA644" s="66">
        <v>6.07</v>
      </c>
      <c r="BB644" s="66">
        <v>95.3</v>
      </c>
      <c r="BC644" s="66">
        <v>151</v>
      </c>
      <c r="BD644" s="66" t="s">
        <v>211</v>
      </c>
      <c r="BE644" s="66" t="s">
        <v>221</v>
      </c>
      <c r="BF644" s="66" t="s">
        <v>221</v>
      </c>
      <c r="BG644" s="66" t="s">
        <v>211</v>
      </c>
      <c r="BH644" s="66" t="s">
        <v>221</v>
      </c>
      <c r="BI644" s="66" t="s">
        <v>222</v>
      </c>
      <c r="BJ644" s="66" t="s">
        <v>221</v>
      </c>
      <c r="BK644" s="66" t="s">
        <v>210</v>
      </c>
      <c r="BL644" s="66" t="s">
        <v>211</v>
      </c>
      <c r="BM644" s="66" t="s">
        <v>223</v>
      </c>
      <c r="BN644" s="66" t="s">
        <v>221</v>
      </c>
      <c r="BO644" s="66" t="s">
        <v>1710</v>
      </c>
      <c r="BP644" s="66" t="s">
        <v>1711</v>
      </c>
      <c r="BQ644" s="66" t="s">
        <v>1712</v>
      </c>
      <c r="BR644" s="50">
        <v>90.6</v>
      </c>
      <c r="BS644" s="50" t="s">
        <v>225</v>
      </c>
      <c r="BT644" s="50">
        <v>110.6</v>
      </c>
      <c r="BU644" s="50">
        <v>9.5000000000000001E-2</v>
      </c>
      <c r="BV644" s="50">
        <v>5.875</v>
      </c>
      <c r="BW644" s="50">
        <v>1.1579999999999999</v>
      </c>
      <c r="BX644" s="50">
        <v>0.26200000000000001</v>
      </c>
      <c r="BY644" s="50">
        <v>47.95</v>
      </c>
      <c r="BZ644" s="50" t="s">
        <v>226</v>
      </c>
      <c r="CA644" s="50" t="s">
        <v>227</v>
      </c>
      <c r="CB644" s="50" t="s">
        <v>228</v>
      </c>
      <c r="CC644" s="50" t="s">
        <v>229</v>
      </c>
      <c r="CD644" s="50" t="s">
        <v>230</v>
      </c>
      <c r="CE644" s="50" t="s">
        <v>231</v>
      </c>
      <c r="CF644" s="50">
        <v>1.2E-2</v>
      </c>
      <c r="CG644" s="50">
        <v>6.087E-2</v>
      </c>
      <c r="CH644" s="50">
        <v>0.91900000000000004</v>
      </c>
      <c r="CI644" s="50">
        <v>5.8799999999999998E-2</v>
      </c>
      <c r="CJ644" s="50" t="s">
        <v>233</v>
      </c>
      <c r="CK644" s="50">
        <v>8.0000000000000007E-5</v>
      </c>
      <c r="CL644" s="50">
        <v>29.917999999999999</v>
      </c>
      <c r="CM644" s="50" t="s">
        <v>234</v>
      </c>
      <c r="CN644" s="50" t="s">
        <v>235</v>
      </c>
      <c r="CO644" s="50">
        <v>2.5999999999999998E-4</v>
      </c>
      <c r="CP644" s="50" t="s">
        <v>236</v>
      </c>
      <c r="CQ644" s="50">
        <v>2.6499999999999999E-2</v>
      </c>
      <c r="CR644" s="50">
        <v>7.4700000000000001E-3</v>
      </c>
      <c r="CS644" s="50">
        <v>3.5299999999999998E-2</v>
      </c>
      <c r="CT644" s="50">
        <v>1E-4</v>
      </c>
      <c r="CU644" s="50" t="s">
        <v>238</v>
      </c>
      <c r="CV644" s="50" t="s">
        <v>239</v>
      </c>
      <c r="CW644" s="50" t="s">
        <v>232</v>
      </c>
      <c r="CX644" s="50">
        <v>2.35</v>
      </c>
      <c r="CY644" s="50" t="s">
        <v>240</v>
      </c>
      <c r="CZ644" s="50">
        <v>1.022</v>
      </c>
      <c r="DA644" s="50" t="s">
        <v>233</v>
      </c>
      <c r="DB644" s="50">
        <v>8.6969999999999992</v>
      </c>
      <c r="DC644" s="50">
        <v>2.5579999999999999E-2</v>
      </c>
      <c r="DD644" s="50">
        <v>5.1000000000000004E-4</v>
      </c>
      <c r="DE644" s="50">
        <v>11.896000000000001</v>
      </c>
      <c r="DF644" s="50" t="s">
        <v>240</v>
      </c>
      <c r="DG644" s="50">
        <v>3.7000000000000002E-3</v>
      </c>
      <c r="DH644" s="50" t="s">
        <v>246</v>
      </c>
      <c r="DI644" s="50">
        <v>4.7999999999999996E-3</v>
      </c>
      <c r="DJ644" s="50">
        <v>1.14E-2</v>
      </c>
      <c r="DK644" s="50">
        <v>8.1999999999999998E-4</v>
      </c>
      <c r="DL644" s="50">
        <v>1E-3</v>
      </c>
      <c r="DM644" s="50">
        <v>16.46</v>
      </c>
      <c r="DN644" s="50">
        <v>7.69</v>
      </c>
      <c r="DO644" s="50" t="s">
        <v>232</v>
      </c>
      <c r="DP644" s="50">
        <v>0.38240000000000002</v>
      </c>
      <c r="DQ644" s="50" t="s">
        <v>242</v>
      </c>
      <c r="DR644" s="50" t="s">
        <v>227</v>
      </c>
      <c r="DS644" s="50" t="s">
        <v>247</v>
      </c>
      <c r="DT644" s="50">
        <v>1.8E-3</v>
      </c>
      <c r="DU644" s="50" t="s">
        <v>233</v>
      </c>
      <c r="DV644" s="50">
        <v>5.22E-4</v>
      </c>
      <c r="DW644" s="50">
        <v>2.7000000000000001E-3</v>
      </c>
      <c r="DX644" s="50" t="s">
        <v>238</v>
      </c>
      <c r="DY644" s="50" t="s">
        <v>233</v>
      </c>
      <c r="DZ644" s="50">
        <v>4.1000000000000002E-2</v>
      </c>
      <c r="EA644" s="50" t="s">
        <v>244</v>
      </c>
      <c r="EB644" s="50" t="s">
        <v>245</v>
      </c>
      <c r="EC644" s="50">
        <v>5.4969999999999999</v>
      </c>
      <c r="ED644" s="50">
        <v>9.2310000000000003E-2</v>
      </c>
      <c r="EE644" s="50">
        <v>1.0089999999999999</v>
      </c>
      <c r="EF644" s="50">
        <v>0.1174</v>
      </c>
      <c r="EG644" s="50">
        <v>1.14E-3</v>
      </c>
      <c r="EH644" s="50">
        <v>9.0000000000000006E-5</v>
      </c>
      <c r="EI644" s="50">
        <v>33.200000000000003</v>
      </c>
      <c r="EJ644" s="50">
        <v>2.0000000000000001E-4</v>
      </c>
      <c r="EK644" s="50">
        <v>1.304E-2</v>
      </c>
      <c r="EL644" s="50">
        <v>5.5300000000000002E-3</v>
      </c>
      <c r="EM644" s="50">
        <v>1.24E-2</v>
      </c>
      <c r="EN644" s="50">
        <v>6.2199999999999998E-2</v>
      </c>
      <c r="EO644" s="50">
        <v>9.4299999999999991E-3</v>
      </c>
      <c r="EP644" s="50">
        <v>8.6290999999999993</v>
      </c>
      <c r="EQ644" s="50">
        <v>1.2899999999999999E-3</v>
      </c>
      <c r="ER644" s="50" t="s">
        <v>238</v>
      </c>
      <c r="ES644" s="50" t="s">
        <v>239</v>
      </c>
      <c r="ET644" s="50" t="s">
        <v>232</v>
      </c>
      <c r="EU644" s="50">
        <v>4.38</v>
      </c>
      <c r="EV644" s="50">
        <v>6.3E-3</v>
      </c>
      <c r="EW644" s="50">
        <v>1.0370999999999999</v>
      </c>
      <c r="EX644" s="50">
        <v>3.0000000000000001E-5</v>
      </c>
      <c r="EY644" s="50">
        <v>12.048</v>
      </c>
      <c r="EZ644" s="50">
        <v>0.20635999999999999</v>
      </c>
      <c r="FA644" s="50">
        <v>9.2000000000000003E-4</v>
      </c>
      <c r="FB644" s="50">
        <v>12.775</v>
      </c>
      <c r="FC644" s="50">
        <v>1.1999999999999999E-3</v>
      </c>
      <c r="FD644" s="50">
        <v>1.2800000000000001E-2</v>
      </c>
      <c r="FE644" s="50">
        <v>0.44700000000000001</v>
      </c>
      <c r="FF644" s="50">
        <v>6.4000000000000003E-3</v>
      </c>
      <c r="FG644" s="50">
        <v>3.1899999999999998E-2</v>
      </c>
      <c r="FH644" s="50">
        <v>1.89E-3</v>
      </c>
      <c r="FI644" s="50" t="s">
        <v>241</v>
      </c>
      <c r="FJ644" s="50">
        <v>37.14</v>
      </c>
      <c r="FK644" s="50">
        <v>17.36</v>
      </c>
      <c r="FL644" s="50">
        <v>1.6000000000000001E-4</v>
      </c>
      <c r="FM644" s="50">
        <v>0.4103</v>
      </c>
      <c r="FN644" s="50" t="s">
        <v>242</v>
      </c>
      <c r="FO644" s="50" t="s">
        <v>227</v>
      </c>
      <c r="FP644" s="50">
        <v>1.0499999999999999E-3</v>
      </c>
      <c r="FQ644" s="50">
        <v>0.29549999999999998</v>
      </c>
      <c r="FR644" s="50">
        <v>2.4000000000000001E-4</v>
      </c>
      <c r="FS644" s="50">
        <v>9.8499999999999998E-4</v>
      </c>
      <c r="FT644" s="50">
        <v>1.5599999999999999E-2</v>
      </c>
      <c r="FU644" s="50">
        <v>4.0000000000000002E-4</v>
      </c>
      <c r="FV644" s="50">
        <v>1.9000000000000001E-4</v>
      </c>
      <c r="FW644" s="50">
        <v>4.48E-2</v>
      </c>
      <c r="FX644" s="50">
        <v>2.5699999999999998E-3</v>
      </c>
      <c r="FY644" s="89">
        <v>1.4959</v>
      </c>
      <c r="FZ644" s="89">
        <v>0.74333333333333329</v>
      </c>
      <c r="GA644" s="89">
        <v>0.51721739130434785</v>
      </c>
      <c r="GB644" s="89">
        <v>6.010230179028133E-2</v>
      </c>
      <c r="GC644" s="89">
        <v>2.8165530264279628</v>
      </c>
      <c r="GD644" s="89">
        <v>1.8131147540983605</v>
      </c>
      <c r="GE644" s="89" t="e">
        <v>#VALUE!</v>
      </c>
      <c r="GF644" s="89">
        <v>0.99895833333333339</v>
      </c>
      <c r="GG644" s="89">
        <v>0.16572637517630465</v>
      </c>
      <c r="GH644" s="89" t="e">
        <v>#VALUE!</v>
      </c>
      <c r="GI644" s="90" t="e">
        <v>#VALUE!</v>
      </c>
      <c r="GJ644" s="89">
        <v>53.111018538044185</v>
      </c>
      <c r="GK644" s="89">
        <v>26.391597330445116</v>
      </c>
      <c r="GL644" s="89">
        <v>20.497384131510685</v>
      </c>
      <c r="GM644" s="89" t="e">
        <v>#VALUE!</v>
      </c>
      <c r="GN644" s="89" t="e">
        <v>#VALUE!</v>
      </c>
      <c r="GO644" s="89" t="e">
        <v>#VALUE!</v>
      </c>
      <c r="GP644" s="71"/>
      <c r="GQ644" s="71"/>
      <c r="GR644" s="71"/>
      <c r="GS644" s="71"/>
      <c r="GT644" s="71"/>
      <c r="GU644" s="71"/>
      <c r="GV644" s="71"/>
      <c r="GW644" s="71"/>
      <c r="GX644" s="71"/>
      <c r="GY644" s="71"/>
      <c r="GZ644" s="71"/>
      <c r="HA644" s="71"/>
      <c r="HB644" s="71"/>
      <c r="HC644" s="71"/>
      <c r="HD644" s="71"/>
      <c r="HE644" s="71"/>
      <c r="HF644" s="71"/>
      <c r="HG644" s="71"/>
      <c r="HH644" s="71"/>
      <c r="HI644" s="71"/>
      <c r="HJ644" s="71"/>
      <c r="HK644" s="71"/>
      <c r="HL644" s="71"/>
      <c r="HM644" s="71"/>
      <c r="HN644" s="71"/>
      <c r="HO644" s="71"/>
      <c r="HP644" s="71"/>
      <c r="HQ644" s="71"/>
      <c r="HR644" s="71"/>
      <c r="HS644" s="71"/>
      <c r="HT644" s="71"/>
      <c r="HU644" s="71"/>
      <c r="HV644" s="71"/>
      <c r="HW644" s="71"/>
      <c r="HX644" s="71"/>
      <c r="HY644" s="71"/>
      <c r="HZ644" s="71"/>
      <c r="IA644" s="71"/>
      <c r="IB644" s="71"/>
      <c r="IC644" s="71"/>
      <c r="ID644" s="71"/>
      <c r="IE644" s="71"/>
      <c r="IF644" s="71"/>
      <c r="IG644" s="71"/>
      <c r="IH644" s="71"/>
      <c r="II644" s="71"/>
      <c r="IJ644" s="71"/>
      <c r="IK644" s="71"/>
      <c r="IL644" s="71"/>
      <c r="IM644" s="71"/>
      <c r="IN644" s="71"/>
      <c r="IO644" s="71"/>
      <c r="IP644" s="71"/>
      <c r="IQ644" s="71"/>
      <c r="IR644" s="71"/>
      <c r="IS644" s="71"/>
      <c r="IT644" s="71"/>
      <c r="IU644" s="71"/>
      <c r="IV644" s="71"/>
      <c r="IW644" s="71"/>
      <c r="IX644" s="71"/>
      <c r="IY644" s="71"/>
      <c r="IZ644" s="71"/>
      <c r="JA644" s="71"/>
      <c r="JB644" s="71"/>
      <c r="JC644" s="71"/>
      <c r="JD644" s="71"/>
      <c r="JE644" s="71"/>
      <c r="JF644" s="71"/>
      <c r="JG644" s="71"/>
      <c r="JH644" s="71"/>
      <c r="JI644" s="71"/>
      <c r="JJ644" s="71"/>
      <c r="JK644" s="71"/>
      <c r="JL644" s="71"/>
      <c r="JM644" s="71"/>
      <c r="JN644" s="71"/>
      <c r="JO644" s="71"/>
      <c r="JP644" s="71"/>
      <c r="JQ644" s="71"/>
      <c r="JR644" s="71"/>
      <c r="JS644" s="71"/>
      <c r="JT644" s="71"/>
      <c r="JU644" s="71"/>
      <c r="JV644" s="71"/>
      <c r="JW644" s="71"/>
      <c r="JX644" s="71"/>
      <c r="JY644" s="71"/>
      <c r="JZ644" s="71"/>
      <c r="KA644" s="71"/>
      <c r="KB644" s="71"/>
      <c r="KC644" s="71"/>
      <c r="KD644" s="71"/>
      <c r="KE644" s="71"/>
      <c r="KF644" s="71"/>
      <c r="KG644" s="71"/>
    </row>
    <row r="645" spans="1:293" s="85" customFormat="1">
      <c r="A645" s="63">
        <v>318</v>
      </c>
      <c r="B645" s="63">
        <v>70</v>
      </c>
      <c r="C645" s="64" t="s">
        <v>197</v>
      </c>
      <c r="D645" s="64" t="s">
        <v>1704</v>
      </c>
      <c r="E645" s="65">
        <v>4664</v>
      </c>
      <c r="F645" s="65">
        <v>64</v>
      </c>
      <c r="G645" s="66" t="s">
        <v>1616</v>
      </c>
      <c r="H645" s="66" t="s">
        <v>761</v>
      </c>
      <c r="I645" s="64" t="s">
        <v>1606</v>
      </c>
      <c r="J645" s="64" t="s">
        <v>1607</v>
      </c>
      <c r="K645" s="67">
        <v>44810</v>
      </c>
      <c r="L645" s="68">
        <v>0.61527777777777781</v>
      </c>
      <c r="M645" s="63">
        <v>8465702</v>
      </c>
      <c r="N645" s="63">
        <v>318367</v>
      </c>
      <c r="O645" s="63">
        <v>4220</v>
      </c>
      <c r="P645" s="64" t="s">
        <v>203</v>
      </c>
      <c r="Q645" s="64" t="s">
        <v>1606</v>
      </c>
      <c r="R645" s="64" t="s">
        <v>1462</v>
      </c>
      <c r="S645" s="64" t="s">
        <v>1357</v>
      </c>
      <c r="T645" s="64" t="s">
        <v>411</v>
      </c>
      <c r="U645" s="64" t="s">
        <v>1358</v>
      </c>
      <c r="V645" s="64" t="s">
        <v>1359</v>
      </c>
      <c r="W645" s="64"/>
      <c r="X645" s="64" t="s">
        <v>208</v>
      </c>
      <c r="Y645" s="64" t="s">
        <v>252</v>
      </c>
      <c r="Z645" s="69"/>
      <c r="AA645" s="66" t="s">
        <v>210</v>
      </c>
      <c r="AB645" s="66" t="s">
        <v>211</v>
      </c>
      <c r="AC645" s="66" t="s">
        <v>1723</v>
      </c>
      <c r="AD645" s="66" t="s">
        <v>213</v>
      </c>
      <c r="AE645" s="69" t="s">
        <v>211</v>
      </c>
      <c r="AF645" s="69"/>
      <c r="AG645" s="69"/>
      <c r="AH645" s="69"/>
      <c r="AI645" s="66" t="s">
        <v>2257</v>
      </c>
      <c r="AJ645" s="66" t="s">
        <v>2394</v>
      </c>
      <c r="AK645" s="66"/>
      <c r="AL645" s="66" t="s">
        <v>256</v>
      </c>
      <c r="AM645" s="66" t="s">
        <v>275</v>
      </c>
      <c r="AN645" s="66" t="s">
        <v>218</v>
      </c>
      <c r="AO645" s="66" t="s">
        <v>924</v>
      </c>
      <c r="AP645" s="66" t="s">
        <v>220</v>
      </c>
      <c r="AQ645" s="66">
        <v>13.6</v>
      </c>
      <c r="AR645" s="66"/>
      <c r="AS645" s="66">
        <v>8.59</v>
      </c>
      <c r="AT645" s="66"/>
      <c r="AU645" s="66">
        <v>-99.9</v>
      </c>
      <c r="AV645" s="66">
        <v>98.5</v>
      </c>
      <c r="AW645" s="66">
        <v>191.1</v>
      </c>
      <c r="AX645" s="66">
        <v>94.14</v>
      </c>
      <c r="AY645" s="66">
        <v>0.13900000000000001</v>
      </c>
      <c r="AZ645" s="66">
        <v>5.2329999999999997</v>
      </c>
      <c r="BA645" s="66">
        <v>7.27</v>
      </c>
      <c r="BB645" s="66">
        <v>115.4</v>
      </c>
      <c r="BC645" s="66">
        <v>1554</v>
      </c>
      <c r="BD645" s="66" t="s">
        <v>211</v>
      </c>
      <c r="BE645" s="66" t="s">
        <v>221</v>
      </c>
      <c r="BF645" s="66" t="s">
        <v>221</v>
      </c>
      <c r="BG645" s="66" t="s">
        <v>211</v>
      </c>
      <c r="BH645" s="66" t="s">
        <v>221</v>
      </c>
      <c r="BI645" s="66" t="s">
        <v>222</v>
      </c>
      <c r="BJ645" s="66" t="s">
        <v>221</v>
      </c>
      <c r="BK645" s="66" t="s">
        <v>210</v>
      </c>
      <c r="BL645" s="66" t="s">
        <v>211</v>
      </c>
      <c r="BM645" s="66" t="s">
        <v>223</v>
      </c>
      <c r="BN645" s="66" t="s">
        <v>221</v>
      </c>
      <c r="BO645" s="66" t="s">
        <v>1710</v>
      </c>
      <c r="BP645" s="66" t="s">
        <v>1711</v>
      </c>
      <c r="BQ645" s="66" t="s">
        <v>1712</v>
      </c>
      <c r="BR645" s="50">
        <v>67.400000000000006</v>
      </c>
      <c r="BS645" s="50" t="s">
        <v>225</v>
      </c>
      <c r="BT645" s="50">
        <v>82.3</v>
      </c>
      <c r="BU645" s="50">
        <v>6.7000000000000004E-2</v>
      </c>
      <c r="BV645" s="50">
        <v>2.4409999999999998</v>
      </c>
      <c r="BW645" s="50">
        <v>1.0289999999999999</v>
      </c>
      <c r="BX645" s="50">
        <v>0.23300000000000001</v>
      </c>
      <c r="BY645" s="50">
        <v>24.04</v>
      </c>
      <c r="BZ645" s="50" t="s">
        <v>226</v>
      </c>
      <c r="CA645" s="50" t="s">
        <v>227</v>
      </c>
      <c r="CB645" s="50" t="s">
        <v>228</v>
      </c>
      <c r="CC645" s="50" t="s">
        <v>229</v>
      </c>
      <c r="CD645" s="50" t="s">
        <v>230</v>
      </c>
      <c r="CE645" s="50" t="s">
        <v>231</v>
      </c>
      <c r="CF645" s="50">
        <v>2.5999999999999999E-2</v>
      </c>
      <c r="CG645" s="50">
        <v>3.8800000000000002E-3</v>
      </c>
      <c r="CH645" s="50">
        <v>0.33300000000000002</v>
      </c>
      <c r="CI645" s="50">
        <v>0.1305</v>
      </c>
      <c r="CJ645" s="50" t="s">
        <v>233</v>
      </c>
      <c r="CK645" s="50" t="s">
        <v>234</v>
      </c>
      <c r="CL645" s="50">
        <v>16.582000000000001</v>
      </c>
      <c r="CM645" s="50" t="s">
        <v>234</v>
      </c>
      <c r="CN645" s="50" t="s">
        <v>235</v>
      </c>
      <c r="CO645" s="50">
        <v>6.9999999999999994E-5</v>
      </c>
      <c r="CP645" s="50">
        <v>8.9999999999999998E-4</v>
      </c>
      <c r="CQ645" s="50">
        <v>5.0000000000000001E-4</v>
      </c>
      <c r="CR645" s="50" t="s">
        <v>232</v>
      </c>
      <c r="CS645" s="50">
        <v>3.2300000000000002E-2</v>
      </c>
      <c r="CT645" s="50">
        <v>1.6000000000000001E-4</v>
      </c>
      <c r="CU645" s="50" t="s">
        <v>238</v>
      </c>
      <c r="CV645" s="50" t="s">
        <v>239</v>
      </c>
      <c r="CW645" s="50" t="s">
        <v>232</v>
      </c>
      <c r="CX645" s="50">
        <v>0.45</v>
      </c>
      <c r="CY645" s="50" t="s">
        <v>240</v>
      </c>
      <c r="CZ645" s="50">
        <v>0.3644</v>
      </c>
      <c r="DA645" s="50" t="s">
        <v>233</v>
      </c>
      <c r="DB645" s="50">
        <v>5.3789999999999996</v>
      </c>
      <c r="DC645" s="50">
        <v>1.92E-3</v>
      </c>
      <c r="DD645" s="50">
        <v>1.2600000000000001E-3</v>
      </c>
      <c r="DE645" s="50">
        <v>22.177</v>
      </c>
      <c r="DF645" s="50" t="s">
        <v>240</v>
      </c>
      <c r="DG645" s="50">
        <v>6.9999999999999999E-4</v>
      </c>
      <c r="DH645" s="50" t="s">
        <v>246</v>
      </c>
      <c r="DI645" s="50">
        <v>8.0000000000000004E-4</v>
      </c>
      <c r="DJ645" s="50">
        <v>4.0000000000000002E-4</v>
      </c>
      <c r="DK645" s="50">
        <v>2.7999999999999998E-4</v>
      </c>
      <c r="DL645" s="50" t="s">
        <v>241</v>
      </c>
      <c r="DM645" s="50">
        <v>15.62</v>
      </c>
      <c r="DN645" s="50">
        <v>7.3</v>
      </c>
      <c r="DO645" s="50" t="s">
        <v>232</v>
      </c>
      <c r="DP645" s="50">
        <v>0.1978</v>
      </c>
      <c r="DQ645" s="50" t="s">
        <v>242</v>
      </c>
      <c r="DR645" s="50" t="s">
        <v>227</v>
      </c>
      <c r="DS645" s="50" t="s">
        <v>247</v>
      </c>
      <c r="DT645" s="50">
        <v>1.5E-3</v>
      </c>
      <c r="DU645" s="50" t="s">
        <v>233</v>
      </c>
      <c r="DV645" s="50">
        <v>4.95E-4</v>
      </c>
      <c r="DW645" s="50">
        <v>3.5999999999999999E-3</v>
      </c>
      <c r="DX645" s="50" t="s">
        <v>238</v>
      </c>
      <c r="DY645" s="50" t="s">
        <v>233</v>
      </c>
      <c r="DZ645" s="50">
        <v>1.7399999999999999E-2</v>
      </c>
      <c r="EA645" s="50" t="s">
        <v>244</v>
      </c>
      <c r="EB645" s="50" t="s">
        <v>245</v>
      </c>
      <c r="EC645" s="50">
        <v>65.712999999999994</v>
      </c>
      <c r="ED645" s="50">
        <v>0.13278000000000001</v>
      </c>
      <c r="EE645" s="50">
        <v>0.34499999999999997</v>
      </c>
      <c r="EF645" s="50">
        <v>1.7347999999999999</v>
      </c>
      <c r="EG645" s="50">
        <v>1.261E-2</v>
      </c>
      <c r="EH645" s="50">
        <v>1.7899999999999999E-3</v>
      </c>
      <c r="EI645" s="50">
        <v>107.682</v>
      </c>
      <c r="EJ645" s="50">
        <v>1.81E-3</v>
      </c>
      <c r="EK645" s="50">
        <v>0.25535999999999998</v>
      </c>
      <c r="EL645" s="50">
        <v>0.15013000000000001</v>
      </c>
      <c r="EM645" s="50">
        <v>0.18</v>
      </c>
      <c r="EN645" s="50">
        <v>0.2109</v>
      </c>
      <c r="EO645" s="50">
        <v>0.24101</v>
      </c>
      <c r="EP645" s="50">
        <v>162.81360000000001</v>
      </c>
      <c r="EQ645" s="50">
        <v>2.818E-2</v>
      </c>
      <c r="ER645" s="50" t="s">
        <v>238</v>
      </c>
      <c r="ES645" s="50">
        <v>4.0000000000000002E-4</v>
      </c>
      <c r="ET645" s="50" t="s">
        <v>232</v>
      </c>
      <c r="EU645" s="50">
        <v>28.07</v>
      </c>
      <c r="EV645" s="50">
        <v>0.12139999999999999</v>
      </c>
      <c r="EW645" s="50">
        <v>0.49440000000000001</v>
      </c>
      <c r="EX645" s="50">
        <v>6.4000000000000005E-4</v>
      </c>
      <c r="EY645" s="50">
        <v>77.137</v>
      </c>
      <c r="EZ645" s="50">
        <v>5.5062800000000003</v>
      </c>
      <c r="FA645" s="50">
        <v>1.2899999999999999E-3</v>
      </c>
      <c r="FB645" s="50">
        <v>22.318000000000001</v>
      </c>
      <c r="FC645" s="50">
        <v>4.7000000000000002E-3</v>
      </c>
      <c r="FD645" s="50">
        <v>0.2777</v>
      </c>
      <c r="FE645" s="50">
        <v>7.4189999999999996</v>
      </c>
      <c r="FF645" s="50">
        <v>0.13350000000000001</v>
      </c>
      <c r="FG645" s="50">
        <v>0.30640000000000001</v>
      </c>
      <c r="FH645" s="50">
        <v>1.74E-3</v>
      </c>
      <c r="FI645" s="50" t="s">
        <v>241</v>
      </c>
      <c r="FJ645" s="50">
        <v>205.81</v>
      </c>
      <c r="FK645" s="50">
        <v>96.2</v>
      </c>
      <c r="FL645" s="50">
        <v>1.25E-3</v>
      </c>
      <c r="FM645" s="50">
        <v>0.71679999999999999</v>
      </c>
      <c r="FN645" s="50" t="s">
        <v>242</v>
      </c>
      <c r="FO645" s="50" t="s">
        <v>227</v>
      </c>
      <c r="FP645" s="50">
        <v>2.9989999999999999E-2</v>
      </c>
      <c r="FQ645" s="50">
        <v>3.9502000000000002</v>
      </c>
      <c r="FR645" s="50">
        <v>2.47E-3</v>
      </c>
      <c r="FS645" s="50">
        <v>8.0630000000000007E-3</v>
      </c>
      <c r="FT645" s="50">
        <v>0.30730000000000002</v>
      </c>
      <c r="FU645" s="50">
        <v>5.3E-3</v>
      </c>
      <c r="FV645" s="50">
        <v>4.5500000000000002E-3</v>
      </c>
      <c r="FW645" s="50">
        <v>0.56569999999999998</v>
      </c>
      <c r="FX645" s="50">
        <v>1.319E-2</v>
      </c>
      <c r="FY645" s="89">
        <v>0.82910000000000006</v>
      </c>
      <c r="FZ645" s="89">
        <v>0.45974358974358975</v>
      </c>
      <c r="GA645" s="89">
        <v>0.9642173913043478</v>
      </c>
      <c r="GB645" s="89">
        <v>1.1508951406649617E-2</v>
      </c>
      <c r="GC645" s="89">
        <v>2.2645699324545872</v>
      </c>
      <c r="GD645" s="89">
        <v>1.3491803278688523</v>
      </c>
      <c r="GE645" s="89" t="e">
        <v>#VALUE!</v>
      </c>
      <c r="GF645" s="89">
        <v>0.50083333333333335</v>
      </c>
      <c r="GG645" s="89">
        <v>6.8857545839210152E-2</v>
      </c>
      <c r="GH645" s="89" t="e">
        <v>#VALUE!</v>
      </c>
      <c r="GI645" s="90" t="e">
        <v>#VALUE!</v>
      </c>
      <c r="GJ645" s="89">
        <v>36.611808190058028</v>
      </c>
      <c r="GK645" s="89">
        <v>20.301585000966153</v>
      </c>
      <c r="GL645" s="89">
        <v>43.08660680897583</v>
      </c>
      <c r="GM645" s="89" t="e">
        <v>#VALUE!</v>
      </c>
      <c r="GN645" s="89" t="e">
        <v>#VALUE!</v>
      </c>
      <c r="GO645" s="89" t="e">
        <v>#VALUE!</v>
      </c>
      <c r="GP645" s="71"/>
      <c r="GQ645" s="71"/>
      <c r="GR645" s="71"/>
      <c r="GS645" s="71"/>
      <c r="GT645" s="71"/>
      <c r="GU645" s="71"/>
      <c r="GV645" s="71"/>
      <c r="GW645" s="71"/>
      <c r="GX645" s="71"/>
      <c r="GY645" s="71"/>
      <c r="GZ645" s="71"/>
      <c r="HA645" s="71"/>
      <c r="HB645" s="71"/>
      <c r="HC645" s="71"/>
      <c r="HD645" s="71"/>
      <c r="HE645" s="71"/>
      <c r="HF645" s="71"/>
      <c r="HG645" s="71"/>
      <c r="HH645" s="71"/>
      <c r="HI645" s="71"/>
      <c r="HJ645" s="71"/>
      <c r="HK645" s="71"/>
      <c r="HL645" s="71"/>
      <c r="HM645" s="71"/>
      <c r="HN645" s="71"/>
      <c r="HO645" s="71"/>
      <c r="HP645" s="71"/>
      <c r="HQ645" s="71"/>
      <c r="HR645" s="71"/>
      <c r="HS645" s="71"/>
      <c r="HT645" s="71"/>
      <c r="HU645" s="71"/>
      <c r="HV645" s="71"/>
      <c r="HW645" s="71"/>
      <c r="HX645" s="71"/>
      <c r="HY645" s="71"/>
      <c r="HZ645" s="71"/>
      <c r="IA645" s="71"/>
      <c r="IB645" s="71"/>
      <c r="IC645" s="71"/>
      <c r="ID645" s="71"/>
      <c r="IE645" s="71"/>
      <c r="IF645" s="71"/>
      <c r="IG645" s="71"/>
      <c r="IH645" s="71"/>
      <c r="II645" s="71"/>
      <c r="IJ645" s="71"/>
      <c r="IK645" s="71"/>
      <c r="IL645" s="71"/>
      <c r="IM645" s="71"/>
      <c r="IN645" s="71"/>
      <c r="IO645" s="71"/>
      <c r="IP645" s="71"/>
      <c r="IQ645" s="71"/>
      <c r="IR645" s="71"/>
      <c r="IS645" s="71"/>
      <c r="IT645" s="71"/>
      <c r="IU645" s="71"/>
      <c r="IV645" s="71"/>
      <c r="IW645" s="71"/>
      <c r="IX645" s="71"/>
      <c r="IY645" s="71"/>
      <c r="IZ645" s="71"/>
      <c r="JA645" s="71"/>
      <c r="JB645" s="71"/>
      <c r="JC645" s="71"/>
      <c r="JD645" s="71"/>
      <c r="JE645" s="71"/>
      <c r="JF645" s="71"/>
      <c r="JG645" s="71"/>
      <c r="JH645" s="71"/>
      <c r="JI645" s="71"/>
      <c r="JJ645" s="71"/>
      <c r="JK645" s="71"/>
      <c r="JL645" s="71"/>
      <c r="JM645" s="71"/>
      <c r="JN645" s="71"/>
      <c r="JO645" s="71"/>
      <c r="JP645" s="71"/>
      <c r="JQ645" s="71"/>
      <c r="JR645" s="71"/>
      <c r="JS645" s="71"/>
      <c r="JT645" s="71"/>
      <c r="JU645" s="71"/>
      <c r="JV645" s="71"/>
      <c r="JW645" s="71"/>
      <c r="JX645" s="71"/>
      <c r="JY645" s="71"/>
      <c r="JZ645" s="71"/>
      <c r="KA645" s="71"/>
      <c r="KB645" s="71"/>
      <c r="KC645" s="71"/>
      <c r="KD645" s="71"/>
      <c r="KE645" s="71"/>
      <c r="KF645" s="71"/>
      <c r="KG645" s="71"/>
    </row>
    <row r="646" spans="1:293" s="85" customFormat="1" ht="16.5" customHeight="1">
      <c r="A646" s="63">
        <v>319</v>
      </c>
      <c r="B646" s="63">
        <v>83</v>
      </c>
      <c r="C646" s="64" t="s">
        <v>197</v>
      </c>
      <c r="D646" s="64" t="s">
        <v>1704</v>
      </c>
      <c r="E646" s="63">
        <v>4664</v>
      </c>
      <c r="F646" s="63">
        <v>64</v>
      </c>
      <c r="G646" s="66" t="s">
        <v>1618</v>
      </c>
      <c r="H646" s="66" t="s">
        <v>767</v>
      </c>
      <c r="I646" s="66" t="s">
        <v>1462</v>
      </c>
      <c r="J646" s="66" t="s">
        <v>1582</v>
      </c>
      <c r="K646" s="73">
        <v>44810</v>
      </c>
      <c r="L646" s="68">
        <v>0.66111111111111109</v>
      </c>
      <c r="M646" s="74">
        <v>8466076</v>
      </c>
      <c r="N646" s="74">
        <v>323309</v>
      </c>
      <c r="O646" s="74">
        <v>4126</v>
      </c>
      <c r="P646" s="66" t="s">
        <v>203</v>
      </c>
      <c r="Q646" s="66" t="s">
        <v>2395</v>
      </c>
      <c r="R646" s="66" t="s">
        <v>1462</v>
      </c>
      <c r="S646" s="66" t="s">
        <v>1357</v>
      </c>
      <c r="T646" s="66" t="s">
        <v>2256</v>
      </c>
      <c r="U646" s="66" t="s">
        <v>1358</v>
      </c>
      <c r="V646" s="66" t="s">
        <v>1359</v>
      </c>
      <c r="W646" s="66"/>
      <c r="X646" s="66" t="s">
        <v>208</v>
      </c>
      <c r="Y646" s="66" t="s">
        <v>252</v>
      </c>
      <c r="Z646" s="66"/>
      <c r="AA646" s="66" t="s">
        <v>406</v>
      </c>
      <c r="AB646" s="66" t="s">
        <v>211</v>
      </c>
      <c r="AC646" s="66" t="s">
        <v>212</v>
      </c>
      <c r="AD646" s="66" t="s">
        <v>30</v>
      </c>
      <c r="AE646" s="66" t="s">
        <v>211</v>
      </c>
      <c r="AF646" s="66"/>
      <c r="AG646" s="66"/>
      <c r="AH646" s="66"/>
      <c r="AI646" s="66" t="s">
        <v>2376</v>
      </c>
      <c r="AJ646" s="66" t="s">
        <v>2379</v>
      </c>
      <c r="AK646" s="66"/>
      <c r="AL646" s="66" t="s">
        <v>331</v>
      </c>
      <c r="AM646" s="66" t="s">
        <v>275</v>
      </c>
      <c r="AN646" s="66" t="s">
        <v>218</v>
      </c>
      <c r="AO646" s="66" t="s">
        <v>2378</v>
      </c>
      <c r="AP646" s="66" t="s">
        <v>220</v>
      </c>
      <c r="AQ646" s="66">
        <v>12.6</v>
      </c>
      <c r="AR646" s="66"/>
      <c r="AS646" s="66">
        <v>7.71</v>
      </c>
      <c r="AT646" s="66"/>
      <c r="AU646" s="66">
        <v>30</v>
      </c>
      <c r="AV646" s="66">
        <v>236</v>
      </c>
      <c r="AW646" s="66">
        <v>107.5</v>
      </c>
      <c r="AX646" s="66">
        <v>53.19</v>
      </c>
      <c r="AY646" s="66">
        <v>0.10100000000000001</v>
      </c>
      <c r="AZ646" s="66">
        <v>9.2989999999999995</v>
      </c>
      <c r="BA646" s="66"/>
      <c r="BB646" s="66"/>
      <c r="BC646" s="66">
        <v>154</v>
      </c>
      <c r="BD646" s="66" t="s">
        <v>211</v>
      </c>
      <c r="BE646" s="66" t="s">
        <v>221</v>
      </c>
      <c r="BF646" s="66" t="s">
        <v>221</v>
      </c>
      <c r="BG646" s="66" t="s">
        <v>211</v>
      </c>
      <c r="BH646" s="66" t="s">
        <v>221</v>
      </c>
      <c r="BI646" s="66" t="s">
        <v>222</v>
      </c>
      <c r="BJ646" s="66" t="s">
        <v>221</v>
      </c>
      <c r="BK646" s="66" t="s">
        <v>1745</v>
      </c>
      <c r="BL646" s="66" t="s">
        <v>221</v>
      </c>
      <c r="BM646" s="66" t="s">
        <v>223</v>
      </c>
      <c r="BN646" s="66" t="s">
        <v>221</v>
      </c>
      <c r="BO646" s="66" t="s">
        <v>1746</v>
      </c>
      <c r="BP646" s="66" t="s">
        <v>1711</v>
      </c>
      <c r="BQ646" s="66" t="s">
        <v>1747</v>
      </c>
      <c r="BR646" s="50">
        <v>32.1</v>
      </c>
      <c r="BS646" s="50" t="s">
        <v>225</v>
      </c>
      <c r="BT646" s="50">
        <v>39.200000000000003</v>
      </c>
      <c r="BU646" s="50">
        <v>0.124</v>
      </c>
      <c r="BV646" s="50">
        <v>1.883</v>
      </c>
      <c r="BW646" s="50">
        <v>0.96</v>
      </c>
      <c r="BX646" s="50">
        <v>0.217</v>
      </c>
      <c r="BY646" s="50">
        <v>16.510000000000002</v>
      </c>
      <c r="BZ646" s="50">
        <v>0.02</v>
      </c>
      <c r="CA646" s="50">
        <v>6.0000000000000001E-3</v>
      </c>
      <c r="CB646" s="50" t="s">
        <v>228</v>
      </c>
      <c r="CC646" s="50" t="s">
        <v>229</v>
      </c>
      <c r="CD646" s="50" t="s">
        <v>230</v>
      </c>
      <c r="CE646" s="50" t="s">
        <v>231</v>
      </c>
      <c r="CF646" s="50">
        <v>8.6999999999999994E-2</v>
      </c>
      <c r="CG646" s="50">
        <v>2.8930000000000001E-2</v>
      </c>
      <c r="CH646" s="50">
        <v>0.30499999999999999</v>
      </c>
      <c r="CI646" s="50">
        <v>2.6100000000000002E-2</v>
      </c>
      <c r="CJ646" s="50">
        <v>4.6000000000000001E-4</v>
      </c>
      <c r="CK646" s="50" t="s">
        <v>234</v>
      </c>
      <c r="CL646" s="50">
        <v>8.8140000000000001</v>
      </c>
      <c r="CM646" s="50" t="s">
        <v>234</v>
      </c>
      <c r="CN646" s="50" t="s">
        <v>235</v>
      </c>
      <c r="CO646" s="50">
        <v>1.7000000000000001E-4</v>
      </c>
      <c r="CP646" s="50">
        <v>4.0000000000000002E-4</v>
      </c>
      <c r="CQ646" s="50">
        <v>5.1999999999999998E-3</v>
      </c>
      <c r="CR646" s="50" t="s">
        <v>232</v>
      </c>
      <c r="CS646" s="50">
        <v>5.2699999999999997E-2</v>
      </c>
      <c r="CT646" s="50">
        <v>1.6000000000000001E-4</v>
      </c>
      <c r="CU646" s="50" t="s">
        <v>238</v>
      </c>
      <c r="CV646" s="50" t="s">
        <v>239</v>
      </c>
      <c r="CW646" s="50" t="s">
        <v>232</v>
      </c>
      <c r="CX646" s="50">
        <v>1.17</v>
      </c>
      <c r="CY646" s="50" t="s">
        <v>240</v>
      </c>
      <c r="CZ646" s="50">
        <v>0.33329999999999999</v>
      </c>
      <c r="DA646" s="50" t="s">
        <v>233</v>
      </c>
      <c r="DB646" s="50">
        <v>2.427</v>
      </c>
      <c r="DC646" s="50">
        <v>1.15E-2</v>
      </c>
      <c r="DD646" s="50">
        <v>2.5000000000000001E-4</v>
      </c>
      <c r="DE646" s="50">
        <v>8.0410000000000004</v>
      </c>
      <c r="DF646" s="50" t="s">
        <v>240</v>
      </c>
      <c r="DG646" s="50">
        <v>5.0000000000000001E-4</v>
      </c>
      <c r="DH646" s="50">
        <v>3.5999999999999997E-2</v>
      </c>
      <c r="DI646" s="50" t="s">
        <v>238</v>
      </c>
      <c r="DJ646" s="50">
        <v>6.1000000000000004E-3</v>
      </c>
      <c r="DK646" s="50">
        <v>7.2999999999999996E-4</v>
      </c>
      <c r="DL646" s="50" t="s">
        <v>241</v>
      </c>
      <c r="DM646" s="50">
        <v>11.87</v>
      </c>
      <c r="DN646" s="50">
        <v>5.55</v>
      </c>
      <c r="DO646" s="50" t="s">
        <v>232</v>
      </c>
      <c r="DP646" s="50">
        <v>9.5000000000000001E-2</v>
      </c>
      <c r="DQ646" s="50" t="s">
        <v>242</v>
      </c>
      <c r="DR646" s="50" t="s">
        <v>227</v>
      </c>
      <c r="DS646" s="50" t="s">
        <v>247</v>
      </c>
      <c r="DT646" s="50">
        <v>1.8E-3</v>
      </c>
      <c r="DU646" s="50" t="s">
        <v>233</v>
      </c>
      <c r="DV646" s="50">
        <v>9.8200000000000002E-4</v>
      </c>
      <c r="DW646" s="50">
        <v>1.6999999999999999E-3</v>
      </c>
      <c r="DX646" s="50">
        <v>4.0000000000000002E-4</v>
      </c>
      <c r="DY646" s="50" t="s">
        <v>233</v>
      </c>
      <c r="DZ646" s="50">
        <v>1.21E-2</v>
      </c>
      <c r="EA646" s="50" t="s">
        <v>244</v>
      </c>
      <c r="EB646" s="50" t="s">
        <v>245</v>
      </c>
      <c r="EC646" s="50">
        <v>3.3780000000000001</v>
      </c>
      <c r="ED646" s="50">
        <v>9.9510000000000001E-2</v>
      </c>
      <c r="EE646" s="50">
        <v>0.33400000000000002</v>
      </c>
      <c r="EF646" s="50">
        <v>4.7300000000000002E-2</v>
      </c>
      <c r="EG646" s="50">
        <v>4.8999999999999998E-3</v>
      </c>
      <c r="EH646" s="50">
        <v>3.0000000000000001E-5</v>
      </c>
      <c r="EI646" s="50">
        <v>9.4890000000000008</v>
      </c>
      <c r="EJ646" s="50">
        <v>1.2E-4</v>
      </c>
      <c r="EK646" s="50">
        <v>4.4000000000000003E-3</v>
      </c>
      <c r="EL646" s="50">
        <v>1.5900000000000001E-3</v>
      </c>
      <c r="EM646" s="50">
        <v>3.5999999999999999E-3</v>
      </c>
      <c r="EN646" s="50">
        <v>3.8100000000000002E-2</v>
      </c>
      <c r="EO646" s="50">
        <v>3.1099999999999999E-3</v>
      </c>
      <c r="EP646" s="50">
        <v>3.9613</v>
      </c>
      <c r="EQ646" s="50">
        <v>9.3000000000000005E-4</v>
      </c>
      <c r="ER646" s="50" t="s">
        <v>238</v>
      </c>
      <c r="ES646" s="50" t="s">
        <v>239</v>
      </c>
      <c r="ET646" s="50" t="s">
        <v>232</v>
      </c>
      <c r="EU646" s="50">
        <v>2.64</v>
      </c>
      <c r="EV646" s="50">
        <v>2.0999999999999999E-3</v>
      </c>
      <c r="EW646" s="50">
        <v>0.33829999999999999</v>
      </c>
      <c r="EX646" s="50" t="s">
        <v>233</v>
      </c>
      <c r="EY646" s="50">
        <v>3.4119999999999999</v>
      </c>
      <c r="EZ646" s="50">
        <v>0.13170000000000001</v>
      </c>
      <c r="FA646" s="50">
        <v>2.5999999999999998E-4</v>
      </c>
      <c r="FB646" s="50">
        <v>8.1229999999999993</v>
      </c>
      <c r="FC646" s="50">
        <v>8.0000000000000004E-4</v>
      </c>
      <c r="FD646" s="50">
        <v>3.3E-3</v>
      </c>
      <c r="FE646" s="50">
        <v>0.217</v>
      </c>
      <c r="FF646" s="50">
        <v>7.1999999999999998E-3</v>
      </c>
      <c r="FG646" s="50">
        <v>2.5399999999999999E-2</v>
      </c>
      <c r="FH646" s="50">
        <v>2.64E-3</v>
      </c>
      <c r="FI646" s="50">
        <v>1.2999999999999999E-3</v>
      </c>
      <c r="FJ646" s="50">
        <v>24.3</v>
      </c>
      <c r="FK646" s="50">
        <v>11.36</v>
      </c>
      <c r="FL646" s="50">
        <v>7.6000000000000004E-4</v>
      </c>
      <c r="FM646" s="50">
        <v>0.1057</v>
      </c>
      <c r="FN646" s="50" t="s">
        <v>242</v>
      </c>
      <c r="FO646" s="50" t="s">
        <v>227</v>
      </c>
      <c r="FP646" s="50">
        <v>4.6999999999999999E-4</v>
      </c>
      <c r="FQ646" s="50">
        <v>0.1032</v>
      </c>
      <c r="FR646" s="50">
        <v>2.1000000000000001E-4</v>
      </c>
      <c r="FS646" s="50">
        <v>2.0899999999999998E-3</v>
      </c>
      <c r="FT646" s="50">
        <v>4.1999999999999997E-3</v>
      </c>
      <c r="FU646" s="50">
        <v>5.9999999999999995E-4</v>
      </c>
      <c r="FV646" s="50">
        <v>1E-4</v>
      </c>
      <c r="FW646" s="50">
        <v>3.85E-2</v>
      </c>
      <c r="FX646" s="50">
        <v>1.6900000000000001E-3</v>
      </c>
      <c r="FY646" s="89">
        <v>0.44069999999999998</v>
      </c>
      <c r="FZ646" s="89">
        <v>0.20743589743589746</v>
      </c>
      <c r="GA646" s="89">
        <v>0.34960869565217395</v>
      </c>
      <c r="GB646" s="89">
        <v>2.9923273657289001E-2</v>
      </c>
      <c r="GC646" s="89">
        <v>1.0276678667453605</v>
      </c>
      <c r="GD646" s="89">
        <v>0.64262295081967213</v>
      </c>
      <c r="GE646" s="89" t="e">
        <v>#VALUE!</v>
      </c>
      <c r="GF646" s="89">
        <v>0.34395833333333337</v>
      </c>
      <c r="GG646" s="89">
        <v>5.3117066290550068E-2</v>
      </c>
      <c r="GH646" s="89" t="e">
        <v>#VALUE!</v>
      </c>
      <c r="GI646" s="90" t="e">
        <v>#VALUE!</v>
      </c>
      <c r="GJ646" s="89">
        <v>42.883504900829827</v>
      </c>
      <c r="GK646" s="89">
        <v>20.18511078806522</v>
      </c>
      <c r="GL646" s="89">
        <v>36.931384311104949</v>
      </c>
      <c r="GM646" s="89" t="e">
        <v>#VALUE!</v>
      </c>
      <c r="GN646" s="89" t="e">
        <v>#VALUE!</v>
      </c>
      <c r="GO646" s="89" t="e">
        <v>#VALUE!</v>
      </c>
      <c r="GP646" s="71"/>
      <c r="GQ646" s="71"/>
      <c r="GR646" s="71"/>
      <c r="GS646" s="71"/>
      <c r="GT646" s="71"/>
      <c r="GU646" s="71"/>
      <c r="GV646" s="71"/>
      <c r="GW646" s="71"/>
      <c r="GX646" s="71"/>
      <c r="GY646" s="71"/>
      <c r="GZ646" s="71"/>
      <c r="HA646" s="71"/>
      <c r="HB646" s="71"/>
      <c r="HC646" s="71"/>
      <c r="HD646" s="71"/>
      <c r="HE646" s="71"/>
      <c r="HF646" s="71"/>
      <c r="HG646" s="71"/>
      <c r="HH646" s="71"/>
      <c r="HI646" s="71"/>
      <c r="HJ646" s="71"/>
      <c r="HK646" s="71"/>
      <c r="HL646" s="71"/>
      <c r="HM646" s="71"/>
      <c r="HN646" s="71"/>
      <c r="HO646" s="71"/>
      <c r="HP646" s="71"/>
      <c r="HQ646" s="71"/>
      <c r="HR646" s="71"/>
      <c r="HS646" s="71"/>
      <c r="HT646" s="71"/>
      <c r="HU646" s="71"/>
      <c r="HV646" s="71"/>
      <c r="HW646" s="71"/>
      <c r="HX646" s="71"/>
      <c r="HY646" s="71"/>
      <c r="HZ646" s="71"/>
      <c r="IA646" s="71"/>
      <c r="IB646" s="71"/>
      <c r="IC646" s="71"/>
      <c r="ID646" s="71"/>
      <c r="IE646" s="71"/>
      <c r="IF646" s="71"/>
      <c r="IG646" s="71"/>
      <c r="IH646" s="71"/>
      <c r="II646" s="71"/>
      <c r="IJ646" s="71"/>
      <c r="IK646" s="71"/>
      <c r="IL646" s="71"/>
      <c r="IM646" s="71"/>
      <c r="IN646" s="71"/>
      <c r="IO646" s="71"/>
      <c r="IP646" s="71"/>
      <c r="IQ646" s="71"/>
      <c r="IR646" s="71"/>
      <c r="IS646" s="71"/>
      <c r="IT646" s="71"/>
      <c r="IU646" s="71"/>
      <c r="IV646" s="71"/>
      <c r="IW646" s="71"/>
      <c r="IX646" s="71"/>
      <c r="IY646" s="71"/>
      <c r="IZ646" s="71"/>
      <c r="JA646" s="71"/>
      <c r="JB646" s="71"/>
      <c r="JC646" s="71"/>
      <c r="JD646" s="71"/>
      <c r="JE646" s="71"/>
      <c r="JF646" s="71"/>
      <c r="JG646" s="71"/>
      <c r="JH646" s="71"/>
      <c r="JI646" s="71"/>
      <c r="JJ646" s="71"/>
      <c r="JK646" s="71"/>
      <c r="JL646" s="71"/>
      <c r="JM646" s="71"/>
      <c r="JN646" s="71"/>
      <c r="JO646" s="71"/>
      <c r="JP646" s="71"/>
      <c r="JQ646" s="71"/>
      <c r="JR646" s="71"/>
      <c r="JS646" s="71"/>
      <c r="JT646" s="71"/>
      <c r="JU646" s="71"/>
      <c r="JV646" s="71"/>
      <c r="JW646" s="71"/>
      <c r="JX646" s="71"/>
      <c r="JY646" s="71"/>
      <c r="JZ646" s="71"/>
      <c r="KA646" s="71"/>
      <c r="KB646" s="71"/>
      <c r="KC646" s="71"/>
      <c r="KD646" s="71"/>
      <c r="KE646" s="71"/>
      <c r="KF646" s="71"/>
      <c r="KG646" s="71"/>
    </row>
    <row r="647" spans="1:293" s="85" customFormat="1">
      <c r="A647" s="63">
        <v>320</v>
      </c>
      <c r="B647" s="63">
        <v>84</v>
      </c>
      <c r="C647" s="64" t="s">
        <v>197</v>
      </c>
      <c r="D647" s="64" t="s">
        <v>1704</v>
      </c>
      <c r="E647" s="63">
        <v>4664</v>
      </c>
      <c r="F647" s="63">
        <v>64</v>
      </c>
      <c r="G647" s="66" t="s">
        <v>1622</v>
      </c>
      <c r="H647" s="66" t="s">
        <v>773</v>
      </c>
      <c r="I647" s="66" t="s">
        <v>1462</v>
      </c>
      <c r="J647" s="66" t="s">
        <v>1623</v>
      </c>
      <c r="K647" s="73">
        <v>44810</v>
      </c>
      <c r="L647" s="68">
        <v>0.68263888888888891</v>
      </c>
      <c r="M647" s="74">
        <v>8466833</v>
      </c>
      <c r="N647" s="74">
        <v>326586</v>
      </c>
      <c r="O647" s="74">
        <v>4089</v>
      </c>
      <c r="P647" s="66" t="s">
        <v>203</v>
      </c>
      <c r="Q647" s="66" t="s">
        <v>2396</v>
      </c>
      <c r="R647" s="66" t="s">
        <v>1462</v>
      </c>
      <c r="S647" s="66" t="s">
        <v>1357</v>
      </c>
      <c r="T647" s="66" t="s">
        <v>2256</v>
      </c>
      <c r="U647" s="66" t="s">
        <v>1358</v>
      </c>
      <c r="V647" s="66" t="s">
        <v>1359</v>
      </c>
      <c r="W647" s="66"/>
      <c r="X647" s="66" t="s">
        <v>208</v>
      </c>
      <c r="Y647" s="66" t="s">
        <v>209</v>
      </c>
      <c r="Z647" s="66"/>
      <c r="AA647" s="66" t="s">
        <v>406</v>
      </c>
      <c r="AB647" s="66" t="s">
        <v>211</v>
      </c>
      <c r="AC647" s="66" t="s">
        <v>212</v>
      </c>
      <c r="AD647" s="66" t="s">
        <v>30</v>
      </c>
      <c r="AE647" s="66" t="s">
        <v>211</v>
      </c>
      <c r="AF647" s="66"/>
      <c r="AG647" s="66"/>
      <c r="AH647" s="66"/>
      <c r="AI647" s="66" t="s">
        <v>2376</v>
      </c>
      <c r="AJ647" s="66" t="s">
        <v>2379</v>
      </c>
      <c r="AK647" s="66"/>
      <c r="AL647" s="66" t="s">
        <v>331</v>
      </c>
      <c r="AM647" s="66" t="s">
        <v>275</v>
      </c>
      <c r="AN647" s="66" t="s">
        <v>218</v>
      </c>
      <c r="AO647" s="66" t="s">
        <v>219</v>
      </c>
      <c r="AP647" s="66" t="s">
        <v>220</v>
      </c>
      <c r="AQ647" s="66">
        <v>12.9</v>
      </c>
      <c r="AR647" s="66"/>
      <c r="AS647" s="66">
        <v>7.05</v>
      </c>
      <c r="AT647" s="66"/>
      <c r="AU647" s="66">
        <v>33</v>
      </c>
      <c r="AV647" s="66">
        <v>240.2</v>
      </c>
      <c r="AW647" s="66">
        <v>33.29</v>
      </c>
      <c r="AX647" s="66">
        <v>17.3</v>
      </c>
      <c r="AY647" s="66">
        <v>6.9000000000000006E-2</v>
      </c>
      <c r="AZ647" s="66">
        <v>29.16</v>
      </c>
      <c r="BA647" s="66"/>
      <c r="BB647" s="66"/>
      <c r="BC647" s="66">
        <v>2.27</v>
      </c>
      <c r="BD647" s="66" t="s">
        <v>221</v>
      </c>
      <c r="BE647" s="66" t="s">
        <v>221</v>
      </c>
      <c r="BF647" s="66" t="s">
        <v>221</v>
      </c>
      <c r="BG647" s="66" t="s">
        <v>211</v>
      </c>
      <c r="BH647" s="66" t="s">
        <v>221</v>
      </c>
      <c r="BI647" s="66" t="s">
        <v>222</v>
      </c>
      <c r="BJ647" s="66" t="s">
        <v>221</v>
      </c>
      <c r="BK647" s="66" t="s">
        <v>1745</v>
      </c>
      <c r="BL647" s="66" t="s">
        <v>221</v>
      </c>
      <c r="BM647" s="66" t="s">
        <v>223</v>
      </c>
      <c r="BN647" s="66" t="s">
        <v>221</v>
      </c>
      <c r="BO647" s="66" t="s">
        <v>1746</v>
      </c>
      <c r="BP647" s="66" t="s">
        <v>2397</v>
      </c>
      <c r="BQ647" s="66" t="s">
        <v>1747</v>
      </c>
      <c r="BR647" s="50">
        <v>15.9</v>
      </c>
      <c r="BS647" s="50" t="s">
        <v>225</v>
      </c>
      <c r="BT647" s="50">
        <v>19.3</v>
      </c>
      <c r="BU647" s="50">
        <v>0.13600000000000001</v>
      </c>
      <c r="BV647" s="50">
        <v>0.13900000000000001</v>
      </c>
      <c r="BW647" s="50">
        <v>8.1000000000000003E-2</v>
      </c>
      <c r="BX647" s="50">
        <v>1.7999999999999999E-2</v>
      </c>
      <c r="BY647" s="50">
        <v>1.83</v>
      </c>
      <c r="BZ647" s="50" t="s">
        <v>226</v>
      </c>
      <c r="CA647" s="50" t="s">
        <v>227</v>
      </c>
      <c r="CB647" s="50" t="s">
        <v>228</v>
      </c>
      <c r="CC647" s="50" t="s">
        <v>229</v>
      </c>
      <c r="CD647" s="50" t="s">
        <v>230</v>
      </c>
      <c r="CE647" s="50" t="s">
        <v>231</v>
      </c>
      <c r="CF647" s="50">
        <v>1.7999999999999999E-2</v>
      </c>
      <c r="CG647" s="50">
        <v>1.6100000000000001E-3</v>
      </c>
      <c r="CH647" s="50" t="s">
        <v>264</v>
      </c>
      <c r="CI647" s="50">
        <v>5.9999999999999995E-4</v>
      </c>
      <c r="CJ647" s="50" t="s">
        <v>233</v>
      </c>
      <c r="CK647" s="50" t="s">
        <v>234</v>
      </c>
      <c r="CL647" s="50">
        <v>4.5220000000000002</v>
      </c>
      <c r="CM647" s="50" t="s">
        <v>234</v>
      </c>
      <c r="CN647" s="50" t="s">
        <v>235</v>
      </c>
      <c r="CO647" s="50">
        <v>1.0000000000000001E-5</v>
      </c>
      <c r="CP647" s="50" t="s">
        <v>236</v>
      </c>
      <c r="CQ647" s="50" t="s">
        <v>236</v>
      </c>
      <c r="CR647" s="50" t="s">
        <v>232</v>
      </c>
      <c r="CS647" s="50">
        <v>1.9699999999999999E-2</v>
      </c>
      <c r="CT647" s="50" t="s">
        <v>237</v>
      </c>
      <c r="CU647" s="50" t="s">
        <v>238</v>
      </c>
      <c r="CV647" s="50" t="s">
        <v>239</v>
      </c>
      <c r="CW647" s="50" t="s">
        <v>232</v>
      </c>
      <c r="CX647" s="50">
        <v>0.38</v>
      </c>
      <c r="CY647" s="50" t="s">
        <v>240</v>
      </c>
      <c r="CZ647" s="50">
        <v>3.5000000000000001E-3</v>
      </c>
      <c r="DA647" s="50" t="s">
        <v>233</v>
      </c>
      <c r="DB647" s="50">
        <v>0.39600000000000002</v>
      </c>
      <c r="DC647" s="50">
        <v>5.5999999999999995E-4</v>
      </c>
      <c r="DD647" s="50">
        <v>1.72E-3</v>
      </c>
      <c r="DE647" s="50">
        <v>1.51</v>
      </c>
      <c r="DF647" s="50" t="s">
        <v>240</v>
      </c>
      <c r="DG647" s="50" t="s">
        <v>238</v>
      </c>
      <c r="DH647" s="50" t="s">
        <v>246</v>
      </c>
      <c r="DI647" s="50" t="s">
        <v>238</v>
      </c>
      <c r="DJ647" s="50">
        <v>2.9999999999999997E-4</v>
      </c>
      <c r="DK647" s="50" t="s">
        <v>237</v>
      </c>
      <c r="DL647" s="50" t="s">
        <v>241</v>
      </c>
      <c r="DM647" s="50">
        <v>6.74</v>
      </c>
      <c r="DN647" s="50">
        <v>3.15</v>
      </c>
      <c r="DO647" s="50" t="s">
        <v>232</v>
      </c>
      <c r="DP647" s="50">
        <v>1.67E-2</v>
      </c>
      <c r="DQ647" s="50" t="s">
        <v>242</v>
      </c>
      <c r="DR647" s="50" t="s">
        <v>227</v>
      </c>
      <c r="DS647" s="50" t="s">
        <v>247</v>
      </c>
      <c r="DT647" s="50">
        <v>2.9999999999999997E-4</v>
      </c>
      <c r="DU647" s="50" t="s">
        <v>233</v>
      </c>
      <c r="DV647" s="50">
        <v>3.2699999999999998E-4</v>
      </c>
      <c r="DW647" s="50" t="s">
        <v>236</v>
      </c>
      <c r="DX647" s="50" t="s">
        <v>238</v>
      </c>
      <c r="DY647" s="50" t="s">
        <v>233</v>
      </c>
      <c r="DZ647" s="50">
        <v>5.4000000000000003E-3</v>
      </c>
      <c r="EA647" s="50" t="s">
        <v>244</v>
      </c>
      <c r="EB647" s="50" t="s">
        <v>245</v>
      </c>
      <c r="EC647" s="50">
        <v>4.3999999999999997E-2</v>
      </c>
      <c r="ED647" s="50">
        <v>2.1299999999999999E-3</v>
      </c>
      <c r="EE647" s="50">
        <v>3.7999999999999999E-2</v>
      </c>
      <c r="EF647" s="50">
        <v>8.9999999999999998E-4</v>
      </c>
      <c r="EG647" s="50">
        <v>4.0000000000000003E-5</v>
      </c>
      <c r="EH647" s="50" t="s">
        <v>234</v>
      </c>
      <c r="EI647" s="50">
        <v>4.8</v>
      </c>
      <c r="EJ647" s="50">
        <v>5.0000000000000002E-5</v>
      </c>
      <c r="EK647" s="50">
        <v>9.0000000000000006E-5</v>
      </c>
      <c r="EL647" s="50">
        <v>1.2999999999999999E-4</v>
      </c>
      <c r="EM647" s="50">
        <v>4.0000000000000002E-4</v>
      </c>
      <c r="EN647" s="50" t="s">
        <v>236</v>
      </c>
      <c r="EO647" s="50">
        <v>5.8E-4</v>
      </c>
      <c r="EP647" s="50">
        <v>6.3899999999999998E-2</v>
      </c>
      <c r="EQ647" s="50" t="s">
        <v>237</v>
      </c>
      <c r="ER647" s="50" t="s">
        <v>238</v>
      </c>
      <c r="ES647" s="50" t="s">
        <v>239</v>
      </c>
      <c r="ET647" s="50" t="s">
        <v>232</v>
      </c>
      <c r="EU647" s="50">
        <v>0.39</v>
      </c>
      <c r="EV647" s="50" t="s">
        <v>240</v>
      </c>
      <c r="EW647" s="50">
        <v>3.5999999999999999E-3</v>
      </c>
      <c r="EX647" s="50" t="s">
        <v>233</v>
      </c>
      <c r="EY647" s="50">
        <v>0.39600000000000002</v>
      </c>
      <c r="EZ647" s="50">
        <v>2.3999999999999998E-3</v>
      </c>
      <c r="FA647" s="50">
        <v>1.8400000000000001E-3</v>
      </c>
      <c r="FB647" s="50">
        <v>1.5740000000000001</v>
      </c>
      <c r="FC647" s="50" t="s">
        <v>240</v>
      </c>
      <c r="FD647" s="50" t="s">
        <v>238</v>
      </c>
      <c r="FE647" s="50" t="s">
        <v>246</v>
      </c>
      <c r="FF647" s="50" t="s">
        <v>238</v>
      </c>
      <c r="FG647" s="50">
        <v>5.0000000000000001E-4</v>
      </c>
      <c r="FH647" s="50" t="s">
        <v>237</v>
      </c>
      <c r="FI647" s="50">
        <v>6.9999999999999999E-4</v>
      </c>
      <c r="FJ647" s="50">
        <v>6.8</v>
      </c>
      <c r="FK647" s="50">
        <v>3.18</v>
      </c>
      <c r="FL647" s="50" t="s">
        <v>232</v>
      </c>
      <c r="FM647" s="50">
        <v>1.7500000000000002E-2</v>
      </c>
      <c r="FN647" s="50" t="s">
        <v>242</v>
      </c>
      <c r="FO647" s="50" t="s">
        <v>227</v>
      </c>
      <c r="FP647" s="50" t="s">
        <v>247</v>
      </c>
      <c r="FQ647" s="50">
        <v>1E-3</v>
      </c>
      <c r="FR647" s="50" t="s">
        <v>233</v>
      </c>
      <c r="FS647" s="50">
        <v>4.86E-4</v>
      </c>
      <c r="FT647" s="50" t="s">
        <v>236</v>
      </c>
      <c r="FU647" s="50" t="s">
        <v>238</v>
      </c>
      <c r="FV647" s="50" t="s">
        <v>233</v>
      </c>
      <c r="FW647" s="50">
        <v>8.2000000000000007E-3</v>
      </c>
      <c r="FX647" s="50" t="s">
        <v>244</v>
      </c>
      <c r="FY647" s="89">
        <v>0.22610000000000002</v>
      </c>
      <c r="FZ647" s="89">
        <v>3.3846153846153852E-2</v>
      </c>
      <c r="GA647" s="89">
        <v>6.5652173913043482E-2</v>
      </c>
      <c r="GB647" s="89">
        <v>9.7186700767263427E-3</v>
      </c>
      <c r="GC647" s="89">
        <v>0.33531699783592372</v>
      </c>
      <c r="GD647" s="89">
        <v>0.31639344262295083</v>
      </c>
      <c r="GE647" s="89" t="e">
        <v>#VALUE!</v>
      </c>
      <c r="GF647" s="89">
        <v>3.8124999999999999E-2</v>
      </c>
      <c r="GG647" s="89">
        <v>3.9210155148095907E-3</v>
      </c>
      <c r="GH647" s="89" t="e">
        <v>#VALUE!</v>
      </c>
      <c r="GI647" s="90" t="e">
        <v>#VALUE!</v>
      </c>
      <c r="GJ647" s="89">
        <v>67.428732053313496</v>
      </c>
      <c r="GK647" s="89">
        <v>10.093778145632614</v>
      </c>
      <c r="GL647" s="89">
        <v>22.477489801053885</v>
      </c>
      <c r="GM647" s="89" t="e">
        <v>#VALUE!</v>
      </c>
      <c r="GN647" s="89" t="e">
        <v>#VALUE!</v>
      </c>
      <c r="GO647" s="89" t="e">
        <v>#VALUE!</v>
      </c>
      <c r="GP647" s="71"/>
      <c r="GQ647" s="71"/>
      <c r="GR647" s="71"/>
      <c r="GS647" s="71"/>
      <c r="GT647" s="71"/>
      <c r="GU647" s="71"/>
      <c r="GV647" s="71"/>
      <c r="GW647" s="71"/>
      <c r="GX647" s="71"/>
      <c r="GY647" s="71"/>
      <c r="GZ647" s="71"/>
      <c r="HA647" s="71"/>
      <c r="HB647" s="71"/>
      <c r="HC647" s="71"/>
      <c r="HD647" s="71"/>
      <c r="HE647" s="71"/>
      <c r="HF647" s="71"/>
      <c r="HG647" s="71"/>
      <c r="HH647" s="71"/>
      <c r="HI647" s="71"/>
      <c r="HJ647" s="71"/>
      <c r="HK647" s="71"/>
      <c r="HL647" s="71"/>
      <c r="HM647" s="71"/>
      <c r="HN647" s="71"/>
      <c r="HO647" s="71"/>
      <c r="HP647" s="71"/>
      <c r="HQ647" s="71"/>
      <c r="HR647" s="71"/>
      <c r="HS647" s="71"/>
      <c r="HT647" s="71"/>
      <c r="HU647" s="71"/>
      <c r="HV647" s="71"/>
      <c r="HW647" s="71"/>
      <c r="HX647" s="71"/>
      <c r="HY647" s="71"/>
      <c r="HZ647" s="71"/>
      <c r="IA647" s="71"/>
      <c r="IB647" s="71"/>
      <c r="IC647" s="71"/>
      <c r="ID647" s="71"/>
      <c r="IE647" s="71"/>
      <c r="IF647" s="71"/>
      <c r="IG647" s="71"/>
      <c r="IH647" s="71"/>
      <c r="II647" s="71"/>
      <c r="IJ647" s="71"/>
      <c r="IK647" s="71"/>
      <c r="IL647" s="71"/>
      <c r="IM647" s="71"/>
      <c r="IN647" s="71"/>
      <c r="IO647" s="71"/>
      <c r="IP647" s="71"/>
      <c r="IQ647" s="71"/>
      <c r="IR647" s="71"/>
      <c r="IS647" s="71"/>
      <c r="IT647" s="71"/>
      <c r="IU647" s="71"/>
      <c r="IV647" s="71"/>
      <c r="IW647" s="71"/>
      <c r="IX647" s="71"/>
      <c r="IY647" s="71"/>
      <c r="IZ647" s="71"/>
      <c r="JA647" s="71"/>
      <c r="JB647" s="71"/>
      <c r="JC647" s="71"/>
      <c r="JD647" s="71"/>
      <c r="JE647" s="71"/>
      <c r="JF647" s="71"/>
      <c r="JG647" s="71"/>
      <c r="JH647" s="71"/>
      <c r="JI647" s="71"/>
      <c r="JJ647" s="71"/>
      <c r="JK647" s="71"/>
      <c r="JL647" s="71"/>
      <c r="JM647" s="71"/>
      <c r="JN647" s="71"/>
      <c r="JO647" s="71"/>
      <c r="JP647" s="71"/>
      <c r="JQ647" s="71"/>
      <c r="JR647" s="71"/>
      <c r="JS647" s="71"/>
      <c r="JT647" s="71"/>
      <c r="JU647" s="71"/>
      <c r="JV647" s="71"/>
      <c r="JW647" s="71"/>
      <c r="JX647" s="71"/>
      <c r="JY647" s="71"/>
      <c r="JZ647" s="71"/>
      <c r="KA647" s="71"/>
      <c r="KB647" s="71"/>
      <c r="KC647" s="71"/>
      <c r="KD647" s="71"/>
      <c r="KE647" s="71"/>
      <c r="KF647" s="71"/>
      <c r="KG647" s="71"/>
    </row>
    <row r="648" spans="1:293" s="85" customFormat="1">
      <c r="A648" s="63">
        <v>321</v>
      </c>
      <c r="B648" s="63">
        <v>96</v>
      </c>
      <c r="C648" s="64" t="s">
        <v>197</v>
      </c>
      <c r="D648" s="64" t="s">
        <v>1704</v>
      </c>
      <c r="E648" s="65">
        <v>4664</v>
      </c>
      <c r="F648" s="65">
        <v>64</v>
      </c>
      <c r="G648" s="64" t="s">
        <v>1625</v>
      </c>
      <c r="H648" s="64" t="s">
        <v>777</v>
      </c>
      <c r="I648" s="64" t="s">
        <v>1626</v>
      </c>
      <c r="J648" s="64" t="s">
        <v>2398</v>
      </c>
      <c r="K648" s="67">
        <v>44814</v>
      </c>
      <c r="L648" s="68">
        <v>0.66736111111111107</v>
      </c>
      <c r="M648" s="63">
        <v>8489314</v>
      </c>
      <c r="N648" s="63">
        <v>339645</v>
      </c>
      <c r="O648" s="63">
        <v>1661</v>
      </c>
      <c r="P648" s="64" t="s">
        <v>203</v>
      </c>
      <c r="Q648" s="64" t="s">
        <v>2345</v>
      </c>
      <c r="R648" s="66" t="s">
        <v>1359</v>
      </c>
      <c r="S648" s="64" t="s">
        <v>1357</v>
      </c>
      <c r="T648" s="64" t="s">
        <v>411</v>
      </c>
      <c r="U648" s="64" t="s">
        <v>1358</v>
      </c>
      <c r="V648" s="64" t="s">
        <v>1359</v>
      </c>
      <c r="W648" s="64"/>
      <c r="X648" s="64" t="s">
        <v>208</v>
      </c>
      <c r="Y648" s="64" t="s">
        <v>209</v>
      </c>
      <c r="Z648" s="69"/>
      <c r="AA648" s="69" t="s">
        <v>223</v>
      </c>
      <c r="AB648" s="66" t="s">
        <v>211</v>
      </c>
      <c r="AC648" s="66" t="s">
        <v>212</v>
      </c>
      <c r="AD648" s="66" t="s">
        <v>213</v>
      </c>
      <c r="AE648" s="66" t="s">
        <v>211</v>
      </c>
      <c r="AF648" s="69"/>
      <c r="AG648" s="69"/>
      <c r="AH648" s="69"/>
      <c r="AI648" s="69" t="s">
        <v>2252</v>
      </c>
      <c r="AJ648" s="69" t="s">
        <v>2399</v>
      </c>
      <c r="AK648" s="69"/>
      <c r="AL648" s="66" t="s">
        <v>256</v>
      </c>
      <c r="AM648" s="66" t="s">
        <v>275</v>
      </c>
      <c r="AN648" s="66" t="s">
        <v>218</v>
      </c>
      <c r="AO648" s="66" t="s">
        <v>2112</v>
      </c>
      <c r="AP648" s="66" t="s">
        <v>220</v>
      </c>
      <c r="AQ648" s="66">
        <v>17.600000000000001</v>
      </c>
      <c r="AR648" s="66"/>
      <c r="AS648" s="66">
        <v>7.59</v>
      </c>
      <c r="AT648" s="66"/>
      <c r="AU648" s="66">
        <v>-140.9</v>
      </c>
      <c r="AV648" s="66">
        <v>57.5</v>
      </c>
      <c r="AW648" s="66">
        <v>35.53</v>
      </c>
      <c r="AX648" s="66">
        <v>17.91</v>
      </c>
      <c r="AY648" s="66">
        <v>7.0999999999999994E-2</v>
      </c>
      <c r="AZ648" s="66">
        <v>28.15</v>
      </c>
      <c r="BA648" s="66">
        <v>7.95</v>
      </c>
      <c r="BB648" s="66">
        <v>99.6</v>
      </c>
      <c r="BC648" s="66">
        <v>0.12</v>
      </c>
      <c r="BD648" s="66" t="s">
        <v>221</v>
      </c>
      <c r="BE648" s="66" t="s">
        <v>221</v>
      </c>
      <c r="BF648" s="66" t="s">
        <v>221</v>
      </c>
      <c r="BG648" s="66" t="s">
        <v>221</v>
      </c>
      <c r="BH648" s="66" t="s">
        <v>221</v>
      </c>
      <c r="BI648" s="66" t="s">
        <v>222</v>
      </c>
      <c r="BJ648" s="66" t="s">
        <v>221</v>
      </c>
      <c r="BK648" s="66" t="s">
        <v>223</v>
      </c>
      <c r="BL648" s="66" t="s">
        <v>221</v>
      </c>
      <c r="BM648" s="66" t="s">
        <v>223</v>
      </c>
      <c r="BN648" s="66" t="s">
        <v>221</v>
      </c>
      <c r="BO648" s="66" t="s">
        <v>1710</v>
      </c>
      <c r="BP648" s="66" t="s">
        <v>1711</v>
      </c>
      <c r="BQ648" s="66" t="s">
        <v>1712</v>
      </c>
      <c r="BR648" s="50">
        <v>13.9</v>
      </c>
      <c r="BS648" s="50" t="s">
        <v>225</v>
      </c>
      <c r="BT648" s="50">
        <v>16.899999999999999</v>
      </c>
      <c r="BU648" s="50">
        <v>4.2999999999999997E-2</v>
      </c>
      <c r="BV648" s="50">
        <v>0.60499999999999998</v>
      </c>
      <c r="BW648" s="50">
        <v>0.54200000000000004</v>
      </c>
      <c r="BX648" s="50">
        <v>0.123</v>
      </c>
      <c r="BY648" s="50">
        <v>2.4700000000000002</v>
      </c>
      <c r="BZ648" s="50" t="s">
        <v>226</v>
      </c>
      <c r="CA648" s="50" t="s">
        <v>227</v>
      </c>
      <c r="CB648" s="50">
        <v>3.5000000000000003E-2</v>
      </c>
      <c r="CC648" s="50">
        <v>1.2E-2</v>
      </c>
      <c r="CD648" s="50" t="s">
        <v>230</v>
      </c>
      <c r="CE648" s="50" t="s">
        <v>231</v>
      </c>
      <c r="CF648" s="50">
        <v>1E-3</v>
      </c>
      <c r="CG648" s="50">
        <v>8.0000000000000004E-4</v>
      </c>
      <c r="CH648" s="50" t="s">
        <v>264</v>
      </c>
      <c r="CI648" s="50">
        <v>1.1000000000000001E-3</v>
      </c>
      <c r="CJ648" s="50" t="s">
        <v>233</v>
      </c>
      <c r="CK648" s="50" t="s">
        <v>234</v>
      </c>
      <c r="CL648" s="50">
        <v>2.177</v>
      </c>
      <c r="CM648" s="50" t="s">
        <v>234</v>
      </c>
      <c r="CN648" s="50" t="s">
        <v>235</v>
      </c>
      <c r="CO648" s="50">
        <v>3.0000000000000001E-5</v>
      </c>
      <c r="CP648" s="50" t="s">
        <v>236</v>
      </c>
      <c r="CQ648" s="50" t="s">
        <v>236</v>
      </c>
      <c r="CR648" s="50" t="s">
        <v>232</v>
      </c>
      <c r="CS648" s="50" t="s">
        <v>241</v>
      </c>
      <c r="CT648" s="50" t="s">
        <v>237</v>
      </c>
      <c r="CU648" s="50" t="s">
        <v>238</v>
      </c>
      <c r="CV648" s="50" t="s">
        <v>239</v>
      </c>
      <c r="CW648" s="50" t="s">
        <v>232</v>
      </c>
      <c r="CX648" s="50">
        <v>0.79</v>
      </c>
      <c r="CY648" s="50" t="s">
        <v>240</v>
      </c>
      <c r="CZ648" s="50">
        <v>1.6999999999999999E-3</v>
      </c>
      <c r="DA648" s="50" t="s">
        <v>233</v>
      </c>
      <c r="DB648" s="50">
        <v>0.81499999999999995</v>
      </c>
      <c r="DC648" s="50">
        <v>5.9999999999999995E-4</v>
      </c>
      <c r="DD648" s="50">
        <v>4.4999999999999999E-4</v>
      </c>
      <c r="DE648" s="50">
        <v>2.3290000000000002</v>
      </c>
      <c r="DF648" s="50" t="s">
        <v>240</v>
      </c>
      <c r="DG648" s="50">
        <v>2.9999999999999997E-4</v>
      </c>
      <c r="DH648" s="50" t="s">
        <v>246</v>
      </c>
      <c r="DI648" s="50" t="s">
        <v>238</v>
      </c>
      <c r="DJ648" s="50">
        <v>1.5E-3</v>
      </c>
      <c r="DK648" s="50" t="s">
        <v>237</v>
      </c>
      <c r="DL648" s="50">
        <v>5.9999999999999995E-4</v>
      </c>
      <c r="DM648" s="50">
        <v>9.5500000000000007</v>
      </c>
      <c r="DN648" s="50">
        <v>4.46</v>
      </c>
      <c r="DO648" s="50">
        <v>5.0000000000000002E-5</v>
      </c>
      <c r="DP648" s="50">
        <v>1.7000000000000001E-2</v>
      </c>
      <c r="DQ648" s="50" t="s">
        <v>242</v>
      </c>
      <c r="DR648" s="50" t="s">
        <v>227</v>
      </c>
      <c r="DS648" s="50" t="s">
        <v>247</v>
      </c>
      <c r="DT648" s="50">
        <v>2.0000000000000001E-4</v>
      </c>
      <c r="DU648" s="50" t="s">
        <v>233</v>
      </c>
      <c r="DV648" s="50">
        <v>7.9999999999999996E-6</v>
      </c>
      <c r="DW648" s="50" t="s">
        <v>236</v>
      </c>
      <c r="DX648" s="50" t="s">
        <v>238</v>
      </c>
      <c r="DY648" s="50" t="s">
        <v>233</v>
      </c>
      <c r="DZ648" s="50" t="s">
        <v>243</v>
      </c>
      <c r="EA648" s="50" t="s">
        <v>244</v>
      </c>
      <c r="EB648" s="50" t="s">
        <v>245</v>
      </c>
      <c r="EC648" s="50">
        <v>6.0000000000000001E-3</v>
      </c>
      <c r="ED648" s="50">
        <v>8.3000000000000001E-4</v>
      </c>
      <c r="EE648" s="50">
        <v>3.1E-2</v>
      </c>
      <c r="EF648" s="50">
        <v>1.5E-3</v>
      </c>
      <c r="EG648" s="50">
        <v>3.0000000000000001E-5</v>
      </c>
      <c r="EH648" s="50" t="s">
        <v>234</v>
      </c>
      <c r="EI648" s="50">
        <v>2.1909999999999998</v>
      </c>
      <c r="EJ648" s="50" t="s">
        <v>234</v>
      </c>
      <c r="EK648" s="50" t="s">
        <v>235</v>
      </c>
      <c r="EL648" s="50">
        <v>1E-4</v>
      </c>
      <c r="EM648" s="50">
        <v>2.9999999999999997E-4</v>
      </c>
      <c r="EN648" s="50" t="s">
        <v>236</v>
      </c>
      <c r="EO648" s="50">
        <v>5.6999999999999998E-4</v>
      </c>
      <c r="EP648" s="50">
        <v>3.8E-3</v>
      </c>
      <c r="EQ648" s="50" t="s">
        <v>237</v>
      </c>
      <c r="ER648" s="50" t="s">
        <v>238</v>
      </c>
      <c r="ES648" s="50" t="s">
        <v>239</v>
      </c>
      <c r="ET648" s="50" t="s">
        <v>232</v>
      </c>
      <c r="EU648" s="50">
        <v>0.81</v>
      </c>
      <c r="EV648" s="50" t="s">
        <v>240</v>
      </c>
      <c r="EW648" s="50">
        <v>1.8E-3</v>
      </c>
      <c r="EX648" s="50" t="s">
        <v>233</v>
      </c>
      <c r="EY648" s="50">
        <v>0.88</v>
      </c>
      <c r="EZ648" s="50">
        <v>6.8000000000000005E-4</v>
      </c>
      <c r="FA648" s="50">
        <v>4.6000000000000001E-4</v>
      </c>
      <c r="FB648" s="50">
        <v>2.5739999999999998</v>
      </c>
      <c r="FC648" s="50" t="s">
        <v>240</v>
      </c>
      <c r="FD648" s="50" t="s">
        <v>238</v>
      </c>
      <c r="FE648" s="50" t="s">
        <v>246</v>
      </c>
      <c r="FF648" s="50" t="s">
        <v>238</v>
      </c>
      <c r="FG648" s="50">
        <v>2.2000000000000001E-3</v>
      </c>
      <c r="FH648" s="50" t="s">
        <v>237</v>
      </c>
      <c r="FI648" s="50">
        <v>4.0000000000000002E-4</v>
      </c>
      <c r="FJ648" s="50">
        <v>10.49</v>
      </c>
      <c r="FK648" s="50">
        <v>4.9000000000000004</v>
      </c>
      <c r="FL648" s="50" t="s">
        <v>232</v>
      </c>
      <c r="FM648" s="50">
        <v>1.7600000000000001E-2</v>
      </c>
      <c r="FN648" s="50" t="s">
        <v>242</v>
      </c>
      <c r="FO648" s="50" t="s">
        <v>227</v>
      </c>
      <c r="FP648" s="50" t="s">
        <v>247</v>
      </c>
      <c r="FQ648" s="50" t="s">
        <v>238</v>
      </c>
      <c r="FR648" s="50" t="s">
        <v>233</v>
      </c>
      <c r="FS648" s="50">
        <v>9.0000000000000002E-6</v>
      </c>
      <c r="FT648" s="50" t="s">
        <v>236</v>
      </c>
      <c r="FU648" s="50" t="s">
        <v>238</v>
      </c>
      <c r="FV648" s="50" t="s">
        <v>233</v>
      </c>
      <c r="FW648" s="50" t="s">
        <v>243</v>
      </c>
      <c r="FX648" s="50" t="s">
        <v>244</v>
      </c>
      <c r="FY648" s="89">
        <v>0.10885</v>
      </c>
      <c r="FZ648" s="89">
        <v>6.965811965811966E-2</v>
      </c>
      <c r="GA648" s="89">
        <v>0.1012608695652174</v>
      </c>
      <c r="GB648" s="89">
        <v>2.0204603580562659E-2</v>
      </c>
      <c r="GC648" s="89">
        <v>0.29997359280389968</v>
      </c>
      <c r="GD648" s="89">
        <v>0.27704918032786885</v>
      </c>
      <c r="GE648" s="89" t="e">
        <v>#VALUE!</v>
      </c>
      <c r="GF648" s="89">
        <v>5.1458333333333335E-2</v>
      </c>
      <c r="GG648" s="89">
        <v>1.7066290550070522E-2</v>
      </c>
      <c r="GH648" s="89" t="e">
        <v>#VALUE!</v>
      </c>
      <c r="GI648" s="90" t="e">
        <v>#VALUE!</v>
      </c>
      <c r="GJ648" s="89">
        <v>36.286527418151103</v>
      </c>
      <c r="GK648" s="89">
        <v>23.221417261104357</v>
      </c>
      <c r="GL648" s="89">
        <v>40.492055320744555</v>
      </c>
      <c r="GM648" s="89" t="e">
        <v>#VALUE!</v>
      </c>
      <c r="GN648" s="89" t="e">
        <v>#VALUE!</v>
      </c>
      <c r="GO648" s="89" t="e">
        <v>#VALUE!</v>
      </c>
      <c r="GP648" s="71"/>
      <c r="GQ648" s="71"/>
      <c r="GR648" s="71"/>
      <c r="GS648" s="71"/>
      <c r="GT648" s="71"/>
      <c r="GU648" s="71"/>
      <c r="GV648" s="71"/>
      <c r="GW648" s="71"/>
      <c r="GX648" s="71"/>
      <c r="GY648" s="71"/>
      <c r="GZ648" s="71"/>
      <c r="HA648" s="71"/>
      <c r="HB648" s="71"/>
      <c r="HC648" s="71"/>
      <c r="HD648" s="71"/>
      <c r="HE648" s="71"/>
      <c r="HF648" s="71"/>
      <c r="HG648" s="71"/>
      <c r="HH648" s="71"/>
      <c r="HI648" s="71"/>
      <c r="HJ648" s="71"/>
      <c r="HK648" s="71"/>
      <c r="HL648" s="71"/>
      <c r="HM648" s="71"/>
      <c r="HN648" s="71"/>
      <c r="HO648" s="71"/>
      <c r="HP648" s="71"/>
      <c r="HQ648" s="71"/>
      <c r="HR648" s="71"/>
      <c r="HS648" s="71"/>
      <c r="HT648" s="71"/>
      <c r="HU648" s="71"/>
      <c r="HV648" s="71"/>
      <c r="HW648" s="71"/>
      <c r="HX648" s="71"/>
      <c r="HY648" s="71"/>
      <c r="HZ648" s="71"/>
      <c r="IA648" s="71"/>
      <c r="IB648" s="71"/>
      <c r="IC648" s="71"/>
      <c r="ID648" s="71"/>
      <c r="IE648" s="71"/>
      <c r="IF648" s="71"/>
      <c r="IG648" s="71"/>
      <c r="IH648" s="71"/>
      <c r="II648" s="71"/>
      <c r="IJ648" s="71"/>
      <c r="IK648" s="71"/>
      <c r="IL648" s="71"/>
      <c r="IM648" s="71"/>
      <c r="IN648" s="71"/>
      <c r="IO648" s="71"/>
      <c r="IP648" s="71"/>
      <c r="IQ648" s="71"/>
      <c r="IR648" s="71"/>
      <c r="IS648" s="71"/>
      <c r="IT648" s="71"/>
      <c r="IU648" s="71"/>
      <c r="IV648" s="71"/>
      <c r="IW648" s="71"/>
      <c r="IX648" s="71"/>
      <c r="IY648" s="71"/>
      <c r="IZ648" s="71"/>
      <c r="JA648" s="71"/>
      <c r="JB648" s="71"/>
      <c r="JC648" s="71"/>
      <c r="JD648" s="71"/>
      <c r="JE648" s="71"/>
      <c r="JF648" s="71"/>
      <c r="JG648" s="71"/>
      <c r="JH648" s="71"/>
      <c r="JI648" s="71"/>
      <c r="JJ648" s="71"/>
      <c r="JK648" s="71"/>
      <c r="JL648" s="71"/>
      <c r="JM648" s="71"/>
      <c r="JN648" s="71"/>
      <c r="JO648" s="71"/>
      <c r="JP648" s="71"/>
      <c r="JQ648" s="71"/>
      <c r="JR648" s="71"/>
      <c r="JS648" s="71"/>
      <c r="JT648" s="71"/>
      <c r="JU648" s="71"/>
      <c r="JV648" s="71"/>
      <c r="JW648" s="71"/>
      <c r="JX648" s="71"/>
      <c r="JY648" s="71"/>
      <c r="JZ648" s="71"/>
      <c r="KA648" s="71"/>
      <c r="KB648" s="71"/>
      <c r="KC648" s="71"/>
      <c r="KD648" s="71"/>
      <c r="KE648" s="71"/>
      <c r="KF648" s="71"/>
      <c r="KG648" s="71"/>
    </row>
    <row r="649" spans="1:293" s="71" customFormat="1" ht="15" customHeight="1">
      <c r="A649" s="63">
        <v>322</v>
      </c>
      <c r="B649" s="63">
        <v>75</v>
      </c>
      <c r="C649" s="64" t="s">
        <v>197</v>
      </c>
      <c r="D649" s="64" t="s">
        <v>1704</v>
      </c>
      <c r="E649" s="65">
        <v>4664</v>
      </c>
      <c r="F649" s="65">
        <v>64</v>
      </c>
      <c r="G649" s="66" t="s">
        <v>1630</v>
      </c>
      <c r="H649" s="66" t="s">
        <v>783</v>
      </c>
      <c r="I649" s="64" t="s">
        <v>2400</v>
      </c>
      <c r="J649" s="64" t="s">
        <v>1632</v>
      </c>
      <c r="K649" s="67">
        <v>44810</v>
      </c>
      <c r="L649" s="68">
        <v>0.47638888888888892</v>
      </c>
      <c r="M649" s="63">
        <v>8483188</v>
      </c>
      <c r="N649" s="63">
        <v>329339</v>
      </c>
      <c r="O649" s="63">
        <v>3772</v>
      </c>
      <c r="P649" s="64" t="s">
        <v>203</v>
      </c>
      <c r="Q649" s="64" t="s">
        <v>2400</v>
      </c>
      <c r="R649" s="64" t="s">
        <v>1374</v>
      </c>
      <c r="S649" s="64" t="s">
        <v>1357</v>
      </c>
      <c r="T649" s="64" t="s">
        <v>411</v>
      </c>
      <c r="U649" s="64" t="s">
        <v>1358</v>
      </c>
      <c r="V649" s="64" t="s">
        <v>1359</v>
      </c>
      <c r="W649" s="64"/>
      <c r="X649" s="64" t="s">
        <v>208</v>
      </c>
      <c r="Y649" s="64" t="s">
        <v>209</v>
      </c>
      <c r="Z649" s="69"/>
      <c r="AA649" s="66" t="s">
        <v>210</v>
      </c>
      <c r="AB649" s="66" t="s">
        <v>211</v>
      </c>
      <c r="AC649" s="66" t="s">
        <v>212</v>
      </c>
      <c r="AD649" s="66" t="s">
        <v>213</v>
      </c>
      <c r="AE649" s="69" t="s">
        <v>211</v>
      </c>
      <c r="AF649" s="69"/>
      <c r="AG649" s="69"/>
      <c r="AH649" s="69"/>
      <c r="AI649" s="69" t="s">
        <v>1485</v>
      </c>
      <c r="AJ649" s="66" t="s">
        <v>2401</v>
      </c>
      <c r="AK649" s="66"/>
      <c r="AL649" s="66" t="s">
        <v>256</v>
      </c>
      <c r="AM649" s="66" t="s">
        <v>351</v>
      </c>
      <c r="AN649" s="66" t="s">
        <v>218</v>
      </c>
      <c r="AO649" s="66" t="s">
        <v>2112</v>
      </c>
      <c r="AP649" s="66" t="s">
        <v>220</v>
      </c>
      <c r="AQ649" s="66">
        <v>11.5</v>
      </c>
      <c r="AR649" s="66"/>
      <c r="AS649" s="66">
        <v>8.4</v>
      </c>
      <c r="AT649" s="66"/>
      <c r="AU649" s="66">
        <v>-70.3</v>
      </c>
      <c r="AV649" s="66">
        <v>128.1</v>
      </c>
      <c r="AW649" s="66">
        <v>40.369999999999997</v>
      </c>
      <c r="AX649" s="66">
        <v>20.28</v>
      </c>
      <c r="AY649" s="66">
        <v>7.0000000000000007E-2</v>
      </c>
      <c r="AZ649" s="66">
        <v>24.77</v>
      </c>
      <c r="BA649" s="66">
        <v>7.56</v>
      </c>
      <c r="BB649" s="66">
        <v>103.8</v>
      </c>
      <c r="BC649" s="66">
        <v>0.02</v>
      </c>
      <c r="BD649" s="66" t="s">
        <v>221</v>
      </c>
      <c r="BE649" s="66" t="s">
        <v>221</v>
      </c>
      <c r="BF649" s="66" t="s">
        <v>221</v>
      </c>
      <c r="BG649" s="66" t="s">
        <v>221</v>
      </c>
      <c r="BH649" s="66" t="s">
        <v>221</v>
      </c>
      <c r="BI649" s="66" t="s">
        <v>222</v>
      </c>
      <c r="BJ649" s="66" t="s">
        <v>221</v>
      </c>
      <c r="BK649" s="66" t="s">
        <v>210</v>
      </c>
      <c r="BL649" s="66" t="s">
        <v>221</v>
      </c>
      <c r="BM649" s="66" t="s">
        <v>223</v>
      </c>
      <c r="BN649" s="66" t="s">
        <v>221</v>
      </c>
      <c r="BO649" s="66" t="s">
        <v>1710</v>
      </c>
      <c r="BP649" s="66" t="s">
        <v>1711</v>
      </c>
      <c r="BQ649" s="66" t="s">
        <v>1712</v>
      </c>
      <c r="BR649" s="50">
        <v>14.2</v>
      </c>
      <c r="BS649" s="50" t="s">
        <v>225</v>
      </c>
      <c r="BT649" s="50">
        <v>17.399999999999999</v>
      </c>
      <c r="BU649" s="50">
        <v>5.8000000000000003E-2</v>
      </c>
      <c r="BV649" s="50">
        <v>0.29099999999999998</v>
      </c>
      <c r="BW649" s="50">
        <v>0.50700000000000001</v>
      </c>
      <c r="BX649" s="50">
        <v>0.115</v>
      </c>
      <c r="BY649" s="50">
        <v>4.54</v>
      </c>
      <c r="BZ649" s="50" t="s">
        <v>226</v>
      </c>
      <c r="CA649" s="50" t="s">
        <v>227</v>
      </c>
      <c r="CB649" s="50" t="s">
        <v>228</v>
      </c>
      <c r="CC649" s="50" t="s">
        <v>229</v>
      </c>
      <c r="CD649" s="50" t="s">
        <v>230</v>
      </c>
      <c r="CE649" s="50" t="s">
        <v>231</v>
      </c>
      <c r="CF649" s="50">
        <v>0.01</v>
      </c>
      <c r="CG649" s="50">
        <v>5.2999999999999998E-4</v>
      </c>
      <c r="CH649" s="50" t="s">
        <v>264</v>
      </c>
      <c r="CI649" s="50">
        <v>1.1000000000000001E-3</v>
      </c>
      <c r="CJ649" s="50" t="s">
        <v>233</v>
      </c>
      <c r="CK649" s="50" t="s">
        <v>234</v>
      </c>
      <c r="CL649" s="50">
        <v>2.5409999999999999</v>
      </c>
      <c r="CM649" s="50" t="s">
        <v>234</v>
      </c>
      <c r="CN649" s="50" t="s">
        <v>235</v>
      </c>
      <c r="CO649" s="50">
        <v>2.0000000000000002E-5</v>
      </c>
      <c r="CP649" s="50">
        <v>2.0000000000000001E-4</v>
      </c>
      <c r="CQ649" s="50" t="s">
        <v>236</v>
      </c>
      <c r="CR649" s="50" t="s">
        <v>232</v>
      </c>
      <c r="CS649" s="50">
        <v>3.2000000000000002E-3</v>
      </c>
      <c r="CT649" s="50">
        <v>6.9999999999999994E-5</v>
      </c>
      <c r="CU649" s="50" t="s">
        <v>238</v>
      </c>
      <c r="CV649" s="50" t="s">
        <v>239</v>
      </c>
      <c r="CW649" s="50" t="s">
        <v>232</v>
      </c>
      <c r="CX649" s="50">
        <v>0.52</v>
      </c>
      <c r="CY649" s="50" t="s">
        <v>240</v>
      </c>
      <c r="CZ649" s="50">
        <v>2.8999999999999998E-3</v>
      </c>
      <c r="DA649" s="50" t="s">
        <v>233</v>
      </c>
      <c r="DB649" s="50">
        <v>1.125</v>
      </c>
      <c r="DC649" s="50">
        <v>1.1299999999999999E-3</v>
      </c>
      <c r="DD649" s="50">
        <v>9.6000000000000002E-4</v>
      </c>
      <c r="DE649" s="50">
        <v>2.669</v>
      </c>
      <c r="DF649" s="50" t="s">
        <v>240</v>
      </c>
      <c r="DG649" s="50" t="s">
        <v>238</v>
      </c>
      <c r="DH649" s="50" t="s">
        <v>246</v>
      </c>
      <c r="DI649" s="50" t="s">
        <v>238</v>
      </c>
      <c r="DJ649" s="50">
        <v>5.9999999999999995E-4</v>
      </c>
      <c r="DK649" s="50" t="s">
        <v>237</v>
      </c>
      <c r="DL649" s="50">
        <v>5.9999999999999995E-4</v>
      </c>
      <c r="DM649" s="50">
        <v>14.11</v>
      </c>
      <c r="DN649" s="50">
        <v>6.6</v>
      </c>
      <c r="DO649" s="50" t="s">
        <v>232</v>
      </c>
      <c r="DP649" s="50">
        <v>9.7999999999999997E-3</v>
      </c>
      <c r="DQ649" s="50" t="s">
        <v>242</v>
      </c>
      <c r="DR649" s="50" t="s">
        <v>227</v>
      </c>
      <c r="DS649" s="50" t="s">
        <v>247</v>
      </c>
      <c r="DT649" s="50">
        <v>4.0000000000000002E-4</v>
      </c>
      <c r="DU649" s="50" t="s">
        <v>233</v>
      </c>
      <c r="DV649" s="50">
        <v>4.1999999999999998E-5</v>
      </c>
      <c r="DW649" s="50" t="s">
        <v>236</v>
      </c>
      <c r="DX649" s="50" t="s">
        <v>238</v>
      </c>
      <c r="DY649" s="50" t="s">
        <v>233</v>
      </c>
      <c r="DZ649" s="50" t="s">
        <v>243</v>
      </c>
      <c r="EA649" s="50" t="s">
        <v>244</v>
      </c>
      <c r="EB649" s="50" t="s">
        <v>245</v>
      </c>
      <c r="EC649" s="50">
        <v>1.4999999999999999E-2</v>
      </c>
      <c r="ED649" s="50">
        <v>6.2E-4</v>
      </c>
      <c r="EE649" s="50">
        <v>2.9000000000000001E-2</v>
      </c>
      <c r="EF649" s="50">
        <v>1.1999999999999999E-3</v>
      </c>
      <c r="EG649" s="50">
        <v>6.0000000000000002E-5</v>
      </c>
      <c r="EH649" s="50" t="s">
        <v>234</v>
      </c>
      <c r="EI649" s="50">
        <v>2.573</v>
      </c>
      <c r="EJ649" s="50">
        <v>5.0000000000000002E-5</v>
      </c>
      <c r="EK649" s="50" t="s">
        <v>235</v>
      </c>
      <c r="EL649" s="50">
        <v>1.6000000000000001E-4</v>
      </c>
      <c r="EM649" s="50">
        <v>2.9999999999999997E-4</v>
      </c>
      <c r="EN649" s="50" t="s">
        <v>236</v>
      </c>
      <c r="EO649" s="50">
        <v>6.4000000000000005E-4</v>
      </c>
      <c r="EP649" s="50">
        <v>2.3800000000000002E-2</v>
      </c>
      <c r="EQ649" s="50" t="s">
        <v>237</v>
      </c>
      <c r="ER649" s="50" t="s">
        <v>238</v>
      </c>
      <c r="ES649" s="50" t="s">
        <v>239</v>
      </c>
      <c r="ET649" s="50" t="s">
        <v>232</v>
      </c>
      <c r="EU649" s="50">
        <v>0.54</v>
      </c>
      <c r="EV649" s="50" t="s">
        <v>240</v>
      </c>
      <c r="EW649" s="50">
        <v>3.0000000000000001E-3</v>
      </c>
      <c r="EX649" s="50" t="s">
        <v>233</v>
      </c>
      <c r="EY649" s="50">
        <v>1.288</v>
      </c>
      <c r="EZ649" s="50">
        <v>3.7100000000000002E-3</v>
      </c>
      <c r="FA649" s="50">
        <v>1.01E-3</v>
      </c>
      <c r="FB649" s="50">
        <v>3.113</v>
      </c>
      <c r="FC649" s="50" t="s">
        <v>240</v>
      </c>
      <c r="FD649" s="50">
        <v>2.9999999999999997E-4</v>
      </c>
      <c r="FE649" s="50" t="s">
        <v>246</v>
      </c>
      <c r="FF649" s="50" t="s">
        <v>238</v>
      </c>
      <c r="FG649" s="50">
        <v>1.1999999999999999E-3</v>
      </c>
      <c r="FH649" s="50" t="s">
        <v>237</v>
      </c>
      <c r="FI649" s="50">
        <v>5.0000000000000001E-4</v>
      </c>
      <c r="FJ649" s="50">
        <v>15.32</v>
      </c>
      <c r="FK649" s="50">
        <v>7.16</v>
      </c>
      <c r="FL649" s="50" t="s">
        <v>232</v>
      </c>
      <c r="FM649" s="50">
        <v>1.06E-2</v>
      </c>
      <c r="FN649" s="50" t="s">
        <v>242</v>
      </c>
      <c r="FO649" s="50" t="s">
        <v>227</v>
      </c>
      <c r="FP649" s="50" t="s">
        <v>247</v>
      </c>
      <c r="FQ649" s="50" t="s">
        <v>238</v>
      </c>
      <c r="FR649" s="50" t="s">
        <v>233</v>
      </c>
      <c r="FS649" s="50">
        <v>5.5999999999999999E-5</v>
      </c>
      <c r="FT649" s="50" t="s">
        <v>236</v>
      </c>
      <c r="FU649" s="50" t="s">
        <v>238</v>
      </c>
      <c r="FV649" s="50" t="s">
        <v>233</v>
      </c>
      <c r="FW649" s="50" t="s">
        <v>243</v>
      </c>
      <c r="FX649" s="50" t="s">
        <v>244</v>
      </c>
      <c r="FY649" s="89">
        <v>0.12705</v>
      </c>
      <c r="FZ649" s="89">
        <v>9.6153846153846159E-2</v>
      </c>
      <c r="GA649" s="89">
        <v>0.11604347826086957</v>
      </c>
      <c r="GB649" s="89">
        <v>1.3299232736572891E-2</v>
      </c>
      <c r="GC649" s="89">
        <v>0.35254655715128863</v>
      </c>
      <c r="GD649" s="89">
        <v>0.28524590163934421</v>
      </c>
      <c r="GE649" s="89" t="e">
        <v>#VALUE!</v>
      </c>
      <c r="GF649" s="89">
        <v>9.4583333333333339E-2</v>
      </c>
      <c r="GG649" s="89">
        <v>8.2087447108603658E-3</v>
      </c>
      <c r="GH649" s="89" t="e">
        <v>#VALUE!</v>
      </c>
      <c r="GI649" s="90" t="e">
        <v>#VALUE!</v>
      </c>
      <c r="GJ649" s="89">
        <v>36.037793426948404</v>
      </c>
      <c r="GK649" s="89">
        <v>27.274084572206892</v>
      </c>
      <c r="GL649" s="89">
        <v>36.6881220008447</v>
      </c>
      <c r="GM649" s="89" t="e">
        <v>#VALUE!</v>
      </c>
      <c r="GN649" s="89" t="e">
        <v>#VALUE!</v>
      </c>
      <c r="GO649" s="89" t="e">
        <v>#VALUE!</v>
      </c>
    </row>
    <row r="650" spans="1:293" s="71" customFormat="1" ht="15" customHeight="1">
      <c r="A650" s="76">
        <v>323</v>
      </c>
      <c r="B650" s="76">
        <v>109</v>
      </c>
      <c r="C650" s="77" t="s">
        <v>197</v>
      </c>
      <c r="D650" s="77" t="s">
        <v>1704</v>
      </c>
      <c r="E650" s="76">
        <v>4664</v>
      </c>
      <c r="F650" s="76">
        <v>64</v>
      </c>
      <c r="G650" s="81" t="s">
        <v>1628</v>
      </c>
      <c r="H650" s="81" t="s">
        <v>788</v>
      </c>
      <c r="I650" s="81"/>
      <c r="J650" s="81"/>
      <c r="K650" s="78">
        <v>44814</v>
      </c>
      <c r="L650" s="79">
        <v>0.3263888888888889</v>
      </c>
      <c r="M650" s="80"/>
      <c r="N650" s="80"/>
      <c r="O650" s="80"/>
      <c r="P650" s="81"/>
      <c r="Q650" s="81"/>
      <c r="R650" s="81"/>
      <c r="S650" s="81"/>
      <c r="T650" s="81"/>
      <c r="U650" s="81"/>
      <c r="V650" s="81"/>
      <c r="W650" s="81"/>
      <c r="X650" s="81"/>
      <c r="Y650" s="81"/>
      <c r="Z650" s="81"/>
      <c r="AA650" s="81"/>
      <c r="AB650" s="84"/>
      <c r="AC650" s="81" t="s">
        <v>212</v>
      </c>
      <c r="AD650" s="81" t="s">
        <v>262</v>
      </c>
      <c r="AE650" s="81"/>
      <c r="AF650" s="81" t="s">
        <v>211</v>
      </c>
      <c r="AG650" s="81"/>
      <c r="AH650" s="81"/>
      <c r="AI650" s="81"/>
      <c r="AJ650" s="81"/>
      <c r="AK650" s="81"/>
      <c r="AL650" s="81"/>
      <c r="AM650" s="81"/>
      <c r="AN650" s="81"/>
      <c r="AO650" s="81"/>
      <c r="AP650" s="81"/>
      <c r="AQ650" s="81"/>
      <c r="AR650" s="81"/>
      <c r="AS650" s="81"/>
      <c r="AT650" s="81"/>
      <c r="AU650" s="81"/>
      <c r="AV650" s="81"/>
      <c r="AW650" s="81"/>
      <c r="AX650" s="81"/>
      <c r="AY650" s="81"/>
      <c r="AZ650" s="81"/>
      <c r="BA650" s="81"/>
      <c r="BB650" s="81"/>
      <c r="BC650" s="81"/>
      <c r="BD650" s="81"/>
      <c r="BE650" s="81"/>
      <c r="BF650" s="81"/>
      <c r="BG650" s="81"/>
      <c r="BH650" s="81"/>
      <c r="BI650" s="81"/>
      <c r="BJ650" s="81"/>
      <c r="BK650" s="81"/>
      <c r="BL650" s="81"/>
      <c r="BM650" s="81"/>
      <c r="BN650" s="81"/>
      <c r="BO650" s="81"/>
      <c r="BP650" s="81" t="s">
        <v>1410</v>
      </c>
      <c r="BQ650" s="81" t="s">
        <v>1747</v>
      </c>
      <c r="BR650" s="82">
        <v>1.8</v>
      </c>
      <c r="BS650" s="82" t="s">
        <v>225</v>
      </c>
      <c r="BT650" s="82">
        <v>2.2000000000000002</v>
      </c>
      <c r="BU650" s="82" t="s">
        <v>264</v>
      </c>
      <c r="BV650" s="82" t="s">
        <v>399</v>
      </c>
      <c r="BW650" s="82" t="s">
        <v>265</v>
      </c>
      <c r="BX650" s="82" t="s">
        <v>266</v>
      </c>
      <c r="BY650" s="82" t="s">
        <v>2201</v>
      </c>
      <c r="BZ650" s="82" t="s">
        <v>226</v>
      </c>
      <c r="CA650" s="82" t="s">
        <v>227</v>
      </c>
      <c r="CB650" s="82" t="s">
        <v>228</v>
      </c>
      <c r="CC650" s="82" t="s">
        <v>229</v>
      </c>
      <c r="CD650" s="82" t="s">
        <v>230</v>
      </c>
      <c r="CE650" s="82" t="s">
        <v>231</v>
      </c>
      <c r="CF650" s="82" t="s">
        <v>227</v>
      </c>
      <c r="CG650" s="82" t="s">
        <v>232</v>
      </c>
      <c r="CH650" s="82" t="s">
        <v>264</v>
      </c>
      <c r="CI650" s="82" t="s">
        <v>236</v>
      </c>
      <c r="CJ650" s="82" t="s">
        <v>233</v>
      </c>
      <c r="CK650" s="82" t="s">
        <v>234</v>
      </c>
      <c r="CL650" s="82">
        <v>1.2E-2</v>
      </c>
      <c r="CM650" s="82" t="s">
        <v>234</v>
      </c>
      <c r="CN650" s="82" t="s">
        <v>235</v>
      </c>
      <c r="CO650" s="82" t="s">
        <v>234</v>
      </c>
      <c r="CP650" s="82" t="s">
        <v>236</v>
      </c>
      <c r="CQ650" s="82" t="s">
        <v>236</v>
      </c>
      <c r="CR650" s="82" t="s">
        <v>232</v>
      </c>
      <c r="CS650" s="82" t="s">
        <v>241</v>
      </c>
      <c r="CT650" s="82">
        <v>1E-4</v>
      </c>
      <c r="CU650" s="82" t="s">
        <v>238</v>
      </c>
      <c r="CV650" s="82" t="s">
        <v>239</v>
      </c>
      <c r="CW650" s="82" t="s">
        <v>232</v>
      </c>
      <c r="CX650" s="82" t="s">
        <v>355</v>
      </c>
      <c r="CY650" s="82" t="s">
        <v>240</v>
      </c>
      <c r="CZ650" s="82" t="s">
        <v>236</v>
      </c>
      <c r="DA650" s="82" t="s">
        <v>233</v>
      </c>
      <c r="DB650" s="82">
        <v>2E-3</v>
      </c>
      <c r="DC650" s="82" t="s">
        <v>232</v>
      </c>
      <c r="DD650" s="82" t="s">
        <v>233</v>
      </c>
      <c r="DE650" s="82">
        <v>0.1</v>
      </c>
      <c r="DF650" s="82" t="s">
        <v>240</v>
      </c>
      <c r="DG650" s="82" t="s">
        <v>238</v>
      </c>
      <c r="DH650" s="82" t="s">
        <v>246</v>
      </c>
      <c r="DI650" s="82" t="s">
        <v>238</v>
      </c>
      <c r="DJ650" s="82" t="s">
        <v>259</v>
      </c>
      <c r="DK650" s="82" t="s">
        <v>237</v>
      </c>
      <c r="DL650" s="82">
        <v>4.0000000000000002E-4</v>
      </c>
      <c r="DM650" s="82" t="s">
        <v>676</v>
      </c>
      <c r="DN650" s="82" t="s">
        <v>355</v>
      </c>
      <c r="DO650" s="82" t="s">
        <v>232</v>
      </c>
      <c r="DP650" s="82">
        <v>2.9999999999999997E-4</v>
      </c>
      <c r="DQ650" s="82" t="s">
        <v>242</v>
      </c>
      <c r="DR650" s="82" t="s">
        <v>227</v>
      </c>
      <c r="DS650" s="82" t="s">
        <v>247</v>
      </c>
      <c r="DT650" s="82" t="s">
        <v>238</v>
      </c>
      <c r="DU650" s="82" t="s">
        <v>233</v>
      </c>
      <c r="DV650" s="82" t="s">
        <v>231</v>
      </c>
      <c r="DW650" s="82" t="s">
        <v>236</v>
      </c>
      <c r="DX650" s="82" t="s">
        <v>238</v>
      </c>
      <c r="DY650" s="82" t="s">
        <v>233</v>
      </c>
      <c r="DZ650" s="82">
        <v>1.1000000000000001E-3</v>
      </c>
      <c r="EA650" s="82" t="s">
        <v>244</v>
      </c>
      <c r="EB650" s="82" t="s">
        <v>245</v>
      </c>
      <c r="EC650" s="82" t="s">
        <v>227</v>
      </c>
      <c r="ED650" s="82" t="s">
        <v>232</v>
      </c>
      <c r="EE650" s="82">
        <v>2.4E-2</v>
      </c>
      <c r="EF650" s="82" t="s">
        <v>236</v>
      </c>
      <c r="EG650" s="82">
        <v>4.0000000000000003E-5</v>
      </c>
      <c r="EH650" s="82" t="s">
        <v>234</v>
      </c>
      <c r="EI650" s="82">
        <v>1.4999999999999999E-2</v>
      </c>
      <c r="EJ650" s="82">
        <v>5.0000000000000002E-5</v>
      </c>
      <c r="EK650" s="82" t="s">
        <v>235</v>
      </c>
      <c r="EL650" s="82">
        <v>1E-4</v>
      </c>
      <c r="EM650" s="82">
        <v>8.0000000000000004E-4</v>
      </c>
      <c r="EN650" s="82" t="s">
        <v>236</v>
      </c>
      <c r="EO650" s="82">
        <v>6.9999999999999999E-4</v>
      </c>
      <c r="EP650" s="82">
        <v>8.0000000000000004E-4</v>
      </c>
      <c r="EQ650" s="82" t="s">
        <v>237</v>
      </c>
      <c r="ER650" s="82" t="s">
        <v>238</v>
      </c>
      <c r="ES650" s="82" t="s">
        <v>239</v>
      </c>
      <c r="ET650" s="82" t="s">
        <v>232</v>
      </c>
      <c r="EU650" s="82" t="s">
        <v>355</v>
      </c>
      <c r="EV650" s="82" t="s">
        <v>240</v>
      </c>
      <c r="EW650" s="82" t="s">
        <v>236</v>
      </c>
      <c r="EX650" s="82" t="s">
        <v>233</v>
      </c>
      <c r="EY650" s="82" t="s">
        <v>227</v>
      </c>
      <c r="EZ650" s="82">
        <v>2.2000000000000001E-4</v>
      </c>
      <c r="FA650" s="82">
        <v>5.0000000000000002E-5</v>
      </c>
      <c r="FB650" s="82">
        <v>0.105</v>
      </c>
      <c r="FC650" s="82" t="s">
        <v>240</v>
      </c>
      <c r="FD650" s="82">
        <v>2.9999999999999997E-4</v>
      </c>
      <c r="FE650" s="82" t="s">
        <v>246</v>
      </c>
      <c r="FF650" s="82" t="s">
        <v>238</v>
      </c>
      <c r="FG650" s="82" t="s">
        <v>259</v>
      </c>
      <c r="FH650" s="82" t="s">
        <v>237</v>
      </c>
      <c r="FI650" s="82">
        <v>8.9999999999999998E-4</v>
      </c>
      <c r="FJ650" s="82">
        <v>0.53</v>
      </c>
      <c r="FK650" s="82">
        <v>0.25</v>
      </c>
      <c r="FL650" s="82" t="s">
        <v>232</v>
      </c>
      <c r="FM650" s="82" t="s">
        <v>238</v>
      </c>
      <c r="FN650" s="82" t="s">
        <v>242</v>
      </c>
      <c r="FO650" s="82" t="s">
        <v>227</v>
      </c>
      <c r="FP650" s="82" t="s">
        <v>247</v>
      </c>
      <c r="FQ650" s="82" t="s">
        <v>238</v>
      </c>
      <c r="FR650" s="82" t="s">
        <v>233</v>
      </c>
      <c r="FS650" s="82" t="s">
        <v>231</v>
      </c>
      <c r="FT650" s="82" t="s">
        <v>236</v>
      </c>
      <c r="FU650" s="82" t="s">
        <v>238</v>
      </c>
      <c r="FV650" s="82" t="s">
        <v>233</v>
      </c>
      <c r="FW650" s="82">
        <v>8.9999999999999998E-4</v>
      </c>
      <c r="FX650" s="82" t="s">
        <v>244</v>
      </c>
      <c r="FY650" s="82">
        <v>6.0000000000000006E-4</v>
      </c>
      <c r="FZ650" s="82">
        <v>1.7094017094017097E-4</v>
      </c>
      <c r="GA650" s="82">
        <v>4.3478260869565218E-3</v>
      </c>
      <c r="GB650" s="82" t="e">
        <v>#VALUE!</v>
      </c>
      <c r="GC650" s="82" t="e">
        <v>#VALUE!</v>
      </c>
      <c r="GD650" s="82">
        <v>3.6065573770491806E-2</v>
      </c>
      <c r="GE650" s="82" t="e">
        <v>#VALUE!</v>
      </c>
      <c r="GF650" s="82" t="e">
        <v>#VALUE!</v>
      </c>
      <c r="GG650" s="82" t="e">
        <v>#VALUE!</v>
      </c>
      <c r="GH650" s="82" t="e">
        <v>#VALUE!</v>
      </c>
      <c r="GI650" s="91" t="e">
        <v>#VALUE!</v>
      </c>
      <c r="GJ650" s="82" t="e">
        <v>#VALUE!</v>
      </c>
      <c r="GK650" s="82" t="e">
        <v>#VALUE!</v>
      </c>
      <c r="GL650" s="82" t="e">
        <v>#VALUE!</v>
      </c>
      <c r="GM650" s="82" t="e">
        <v>#VALUE!</v>
      </c>
      <c r="GN650" s="82" t="e">
        <v>#VALUE!</v>
      </c>
      <c r="GO650" s="82" t="e">
        <v>#VALUE!</v>
      </c>
    </row>
    <row r="651" spans="1:293" s="71" customFormat="1" ht="15" customHeight="1">
      <c r="A651" s="63">
        <v>324</v>
      </c>
      <c r="B651" s="63">
        <v>78</v>
      </c>
      <c r="C651" s="64" t="s">
        <v>197</v>
      </c>
      <c r="D651" s="64" t="s">
        <v>1704</v>
      </c>
      <c r="E651" s="63">
        <v>4664</v>
      </c>
      <c r="F651" s="63">
        <v>64</v>
      </c>
      <c r="G651" s="66" t="s">
        <v>1635</v>
      </c>
      <c r="H651" s="66" t="s">
        <v>793</v>
      </c>
      <c r="I651" s="66" t="s">
        <v>2402</v>
      </c>
      <c r="J651" s="66" t="s">
        <v>2403</v>
      </c>
      <c r="K651" s="73">
        <v>44810</v>
      </c>
      <c r="L651" s="68">
        <v>0.44722222222222219</v>
      </c>
      <c r="M651" s="74">
        <v>8487410</v>
      </c>
      <c r="N651" s="74">
        <v>322703</v>
      </c>
      <c r="O651" s="74">
        <v>3820</v>
      </c>
      <c r="P651" s="66" t="s">
        <v>203</v>
      </c>
      <c r="Q651" s="66" t="s">
        <v>2404</v>
      </c>
      <c r="R651" s="66" t="s">
        <v>1462</v>
      </c>
      <c r="S651" s="66" t="s">
        <v>1357</v>
      </c>
      <c r="T651" s="66" t="s">
        <v>2256</v>
      </c>
      <c r="U651" s="66" t="s">
        <v>1358</v>
      </c>
      <c r="V651" s="66" t="s">
        <v>1359</v>
      </c>
      <c r="W651" s="66"/>
      <c r="X651" s="66" t="s">
        <v>208</v>
      </c>
      <c r="Y651" s="66" t="s">
        <v>209</v>
      </c>
      <c r="Z651" s="66"/>
      <c r="AA651" s="66" t="s">
        <v>406</v>
      </c>
      <c r="AB651" s="66" t="s">
        <v>211</v>
      </c>
      <c r="AC651" s="66" t="s">
        <v>212</v>
      </c>
      <c r="AD651" s="66" t="s">
        <v>30</v>
      </c>
      <c r="AE651" s="66" t="s">
        <v>211</v>
      </c>
      <c r="AF651" s="66"/>
      <c r="AG651" s="66"/>
      <c r="AH651" s="66"/>
      <c r="AI651" s="66" t="s">
        <v>1708</v>
      </c>
      <c r="AJ651" s="66" t="s">
        <v>2405</v>
      </c>
      <c r="AK651" s="66"/>
      <c r="AL651" s="66" t="s">
        <v>256</v>
      </c>
      <c r="AM651" s="66" t="s">
        <v>275</v>
      </c>
      <c r="AN651" s="66" t="s">
        <v>218</v>
      </c>
      <c r="AO651" s="66" t="s">
        <v>219</v>
      </c>
      <c r="AP651" s="66" t="s">
        <v>220</v>
      </c>
      <c r="AQ651" s="66">
        <v>11</v>
      </c>
      <c r="AR651" s="66"/>
      <c r="AS651" s="66">
        <v>8.3000000000000007</v>
      </c>
      <c r="AT651" s="66"/>
      <c r="AU651" s="66">
        <v>-5.6</v>
      </c>
      <c r="AV651" s="66">
        <v>199.8</v>
      </c>
      <c r="AW651" s="66">
        <v>51.85</v>
      </c>
      <c r="AX651" s="66">
        <v>25.9</v>
      </c>
      <c r="AY651" s="66">
        <v>7.5999999999999998E-2</v>
      </c>
      <c r="AZ651" s="66">
        <v>19.29</v>
      </c>
      <c r="BA651" s="66"/>
      <c r="BB651" s="66"/>
      <c r="BC651" s="66">
        <v>5.38</v>
      </c>
      <c r="BD651" s="66" t="s">
        <v>221</v>
      </c>
      <c r="BE651" s="66" t="s">
        <v>221</v>
      </c>
      <c r="BF651" s="66" t="s">
        <v>221</v>
      </c>
      <c r="BG651" s="66" t="s">
        <v>211</v>
      </c>
      <c r="BH651" s="66" t="s">
        <v>221</v>
      </c>
      <c r="BI651" s="66" t="s">
        <v>222</v>
      </c>
      <c r="BJ651" s="66" t="s">
        <v>221</v>
      </c>
      <c r="BK651" s="66" t="s">
        <v>1745</v>
      </c>
      <c r="BL651" s="66" t="s">
        <v>221</v>
      </c>
      <c r="BM651" s="66" t="s">
        <v>223</v>
      </c>
      <c r="BN651" s="66" t="s">
        <v>221</v>
      </c>
      <c r="BO651" s="66" t="s">
        <v>1746</v>
      </c>
      <c r="BP651" s="66" t="s">
        <v>1711</v>
      </c>
      <c r="BQ651" s="66" t="s">
        <v>1747</v>
      </c>
      <c r="BR651" s="50">
        <v>18.8</v>
      </c>
      <c r="BS651" s="50" t="s">
        <v>225</v>
      </c>
      <c r="BT651" s="50">
        <v>22.9</v>
      </c>
      <c r="BU651" s="50">
        <v>0.1</v>
      </c>
      <c r="BV651" s="50">
        <v>0.35799999999999998</v>
      </c>
      <c r="BW651" s="50">
        <v>0.20699999999999999</v>
      </c>
      <c r="BX651" s="50">
        <v>4.7E-2</v>
      </c>
      <c r="BY651" s="50">
        <v>5.86</v>
      </c>
      <c r="BZ651" s="50">
        <v>1.7999999999999999E-2</v>
      </c>
      <c r="CA651" s="50">
        <v>6.0000000000000001E-3</v>
      </c>
      <c r="CB651" s="50" t="s">
        <v>228</v>
      </c>
      <c r="CC651" s="50" t="s">
        <v>229</v>
      </c>
      <c r="CD651" s="50" t="s">
        <v>230</v>
      </c>
      <c r="CE651" s="50" t="s">
        <v>231</v>
      </c>
      <c r="CF651" s="50">
        <v>1.6E-2</v>
      </c>
      <c r="CG651" s="50">
        <v>5.2999999999999998E-4</v>
      </c>
      <c r="CH651" s="50" t="s">
        <v>264</v>
      </c>
      <c r="CI651" s="50">
        <v>2.7000000000000001E-3</v>
      </c>
      <c r="CJ651" s="50" t="s">
        <v>233</v>
      </c>
      <c r="CK651" s="50" t="s">
        <v>234</v>
      </c>
      <c r="CL651" s="50">
        <v>4.617</v>
      </c>
      <c r="CM651" s="50" t="s">
        <v>234</v>
      </c>
      <c r="CN651" s="50" t="s">
        <v>235</v>
      </c>
      <c r="CO651" s="50">
        <v>4.0000000000000003E-5</v>
      </c>
      <c r="CP651" s="50" t="s">
        <v>236</v>
      </c>
      <c r="CQ651" s="50" t="s">
        <v>236</v>
      </c>
      <c r="CR651" s="50" t="s">
        <v>232</v>
      </c>
      <c r="CS651" s="50">
        <v>4.5199999999999997E-2</v>
      </c>
      <c r="CT651" s="50" t="s">
        <v>237</v>
      </c>
      <c r="CU651" s="50" t="s">
        <v>238</v>
      </c>
      <c r="CV651" s="50" t="s">
        <v>239</v>
      </c>
      <c r="CW651" s="50" t="s">
        <v>232</v>
      </c>
      <c r="CX651" s="50">
        <v>1.04</v>
      </c>
      <c r="CY651" s="50" t="s">
        <v>240</v>
      </c>
      <c r="CZ651" s="50">
        <v>3.5000000000000001E-3</v>
      </c>
      <c r="DA651" s="50" t="s">
        <v>233</v>
      </c>
      <c r="DB651" s="50">
        <v>1.6950000000000001</v>
      </c>
      <c r="DC651" s="50">
        <v>3.3999999999999998E-3</v>
      </c>
      <c r="DD651" s="50">
        <v>7.7999999999999999E-4</v>
      </c>
      <c r="DE651" s="50">
        <v>1.623</v>
      </c>
      <c r="DF651" s="50" t="s">
        <v>240</v>
      </c>
      <c r="DG651" s="50">
        <v>4.0000000000000002E-4</v>
      </c>
      <c r="DH651" s="50" t="s">
        <v>246</v>
      </c>
      <c r="DI651" s="50" t="s">
        <v>238</v>
      </c>
      <c r="DJ651" s="50">
        <v>8.9999999999999998E-4</v>
      </c>
      <c r="DK651" s="50" t="s">
        <v>237</v>
      </c>
      <c r="DL651" s="50" t="s">
        <v>241</v>
      </c>
      <c r="DM651" s="50">
        <v>5.03</v>
      </c>
      <c r="DN651" s="50">
        <v>2.35</v>
      </c>
      <c r="DO651" s="50" t="s">
        <v>232</v>
      </c>
      <c r="DP651" s="50">
        <v>2.64E-2</v>
      </c>
      <c r="DQ651" s="50" t="s">
        <v>242</v>
      </c>
      <c r="DR651" s="50" t="s">
        <v>227</v>
      </c>
      <c r="DS651" s="50" t="s">
        <v>247</v>
      </c>
      <c r="DT651" s="50">
        <v>5.0000000000000001E-4</v>
      </c>
      <c r="DU651" s="50" t="s">
        <v>233</v>
      </c>
      <c r="DV651" s="50">
        <v>1.9000000000000001E-5</v>
      </c>
      <c r="DW651" s="50" t="s">
        <v>236</v>
      </c>
      <c r="DX651" s="50" t="s">
        <v>238</v>
      </c>
      <c r="DY651" s="50" t="s">
        <v>233</v>
      </c>
      <c r="DZ651" s="50">
        <v>6.1000000000000004E-3</v>
      </c>
      <c r="EA651" s="50" t="s">
        <v>244</v>
      </c>
      <c r="EB651" s="50" t="s">
        <v>245</v>
      </c>
      <c r="EC651" s="50">
        <v>0.114</v>
      </c>
      <c r="ED651" s="50">
        <v>5.8E-4</v>
      </c>
      <c r="EE651" s="50">
        <v>0.02</v>
      </c>
      <c r="EF651" s="50">
        <v>4.1999999999999997E-3</v>
      </c>
      <c r="EG651" s="50">
        <v>6.0000000000000002E-5</v>
      </c>
      <c r="EH651" s="50" t="s">
        <v>234</v>
      </c>
      <c r="EI651" s="50">
        <v>7.44</v>
      </c>
      <c r="EJ651" s="50">
        <v>8.0000000000000007E-5</v>
      </c>
      <c r="EK651" s="50">
        <v>3.2000000000000003E-4</v>
      </c>
      <c r="EL651" s="50">
        <v>2.0000000000000001E-4</v>
      </c>
      <c r="EM651" s="50">
        <v>4.0000000000000002E-4</v>
      </c>
      <c r="EN651" s="50" t="s">
        <v>236</v>
      </c>
      <c r="EO651" s="50">
        <v>4.8999999999999998E-4</v>
      </c>
      <c r="EP651" s="50">
        <v>0.29980000000000001</v>
      </c>
      <c r="EQ651" s="50" t="s">
        <v>237</v>
      </c>
      <c r="ER651" s="50" t="s">
        <v>238</v>
      </c>
      <c r="ES651" s="50" t="s">
        <v>239</v>
      </c>
      <c r="ET651" s="50" t="s">
        <v>232</v>
      </c>
      <c r="EU651" s="50">
        <v>1.1100000000000001</v>
      </c>
      <c r="EV651" s="50" t="s">
        <v>240</v>
      </c>
      <c r="EW651" s="50">
        <v>3.5000000000000001E-3</v>
      </c>
      <c r="EX651" s="50" t="s">
        <v>233</v>
      </c>
      <c r="EY651" s="50">
        <v>1.7769999999999999</v>
      </c>
      <c r="EZ651" s="50">
        <v>7.0800000000000004E-3</v>
      </c>
      <c r="FA651" s="50">
        <v>8.4999999999999995E-4</v>
      </c>
      <c r="FB651" s="50">
        <v>1.865</v>
      </c>
      <c r="FC651" s="50" t="s">
        <v>240</v>
      </c>
      <c r="FD651" s="50">
        <v>4.0000000000000002E-4</v>
      </c>
      <c r="FE651" s="50">
        <v>2.3E-2</v>
      </c>
      <c r="FF651" s="50" t="s">
        <v>238</v>
      </c>
      <c r="FG651" s="50">
        <v>1.5E-3</v>
      </c>
      <c r="FH651" s="50" t="s">
        <v>237</v>
      </c>
      <c r="FI651" s="50">
        <v>5.0000000000000001E-4</v>
      </c>
      <c r="FJ651" s="50">
        <v>5.58</v>
      </c>
      <c r="FK651" s="50">
        <v>2.61</v>
      </c>
      <c r="FL651" s="50" t="s">
        <v>232</v>
      </c>
      <c r="FM651" s="50">
        <v>2.7400000000000001E-2</v>
      </c>
      <c r="FN651" s="50" t="s">
        <v>242</v>
      </c>
      <c r="FO651" s="50" t="s">
        <v>227</v>
      </c>
      <c r="FP651" s="50" t="s">
        <v>247</v>
      </c>
      <c r="FQ651" s="50">
        <v>9.4999999999999998E-3</v>
      </c>
      <c r="FR651" s="50" t="s">
        <v>233</v>
      </c>
      <c r="FS651" s="50">
        <v>2.5999999999999998E-5</v>
      </c>
      <c r="FT651" s="50" t="s">
        <v>236</v>
      </c>
      <c r="FU651" s="50" t="s">
        <v>238</v>
      </c>
      <c r="FV651" s="50" t="s">
        <v>233</v>
      </c>
      <c r="FW651" s="50">
        <v>0.01</v>
      </c>
      <c r="FX651" s="50" t="s">
        <v>244</v>
      </c>
      <c r="FY651" s="89">
        <v>0.23085</v>
      </c>
      <c r="FZ651" s="89">
        <v>0.14487179487179488</v>
      </c>
      <c r="GA651" s="89">
        <v>7.056521739130435E-2</v>
      </c>
      <c r="GB651" s="89">
        <v>2.6598465473145781E-2</v>
      </c>
      <c r="GC651" s="89">
        <v>0.47288547773624501</v>
      </c>
      <c r="GD651" s="89">
        <v>0.37540983606557377</v>
      </c>
      <c r="GE651" s="89" t="e">
        <v>#VALUE!</v>
      </c>
      <c r="GF651" s="89">
        <v>0.12208333333333334</v>
      </c>
      <c r="GG651" s="89">
        <v>1.0098730606488009E-2</v>
      </c>
      <c r="GH651" s="89" t="e">
        <v>#VALUE!</v>
      </c>
      <c r="GI651" s="90" t="e">
        <v>#VALUE!</v>
      </c>
      <c r="GJ651" s="89">
        <v>48.817316426189365</v>
      </c>
      <c r="GK651" s="89">
        <v>30.635703926733417</v>
      </c>
      <c r="GL651" s="89">
        <v>20.546979647077215</v>
      </c>
      <c r="GM651" s="89" t="e">
        <v>#VALUE!</v>
      </c>
      <c r="GN651" s="89" t="e">
        <v>#VALUE!</v>
      </c>
      <c r="GO651" s="89" t="e">
        <v>#VALUE!</v>
      </c>
    </row>
    <row r="652" spans="1:293" s="71" customFormat="1" ht="15" customHeight="1">
      <c r="A652" s="63">
        <v>325</v>
      </c>
      <c r="B652" s="63">
        <v>95</v>
      </c>
      <c r="C652" s="64" t="s">
        <v>197</v>
      </c>
      <c r="D652" s="64" t="s">
        <v>1704</v>
      </c>
      <c r="E652" s="65">
        <v>4664</v>
      </c>
      <c r="F652" s="65">
        <v>64</v>
      </c>
      <c r="G652" s="64" t="s">
        <v>1639</v>
      </c>
      <c r="H652" s="64" t="s">
        <v>811</v>
      </c>
      <c r="I652" s="66" t="s">
        <v>1359</v>
      </c>
      <c r="J652" s="66" t="s">
        <v>1512</v>
      </c>
      <c r="K652" s="67">
        <v>44814</v>
      </c>
      <c r="L652" s="68">
        <v>0.56388888888888888</v>
      </c>
      <c r="M652" s="63">
        <v>8491050</v>
      </c>
      <c r="N652" s="63">
        <v>340836</v>
      </c>
      <c r="O652" s="63">
        <v>1591</v>
      </c>
      <c r="P652" s="64" t="s">
        <v>203</v>
      </c>
      <c r="Q652" s="64" t="s">
        <v>2406</v>
      </c>
      <c r="R652" s="66" t="s">
        <v>1359</v>
      </c>
      <c r="S652" s="64" t="s">
        <v>1357</v>
      </c>
      <c r="T652" s="64" t="s">
        <v>411</v>
      </c>
      <c r="U652" s="64" t="s">
        <v>1358</v>
      </c>
      <c r="V652" s="64" t="s">
        <v>1359</v>
      </c>
      <c r="W652" s="64"/>
      <c r="X652" s="64" t="s">
        <v>208</v>
      </c>
      <c r="Y652" s="64" t="s">
        <v>252</v>
      </c>
      <c r="Z652" s="69"/>
      <c r="AA652" s="69" t="s">
        <v>223</v>
      </c>
      <c r="AB652" s="66" t="s">
        <v>211</v>
      </c>
      <c r="AC652" s="66" t="s">
        <v>212</v>
      </c>
      <c r="AD652" s="66" t="s">
        <v>213</v>
      </c>
      <c r="AE652" s="66" t="s">
        <v>211</v>
      </c>
      <c r="AF652" s="69"/>
      <c r="AG652" s="69"/>
      <c r="AH652" s="69"/>
      <c r="AI652" s="66" t="s">
        <v>2407</v>
      </c>
      <c r="AJ652" s="69" t="s">
        <v>2408</v>
      </c>
      <c r="AK652" s="69"/>
      <c r="AL652" s="66" t="s">
        <v>256</v>
      </c>
      <c r="AM652" s="66" t="s">
        <v>275</v>
      </c>
      <c r="AN652" s="66" t="s">
        <v>218</v>
      </c>
      <c r="AO652" s="66" t="s">
        <v>2112</v>
      </c>
      <c r="AP652" s="66" t="s">
        <v>220</v>
      </c>
      <c r="AQ652" s="66">
        <v>17.5</v>
      </c>
      <c r="AR652" s="66"/>
      <c r="AS652" s="66">
        <v>8.27</v>
      </c>
      <c r="AT652" s="66"/>
      <c r="AU652" s="66">
        <v>-178.9</v>
      </c>
      <c r="AV652" s="66">
        <v>49.4</v>
      </c>
      <c r="AW652" s="66">
        <v>32.17</v>
      </c>
      <c r="AX652" s="66">
        <v>30.97</v>
      </c>
      <c r="AY652" s="66">
        <v>8.2000000000000003E-2</v>
      </c>
      <c r="AZ652" s="66">
        <v>16.079999999999998</v>
      </c>
      <c r="BA652" s="66">
        <v>8.91</v>
      </c>
      <c r="BB652" s="66">
        <v>107.7</v>
      </c>
      <c r="BC652" s="66">
        <v>5.78</v>
      </c>
      <c r="BD652" s="66" t="s">
        <v>221</v>
      </c>
      <c r="BE652" s="66" t="s">
        <v>221</v>
      </c>
      <c r="BF652" s="66" t="s">
        <v>221</v>
      </c>
      <c r="BG652" s="66" t="s">
        <v>221</v>
      </c>
      <c r="BH652" s="66" t="s">
        <v>221</v>
      </c>
      <c r="BI652" s="66" t="s">
        <v>222</v>
      </c>
      <c r="BJ652" s="66" t="s">
        <v>221</v>
      </c>
      <c r="BK652" s="66" t="s">
        <v>223</v>
      </c>
      <c r="BL652" s="66" t="s">
        <v>221</v>
      </c>
      <c r="BM652" s="66" t="s">
        <v>223</v>
      </c>
      <c r="BN652" s="66" t="s">
        <v>221</v>
      </c>
      <c r="BO652" s="66" t="s">
        <v>1710</v>
      </c>
      <c r="BP652" s="66" t="s">
        <v>1711</v>
      </c>
      <c r="BQ652" s="66" t="s">
        <v>1712</v>
      </c>
      <c r="BR652" s="50">
        <v>20.5</v>
      </c>
      <c r="BS652" s="50" t="s">
        <v>225</v>
      </c>
      <c r="BT652" s="50">
        <v>25.1</v>
      </c>
      <c r="BU652" s="50">
        <v>6.8000000000000005E-2</v>
      </c>
      <c r="BV652" s="50">
        <v>0.98399999999999999</v>
      </c>
      <c r="BW652" s="50">
        <v>0.44800000000000001</v>
      </c>
      <c r="BX652" s="50">
        <v>0.10100000000000001</v>
      </c>
      <c r="BY652" s="50">
        <v>5.2</v>
      </c>
      <c r="BZ652" s="50" t="s">
        <v>226</v>
      </c>
      <c r="CA652" s="50" t="s">
        <v>227</v>
      </c>
      <c r="CB652" s="50" t="s">
        <v>228</v>
      </c>
      <c r="CC652" s="50" t="s">
        <v>229</v>
      </c>
      <c r="CD652" s="50" t="s">
        <v>230</v>
      </c>
      <c r="CE652" s="50" t="s">
        <v>231</v>
      </c>
      <c r="CF652" s="50" t="s">
        <v>227</v>
      </c>
      <c r="CG652" s="50">
        <v>1.2800000000000001E-3</v>
      </c>
      <c r="CH652" s="50">
        <v>5.0000000000000001E-3</v>
      </c>
      <c r="CI652" s="50">
        <v>1.06E-2</v>
      </c>
      <c r="CJ652" s="50" t="s">
        <v>233</v>
      </c>
      <c r="CK652" s="50" t="s">
        <v>234</v>
      </c>
      <c r="CL652" s="50">
        <v>5.8</v>
      </c>
      <c r="CM652" s="50" t="s">
        <v>234</v>
      </c>
      <c r="CN652" s="50" t="s">
        <v>235</v>
      </c>
      <c r="CO652" s="50">
        <v>3.0000000000000001E-5</v>
      </c>
      <c r="CP652" s="50" t="s">
        <v>236</v>
      </c>
      <c r="CQ652" s="50">
        <v>6.9999999999999999E-4</v>
      </c>
      <c r="CR652" s="50">
        <v>1.7000000000000001E-4</v>
      </c>
      <c r="CS652" s="50">
        <v>8.2000000000000007E-3</v>
      </c>
      <c r="CT652" s="50">
        <v>8.0000000000000007E-5</v>
      </c>
      <c r="CU652" s="50" t="s">
        <v>238</v>
      </c>
      <c r="CV652" s="50" t="s">
        <v>239</v>
      </c>
      <c r="CW652" s="50" t="s">
        <v>232</v>
      </c>
      <c r="CX652" s="50">
        <v>1.24</v>
      </c>
      <c r="CY652" s="50" t="s">
        <v>240</v>
      </c>
      <c r="CZ652" s="50">
        <v>1.17E-2</v>
      </c>
      <c r="DA652" s="50" t="s">
        <v>233</v>
      </c>
      <c r="DB652" s="50">
        <v>1.524</v>
      </c>
      <c r="DC652" s="50">
        <v>1.8600000000000001E-3</v>
      </c>
      <c r="DD652" s="50">
        <v>6.4999999999999997E-4</v>
      </c>
      <c r="DE652" s="50">
        <v>3.7240000000000002</v>
      </c>
      <c r="DF652" s="50" t="s">
        <v>240</v>
      </c>
      <c r="DG652" s="50">
        <v>5.0000000000000001E-4</v>
      </c>
      <c r="DH652" s="50" t="s">
        <v>246</v>
      </c>
      <c r="DI652" s="50" t="s">
        <v>238</v>
      </c>
      <c r="DJ652" s="50">
        <v>1.9E-3</v>
      </c>
      <c r="DK652" s="50" t="s">
        <v>237</v>
      </c>
      <c r="DL652" s="50" t="s">
        <v>241</v>
      </c>
      <c r="DM652" s="50">
        <v>11.11</v>
      </c>
      <c r="DN652" s="50">
        <v>5.19</v>
      </c>
      <c r="DO652" s="50" t="s">
        <v>232</v>
      </c>
      <c r="DP652" s="50">
        <v>0.04</v>
      </c>
      <c r="DQ652" s="50" t="s">
        <v>242</v>
      </c>
      <c r="DR652" s="50" t="s">
        <v>227</v>
      </c>
      <c r="DS652" s="50" t="s">
        <v>247</v>
      </c>
      <c r="DT652" s="50">
        <v>2.0000000000000001E-4</v>
      </c>
      <c r="DU652" s="50" t="s">
        <v>233</v>
      </c>
      <c r="DV652" s="50">
        <v>3.1000000000000001E-5</v>
      </c>
      <c r="DW652" s="50" t="s">
        <v>236</v>
      </c>
      <c r="DX652" s="50" t="s">
        <v>238</v>
      </c>
      <c r="DY652" s="50" t="s">
        <v>233</v>
      </c>
      <c r="DZ652" s="50">
        <v>0.01</v>
      </c>
      <c r="EA652" s="50" t="s">
        <v>244</v>
      </c>
      <c r="EB652" s="50" t="s">
        <v>245</v>
      </c>
      <c r="EC652" s="50">
        <v>1.7000000000000001E-2</v>
      </c>
      <c r="ED652" s="50">
        <v>1.5299999999999999E-3</v>
      </c>
      <c r="EE652" s="50">
        <v>2.9000000000000001E-2</v>
      </c>
      <c r="EF652" s="50">
        <v>1.34E-2</v>
      </c>
      <c r="EG652" s="50">
        <v>6.0000000000000002E-5</v>
      </c>
      <c r="EH652" s="50" t="s">
        <v>234</v>
      </c>
      <c r="EI652" s="50">
        <v>6.3949999999999996</v>
      </c>
      <c r="EJ652" s="50">
        <v>1E-4</v>
      </c>
      <c r="EK652" s="50" t="s">
        <v>235</v>
      </c>
      <c r="EL652" s="50">
        <v>1.2999999999999999E-4</v>
      </c>
      <c r="EM652" s="50">
        <v>2.0000000000000001E-4</v>
      </c>
      <c r="EN652" s="50">
        <v>1.1999999999999999E-3</v>
      </c>
      <c r="EO652" s="50">
        <v>5.0000000000000001E-4</v>
      </c>
      <c r="EP652" s="50">
        <v>2.3699999999999999E-2</v>
      </c>
      <c r="EQ652" s="50" t="s">
        <v>237</v>
      </c>
      <c r="ER652" s="50" t="s">
        <v>238</v>
      </c>
      <c r="ES652" s="50" t="s">
        <v>239</v>
      </c>
      <c r="ET652" s="50" t="s">
        <v>232</v>
      </c>
      <c r="EU652" s="50">
        <v>1.25</v>
      </c>
      <c r="EV652" s="50" t="s">
        <v>240</v>
      </c>
      <c r="EW652" s="50">
        <v>1.21E-2</v>
      </c>
      <c r="EX652" s="50" t="s">
        <v>233</v>
      </c>
      <c r="EY652" s="50">
        <v>1.548</v>
      </c>
      <c r="EZ652" s="50">
        <v>2.48E-3</v>
      </c>
      <c r="FA652" s="50">
        <v>7.3999999999999999E-4</v>
      </c>
      <c r="FB652" s="50">
        <v>4.085</v>
      </c>
      <c r="FC652" s="50" t="s">
        <v>240</v>
      </c>
      <c r="FD652" s="50">
        <v>2.9999999999999997E-4</v>
      </c>
      <c r="FE652" s="50" t="s">
        <v>246</v>
      </c>
      <c r="FF652" s="50" t="s">
        <v>238</v>
      </c>
      <c r="FG652" s="50">
        <v>2.2000000000000001E-3</v>
      </c>
      <c r="FH652" s="50">
        <v>6.0000000000000002E-5</v>
      </c>
      <c r="FI652" s="50">
        <v>5.0000000000000001E-4</v>
      </c>
      <c r="FJ652" s="50">
        <v>11.32</v>
      </c>
      <c r="FK652" s="50">
        <v>5.29</v>
      </c>
      <c r="FL652" s="50" t="s">
        <v>232</v>
      </c>
      <c r="FM652" s="50">
        <v>4.02E-2</v>
      </c>
      <c r="FN652" s="50" t="s">
        <v>242</v>
      </c>
      <c r="FO652" s="50" t="s">
        <v>227</v>
      </c>
      <c r="FP652" s="50" t="s">
        <v>247</v>
      </c>
      <c r="FQ652" s="50" t="s">
        <v>238</v>
      </c>
      <c r="FR652" s="50" t="s">
        <v>233</v>
      </c>
      <c r="FS652" s="50">
        <v>3.6999999999999998E-5</v>
      </c>
      <c r="FT652" s="50" t="s">
        <v>236</v>
      </c>
      <c r="FU652" s="50" t="s">
        <v>238</v>
      </c>
      <c r="FV652" s="50" t="s">
        <v>233</v>
      </c>
      <c r="FW652" s="50">
        <v>1.14E-2</v>
      </c>
      <c r="FX652" s="50" t="s">
        <v>244</v>
      </c>
      <c r="FY652" s="89">
        <v>0.28999999999999998</v>
      </c>
      <c r="FZ652" s="89">
        <v>0.13025641025641027</v>
      </c>
      <c r="GA652" s="89">
        <v>0.16191304347826088</v>
      </c>
      <c r="GB652" s="89">
        <v>3.1713554987212275E-2</v>
      </c>
      <c r="GC652" s="89">
        <v>0.61388300872188339</v>
      </c>
      <c r="GD652" s="89">
        <v>0.41147540983606562</v>
      </c>
      <c r="GE652" s="89" t="e">
        <v>#VALUE!</v>
      </c>
      <c r="GF652" s="89">
        <v>0.10833333333333334</v>
      </c>
      <c r="GG652" s="89">
        <v>2.77574047954866E-2</v>
      </c>
      <c r="GH652" s="89" t="e">
        <v>#VALUE!</v>
      </c>
      <c r="GI652" s="90" t="e">
        <v>#VALUE!</v>
      </c>
      <c r="GJ652" s="89">
        <v>47.240271497949706</v>
      </c>
      <c r="GK652" s="89">
        <v>21.218442016762559</v>
      </c>
      <c r="GL652" s="89">
        <v>31.541286485287735</v>
      </c>
      <c r="GM652" s="89" t="e">
        <v>#VALUE!</v>
      </c>
      <c r="GN652" s="89" t="e">
        <v>#VALUE!</v>
      </c>
      <c r="GO652" s="89" t="e">
        <v>#VALUE!</v>
      </c>
    </row>
    <row r="653" spans="1:293" s="71" customFormat="1" ht="15" customHeight="1">
      <c r="A653" s="63">
        <v>326</v>
      </c>
      <c r="B653" s="63">
        <v>123</v>
      </c>
      <c r="C653" s="64" t="s">
        <v>197</v>
      </c>
      <c r="D653" s="64" t="s">
        <v>1704</v>
      </c>
      <c r="E653" s="63">
        <v>4664</v>
      </c>
      <c r="F653" s="63">
        <v>64</v>
      </c>
      <c r="G653" s="64" t="s">
        <v>1640</v>
      </c>
      <c r="H653" s="64" t="s">
        <v>815</v>
      </c>
      <c r="I653" s="66" t="s">
        <v>1359</v>
      </c>
      <c r="J653" s="66" t="s">
        <v>1512</v>
      </c>
      <c r="K653" s="73">
        <v>44815</v>
      </c>
      <c r="L653" s="68">
        <v>0.54722222222222217</v>
      </c>
      <c r="M653" s="74">
        <v>8493367</v>
      </c>
      <c r="N653" s="74">
        <v>342841</v>
      </c>
      <c r="O653" s="74">
        <v>1444</v>
      </c>
      <c r="P653" s="66" t="s">
        <v>203</v>
      </c>
      <c r="Q653" s="66" t="s">
        <v>2409</v>
      </c>
      <c r="R653" s="66" t="s">
        <v>1359</v>
      </c>
      <c r="S653" s="66" t="s">
        <v>1357</v>
      </c>
      <c r="T653" s="66" t="s">
        <v>1707</v>
      </c>
      <c r="U653" s="66" t="s">
        <v>1358</v>
      </c>
      <c r="V653" s="66" t="s">
        <v>1359</v>
      </c>
      <c r="W653" s="66"/>
      <c r="X653" s="66" t="s">
        <v>208</v>
      </c>
      <c r="Y653" s="66" t="s">
        <v>252</v>
      </c>
      <c r="Z653" s="66"/>
      <c r="AA653" s="66" t="s">
        <v>380</v>
      </c>
      <c r="AB653" s="66" t="s">
        <v>211</v>
      </c>
      <c r="AC653" s="66" t="s">
        <v>212</v>
      </c>
      <c r="AD653" s="66" t="s">
        <v>30</v>
      </c>
      <c r="AE653" s="66" t="s">
        <v>211</v>
      </c>
      <c r="AF653" s="66"/>
      <c r="AG653" s="66"/>
      <c r="AH653" s="66"/>
      <c r="AI653" s="66" t="s">
        <v>2330</v>
      </c>
      <c r="AJ653" s="66" t="s">
        <v>2410</v>
      </c>
      <c r="AK653" s="66"/>
      <c r="AL653" s="66" t="s">
        <v>1464</v>
      </c>
      <c r="AM653" s="66" t="s">
        <v>364</v>
      </c>
      <c r="AN653" s="66" t="s">
        <v>218</v>
      </c>
      <c r="AO653" s="66" t="s">
        <v>383</v>
      </c>
      <c r="AP653" s="66" t="s">
        <v>2334</v>
      </c>
      <c r="AQ653" s="66">
        <v>17.2</v>
      </c>
      <c r="AR653" s="66"/>
      <c r="AS653" s="66">
        <v>8</v>
      </c>
      <c r="AT653" s="66">
        <v>-62.7</v>
      </c>
      <c r="AU653" s="66"/>
      <c r="AV653" s="66">
        <v>37.799999999999997</v>
      </c>
      <c r="AW653" s="66">
        <v>147.6</v>
      </c>
      <c r="AX653" s="66">
        <v>72.81</v>
      </c>
      <c r="AY653" s="66">
        <v>0.121</v>
      </c>
      <c r="AZ653" s="66">
        <v>6.7759999999999998</v>
      </c>
      <c r="BA653" s="66">
        <v>8.75</v>
      </c>
      <c r="BB653" s="66">
        <v>107.5</v>
      </c>
      <c r="BC653" s="66">
        <v>21</v>
      </c>
      <c r="BD653" s="66" t="s">
        <v>211</v>
      </c>
      <c r="BE653" s="66" t="s">
        <v>221</v>
      </c>
      <c r="BF653" s="66" t="s">
        <v>221</v>
      </c>
      <c r="BG653" s="66" t="s">
        <v>221</v>
      </c>
      <c r="BH653" s="66" t="s">
        <v>221</v>
      </c>
      <c r="BI653" s="66" t="s">
        <v>222</v>
      </c>
      <c r="BJ653" s="66" t="s">
        <v>221</v>
      </c>
      <c r="BK653" s="66" t="s">
        <v>276</v>
      </c>
      <c r="BL653" s="66" t="s">
        <v>221</v>
      </c>
      <c r="BM653" s="66" t="s">
        <v>223</v>
      </c>
      <c r="BN653" s="66" t="s">
        <v>221</v>
      </c>
      <c r="BO653" s="66" t="s">
        <v>1730</v>
      </c>
      <c r="BP653" s="66" t="s">
        <v>2411</v>
      </c>
      <c r="BQ653" s="66" t="s">
        <v>1731</v>
      </c>
      <c r="BR653" s="50">
        <v>46</v>
      </c>
      <c r="BS653" s="50" t="s">
        <v>225</v>
      </c>
      <c r="BT653" s="50">
        <v>56.1</v>
      </c>
      <c r="BU653" s="50">
        <v>0.14199999999999999</v>
      </c>
      <c r="BV653" s="50">
        <v>2.7719999999999998</v>
      </c>
      <c r="BW653" s="50">
        <v>0.79900000000000004</v>
      </c>
      <c r="BX653" s="50">
        <v>0.18099999999999999</v>
      </c>
      <c r="BY653" s="50">
        <v>15.02</v>
      </c>
      <c r="BZ653" s="50" t="s">
        <v>226</v>
      </c>
      <c r="CA653" s="50" t="s">
        <v>227</v>
      </c>
      <c r="CB653" s="50" t="s">
        <v>228</v>
      </c>
      <c r="CC653" s="50" t="s">
        <v>229</v>
      </c>
      <c r="CD653" s="50" t="s">
        <v>230</v>
      </c>
      <c r="CE653" s="50" t="s">
        <v>231</v>
      </c>
      <c r="CF653" s="50">
        <v>6.2E-2</v>
      </c>
      <c r="CG653" s="50">
        <v>6.8500000000000002E-3</v>
      </c>
      <c r="CH653" s="50">
        <v>0.158</v>
      </c>
      <c r="CI653" s="50">
        <v>1.7500000000000002E-2</v>
      </c>
      <c r="CJ653" s="50">
        <v>1E-4</v>
      </c>
      <c r="CK653" s="50" t="s">
        <v>234</v>
      </c>
      <c r="CL653" s="50">
        <v>12.702</v>
      </c>
      <c r="CM653" s="50" t="s">
        <v>234</v>
      </c>
      <c r="CN653" s="50">
        <v>1.2999999999999999E-4</v>
      </c>
      <c r="CO653" s="50">
        <v>3.8999999999999999E-4</v>
      </c>
      <c r="CP653" s="50" t="s">
        <v>236</v>
      </c>
      <c r="CQ653" s="50">
        <v>1.1299999999999999E-2</v>
      </c>
      <c r="CR653" s="50">
        <v>1.9000000000000001E-4</v>
      </c>
      <c r="CS653" s="50">
        <v>5.8700000000000002E-2</v>
      </c>
      <c r="CT653" s="50">
        <v>5.0000000000000002E-5</v>
      </c>
      <c r="CU653" s="50" t="s">
        <v>238</v>
      </c>
      <c r="CV653" s="50" t="s">
        <v>239</v>
      </c>
      <c r="CW653" s="50" t="s">
        <v>232</v>
      </c>
      <c r="CX653" s="50">
        <v>1.57</v>
      </c>
      <c r="CY653" s="50" t="s">
        <v>240</v>
      </c>
      <c r="CZ653" s="50">
        <v>0.1406</v>
      </c>
      <c r="DA653" s="50" t="s">
        <v>233</v>
      </c>
      <c r="DB653" s="50">
        <v>2.9380000000000002</v>
      </c>
      <c r="DC653" s="50">
        <v>1.6369999999999999E-2</v>
      </c>
      <c r="DD653" s="50">
        <v>2.8300000000000001E-3</v>
      </c>
      <c r="DE653" s="50">
        <v>9.0280000000000005</v>
      </c>
      <c r="DF653" s="50" t="s">
        <v>240</v>
      </c>
      <c r="DG653" s="50">
        <v>1.6000000000000001E-3</v>
      </c>
      <c r="DH653" s="50" t="s">
        <v>246</v>
      </c>
      <c r="DI653" s="50">
        <v>5.0000000000000001E-4</v>
      </c>
      <c r="DJ653" s="50">
        <v>8.5000000000000006E-3</v>
      </c>
      <c r="DK653" s="50">
        <v>6.2E-4</v>
      </c>
      <c r="DL653" s="50">
        <v>5.0000000000000001E-4</v>
      </c>
      <c r="DM653" s="50">
        <v>11.3</v>
      </c>
      <c r="DN653" s="50">
        <v>5.28</v>
      </c>
      <c r="DO653" s="50" t="s">
        <v>232</v>
      </c>
      <c r="DP653" s="50">
        <v>0.16339999999999999</v>
      </c>
      <c r="DQ653" s="50" t="s">
        <v>242</v>
      </c>
      <c r="DR653" s="50" t="s">
        <v>227</v>
      </c>
      <c r="DS653" s="50" t="s">
        <v>247</v>
      </c>
      <c r="DT653" s="50">
        <v>4.0000000000000002E-4</v>
      </c>
      <c r="DU653" s="50" t="s">
        <v>233</v>
      </c>
      <c r="DV653" s="50">
        <v>5.9699999999999998E-4</v>
      </c>
      <c r="DW653" s="50" t="s">
        <v>236</v>
      </c>
      <c r="DX653" s="50" t="s">
        <v>238</v>
      </c>
      <c r="DY653" s="50" t="s">
        <v>233</v>
      </c>
      <c r="DZ653" s="50">
        <v>3.5000000000000001E-3</v>
      </c>
      <c r="EA653" s="50" t="s">
        <v>244</v>
      </c>
      <c r="EB653" s="50" t="s">
        <v>245</v>
      </c>
      <c r="EC653" s="50">
        <v>0.57999999999999996</v>
      </c>
      <c r="ED653" s="50">
        <v>2.5440000000000001E-2</v>
      </c>
      <c r="EE653" s="50">
        <v>0.17899999999999999</v>
      </c>
      <c r="EF653" s="50">
        <v>2.2599999999999999E-2</v>
      </c>
      <c r="EG653" s="50">
        <v>8.5999999999999998E-4</v>
      </c>
      <c r="EH653" s="50" t="s">
        <v>234</v>
      </c>
      <c r="EI653" s="50">
        <v>12.845000000000001</v>
      </c>
      <c r="EJ653" s="50">
        <v>9.0000000000000006E-5</v>
      </c>
      <c r="EK653" s="50">
        <v>1.5900000000000001E-3</v>
      </c>
      <c r="EL653" s="50">
        <v>9.8999999999999999E-4</v>
      </c>
      <c r="EM653" s="50">
        <v>5.9999999999999995E-4</v>
      </c>
      <c r="EN653" s="50">
        <v>1.3299999999999999E-2</v>
      </c>
      <c r="EO653" s="50">
        <v>1.32E-3</v>
      </c>
      <c r="EP653" s="50">
        <v>1.4246000000000001</v>
      </c>
      <c r="EQ653" s="50" t="s">
        <v>237</v>
      </c>
      <c r="ER653" s="50" t="s">
        <v>238</v>
      </c>
      <c r="ES653" s="50" t="s">
        <v>239</v>
      </c>
      <c r="ET653" s="50" t="s">
        <v>232</v>
      </c>
      <c r="EU653" s="50">
        <v>1.58</v>
      </c>
      <c r="EV653" s="50">
        <v>8.9999999999999998E-4</v>
      </c>
      <c r="EW653" s="50">
        <v>0.1421</v>
      </c>
      <c r="EX653" s="50" t="s">
        <v>233</v>
      </c>
      <c r="EY653" s="50">
        <v>3.218</v>
      </c>
      <c r="EZ653" s="50">
        <v>4.0259999999999997E-2</v>
      </c>
      <c r="FA653" s="50">
        <v>3.3700000000000002E-3</v>
      </c>
      <c r="FB653" s="50">
        <v>9.8260000000000005</v>
      </c>
      <c r="FC653" s="50" t="s">
        <v>240</v>
      </c>
      <c r="FD653" s="50">
        <v>2.5999999999999999E-3</v>
      </c>
      <c r="FE653" s="50">
        <v>5.0999999999999997E-2</v>
      </c>
      <c r="FF653" s="50">
        <v>5.9999999999999995E-4</v>
      </c>
      <c r="FG653" s="50">
        <v>9.9000000000000008E-3</v>
      </c>
      <c r="FH653" s="50">
        <v>7.9000000000000001E-4</v>
      </c>
      <c r="FI653" s="50" t="s">
        <v>241</v>
      </c>
      <c r="FJ653" s="50">
        <v>11.83</v>
      </c>
      <c r="FK653" s="50">
        <v>5.53</v>
      </c>
      <c r="FL653" s="50">
        <v>9.0000000000000006E-5</v>
      </c>
      <c r="FM653" s="50">
        <v>0.16489999999999999</v>
      </c>
      <c r="FN653" s="50" t="s">
        <v>242</v>
      </c>
      <c r="FO653" s="50" t="s">
        <v>227</v>
      </c>
      <c r="FP653" s="50" t="s">
        <v>247</v>
      </c>
      <c r="FQ653" s="50">
        <v>1.66E-2</v>
      </c>
      <c r="FR653" s="50">
        <v>3.0000000000000001E-5</v>
      </c>
      <c r="FS653" s="50">
        <v>7.0399999999999998E-4</v>
      </c>
      <c r="FT653" s="50">
        <v>2.9999999999999997E-4</v>
      </c>
      <c r="FU653" s="50" t="s">
        <v>238</v>
      </c>
      <c r="FV653" s="50" t="s">
        <v>233</v>
      </c>
      <c r="FW653" s="50">
        <v>9.1000000000000004E-3</v>
      </c>
      <c r="FX653" s="50" t="s">
        <v>244</v>
      </c>
      <c r="FY653" s="89">
        <v>0.6351</v>
      </c>
      <c r="FZ653" s="89">
        <v>0.25111111111111112</v>
      </c>
      <c r="GA653" s="89">
        <v>0.39252173913043481</v>
      </c>
      <c r="GB653" s="89">
        <v>4.0153452685421996E-2</v>
      </c>
      <c r="GC653" s="89">
        <v>1.3188863029269677</v>
      </c>
      <c r="GD653" s="89">
        <v>0.91967213114754098</v>
      </c>
      <c r="GE653" s="89" t="e">
        <v>#VALUE!</v>
      </c>
      <c r="GF653" s="89">
        <v>0.31291666666666668</v>
      </c>
      <c r="GG653" s="89">
        <v>7.8194640338504928E-2</v>
      </c>
      <c r="GH653" s="89" t="e">
        <v>#VALUE!</v>
      </c>
      <c r="GI653" s="90" t="e">
        <v>#VALUE!</v>
      </c>
      <c r="GJ653" s="89">
        <v>48.15426459358477</v>
      </c>
      <c r="GK653" s="89">
        <v>19.039632950454273</v>
      </c>
      <c r="GL653" s="89">
        <v>32.806102455960968</v>
      </c>
      <c r="GM653" s="89" t="e">
        <v>#VALUE!</v>
      </c>
      <c r="GN653" s="89" t="e">
        <v>#VALUE!</v>
      </c>
      <c r="GO653" s="89" t="e">
        <v>#VALUE!</v>
      </c>
    </row>
    <row r="654" spans="1:293" s="71" customFormat="1" ht="15" customHeight="1">
      <c r="A654" s="63">
        <v>327</v>
      </c>
      <c r="B654" s="63">
        <v>113</v>
      </c>
      <c r="C654" s="64" t="s">
        <v>197</v>
      </c>
      <c r="D654" s="64" t="s">
        <v>1704</v>
      </c>
      <c r="E654" s="63">
        <v>4664</v>
      </c>
      <c r="F654" s="63">
        <v>64</v>
      </c>
      <c r="G654" s="66" t="s">
        <v>1643</v>
      </c>
      <c r="H654" s="66" t="s">
        <v>820</v>
      </c>
      <c r="I654" s="66" t="s">
        <v>2412</v>
      </c>
      <c r="J654" s="66" t="s">
        <v>2412</v>
      </c>
      <c r="K654" s="73">
        <v>44814</v>
      </c>
      <c r="L654" s="68">
        <v>0.64236111111111105</v>
      </c>
      <c r="M654" s="74">
        <v>8489677</v>
      </c>
      <c r="N654" s="74">
        <v>343580</v>
      </c>
      <c r="O654" s="74">
        <v>1409</v>
      </c>
      <c r="P654" s="66" t="s">
        <v>203</v>
      </c>
      <c r="Q654" s="66" t="s">
        <v>1641</v>
      </c>
      <c r="R654" s="66" t="s">
        <v>1359</v>
      </c>
      <c r="S654" s="66" t="s">
        <v>1357</v>
      </c>
      <c r="T654" s="66" t="s">
        <v>2256</v>
      </c>
      <c r="U654" s="66" t="s">
        <v>1358</v>
      </c>
      <c r="V654" s="66" t="s">
        <v>1359</v>
      </c>
      <c r="W654" s="66"/>
      <c r="X654" s="66" t="s">
        <v>208</v>
      </c>
      <c r="Y654" s="66" t="s">
        <v>209</v>
      </c>
      <c r="Z654" s="66"/>
      <c r="AA654" s="66" t="s">
        <v>223</v>
      </c>
      <c r="AB654" s="66" t="s">
        <v>211</v>
      </c>
      <c r="AC654" s="66" t="s">
        <v>212</v>
      </c>
      <c r="AD654" s="66" t="s">
        <v>30</v>
      </c>
      <c r="AE654" s="66" t="s">
        <v>211</v>
      </c>
      <c r="AF654" s="66"/>
      <c r="AG654" s="66"/>
      <c r="AH654" s="66"/>
      <c r="AI654" s="66" t="s">
        <v>303</v>
      </c>
      <c r="AJ654" s="66" t="s">
        <v>2300</v>
      </c>
      <c r="AK654" s="66"/>
      <c r="AL654" s="66" t="s">
        <v>331</v>
      </c>
      <c r="AM654" s="66" t="s">
        <v>1753</v>
      </c>
      <c r="AN654" s="66" t="s">
        <v>218</v>
      </c>
      <c r="AO654" s="66" t="s">
        <v>219</v>
      </c>
      <c r="AP654" s="66" t="s">
        <v>220</v>
      </c>
      <c r="AQ654" s="66">
        <v>18.899999999999999</v>
      </c>
      <c r="AR654" s="66">
        <v>24.6</v>
      </c>
      <c r="AS654" s="66">
        <v>6.64</v>
      </c>
      <c r="AT654" s="66"/>
      <c r="AU654" s="66">
        <v>106.4</v>
      </c>
      <c r="AV654" s="66">
        <v>312.5</v>
      </c>
      <c r="AW654" s="66">
        <v>26.81</v>
      </c>
      <c r="AX654" s="66">
        <v>13.64</v>
      </c>
      <c r="AY654" s="66">
        <v>6.8000000000000005E-2</v>
      </c>
      <c r="AZ654" s="66">
        <v>37.299999999999997</v>
      </c>
      <c r="BA654" s="66"/>
      <c r="BB654" s="66"/>
      <c r="BC654" s="66">
        <v>3.1</v>
      </c>
      <c r="BD654" s="66" t="s">
        <v>221</v>
      </c>
      <c r="BE654" s="66" t="s">
        <v>221</v>
      </c>
      <c r="BF654" s="66" t="s">
        <v>221</v>
      </c>
      <c r="BG654" s="66" t="s">
        <v>211</v>
      </c>
      <c r="BH654" s="66" t="s">
        <v>221</v>
      </c>
      <c r="BI654" s="66" t="s">
        <v>222</v>
      </c>
      <c r="BJ654" s="66" t="s">
        <v>221</v>
      </c>
      <c r="BK654" s="66" t="s">
        <v>1745</v>
      </c>
      <c r="BL654" s="66" t="s">
        <v>221</v>
      </c>
      <c r="BM654" s="66" t="s">
        <v>223</v>
      </c>
      <c r="BN654" s="66" t="s">
        <v>221</v>
      </c>
      <c r="BO654" s="66" t="s">
        <v>1746</v>
      </c>
      <c r="BP654" s="66" t="s">
        <v>1711</v>
      </c>
      <c r="BQ654" s="66" t="s">
        <v>1747</v>
      </c>
      <c r="BR654" s="50">
        <v>6.6</v>
      </c>
      <c r="BS654" s="50" t="s">
        <v>225</v>
      </c>
      <c r="BT654" s="50">
        <v>8.1</v>
      </c>
      <c r="BU654" s="50">
        <v>4.1000000000000002E-2</v>
      </c>
      <c r="BV654" s="50">
        <v>0.253</v>
      </c>
      <c r="BW654" s="50">
        <v>0.29799999999999999</v>
      </c>
      <c r="BX654" s="50">
        <v>6.7000000000000004E-2</v>
      </c>
      <c r="BY654" s="50">
        <v>5.03</v>
      </c>
      <c r="BZ654" s="50" t="s">
        <v>226</v>
      </c>
      <c r="CA654" s="50" t="s">
        <v>227</v>
      </c>
      <c r="CB654" s="50" t="s">
        <v>228</v>
      </c>
      <c r="CC654" s="50" t="s">
        <v>229</v>
      </c>
      <c r="CD654" s="50" t="s">
        <v>230</v>
      </c>
      <c r="CE654" s="50" t="s">
        <v>231</v>
      </c>
      <c r="CF654" s="50">
        <v>3.0000000000000001E-3</v>
      </c>
      <c r="CG654" s="50" t="s">
        <v>232</v>
      </c>
      <c r="CH654" s="50" t="s">
        <v>264</v>
      </c>
      <c r="CI654" s="50">
        <v>5.0000000000000001E-4</v>
      </c>
      <c r="CJ654" s="50" t="s">
        <v>233</v>
      </c>
      <c r="CK654" s="50" t="s">
        <v>234</v>
      </c>
      <c r="CL654" s="50">
        <v>1.4079999999999999</v>
      </c>
      <c r="CM654" s="50" t="s">
        <v>234</v>
      </c>
      <c r="CN654" s="50" t="s">
        <v>235</v>
      </c>
      <c r="CO654" s="50">
        <v>4.0000000000000003E-5</v>
      </c>
      <c r="CP654" s="50" t="s">
        <v>236</v>
      </c>
      <c r="CQ654" s="50" t="s">
        <v>236</v>
      </c>
      <c r="CR654" s="50" t="s">
        <v>232</v>
      </c>
      <c r="CS654" s="50">
        <v>5.1999999999999998E-3</v>
      </c>
      <c r="CT654" s="50">
        <v>6.0000000000000002E-5</v>
      </c>
      <c r="CU654" s="50" t="s">
        <v>238</v>
      </c>
      <c r="CV654" s="50" t="s">
        <v>239</v>
      </c>
      <c r="CW654" s="50" t="s">
        <v>232</v>
      </c>
      <c r="CX654" s="50">
        <v>0.62</v>
      </c>
      <c r="CY654" s="50" t="s">
        <v>240</v>
      </c>
      <c r="CZ654" s="50">
        <v>2E-3</v>
      </c>
      <c r="DA654" s="50" t="s">
        <v>233</v>
      </c>
      <c r="DB654" s="50">
        <v>0.66700000000000004</v>
      </c>
      <c r="DC654" s="50">
        <v>8.4999999999999995E-4</v>
      </c>
      <c r="DD654" s="50">
        <v>8.0000000000000007E-5</v>
      </c>
      <c r="DE654" s="50">
        <v>1.802</v>
      </c>
      <c r="DF654" s="50" t="s">
        <v>240</v>
      </c>
      <c r="DG654" s="50" t="s">
        <v>238</v>
      </c>
      <c r="DH654" s="50" t="s">
        <v>246</v>
      </c>
      <c r="DI654" s="50" t="s">
        <v>238</v>
      </c>
      <c r="DJ654" s="50">
        <v>2.0999999999999999E-3</v>
      </c>
      <c r="DK654" s="50" t="s">
        <v>237</v>
      </c>
      <c r="DL654" s="50">
        <v>8.9999999999999998E-4</v>
      </c>
      <c r="DM654" s="50">
        <v>10.9</v>
      </c>
      <c r="DN654" s="50">
        <v>5.09</v>
      </c>
      <c r="DO654" s="50" t="s">
        <v>232</v>
      </c>
      <c r="DP654" s="50">
        <v>1.78E-2</v>
      </c>
      <c r="DQ654" s="50" t="s">
        <v>242</v>
      </c>
      <c r="DR654" s="50" t="s">
        <v>227</v>
      </c>
      <c r="DS654" s="50" t="s">
        <v>247</v>
      </c>
      <c r="DT654" s="50">
        <v>5.9999999999999995E-4</v>
      </c>
      <c r="DU654" s="50" t="s">
        <v>233</v>
      </c>
      <c r="DV654" s="50" t="s">
        <v>231</v>
      </c>
      <c r="DW654" s="50" t="s">
        <v>236</v>
      </c>
      <c r="DX654" s="50" t="s">
        <v>238</v>
      </c>
      <c r="DY654" s="50" t="s">
        <v>233</v>
      </c>
      <c r="DZ654" s="50" t="s">
        <v>243</v>
      </c>
      <c r="EA654" s="50" t="s">
        <v>244</v>
      </c>
      <c r="EB654" s="50" t="s">
        <v>245</v>
      </c>
      <c r="EC654" s="50">
        <v>1.2999999999999999E-2</v>
      </c>
      <c r="ED654" s="50">
        <v>3.3E-4</v>
      </c>
      <c r="EE654" s="50">
        <v>1.6E-2</v>
      </c>
      <c r="EF654" s="50">
        <v>1.4E-3</v>
      </c>
      <c r="EG654" s="50">
        <v>4.0000000000000003E-5</v>
      </c>
      <c r="EH654" s="50" t="s">
        <v>234</v>
      </c>
      <c r="EI654" s="50">
        <v>1.488</v>
      </c>
      <c r="EJ654" s="50">
        <v>4.0000000000000003E-5</v>
      </c>
      <c r="EK654" s="50" t="s">
        <v>235</v>
      </c>
      <c r="EL654" s="50">
        <v>1.3999999999999999E-4</v>
      </c>
      <c r="EM654" s="50">
        <v>2.0000000000000001E-4</v>
      </c>
      <c r="EN654" s="50" t="s">
        <v>236</v>
      </c>
      <c r="EO654" s="50">
        <v>4.4999999999999999E-4</v>
      </c>
      <c r="EP654" s="50">
        <v>3.1699999999999999E-2</v>
      </c>
      <c r="EQ654" s="50" t="s">
        <v>237</v>
      </c>
      <c r="ER654" s="50" t="s">
        <v>238</v>
      </c>
      <c r="ES654" s="50" t="s">
        <v>239</v>
      </c>
      <c r="ET654" s="50" t="s">
        <v>232</v>
      </c>
      <c r="EU654" s="50">
        <v>0.71</v>
      </c>
      <c r="EV654" s="50" t="s">
        <v>240</v>
      </c>
      <c r="EW654" s="50">
        <v>2.0999999999999999E-3</v>
      </c>
      <c r="EX654" s="50" t="s">
        <v>233</v>
      </c>
      <c r="EY654" s="50">
        <v>0.67300000000000004</v>
      </c>
      <c r="EZ654" s="50">
        <v>1.39E-3</v>
      </c>
      <c r="FA654" s="50">
        <v>8.0000000000000007E-5</v>
      </c>
      <c r="FB654" s="50">
        <v>2.0190000000000001</v>
      </c>
      <c r="FC654" s="50" t="s">
        <v>240</v>
      </c>
      <c r="FD654" s="50" t="s">
        <v>238</v>
      </c>
      <c r="FE654" s="50" t="s">
        <v>246</v>
      </c>
      <c r="FF654" s="50" t="s">
        <v>238</v>
      </c>
      <c r="FG654" s="50">
        <v>2.8E-3</v>
      </c>
      <c r="FH654" s="50" t="s">
        <v>237</v>
      </c>
      <c r="FI654" s="50" t="s">
        <v>241</v>
      </c>
      <c r="FJ654" s="50">
        <v>11.05</v>
      </c>
      <c r="FK654" s="50">
        <v>5.16</v>
      </c>
      <c r="FL654" s="50" t="s">
        <v>232</v>
      </c>
      <c r="FM654" s="50">
        <v>1.9599999999999999E-2</v>
      </c>
      <c r="FN654" s="50" t="s">
        <v>242</v>
      </c>
      <c r="FO654" s="50" t="s">
        <v>227</v>
      </c>
      <c r="FP654" s="50" t="s">
        <v>247</v>
      </c>
      <c r="FQ654" s="50" t="s">
        <v>238</v>
      </c>
      <c r="FR654" s="50" t="s">
        <v>233</v>
      </c>
      <c r="FS654" s="50" t="s">
        <v>231</v>
      </c>
      <c r="FT654" s="50" t="s">
        <v>236</v>
      </c>
      <c r="FU654" s="50" t="s">
        <v>238</v>
      </c>
      <c r="FV654" s="50" t="s">
        <v>233</v>
      </c>
      <c r="FW654" s="50" t="s">
        <v>243</v>
      </c>
      <c r="FX654" s="50" t="s">
        <v>244</v>
      </c>
      <c r="FY654" s="89">
        <v>7.039999999999999E-2</v>
      </c>
      <c r="FZ654" s="89">
        <v>5.7008547008547017E-2</v>
      </c>
      <c r="GA654" s="89">
        <v>7.8347826086956521E-2</v>
      </c>
      <c r="GB654" s="89">
        <v>1.5856777493606138E-2</v>
      </c>
      <c r="GC654" s="89">
        <v>0.22161315058910969</v>
      </c>
      <c r="GD654" s="89">
        <v>0.13278688524590163</v>
      </c>
      <c r="GE654" s="89" t="e">
        <v>#VALUE!</v>
      </c>
      <c r="GF654" s="89">
        <v>0.10479166666666667</v>
      </c>
      <c r="GG654" s="89">
        <v>7.1368124118476725E-3</v>
      </c>
      <c r="GH654" s="89" t="e">
        <v>#VALUE!</v>
      </c>
      <c r="GI654" s="90" t="e">
        <v>#VALUE!</v>
      </c>
      <c r="GJ654" s="89">
        <v>31.767067889634308</v>
      </c>
      <c r="GK654" s="89">
        <v>25.724352032811399</v>
      </c>
      <c r="GL654" s="89">
        <v>42.508580077554278</v>
      </c>
      <c r="GM654" s="89" t="e">
        <v>#VALUE!</v>
      </c>
      <c r="GN654" s="89" t="e">
        <v>#VALUE!</v>
      </c>
      <c r="GO654" s="89" t="e">
        <v>#VALUE!</v>
      </c>
    </row>
    <row r="655" spans="1:293" s="71" customFormat="1" ht="15" customHeight="1">
      <c r="A655" s="76">
        <v>328</v>
      </c>
      <c r="B655" s="76">
        <v>102</v>
      </c>
      <c r="C655" s="77" t="s">
        <v>197</v>
      </c>
      <c r="D655" s="77" t="s">
        <v>1704</v>
      </c>
      <c r="E655" s="86">
        <v>4664</v>
      </c>
      <c r="F655" s="86">
        <v>64</v>
      </c>
      <c r="G655" s="77" t="s">
        <v>1649</v>
      </c>
      <c r="H655" s="77" t="s">
        <v>829</v>
      </c>
      <c r="I655" s="77"/>
      <c r="J655" s="77"/>
      <c r="K655" s="87">
        <v>44814</v>
      </c>
      <c r="L655" s="79">
        <v>0.5</v>
      </c>
      <c r="M655" s="76"/>
      <c r="N655" s="76"/>
      <c r="O655" s="76"/>
      <c r="P655" s="77"/>
      <c r="Q655" s="84"/>
      <c r="R655" s="84"/>
      <c r="S655" s="84"/>
      <c r="T655" s="84"/>
      <c r="U655" s="84"/>
      <c r="V655" s="84"/>
      <c r="W655" s="84"/>
      <c r="X655" s="84"/>
      <c r="Y655" s="84"/>
      <c r="Z655" s="84"/>
      <c r="AA655" s="84"/>
      <c r="AB655" s="84"/>
      <c r="AC655" s="81" t="s">
        <v>212</v>
      </c>
      <c r="AD655" s="81" t="s">
        <v>396</v>
      </c>
      <c r="AE655" s="81" t="s">
        <v>1906</v>
      </c>
      <c r="AF655" s="84"/>
      <c r="AG655" s="84" t="s">
        <v>211</v>
      </c>
      <c r="AH655" s="84"/>
      <c r="AI655" s="84"/>
      <c r="AJ655" s="84"/>
      <c r="AK655" s="84"/>
      <c r="AL655" s="81"/>
      <c r="AM655" s="81"/>
      <c r="AN655" s="81"/>
      <c r="AO655" s="81"/>
      <c r="AP655" s="81"/>
      <c r="AQ655" s="81"/>
      <c r="AR655" s="81"/>
      <c r="AS655" s="81"/>
      <c r="AT655" s="81"/>
      <c r="AU655" s="81"/>
      <c r="AV655" s="81"/>
      <c r="AW655" s="81"/>
      <c r="AX655" s="81"/>
      <c r="AY655" s="81"/>
      <c r="AZ655" s="81"/>
      <c r="BA655" s="81"/>
      <c r="BB655" s="81"/>
      <c r="BC655" s="81"/>
      <c r="BD655" s="81"/>
      <c r="BE655" s="81"/>
      <c r="BF655" s="81"/>
      <c r="BG655" s="81"/>
      <c r="BH655" s="81"/>
      <c r="BI655" s="81"/>
      <c r="BJ655" s="81"/>
      <c r="BK655" s="81"/>
      <c r="BL655" s="81"/>
      <c r="BM655" s="81"/>
      <c r="BN655" s="81"/>
      <c r="BO655" s="81"/>
      <c r="BP655" s="81" t="s">
        <v>398</v>
      </c>
      <c r="BQ655" s="81" t="s">
        <v>1712</v>
      </c>
      <c r="BR655" s="82">
        <v>2</v>
      </c>
      <c r="BS655" s="82" t="s">
        <v>225</v>
      </c>
      <c r="BT655" s="82">
        <v>2.4</v>
      </c>
      <c r="BU655" s="82" t="s">
        <v>264</v>
      </c>
      <c r="BV655" s="82" t="s">
        <v>399</v>
      </c>
      <c r="BW655" s="82" t="s">
        <v>265</v>
      </c>
      <c r="BX655" s="82" t="s">
        <v>266</v>
      </c>
      <c r="BY655" s="82" t="s">
        <v>2201</v>
      </c>
      <c r="BZ655" s="82" t="s">
        <v>226</v>
      </c>
      <c r="CA655" s="82" t="s">
        <v>227</v>
      </c>
      <c r="CB655" s="82" t="s">
        <v>228</v>
      </c>
      <c r="CC655" s="82" t="s">
        <v>229</v>
      </c>
      <c r="CD655" s="82" t="s">
        <v>230</v>
      </c>
      <c r="CE655" s="82" t="s">
        <v>231</v>
      </c>
      <c r="CF655" s="82">
        <v>6.0000000000000001E-3</v>
      </c>
      <c r="CG655" s="82" t="s">
        <v>232</v>
      </c>
      <c r="CH655" s="82" t="s">
        <v>264</v>
      </c>
      <c r="CI655" s="82">
        <v>2.6599999999999999E-2</v>
      </c>
      <c r="CJ655" s="82" t="s">
        <v>233</v>
      </c>
      <c r="CK655" s="82" t="s">
        <v>234</v>
      </c>
      <c r="CL655" s="82">
        <v>0.46300000000000002</v>
      </c>
      <c r="CM655" s="82" t="s">
        <v>234</v>
      </c>
      <c r="CN655" s="82" t="s">
        <v>235</v>
      </c>
      <c r="CO655" s="82" t="s">
        <v>234</v>
      </c>
      <c r="CP655" s="82" t="s">
        <v>236</v>
      </c>
      <c r="CQ655" s="82" t="s">
        <v>236</v>
      </c>
      <c r="CR655" s="82" t="s">
        <v>232</v>
      </c>
      <c r="CS655" s="82" t="s">
        <v>241</v>
      </c>
      <c r="CT655" s="82" t="s">
        <v>237</v>
      </c>
      <c r="CU655" s="82" t="s">
        <v>238</v>
      </c>
      <c r="CV655" s="82" t="s">
        <v>239</v>
      </c>
      <c r="CW655" s="82" t="s">
        <v>232</v>
      </c>
      <c r="CX655" s="82">
        <v>0.08</v>
      </c>
      <c r="CY655" s="82" t="s">
        <v>240</v>
      </c>
      <c r="CZ655" s="82" t="s">
        <v>236</v>
      </c>
      <c r="DA655" s="82" t="s">
        <v>233</v>
      </c>
      <c r="DB655" s="82">
        <v>1.2E-2</v>
      </c>
      <c r="DC655" s="82">
        <v>9.6000000000000002E-4</v>
      </c>
      <c r="DD655" s="82" t="s">
        <v>233</v>
      </c>
      <c r="DE655" s="82">
        <v>0.189</v>
      </c>
      <c r="DF655" s="82" t="s">
        <v>240</v>
      </c>
      <c r="DG655" s="82" t="s">
        <v>238</v>
      </c>
      <c r="DH655" s="82" t="s">
        <v>246</v>
      </c>
      <c r="DI655" s="82" t="s">
        <v>238</v>
      </c>
      <c r="DJ655" s="82" t="s">
        <v>259</v>
      </c>
      <c r="DK655" s="82" t="s">
        <v>237</v>
      </c>
      <c r="DL655" s="82" t="s">
        <v>241</v>
      </c>
      <c r="DM655" s="82">
        <v>0.12</v>
      </c>
      <c r="DN655" s="82">
        <v>0.06</v>
      </c>
      <c r="DO655" s="82" t="s">
        <v>232</v>
      </c>
      <c r="DP655" s="82" t="s">
        <v>238</v>
      </c>
      <c r="DQ655" s="82" t="s">
        <v>242</v>
      </c>
      <c r="DR655" s="82" t="s">
        <v>227</v>
      </c>
      <c r="DS655" s="82" t="s">
        <v>247</v>
      </c>
      <c r="DT655" s="82" t="s">
        <v>238</v>
      </c>
      <c r="DU655" s="82" t="s">
        <v>233</v>
      </c>
      <c r="DV655" s="82" t="s">
        <v>231</v>
      </c>
      <c r="DW655" s="82" t="s">
        <v>236</v>
      </c>
      <c r="DX655" s="82" t="s">
        <v>238</v>
      </c>
      <c r="DY655" s="82" t="s">
        <v>233</v>
      </c>
      <c r="DZ655" s="82">
        <v>3.27E-2</v>
      </c>
      <c r="EA655" s="82" t="s">
        <v>244</v>
      </c>
      <c r="EB655" s="82">
        <v>1.625078</v>
      </c>
      <c r="EC655" s="82">
        <v>4.38</v>
      </c>
      <c r="ED655" s="82">
        <v>4.2577199999999999</v>
      </c>
      <c r="EE655" s="82">
        <v>4.1929999999999996</v>
      </c>
      <c r="EF655" s="82">
        <v>4.1673</v>
      </c>
      <c r="EG655" s="82" t="s">
        <v>1846</v>
      </c>
      <c r="EH655" s="82" t="s">
        <v>234</v>
      </c>
      <c r="EI655" s="82">
        <v>4.476</v>
      </c>
      <c r="EJ655" s="82">
        <v>3.7496499999999999</v>
      </c>
      <c r="EK655" s="82" t="s">
        <v>235</v>
      </c>
      <c r="EL655" s="82">
        <v>4.6328199999999997</v>
      </c>
      <c r="EM655" s="82">
        <v>4.7594000000000003</v>
      </c>
      <c r="EN655" s="82" t="s">
        <v>236</v>
      </c>
      <c r="EO655" s="82">
        <v>4.37453</v>
      </c>
      <c r="EP655" s="82">
        <v>4.4694000000000003</v>
      </c>
      <c r="EQ655" s="82" t="s">
        <v>237</v>
      </c>
      <c r="ER655" s="82" t="s">
        <v>238</v>
      </c>
      <c r="ES655" s="82">
        <v>5.9000000000000003E-4</v>
      </c>
      <c r="ET655" s="82" t="s">
        <v>232</v>
      </c>
      <c r="EU655" s="82">
        <v>87.81</v>
      </c>
      <c r="EV655" s="82" t="s">
        <v>240</v>
      </c>
      <c r="EW655" s="82" t="s">
        <v>236</v>
      </c>
      <c r="EX655" s="82" t="s">
        <v>233</v>
      </c>
      <c r="EY655" s="82">
        <v>4.9349999999999996</v>
      </c>
      <c r="EZ655" s="82">
        <v>4.3671600000000002</v>
      </c>
      <c r="FA655" s="82">
        <v>4.42415</v>
      </c>
      <c r="FB655" s="82">
        <v>5.1050000000000004</v>
      </c>
      <c r="FC655" s="82">
        <v>8.9999999999999998E-4</v>
      </c>
      <c r="FD655" s="82">
        <v>4.2405999999999997</v>
      </c>
      <c r="FE655" s="82" t="s">
        <v>246</v>
      </c>
      <c r="FF655" s="82">
        <v>3.8029999999999999</v>
      </c>
      <c r="FG655" s="82">
        <v>5.1000000000000004E-3</v>
      </c>
      <c r="FH655" s="82">
        <v>4.5361799999999999</v>
      </c>
      <c r="FI655" s="82">
        <v>4.2028999999999996</v>
      </c>
      <c r="FJ655" s="82">
        <v>9.64</v>
      </c>
      <c r="FK655" s="82">
        <v>4.51</v>
      </c>
      <c r="FL655" s="82">
        <v>5.0000000000000002E-5</v>
      </c>
      <c r="FM655" s="82" t="s">
        <v>238</v>
      </c>
      <c r="FN655" s="82">
        <v>3.3999999999999998E-3</v>
      </c>
      <c r="FO655" s="82" t="s">
        <v>227</v>
      </c>
      <c r="FP655" s="82">
        <v>2.2000000000000001E-4</v>
      </c>
      <c r="FQ655" s="82">
        <v>4.2896999999999998</v>
      </c>
      <c r="FR655" s="82">
        <v>4.8469600000000002</v>
      </c>
      <c r="FS655" s="82" t="s">
        <v>231</v>
      </c>
      <c r="FT655" s="82">
        <v>4.6791999999999998</v>
      </c>
      <c r="FU655" s="82">
        <v>2.9999999999999997E-4</v>
      </c>
      <c r="FV655" s="82" t="s">
        <v>233</v>
      </c>
      <c r="FW655" s="82">
        <v>4.1889000000000003</v>
      </c>
      <c r="FX655" s="82">
        <v>2.5999999999999998E-4</v>
      </c>
      <c r="FY655" s="82">
        <v>2.315E-2</v>
      </c>
      <c r="FZ655" s="82">
        <v>1.0256410256410256E-3</v>
      </c>
      <c r="GA655" s="82">
        <v>8.2173913043478257E-3</v>
      </c>
      <c r="GB655" s="82">
        <v>2.0460358056265983E-3</v>
      </c>
      <c r="GC655" s="82">
        <v>3.4439068135615453E-2</v>
      </c>
      <c r="GD655" s="82">
        <v>3.9344262295081964E-2</v>
      </c>
      <c r="GE655" s="82" t="e">
        <v>#VALUE!</v>
      </c>
      <c r="GF655" s="82" t="e">
        <v>#VALUE!</v>
      </c>
      <c r="GG655" s="82" t="e">
        <v>#VALUE!</v>
      </c>
      <c r="GH655" s="82" t="e">
        <v>#VALUE!</v>
      </c>
      <c r="GI655" s="91" t="e">
        <v>#VALUE!</v>
      </c>
      <c r="GJ655" s="82">
        <v>67.220169572646569</v>
      </c>
      <c r="GK655" s="82">
        <v>2.9781323397085484</v>
      </c>
      <c r="GL655" s="82">
        <v>29.801698087644869</v>
      </c>
      <c r="GM655" s="82" t="e">
        <v>#VALUE!</v>
      </c>
      <c r="GN655" s="82" t="e">
        <v>#VALUE!</v>
      </c>
      <c r="GO655" s="82" t="e">
        <v>#VALUE!</v>
      </c>
    </row>
    <row r="656" spans="1:293" s="71" customFormat="1" ht="15" customHeight="1">
      <c r="A656" s="63">
        <v>329</v>
      </c>
      <c r="B656" s="63">
        <v>98</v>
      </c>
      <c r="C656" s="64" t="s">
        <v>197</v>
      </c>
      <c r="D656" s="64" t="s">
        <v>1704</v>
      </c>
      <c r="E656" s="65">
        <v>4664</v>
      </c>
      <c r="F656" s="65">
        <v>64</v>
      </c>
      <c r="G656" s="64" t="s">
        <v>1650</v>
      </c>
      <c r="H656" s="64" t="s">
        <v>837</v>
      </c>
      <c r="I656" s="66" t="s">
        <v>1359</v>
      </c>
      <c r="J656" s="66" t="s">
        <v>1512</v>
      </c>
      <c r="K656" s="67">
        <v>44815</v>
      </c>
      <c r="L656" s="68">
        <v>0.5395833333333333</v>
      </c>
      <c r="M656" s="63">
        <v>8495785</v>
      </c>
      <c r="N656" s="63">
        <v>342956</v>
      </c>
      <c r="O656" s="63">
        <v>1191</v>
      </c>
      <c r="P656" s="64" t="s">
        <v>203</v>
      </c>
      <c r="Q656" s="64" t="s">
        <v>1641</v>
      </c>
      <c r="R656" s="66" t="s">
        <v>1359</v>
      </c>
      <c r="S656" s="64" t="s">
        <v>1357</v>
      </c>
      <c r="T656" s="64" t="s">
        <v>411</v>
      </c>
      <c r="U656" s="64" t="s">
        <v>1358</v>
      </c>
      <c r="V656" s="64" t="s">
        <v>1359</v>
      </c>
      <c r="W656" s="64"/>
      <c r="X656" s="64" t="s">
        <v>208</v>
      </c>
      <c r="Y656" s="64" t="s">
        <v>252</v>
      </c>
      <c r="Z656" s="69"/>
      <c r="AA656" s="69" t="s">
        <v>223</v>
      </c>
      <c r="AB656" s="66" t="s">
        <v>211</v>
      </c>
      <c r="AC656" s="66" t="s">
        <v>212</v>
      </c>
      <c r="AD656" s="69" t="s">
        <v>213</v>
      </c>
      <c r="AE656" s="66" t="s">
        <v>211</v>
      </c>
      <c r="AF656" s="69"/>
      <c r="AG656" s="69"/>
      <c r="AH656" s="69"/>
      <c r="AI656" s="66" t="s">
        <v>1708</v>
      </c>
      <c r="AJ656" s="69" t="s">
        <v>2413</v>
      </c>
      <c r="AK656" s="69"/>
      <c r="AL656" s="66" t="s">
        <v>256</v>
      </c>
      <c r="AM656" s="66" t="s">
        <v>275</v>
      </c>
      <c r="AN656" s="66" t="s">
        <v>218</v>
      </c>
      <c r="AO656" s="66" t="s">
        <v>924</v>
      </c>
      <c r="AP656" s="66" t="s">
        <v>220</v>
      </c>
      <c r="AQ656" s="66">
        <v>17.100000000000001</v>
      </c>
      <c r="AR656" s="66"/>
      <c r="AS656" s="66">
        <v>8.61</v>
      </c>
      <c r="AT656" s="66"/>
      <c r="AU656" s="66">
        <v>-144.1</v>
      </c>
      <c r="AV656" s="66">
        <v>54.2</v>
      </c>
      <c r="AW656" s="66">
        <v>146.80000000000001</v>
      </c>
      <c r="AX656" s="66">
        <v>82.41</v>
      </c>
      <c r="AY656" s="66">
        <v>0.121</v>
      </c>
      <c r="AZ656" s="66">
        <v>6.8140000000000001</v>
      </c>
      <c r="BA656" s="66">
        <v>9.14</v>
      </c>
      <c r="BB656" s="66">
        <v>107.7</v>
      </c>
      <c r="BC656" s="66">
        <v>23.51</v>
      </c>
      <c r="BD656" s="66" t="s">
        <v>221</v>
      </c>
      <c r="BE656" s="66" t="s">
        <v>221</v>
      </c>
      <c r="BF656" s="66" t="s">
        <v>221</v>
      </c>
      <c r="BG656" s="66" t="s">
        <v>221</v>
      </c>
      <c r="BH656" s="66" t="s">
        <v>221</v>
      </c>
      <c r="BI656" s="66" t="s">
        <v>222</v>
      </c>
      <c r="BJ656" s="66" t="s">
        <v>221</v>
      </c>
      <c r="BK656" s="66" t="s">
        <v>223</v>
      </c>
      <c r="BL656" s="66" t="s">
        <v>221</v>
      </c>
      <c r="BM656" s="66" t="s">
        <v>223</v>
      </c>
      <c r="BN656" s="66" t="s">
        <v>221</v>
      </c>
      <c r="BO656" s="66" t="s">
        <v>1710</v>
      </c>
      <c r="BP656" s="66" t="s">
        <v>2205</v>
      </c>
      <c r="BQ656" s="66" t="s">
        <v>1712</v>
      </c>
      <c r="BR656" s="50">
        <v>45.9</v>
      </c>
      <c r="BS656" s="50" t="s">
        <v>225</v>
      </c>
      <c r="BT656" s="50">
        <v>56</v>
      </c>
      <c r="BU656" s="50">
        <v>0.14299999999999999</v>
      </c>
      <c r="BV656" s="50">
        <v>2.7719999999999998</v>
      </c>
      <c r="BW656" s="50">
        <v>0.79700000000000004</v>
      </c>
      <c r="BX656" s="50">
        <v>0.18</v>
      </c>
      <c r="BY656" s="50">
        <v>15.05</v>
      </c>
      <c r="BZ656" s="50" t="s">
        <v>226</v>
      </c>
      <c r="CA656" s="50" t="s">
        <v>227</v>
      </c>
      <c r="CB656" s="50" t="s">
        <v>228</v>
      </c>
      <c r="CC656" s="50" t="s">
        <v>229</v>
      </c>
      <c r="CD656" s="50" t="s">
        <v>230</v>
      </c>
      <c r="CE656" s="50" t="s">
        <v>231</v>
      </c>
      <c r="CF656" s="50">
        <v>7.5999999999999998E-2</v>
      </c>
      <c r="CG656" s="50">
        <v>6.4900000000000001E-3</v>
      </c>
      <c r="CH656" s="50">
        <v>0.151</v>
      </c>
      <c r="CI656" s="50">
        <v>3.39E-2</v>
      </c>
      <c r="CJ656" s="50">
        <v>5.0000000000000002E-5</v>
      </c>
      <c r="CK656" s="50" t="s">
        <v>234</v>
      </c>
      <c r="CL656" s="50">
        <v>13.64</v>
      </c>
      <c r="CM656" s="50" t="s">
        <v>234</v>
      </c>
      <c r="CN656" s="50">
        <v>1.2999999999999999E-4</v>
      </c>
      <c r="CO656" s="50">
        <v>2.9E-4</v>
      </c>
      <c r="CP656" s="50" t="s">
        <v>236</v>
      </c>
      <c r="CQ656" s="50">
        <v>8.2000000000000007E-3</v>
      </c>
      <c r="CR656" s="50">
        <v>1.9000000000000001E-4</v>
      </c>
      <c r="CS656" s="50">
        <v>7.9200000000000007E-2</v>
      </c>
      <c r="CT656" s="50" t="s">
        <v>237</v>
      </c>
      <c r="CU656" s="50" t="s">
        <v>238</v>
      </c>
      <c r="CV656" s="50" t="s">
        <v>239</v>
      </c>
      <c r="CW656" s="50" t="s">
        <v>232</v>
      </c>
      <c r="CX656" s="50">
        <v>1.58</v>
      </c>
      <c r="CY656" s="50" t="s">
        <v>240</v>
      </c>
      <c r="CZ656" s="50">
        <v>0.1394</v>
      </c>
      <c r="DA656" s="50" t="s">
        <v>233</v>
      </c>
      <c r="DB656" s="50">
        <v>2.9649999999999999</v>
      </c>
      <c r="DC656" s="50">
        <v>1.435E-2</v>
      </c>
      <c r="DD656" s="50">
        <v>3.8E-3</v>
      </c>
      <c r="DE656" s="50">
        <v>8.3680000000000003</v>
      </c>
      <c r="DF656" s="50" t="s">
        <v>240</v>
      </c>
      <c r="DG656" s="50">
        <v>2E-3</v>
      </c>
      <c r="DH656" s="50">
        <v>1.6E-2</v>
      </c>
      <c r="DI656" s="50" t="s">
        <v>238</v>
      </c>
      <c r="DJ656" s="50">
        <v>7.3000000000000001E-3</v>
      </c>
      <c r="DK656" s="50">
        <v>5.1999999999999995E-4</v>
      </c>
      <c r="DL656" s="50" t="s">
        <v>241</v>
      </c>
      <c r="DM656" s="50">
        <v>11.76</v>
      </c>
      <c r="DN656" s="50">
        <v>5.5</v>
      </c>
      <c r="DO656" s="50" t="s">
        <v>232</v>
      </c>
      <c r="DP656" s="50">
        <v>0.1605</v>
      </c>
      <c r="DQ656" s="50" t="s">
        <v>242</v>
      </c>
      <c r="DR656" s="50" t="s">
        <v>227</v>
      </c>
      <c r="DS656" s="50" t="s">
        <v>247</v>
      </c>
      <c r="DT656" s="50">
        <v>5.9999999999999995E-4</v>
      </c>
      <c r="DU656" s="50" t="s">
        <v>233</v>
      </c>
      <c r="DV656" s="50">
        <v>5.9500000000000004E-4</v>
      </c>
      <c r="DW656" s="50" t="s">
        <v>236</v>
      </c>
      <c r="DX656" s="50" t="s">
        <v>238</v>
      </c>
      <c r="DY656" s="50" t="s">
        <v>233</v>
      </c>
      <c r="DZ656" s="50">
        <v>2.2800000000000001E-2</v>
      </c>
      <c r="EA656" s="50" t="s">
        <v>244</v>
      </c>
      <c r="EB656" s="50" t="s">
        <v>245</v>
      </c>
      <c r="EC656" s="50">
        <v>0.59299999999999997</v>
      </c>
      <c r="ED656" s="50">
        <v>2.444E-2</v>
      </c>
      <c r="EE656" s="50">
        <v>0.19900000000000001</v>
      </c>
      <c r="EF656" s="50">
        <v>3.5400000000000001E-2</v>
      </c>
      <c r="EG656" s="50">
        <v>6.8000000000000005E-4</v>
      </c>
      <c r="EH656" s="50" t="s">
        <v>234</v>
      </c>
      <c r="EI656" s="50">
        <v>14.07</v>
      </c>
      <c r="EJ656" s="50">
        <v>9.0000000000000006E-5</v>
      </c>
      <c r="EK656" s="50">
        <v>1.64E-3</v>
      </c>
      <c r="EL656" s="50">
        <v>1.1900000000000001E-3</v>
      </c>
      <c r="EM656" s="50">
        <v>8.0000000000000004E-4</v>
      </c>
      <c r="EN656" s="50">
        <v>1.32E-2</v>
      </c>
      <c r="EO656" s="50">
        <v>1.5499999999999999E-3</v>
      </c>
      <c r="EP656" s="50">
        <v>1.5536000000000001</v>
      </c>
      <c r="EQ656" s="50" t="s">
        <v>237</v>
      </c>
      <c r="ER656" s="50" t="s">
        <v>238</v>
      </c>
      <c r="ES656" s="50" t="s">
        <v>239</v>
      </c>
      <c r="ET656" s="50" t="s">
        <v>232</v>
      </c>
      <c r="EU656" s="50">
        <v>1.68</v>
      </c>
      <c r="EV656" s="50">
        <v>8.0000000000000004E-4</v>
      </c>
      <c r="EW656" s="50">
        <v>0.1409</v>
      </c>
      <c r="EX656" s="50" t="s">
        <v>233</v>
      </c>
      <c r="EY656" s="50">
        <v>3.1389999999999998</v>
      </c>
      <c r="EZ656" s="50">
        <v>3.925E-2</v>
      </c>
      <c r="FA656" s="50">
        <v>4.0000000000000001E-3</v>
      </c>
      <c r="FB656" s="50">
        <v>9.66</v>
      </c>
      <c r="FC656" s="50" t="s">
        <v>240</v>
      </c>
      <c r="FD656" s="50">
        <v>2.2000000000000001E-3</v>
      </c>
      <c r="FE656" s="50">
        <v>6.0999999999999999E-2</v>
      </c>
      <c r="FF656" s="50">
        <v>8.0000000000000004E-4</v>
      </c>
      <c r="FG656" s="50">
        <v>1.01E-2</v>
      </c>
      <c r="FH656" s="50">
        <v>8.0999999999999996E-4</v>
      </c>
      <c r="FI656" s="50" t="s">
        <v>241</v>
      </c>
      <c r="FJ656" s="50">
        <v>12.27</v>
      </c>
      <c r="FK656" s="50">
        <v>5.74</v>
      </c>
      <c r="FL656" s="50" t="s">
        <v>232</v>
      </c>
      <c r="FM656" s="50">
        <v>0.1671</v>
      </c>
      <c r="FN656" s="50" t="s">
        <v>242</v>
      </c>
      <c r="FO656" s="50" t="s">
        <v>227</v>
      </c>
      <c r="FP656" s="50" t="s">
        <v>247</v>
      </c>
      <c r="FQ656" s="50">
        <v>1.3599999999999999E-2</v>
      </c>
      <c r="FR656" s="50">
        <v>4.6000000000000001E-4</v>
      </c>
      <c r="FS656" s="50">
        <v>7.1900000000000002E-4</v>
      </c>
      <c r="FT656" s="50">
        <v>1E-4</v>
      </c>
      <c r="FU656" s="50" t="s">
        <v>238</v>
      </c>
      <c r="FV656" s="50" t="s">
        <v>233</v>
      </c>
      <c r="FW656" s="50">
        <v>2.46E-2</v>
      </c>
      <c r="FX656" s="50" t="s">
        <v>244</v>
      </c>
      <c r="FY656" s="89">
        <v>0.68200000000000005</v>
      </c>
      <c r="FZ656" s="89">
        <v>0.25341880341880341</v>
      </c>
      <c r="GA656" s="89">
        <v>0.36382608695652174</v>
      </c>
      <c r="GB656" s="89">
        <v>4.0409207161125317E-2</v>
      </c>
      <c r="GC656" s="89">
        <v>1.3396540975364506</v>
      </c>
      <c r="GD656" s="89">
        <v>0.91803278688524592</v>
      </c>
      <c r="GE656" s="89" t="e">
        <v>#VALUE!</v>
      </c>
      <c r="GF656" s="89">
        <v>0.31354166666666666</v>
      </c>
      <c r="GG656" s="89">
        <v>7.8194640338504928E-2</v>
      </c>
      <c r="GH656" s="89" t="e">
        <v>#VALUE!</v>
      </c>
      <c r="GI656" s="90" t="e">
        <v>#VALUE!</v>
      </c>
      <c r="GJ656" s="89">
        <v>50.908663755379848</v>
      </c>
      <c r="GK656" s="89">
        <v>18.91673409463133</v>
      </c>
      <c r="GL656" s="89">
        <v>30.174602149988814</v>
      </c>
      <c r="GM656" s="89" t="e">
        <v>#VALUE!</v>
      </c>
      <c r="GN656" s="89" t="e">
        <v>#VALUE!</v>
      </c>
      <c r="GO656" s="89" t="e">
        <v>#VALUE!</v>
      </c>
    </row>
    <row r="657" spans="1:293" s="71" customFormat="1" ht="15" customHeight="1">
      <c r="A657" s="63">
        <v>330</v>
      </c>
      <c r="B657" s="63">
        <v>112</v>
      </c>
      <c r="C657" s="64" t="s">
        <v>197</v>
      </c>
      <c r="D657" s="64" t="s">
        <v>1704</v>
      </c>
      <c r="E657" s="63">
        <v>4664</v>
      </c>
      <c r="F657" s="63">
        <v>64</v>
      </c>
      <c r="G657" s="66" t="s">
        <v>1654</v>
      </c>
      <c r="H657" s="66" t="s">
        <v>843</v>
      </c>
      <c r="I657" s="66" t="s">
        <v>1359</v>
      </c>
      <c r="J657" s="66" t="s">
        <v>1512</v>
      </c>
      <c r="K657" s="73">
        <v>44815</v>
      </c>
      <c r="L657" s="68">
        <v>0.67708333333333337</v>
      </c>
      <c r="M657" s="74">
        <v>8498030</v>
      </c>
      <c r="N657" s="74">
        <v>343482</v>
      </c>
      <c r="O657" s="74">
        <v>610</v>
      </c>
      <c r="P657" s="66" t="s">
        <v>203</v>
      </c>
      <c r="Q657" s="66" t="s">
        <v>2414</v>
      </c>
      <c r="R657" s="66" t="s">
        <v>1359</v>
      </c>
      <c r="S657" s="66" t="s">
        <v>1357</v>
      </c>
      <c r="T657" s="66" t="s">
        <v>2256</v>
      </c>
      <c r="U657" s="66" t="s">
        <v>1358</v>
      </c>
      <c r="V657" s="66" t="s">
        <v>1359</v>
      </c>
      <c r="W657" s="66"/>
      <c r="X657" s="66" t="s">
        <v>208</v>
      </c>
      <c r="Y657" s="66" t="s">
        <v>252</v>
      </c>
      <c r="Z657" s="66"/>
      <c r="AA657" s="66" t="s">
        <v>223</v>
      </c>
      <c r="AB657" s="66" t="s">
        <v>211</v>
      </c>
      <c r="AC657" s="66" t="s">
        <v>212</v>
      </c>
      <c r="AD657" s="66" t="s">
        <v>30</v>
      </c>
      <c r="AE657" s="66" t="s">
        <v>211</v>
      </c>
      <c r="AF657" s="66"/>
      <c r="AG657" s="66"/>
      <c r="AH657" s="66"/>
      <c r="AI657" s="66" t="s">
        <v>303</v>
      </c>
      <c r="AJ657" s="66" t="s">
        <v>2300</v>
      </c>
      <c r="AK657" s="66"/>
      <c r="AL657" s="66" t="s">
        <v>1464</v>
      </c>
      <c r="AM657" s="66" t="s">
        <v>351</v>
      </c>
      <c r="AN657" s="66" t="s">
        <v>218</v>
      </c>
      <c r="AO657" s="66" t="s">
        <v>219</v>
      </c>
      <c r="AP657" s="66" t="s">
        <v>220</v>
      </c>
      <c r="AQ657" s="66">
        <v>19.8</v>
      </c>
      <c r="AR657" s="66">
        <v>24.2</v>
      </c>
      <c r="AS657" s="66">
        <v>6.35</v>
      </c>
      <c r="AT657" s="66"/>
      <c r="AU657" s="66">
        <v>130.80000000000001</v>
      </c>
      <c r="AV657" s="66">
        <v>336.2</v>
      </c>
      <c r="AW657" s="66">
        <v>15.7</v>
      </c>
      <c r="AX657" s="66">
        <v>8.1910000000000007</v>
      </c>
      <c r="AY657" s="66">
        <v>6.4000000000000001E-2</v>
      </c>
      <c r="AZ657" s="66">
        <v>63.71</v>
      </c>
      <c r="BA657" s="66"/>
      <c r="BB657" s="66"/>
      <c r="BC657" s="66">
        <v>0.9</v>
      </c>
      <c r="BD657" s="66" t="s">
        <v>221</v>
      </c>
      <c r="BE657" s="66" t="s">
        <v>221</v>
      </c>
      <c r="BF657" s="66" t="s">
        <v>221</v>
      </c>
      <c r="BG657" s="66" t="s">
        <v>211</v>
      </c>
      <c r="BH657" s="66" t="s">
        <v>221</v>
      </c>
      <c r="BI657" s="66" t="s">
        <v>222</v>
      </c>
      <c r="BJ657" s="66" t="s">
        <v>221</v>
      </c>
      <c r="BK657" s="66" t="s">
        <v>1745</v>
      </c>
      <c r="BL657" s="66" t="s">
        <v>221</v>
      </c>
      <c r="BM657" s="66" t="s">
        <v>223</v>
      </c>
      <c r="BN657" s="66" t="s">
        <v>221</v>
      </c>
      <c r="BO657" s="66" t="s">
        <v>1746</v>
      </c>
      <c r="BP657" s="66" t="s">
        <v>1711</v>
      </c>
      <c r="BQ657" s="66" t="s">
        <v>1747</v>
      </c>
      <c r="BR657" s="50">
        <v>5.8</v>
      </c>
      <c r="BS657" s="50" t="s">
        <v>225</v>
      </c>
      <c r="BT657" s="50">
        <v>7.1</v>
      </c>
      <c r="BU657" s="50">
        <v>2.4E-2</v>
      </c>
      <c r="BV657" s="50">
        <v>0.10199999999999999</v>
      </c>
      <c r="BW657" s="50">
        <v>0.307</v>
      </c>
      <c r="BX657" s="50">
        <v>6.9000000000000006E-2</v>
      </c>
      <c r="BY657" s="50">
        <v>2.5299999999999998</v>
      </c>
      <c r="BZ657" s="50" t="s">
        <v>226</v>
      </c>
      <c r="CA657" s="50" t="s">
        <v>227</v>
      </c>
      <c r="CB657" s="50" t="s">
        <v>228</v>
      </c>
      <c r="CC657" s="50" t="s">
        <v>229</v>
      </c>
      <c r="CD657" s="50" t="s">
        <v>230</v>
      </c>
      <c r="CE657" s="50" t="s">
        <v>231</v>
      </c>
      <c r="CF657" s="50">
        <v>3.0000000000000001E-3</v>
      </c>
      <c r="CG657" s="50">
        <v>1.2E-4</v>
      </c>
      <c r="CH657" s="50" t="s">
        <v>264</v>
      </c>
      <c r="CI657" s="50">
        <v>5.9999999999999995E-4</v>
      </c>
      <c r="CJ657" s="50" t="s">
        <v>233</v>
      </c>
      <c r="CK657" s="50" t="s">
        <v>234</v>
      </c>
      <c r="CL657" s="50">
        <v>0.93200000000000005</v>
      </c>
      <c r="CM657" s="50" t="s">
        <v>234</v>
      </c>
      <c r="CN657" s="50" t="s">
        <v>235</v>
      </c>
      <c r="CO657" s="50" t="s">
        <v>234</v>
      </c>
      <c r="CP657" s="50">
        <v>2.9999999999999997E-4</v>
      </c>
      <c r="CQ657" s="50" t="s">
        <v>236</v>
      </c>
      <c r="CR657" s="50" t="s">
        <v>232</v>
      </c>
      <c r="CS657" s="50" t="s">
        <v>241</v>
      </c>
      <c r="CT657" s="50" t="s">
        <v>237</v>
      </c>
      <c r="CU657" s="50" t="s">
        <v>238</v>
      </c>
      <c r="CV657" s="50" t="s">
        <v>239</v>
      </c>
      <c r="CW657" s="50" t="s">
        <v>232</v>
      </c>
      <c r="CX657" s="50">
        <v>0.28999999999999998</v>
      </c>
      <c r="CY657" s="50" t="s">
        <v>240</v>
      </c>
      <c r="CZ657" s="50">
        <v>5.0000000000000001E-4</v>
      </c>
      <c r="DA657" s="50" t="s">
        <v>233</v>
      </c>
      <c r="DB657" s="50">
        <v>0.311</v>
      </c>
      <c r="DC657" s="50" t="s">
        <v>232</v>
      </c>
      <c r="DD657" s="50">
        <v>3.0000000000000001E-5</v>
      </c>
      <c r="DE657" s="50">
        <v>1.1890000000000001</v>
      </c>
      <c r="DF657" s="50" t="s">
        <v>240</v>
      </c>
      <c r="DG657" s="50" t="s">
        <v>238</v>
      </c>
      <c r="DH657" s="50" t="s">
        <v>246</v>
      </c>
      <c r="DI657" s="50" t="s">
        <v>238</v>
      </c>
      <c r="DJ657" s="50">
        <v>8.0000000000000004E-4</v>
      </c>
      <c r="DK657" s="50" t="s">
        <v>237</v>
      </c>
      <c r="DL657" s="50" t="s">
        <v>241</v>
      </c>
      <c r="DM657" s="50">
        <v>7.53</v>
      </c>
      <c r="DN657" s="50">
        <v>3.52</v>
      </c>
      <c r="DO657" s="50" t="s">
        <v>232</v>
      </c>
      <c r="DP657" s="50">
        <v>1.0699999999999999E-2</v>
      </c>
      <c r="DQ657" s="50" t="s">
        <v>242</v>
      </c>
      <c r="DR657" s="50" t="s">
        <v>227</v>
      </c>
      <c r="DS657" s="50" t="s">
        <v>247</v>
      </c>
      <c r="DT657" s="50">
        <v>2.9999999999999997E-4</v>
      </c>
      <c r="DU657" s="50" t="s">
        <v>233</v>
      </c>
      <c r="DV657" s="50" t="s">
        <v>231</v>
      </c>
      <c r="DW657" s="50">
        <v>2.0000000000000001E-4</v>
      </c>
      <c r="DX657" s="50" t="s">
        <v>238</v>
      </c>
      <c r="DY657" s="50" t="s">
        <v>233</v>
      </c>
      <c r="DZ657" s="50">
        <v>1.1000000000000001E-3</v>
      </c>
      <c r="EA657" s="50" t="s">
        <v>244</v>
      </c>
      <c r="EB657" s="50" t="s">
        <v>245</v>
      </c>
      <c r="EC657" s="50">
        <v>1.2999999999999999E-2</v>
      </c>
      <c r="ED657" s="50">
        <v>1.6000000000000001E-4</v>
      </c>
      <c r="EE657" s="50" t="s">
        <v>264</v>
      </c>
      <c r="EF657" s="50">
        <v>1E-3</v>
      </c>
      <c r="EG657" s="50">
        <v>3.1E-4</v>
      </c>
      <c r="EH657" s="50" t="s">
        <v>234</v>
      </c>
      <c r="EI657" s="50">
        <v>0.94799999999999995</v>
      </c>
      <c r="EJ657" s="50">
        <v>2.7E-4</v>
      </c>
      <c r="EK657" s="50" t="s">
        <v>235</v>
      </c>
      <c r="EL657" s="50">
        <v>2.7E-4</v>
      </c>
      <c r="EM657" s="50" t="s">
        <v>236</v>
      </c>
      <c r="EN657" s="50" t="s">
        <v>236</v>
      </c>
      <c r="EO657" s="50">
        <v>1.1E-4</v>
      </c>
      <c r="EP657" s="50">
        <v>9.1000000000000004E-3</v>
      </c>
      <c r="EQ657" s="50" t="s">
        <v>237</v>
      </c>
      <c r="ER657" s="50" t="s">
        <v>238</v>
      </c>
      <c r="ES657" s="50" t="s">
        <v>239</v>
      </c>
      <c r="ET657" s="50" t="s">
        <v>232</v>
      </c>
      <c r="EU657" s="50">
        <v>0.3</v>
      </c>
      <c r="EV657" s="50" t="s">
        <v>240</v>
      </c>
      <c r="EW657" s="50">
        <v>5.9999999999999995E-4</v>
      </c>
      <c r="EX657" s="50" t="s">
        <v>233</v>
      </c>
      <c r="EY657" s="50">
        <v>0.33500000000000002</v>
      </c>
      <c r="EZ657" s="50">
        <v>5.9000000000000003E-4</v>
      </c>
      <c r="FA657" s="50">
        <v>3.0000000000000001E-5</v>
      </c>
      <c r="FB657" s="50">
        <v>1.3089999999999999</v>
      </c>
      <c r="FC657" s="50" t="s">
        <v>240</v>
      </c>
      <c r="FD657" s="50">
        <v>4.0000000000000002E-4</v>
      </c>
      <c r="FE657" s="50" t="s">
        <v>246</v>
      </c>
      <c r="FF657" s="50" t="s">
        <v>238</v>
      </c>
      <c r="FG657" s="50">
        <v>1.5E-3</v>
      </c>
      <c r="FH657" s="50" t="s">
        <v>237</v>
      </c>
      <c r="FI657" s="50" t="s">
        <v>241</v>
      </c>
      <c r="FJ657" s="50">
        <v>7.65</v>
      </c>
      <c r="FK657" s="50">
        <v>3.57</v>
      </c>
      <c r="FL657" s="50">
        <v>2.2000000000000001E-4</v>
      </c>
      <c r="FM657" s="50">
        <v>1.0800000000000001E-2</v>
      </c>
      <c r="FN657" s="50" t="s">
        <v>242</v>
      </c>
      <c r="FO657" s="50" t="s">
        <v>227</v>
      </c>
      <c r="FP657" s="50" t="s">
        <v>247</v>
      </c>
      <c r="FQ657" s="50">
        <v>5.9999999999999995E-4</v>
      </c>
      <c r="FR657" s="50">
        <v>2.4000000000000001E-4</v>
      </c>
      <c r="FS657" s="50" t="s">
        <v>231</v>
      </c>
      <c r="FT657" s="50">
        <v>2.0000000000000001E-4</v>
      </c>
      <c r="FU657" s="50" t="s">
        <v>238</v>
      </c>
      <c r="FV657" s="50" t="s">
        <v>233</v>
      </c>
      <c r="FW657" s="50">
        <v>2.2000000000000001E-3</v>
      </c>
      <c r="FX657" s="50" t="s">
        <v>244</v>
      </c>
      <c r="FY657" s="89">
        <v>4.6600000000000003E-2</v>
      </c>
      <c r="FZ657" s="89">
        <v>2.6581196581196582E-2</v>
      </c>
      <c r="GA657" s="89">
        <v>5.1695652173913045E-2</v>
      </c>
      <c r="GB657" s="89">
        <v>7.4168797953964184E-3</v>
      </c>
      <c r="GC657" s="89">
        <v>0.13229372855050606</v>
      </c>
      <c r="GD657" s="89">
        <v>0.11639344262295082</v>
      </c>
      <c r="GE657" s="89" t="e">
        <v>#VALUE!</v>
      </c>
      <c r="GF657" s="89">
        <v>5.2708333333333329E-2</v>
      </c>
      <c r="GG657" s="89">
        <v>2.8772919605077568E-3</v>
      </c>
      <c r="GH657" s="89" t="e">
        <v>#VALUE!</v>
      </c>
      <c r="GI657" s="90" t="e">
        <v>#VALUE!</v>
      </c>
      <c r="GJ657" s="89">
        <v>35.224647842780712</v>
      </c>
      <c r="GK657" s="89">
        <v>20.092559845759144</v>
      </c>
      <c r="GL657" s="89">
        <v>44.682792311460133</v>
      </c>
      <c r="GM657" s="89" t="e">
        <v>#VALUE!</v>
      </c>
      <c r="GN657" s="89" t="e">
        <v>#VALUE!</v>
      </c>
      <c r="GO657" s="89" t="e">
        <v>#VALUE!</v>
      </c>
    </row>
    <row r="658" spans="1:293" s="71" customFormat="1" ht="15" customHeight="1">
      <c r="A658" s="63">
        <v>331</v>
      </c>
      <c r="B658" s="63">
        <v>93</v>
      </c>
      <c r="C658" s="64" t="s">
        <v>197</v>
      </c>
      <c r="D658" s="64" t="s">
        <v>1704</v>
      </c>
      <c r="E658" s="65">
        <v>4664</v>
      </c>
      <c r="F658" s="65">
        <v>64</v>
      </c>
      <c r="G658" s="64" t="s">
        <v>1658</v>
      </c>
      <c r="H658" s="64" t="s">
        <v>848</v>
      </c>
      <c r="I658" s="66" t="s">
        <v>1359</v>
      </c>
      <c r="J658" s="66" t="s">
        <v>1512</v>
      </c>
      <c r="K658" s="67">
        <v>44814</v>
      </c>
      <c r="L658" s="68">
        <v>0.4916666666666667</v>
      </c>
      <c r="M658" s="63">
        <v>8505935</v>
      </c>
      <c r="N658" s="63">
        <v>346032</v>
      </c>
      <c r="O658" s="63">
        <v>765</v>
      </c>
      <c r="P658" s="64" t="s">
        <v>203</v>
      </c>
      <c r="Q658" s="64" t="s">
        <v>2415</v>
      </c>
      <c r="R658" s="66" t="s">
        <v>1359</v>
      </c>
      <c r="S658" s="64" t="s">
        <v>1357</v>
      </c>
      <c r="T658" s="64" t="s">
        <v>411</v>
      </c>
      <c r="U658" s="64" t="s">
        <v>1358</v>
      </c>
      <c r="V658" s="64" t="s">
        <v>1359</v>
      </c>
      <c r="W658" s="64"/>
      <c r="X658" s="64" t="s">
        <v>208</v>
      </c>
      <c r="Y658" s="64" t="s">
        <v>252</v>
      </c>
      <c r="Z658" s="69"/>
      <c r="AA658" s="69" t="s">
        <v>223</v>
      </c>
      <c r="AB658" s="66" t="s">
        <v>211</v>
      </c>
      <c r="AC658" s="66" t="s">
        <v>212</v>
      </c>
      <c r="AD658" s="66" t="s">
        <v>213</v>
      </c>
      <c r="AE658" s="66" t="s">
        <v>211</v>
      </c>
      <c r="AF658" s="69"/>
      <c r="AG658" s="69"/>
      <c r="AH658" s="69"/>
      <c r="AI658" s="66" t="s">
        <v>1708</v>
      </c>
      <c r="AJ658" s="69" t="s">
        <v>2416</v>
      </c>
      <c r="AK658" s="69"/>
      <c r="AL658" s="66" t="s">
        <v>256</v>
      </c>
      <c r="AM658" s="66" t="s">
        <v>217</v>
      </c>
      <c r="AN658" s="66" t="s">
        <v>218</v>
      </c>
      <c r="AO658" s="66" t="s">
        <v>2378</v>
      </c>
      <c r="AP658" s="66" t="s">
        <v>220</v>
      </c>
      <c r="AQ658" s="66">
        <v>22.4</v>
      </c>
      <c r="AR658" s="66"/>
      <c r="AS658" s="66">
        <v>10.62</v>
      </c>
      <c r="AT658" s="66"/>
      <c r="AU658" s="66">
        <v>-145.9</v>
      </c>
      <c r="AV658" s="66">
        <v>52.4</v>
      </c>
      <c r="AW658" s="66">
        <v>185.7</v>
      </c>
      <c r="AX658" s="66">
        <v>91.49</v>
      </c>
      <c r="AY658" s="66">
        <v>0.14000000000000001</v>
      </c>
      <c r="AZ658" s="66">
        <v>5.3849999999999998</v>
      </c>
      <c r="BA658" s="66">
        <v>8.2899999999999991</v>
      </c>
      <c r="BB658" s="66">
        <v>102.2</v>
      </c>
      <c r="BC658" s="66">
        <v>28.47</v>
      </c>
      <c r="BD658" s="66" t="s">
        <v>221</v>
      </c>
      <c r="BE658" s="66" t="s">
        <v>221</v>
      </c>
      <c r="BF658" s="66" t="s">
        <v>221</v>
      </c>
      <c r="BG658" s="66" t="s">
        <v>221</v>
      </c>
      <c r="BH658" s="66" t="s">
        <v>221</v>
      </c>
      <c r="BI658" s="66" t="s">
        <v>222</v>
      </c>
      <c r="BJ658" s="66" t="s">
        <v>221</v>
      </c>
      <c r="BK658" s="66" t="s">
        <v>223</v>
      </c>
      <c r="BL658" s="66" t="s">
        <v>221</v>
      </c>
      <c r="BM658" s="66" t="s">
        <v>223</v>
      </c>
      <c r="BN658" s="66" t="s">
        <v>221</v>
      </c>
      <c r="BO658" s="66" t="s">
        <v>1710</v>
      </c>
      <c r="BP658" s="66" t="s">
        <v>1711</v>
      </c>
      <c r="BQ658" s="66" t="s">
        <v>1712</v>
      </c>
      <c r="BR658" s="50">
        <v>63.4</v>
      </c>
      <c r="BS658" s="50">
        <v>31.2</v>
      </c>
      <c r="BT658" s="50">
        <v>14</v>
      </c>
      <c r="BU658" s="50">
        <v>0.125</v>
      </c>
      <c r="BV658" s="50">
        <v>2.7829999999999999</v>
      </c>
      <c r="BW658" s="50">
        <v>0.55800000000000005</v>
      </c>
      <c r="BX658" s="50">
        <v>0.126</v>
      </c>
      <c r="BY658" s="50">
        <v>17.68</v>
      </c>
      <c r="BZ658" s="50" t="s">
        <v>226</v>
      </c>
      <c r="CA658" s="50" t="s">
        <v>227</v>
      </c>
      <c r="CB658" s="50" t="s">
        <v>228</v>
      </c>
      <c r="CC658" s="50" t="s">
        <v>229</v>
      </c>
      <c r="CD658" s="50" t="s">
        <v>230</v>
      </c>
      <c r="CE658" s="50" t="s">
        <v>231</v>
      </c>
      <c r="CF658" s="50">
        <v>0.53500000000000003</v>
      </c>
      <c r="CG658" s="50">
        <v>4.45E-3</v>
      </c>
      <c r="CH658" s="50">
        <v>4.8000000000000001E-2</v>
      </c>
      <c r="CI658" s="50">
        <v>1.9400000000000001E-2</v>
      </c>
      <c r="CJ658" s="50" t="s">
        <v>233</v>
      </c>
      <c r="CK658" s="50" t="s">
        <v>234</v>
      </c>
      <c r="CL658" s="50">
        <v>22.369</v>
      </c>
      <c r="CM658" s="50" t="s">
        <v>234</v>
      </c>
      <c r="CN658" s="50" t="s">
        <v>235</v>
      </c>
      <c r="CO658" s="50">
        <v>8.0000000000000007E-5</v>
      </c>
      <c r="CP658" s="50">
        <v>5.0000000000000001E-4</v>
      </c>
      <c r="CQ658" s="50">
        <v>2.7000000000000001E-3</v>
      </c>
      <c r="CR658" s="50">
        <v>4.0999999999999999E-4</v>
      </c>
      <c r="CS658" s="50">
        <v>1.2699999999999999E-2</v>
      </c>
      <c r="CT658" s="50">
        <v>1.2999999999999999E-4</v>
      </c>
      <c r="CU658" s="50" t="s">
        <v>238</v>
      </c>
      <c r="CV658" s="50" t="s">
        <v>239</v>
      </c>
      <c r="CW658" s="50" t="s">
        <v>232</v>
      </c>
      <c r="CX658" s="50">
        <v>2.4300000000000002</v>
      </c>
      <c r="CY658" s="50" t="s">
        <v>240</v>
      </c>
      <c r="CZ658" s="50">
        <v>4.2999999999999997E-2</v>
      </c>
      <c r="DA658" s="50" t="s">
        <v>233</v>
      </c>
      <c r="DB658" s="50">
        <v>1.9970000000000001</v>
      </c>
      <c r="DC658" s="50">
        <v>1.17E-3</v>
      </c>
      <c r="DD658" s="50">
        <v>1.41E-3</v>
      </c>
      <c r="DE658" s="50">
        <v>8.3109999999999999</v>
      </c>
      <c r="DF658" s="50" t="s">
        <v>240</v>
      </c>
      <c r="DG658" s="50">
        <v>8.9999999999999998E-4</v>
      </c>
      <c r="DH658" s="50">
        <v>2.1000000000000001E-2</v>
      </c>
      <c r="DI658" s="50" t="s">
        <v>238</v>
      </c>
      <c r="DJ658" s="50">
        <v>6.1999999999999998E-3</v>
      </c>
      <c r="DK658" s="50">
        <v>3.8999999999999999E-4</v>
      </c>
      <c r="DL658" s="50" t="s">
        <v>241</v>
      </c>
      <c r="DM658" s="50">
        <v>16.18</v>
      </c>
      <c r="DN658" s="50">
        <v>7.56</v>
      </c>
      <c r="DO658" s="50" t="s">
        <v>232</v>
      </c>
      <c r="DP658" s="50">
        <v>0.1018</v>
      </c>
      <c r="DQ658" s="50" t="s">
        <v>242</v>
      </c>
      <c r="DR658" s="50" t="s">
        <v>227</v>
      </c>
      <c r="DS658" s="50" t="s">
        <v>247</v>
      </c>
      <c r="DT658" s="50">
        <v>5.9999999999999995E-4</v>
      </c>
      <c r="DU658" s="50" t="s">
        <v>233</v>
      </c>
      <c r="DV658" s="50">
        <v>2.6499999999999999E-4</v>
      </c>
      <c r="DW658" s="50">
        <v>2.5999999999999999E-3</v>
      </c>
      <c r="DX658" s="50">
        <v>2.9999999999999997E-4</v>
      </c>
      <c r="DY658" s="50" t="s">
        <v>233</v>
      </c>
      <c r="DZ658" s="50">
        <v>2.1100000000000001E-2</v>
      </c>
      <c r="EA658" s="50" t="s">
        <v>244</v>
      </c>
      <c r="EB658" s="50" t="s">
        <v>245</v>
      </c>
      <c r="EC658" s="50">
        <v>3.0379999999999998</v>
      </c>
      <c r="ED658" s="50">
        <v>7.79E-3</v>
      </c>
      <c r="EE658" s="50">
        <v>4.9000000000000002E-2</v>
      </c>
      <c r="EF658" s="50">
        <v>3.7499999999999999E-2</v>
      </c>
      <c r="EG658" s="50">
        <v>2.9999999999999997E-4</v>
      </c>
      <c r="EH658" s="50">
        <v>1.4999999999999999E-4</v>
      </c>
      <c r="EI658" s="50">
        <v>24.907</v>
      </c>
      <c r="EJ658" s="50" t="s">
        <v>234</v>
      </c>
      <c r="EK658" s="50">
        <v>5.3299999999999997E-3</v>
      </c>
      <c r="EL658" s="50">
        <v>2.6199999999999999E-3</v>
      </c>
      <c r="EM658" s="50">
        <v>3.8999999999999998E-3</v>
      </c>
      <c r="EN658" s="50">
        <v>4.8999999999999998E-3</v>
      </c>
      <c r="EO658" s="50">
        <v>3.8899999999999998E-3</v>
      </c>
      <c r="EP658" s="50">
        <v>4.0913000000000004</v>
      </c>
      <c r="EQ658" s="50">
        <v>8.8000000000000003E-4</v>
      </c>
      <c r="ER658" s="50" t="s">
        <v>238</v>
      </c>
      <c r="ES658" s="50" t="s">
        <v>239</v>
      </c>
      <c r="ET658" s="50" t="s">
        <v>232</v>
      </c>
      <c r="EU658" s="50">
        <v>2.68</v>
      </c>
      <c r="EV658" s="50">
        <v>2.3999999999999998E-3</v>
      </c>
      <c r="EW658" s="50">
        <v>5.1999999999999998E-2</v>
      </c>
      <c r="EX658" s="50" t="s">
        <v>233</v>
      </c>
      <c r="EY658" s="50">
        <v>2.778</v>
      </c>
      <c r="EZ658" s="50">
        <v>5.3440000000000001E-2</v>
      </c>
      <c r="FA658" s="50">
        <v>1.4599999999999999E-3</v>
      </c>
      <c r="FB658" s="50">
        <v>8.5210000000000008</v>
      </c>
      <c r="FC658" s="50" t="s">
        <v>240</v>
      </c>
      <c r="FD658" s="50">
        <v>5.4999999999999997E-3</v>
      </c>
      <c r="FE658" s="50">
        <v>0.13</v>
      </c>
      <c r="FF658" s="50">
        <v>2.2000000000000001E-3</v>
      </c>
      <c r="FG658" s="50">
        <v>9.4000000000000004E-3</v>
      </c>
      <c r="FH658" s="50">
        <v>5.1999999999999995E-4</v>
      </c>
      <c r="FI658" s="50" t="s">
        <v>241</v>
      </c>
      <c r="FJ658" s="50">
        <v>21.07</v>
      </c>
      <c r="FK658" s="50">
        <v>9.85</v>
      </c>
      <c r="FL658" s="50" t="s">
        <v>232</v>
      </c>
      <c r="FM658" s="50">
        <v>0.1051</v>
      </c>
      <c r="FN658" s="50" t="s">
        <v>242</v>
      </c>
      <c r="FO658" s="50" t="s">
        <v>227</v>
      </c>
      <c r="FP658" s="50">
        <v>3.2000000000000003E-4</v>
      </c>
      <c r="FQ658" s="50">
        <v>5.8599999999999999E-2</v>
      </c>
      <c r="FR658" s="50">
        <v>3.0000000000000001E-5</v>
      </c>
      <c r="FS658" s="50">
        <v>3.1500000000000001E-4</v>
      </c>
      <c r="FT658" s="50">
        <v>5.1999999999999998E-3</v>
      </c>
      <c r="FU658" s="50">
        <v>4.0000000000000002E-4</v>
      </c>
      <c r="FV658" s="50">
        <v>4.0000000000000003E-5</v>
      </c>
      <c r="FW658" s="50">
        <v>2.5100000000000001E-2</v>
      </c>
      <c r="FX658" s="50">
        <v>4.4999999999999999E-4</v>
      </c>
      <c r="FY658" s="89">
        <v>1.1184499999999999</v>
      </c>
      <c r="FZ658" s="89">
        <v>0.1706837606837607</v>
      </c>
      <c r="GA658" s="89">
        <v>0.36134782608695654</v>
      </c>
      <c r="GB658" s="89">
        <v>6.2148337595907932E-2</v>
      </c>
      <c r="GC658" s="89">
        <v>1.7126299243666252</v>
      </c>
      <c r="GD658" s="89">
        <v>0.22950819672131148</v>
      </c>
      <c r="GE658" s="89">
        <v>1.04</v>
      </c>
      <c r="GF658" s="89">
        <v>0.36833333333333335</v>
      </c>
      <c r="GG658" s="89">
        <v>7.8504936530324393E-2</v>
      </c>
      <c r="GH658" s="89">
        <v>1.7163464665849693</v>
      </c>
      <c r="GI658" s="90">
        <v>-0.10838634608716731</v>
      </c>
      <c r="GJ658" s="89">
        <v>65.305994254049466</v>
      </c>
      <c r="GK658" s="89">
        <v>9.9661788139597043</v>
      </c>
      <c r="GL658" s="89">
        <v>24.727826931990826</v>
      </c>
      <c r="GM658" s="89">
        <v>73.965730197077519</v>
      </c>
      <c r="GN658" s="89">
        <v>21.460313549991433</v>
      </c>
      <c r="GO658" s="89">
        <v>4.5739562529310529</v>
      </c>
    </row>
    <row r="659" spans="1:293" s="71" customFormat="1" ht="15" customHeight="1">
      <c r="A659" s="63">
        <v>332</v>
      </c>
      <c r="B659" s="63">
        <v>122</v>
      </c>
      <c r="C659" s="64" t="s">
        <v>197</v>
      </c>
      <c r="D659" s="64" t="s">
        <v>1704</v>
      </c>
      <c r="E659" s="63">
        <v>4664</v>
      </c>
      <c r="F659" s="63">
        <v>64</v>
      </c>
      <c r="G659" s="64" t="s">
        <v>1662</v>
      </c>
      <c r="H659" s="64" t="s">
        <v>852</v>
      </c>
      <c r="I659" s="66" t="s">
        <v>1359</v>
      </c>
      <c r="J659" s="66" t="s">
        <v>1512</v>
      </c>
      <c r="K659" s="73">
        <v>44815</v>
      </c>
      <c r="L659" s="68">
        <v>0.50972222222222219</v>
      </c>
      <c r="M659" s="74">
        <v>8504058</v>
      </c>
      <c r="N659" s="74">
        <v>345875</v>
      </c>
      <c r="O659" s="74">
        <v>830</v>
      </c>
      <c r="P659" s="66" t="s">
        <v>203</v>
      </c>
      <c r="Q659" s="66" t="s">
        <v>2417</v>
      </c>
      <c r="R659" s="66" t="s">
        <v>1359</v>
      </c>
      <c r="S659" s="66" t="s">
        <v>1357</v>
      </c>
      <c r="T659" s="66" t="s">
        <v>1707</v>
      </c>
      <c r="U659" s="66" t="s">
        <v>1358</v>
      </c>
      <c r="V659" s="66" t="s">
        <v>1359</v>
      </c>
      <c r="W659" s="66"/>
      <c r="X659" s="66" t="s">
        <v>208</v>
      </c>
      <c r="Y659" s="66" t="s">
        <v>252</v>
      </c>
      <c r="Z659" s="66"/>
      <c r="AA659" s="66" t="s">
        <v>223</v>
      </c>
      <c r="AB659" s="66" t="s">
        <v>211</v>
      </c>
      <c r="AC659" s="66" t="s">
        <v>212</v>
      </c>
      <c r="AD659" s="66" t="s">
        <v>30</v>
      </c>
      <c r="AE659" s="66" t="s">
        <v>211</v>
      </c>
      <c r="AF659" s="66"/>
      <c r="AG659" s="66"/>
      <c r="AH659" s="66"/>
      <c r="AI659" s="66" t="s">
        <v>2330</v>
      </c>
      <c r="AJ659" s="66" t="s">
        <v>2410</v>
      </c>
      <c r="AK659" s="66"/>
      <c r="AL659" s="66" t="s">
        <v>1464</v>
      </c>
      <c r="AM659" s="66" t="s">
        <v>364</v>
      </c>
      <c r="AN659" s="66" t="s">
        <v>218</v>
      </c>
      <c r="AO659" s="66" t="s">
        <v>2016</v>
      </c>
      <c r="AP659" s="66" t="s">
        <v>220</v>
      </c>
      <c r="AQ659" s="66">
        <v>20.3</v>
      </c>
      <c r="AR659" s="66"/>
      <c r="AS659" s="66">
        <v>8.1</v>
      </c>
      <c r="AT659" s="66">
        <v>-68.900000000000006</v>
      </c>
      <c r="AU659" s="66"/>
      <c r="AV659" s="66">
        <v>83.6</v>
      </c>
      <c r="AW659" s="66">
        <v>122.7</v>
      </c>
      <c r="AX659" s="66">
        <v>60.61</v>
      </c>
      <c r="AY659" s="66">
        <v>0.111</v>
      </c>
      <c r="AZ659" s="66">
        <v>8.1519999999999992</v>
      </c>
      <c r="BA659" s="66">
        <v>8.51</v>
      </c>
      <c r="BB659" s="66">
        <v>103.4</v>
      </c>
      <c r="BC659" s="66">
        <v>17.690000000000001</v>
      </c>
      <c r="BD659" s="66" t="s">
        <v>221</v>
      </c>
      <c r="BE659" s="66" t="s">
        <v>221</v>
      </c>
      <c r="BF659" s="66" t="s">
        <v>221</v>
      </c>
      <c r="BG659" s="66" t="s">
        <v>221</v>
      </c>
      <c r="BH659" s="66" t="s">
        <v>221</v>
      </c>
      <c r="BI659" s="66" t="s">
        <v>222</v>
      </c>
      <c r="BJ659" s="66" t="s">
        <v>221</v>
      </c>
      <c r="BK659" s="66" t="s">
        <v>223</v>
      </c>
      <c r="BL659" s="66" t="s">
        <v>221</v>
      </c>
      <c r="BM659" s="66" t="s">
        <v>223</v>
      </c>
      <c r="BN659" s="66" t="s">
        <v>221</v>
      </c>
      <c r="BO659" s="66" t="s">
        <v>1730</v>
      </c>
      <c r="BP659" s="66" t="s">
        <v>1859</v>
      </c>
      <c r="BQ659" s="66" t="s">
        <v>1731</v>
      </c>
      <c r="BR659" s="50">
        <v>40.1</v>
      </c>
      <c r="BS659" s="50" t="s">
        <v>225</v>
      </c>
      <c r="BT659" s="50">
        <v>48.9</v>
      </c>
      <c r="BU659" s="50">
        <v>0.14499999999999999</v>
      </c>
      <c r="BV659" s="50">
        <v>2.6150000000000002</v>
      </c>
      <c r="BW659" s="50">
        <v>0.81399999999999995</v>
      </c>
      <c r="BX659" s="50">
        <v>0.184</v>
      </c>
      <c r="BY659" s="50">
        <v>14.53</v>
      </c>
      <c r="BZ659" s="50">
        <v>2.7E-2</v>
      </c>
      <c r="CA659" s="50">
        <v>8.0000000000000002E-3</v>
      </c>
      <c r="CB659" s="50" t="s">
        <v>228</v>
      </c>
      <c r="CC659" s="50" t="s">
        <v>229</v>
      </c>
      <c r="CD659" s="50" t="s">
        <v>230</v>
      </c>
      <c r="CE659" s="50" t="s">
        <v>231</v>
      </c>
      <c r="CF659" s="50">
        <v>3.9E-2</v>
      </c>
      <c r="CG659" s="50">
        <v>6.9800000000000001E-3</v>
      </c>
      <c r="CH659" s="50">
        <v>0.11799999999999999</v>
      </c>
      <c r="CI659" s="50">
        <v>1.61E-2</v>
      </c>
      <c r="CJ659" s="50">
        <v>5.0000000000000002E-5</v>
      </c>
      <c r="CK659" s="50" t="s">
        <v>234</v>
      </c>
      <c r="CL659" s="50">
        <v>10.295999999999999</v>
      </c>
      <c r="CM659" s="50">
        <v>1.0000000000000001E-5</v>
      </c>
      <c r="CN659" s="50" t="s">
        <v>235</v>
      </c>
      <c r="CO659" s="50">
        <v>1.3999999999999999E-4</v>
      </c>
      <c r="CP659" s="50">
        <v>5.0000000000000001E-4</v>
      </c>
      <c r="CQ659" s="50">
        <v>7.6E-3</v>
      </c>
      <c r="CR659" s="50">
        <v>2.9999999999999997E-4</v>
      </c>
      <c r="CS659" s="50">
        <v>3.6200000000000003E-2</v>
      </c>
      <c r="CT659" s="50" t="s">
        <v>237</v>
      </c>
      <c r="CU659" s="50" t="s">
        <v>238</v>
      </c>
      <c r="CV659" s="50" t="s">
        <v>239</v>
      </c>
      <c r="CW659" s="50" t="s">
        <v>232</v>
      </c>
      <c r="CX659" s="50">
        <v>1.23</v>
      </c>
      <c r="CY659" s="50" t="s">
        <v>240</v>
      </c>
      <c r="CZ659" s="50">
        <v>8.8499999999999995E-2</v>
      </c>
      <c r="DA659" s="50" t="s">
        <v>233</v>
      </c>
      <c r="DB659" s="50">
        <v>2.3260000000000001</v>
      </c>
      <c r="DC659" s="50">
        <v>6.4999999999999997E-3</v>
      </c>
      <c r="DD659" s="50">
        <v>2.82E-3</v>
      </c>
      <c r="DE659" s="50">
        <v>6.8339999999999996</v>
      </c>
      <c r="DF659" s="50" t="s">
        <v>240</v>
      </c>
      <c r="DG659" s="50">
        <v>1.9E-3</v>
      </c>
      <c r="DH659" s="50" t="s">
        <v>246</v>
      </c>
      <c r="DI659" s="50" t="s">
        <v>238</v>
      </c>
      <c r="DJ659" s="50">
        <v>7.0000000000000001E-3</v>
      </c>
      <c r="DK659" s="50">
        <v>4.8999999999999998E-4</v>
      </c>
      <c r="DL659" s="50" t="s">
        <v>241</v>
      </c>
      <c r="DM659" s="50">
        <v>9.65</v>
      </c>
      <c r="DN659" s="50">
        <v>4.51</v>
      </c>
      <c r="DO659" s="50" t="s">
        <v>232</v>
      </c>
      <c r="DP659" s="50">
        <v>0.1285</v>
      </c>
      <c r="DQ659" s="50" t="s">
        <v>242</v>
      </c>
      <c r="DR659" s="50" t="s">
        <v>227</v>
      </c>
      <c r="DS659" s="50" t="s">
        <v>247</v>
      </c>
      <c r="DT659" s="50">
        <v>8.0000000000000004E-4</v>
      </c>
      <c r="DU659" s="50" t="s">
        <v>233</v>
      </c>
      <c r="DV659" s="50">
        <v>5.5999999999999995E-4</v>
      </c>
      <c r="DW659" s="50">
        <v>2.0000000000000001E-4</v>
      </c>
      <c r="DX659" s="50" t="s">
        <v>238</v>
      </c>
      <c r="DY659" s="50" t="s">
        <v>233</v>
      </c>
      <c r="DZ659" s="50">
        <v>7.6E-3</v>
      </c>
      <c r="EA659" s="50" t="s">
        <v>244</v>
      </c>
      <c r="EB659" s="50" t="s">
        <v>245</v>
      </c>
      <c r="EC659" s="50">
        <v>0.47499999999999998</v>
      </c>
      <c r="ED659" s="50">
        <v>1.8089999999999998E-2</v>
      </c>
      <c r="EE659" s="50">
        <v>0.125</v>
      </c>
      <c r="EF659" s="50">
        <v>2.0199999999999999E-2</v>
      </c>
      <c r="EG659" s="50">
        <v>4.4999999999999999E-4</v>
      </c>
      <c r="EH659" s="50" t="s">
        <v>234</v>
      </c>
      <c r="EI659" s="50">
        <v>11.506</v>
      </c>
      <c r="EJ659" s="50" t="s">
        <v>234</v>
      </c>
      <c r="EK659" s="50">
        <v>1.15E-3</v>
      </c>
      <c r="EL659" s="50">
        <v>6.7000000000000002E-4</v>
      </c>
      <c r="EM659" s="50">
        <v>5.0000000000000001E-4</v>
      </c>
      <c r="EN659" s="50">
        <v>1.0500000000000001E-2</v>
      </c>
      <c r="EO659" s="50">
        <v>9.5E-4</v>
      </c>
      <c r="EP659" s="50">
        <v>1.0699000000000001</v>
      </c>
      <c r="EQ659" s="50">
        <v>1.8000000000000001E-4</v>
      </c>
      <c r="ER659" s="50" t="s">
        <v>238</v>
      </c>
      <c r="ES659" s="50" t="s">
        <v>239</v>
      </c>
      <c r="ET659" s="50" t="s">
        <v>232</v>
      </c>
      <c r="EU659" s="50">
        <v>1.43</v>
      </c>
      <c r="EV659" s="50">
        <v>5.9999999999999995E-4</v>
      </c>
      <c r="EW659" s="50">
        <v>0.1043</v>
      </c>
      <c r="EX659" s="50" t="s">
        <v>233</v>
      </c>
      <c r="EY659" s="50">
        <v>2.7120000000000002</v>
      </c>
      <c r="EZ659" s="50">
        <v>3.1220000000000001E-2</v>
      </c>
      <c r="FA659" s="50">
        <v>2.99E-3</v>
      </c>
      <c r="FB659" s="50">
        <v>8.2159999999999993</v>
      </c>
      <c r="FC659" s="50" t="s">
        <v>240</v>
      </c>
      <c r="FD659" s="50">
        <v>2.3E-3</v>
      </c>
      <c r="FE659" s="50">
        <v>4.5999999999999999E-2</v>
      </c>
      <c r="FF659" s="50">
        <v>1E-3</v>
      </c>
      <c r="FG659" s="50">
        <v>8.5000000000000006E-3</v>
      </c>
      <c r="FH659" s="50">
        <v>6.8999999999999997E-4</v>
      </c>
      <c r="FI659" s="50" t="s">
        <v>241</v>
      </c>
      <c r="FJ659" s="50">
        <v>11.89</v>
      </c>
      <c r="FK659" s="50">
        <v>5.56</v>
      </c>
      <c r="FL659" s="50" t="s">
        <v>232</v>
      </c>
      <c r="FM659" s="50">
        <v>0.1285</v>
      </c>
      <c r="FN659" s="50" t="s">
        <v>242</v>
      </c>
      <c r="FO659" s="50" t="s">
        <v>227</v>
      </c>
      <c r="FP659" s="50">
        <v>6.9999999999999994E-5</v>
      </c>
      <c r="FQ659" s="50">
        <v>1.7999999999999999E-2</v>
      </c>
      <c r="FR659" s="50">
        <v>2.0000000000000002E-5</v>
      </c>
      <c r="FS659" s="50">
        <v>6.3299999999999999E-4</v>
      </c>
      <c r="FT659" s="50">
        <v>1.5E-3</v>
      </c>
      <c r="FU659" s="50" t="s">
        <v>238</v>
      </c>
      <c r="FV659" s="50" t="s">
        <v>233</v>
      </c>
      <c r="FW659" s="50">
        <v>1.3100000000000001E-2</v>
      </c>
      <c r="FX659" s="50">
        <v>2.1000000000000001E-4</v>
      </c>
      <c r="FY659" s="89">
        <v>0.51479999999999992</v>
      </c>
      <c r="FZ659" s="89">
        <v>0.19880341880341881</v>
      </c>
      <c r="GA659" s="89">
        <v>0.2971304347826087</v>
      </c>
      <c r="GB659" s="89">
        <v>3.1457800511508947E-2</v>
      </c>
      <c r="GC659" s="89">
        <v>1.0421916540975362</v>
      </c>
      <c r="GD659" s="89">
        <v>0.80163934426229511</v>
      </c>
      <c r="GE659" s="89" t="e">
        <v>#VALUE!</v>
      </c>
      <c r="GF659" s="89">
        <v>0.3027083333333333</v>
      </c>
      <c r="GG659" s="89">
        <v>7.3765867418899858E-2</v>
      </c>
      <c r="GH659" s="89" t="e">
        <v>#VALUE!</v>
      </c>
      <c r="GI659" s="90" t="e">
        <v>#VALUE!</v>
      </c>
      <c r="GJ659" s="89">
        <v>49.395905059878849</v>
      </c>
      <c r="GK659" s="89">
        <v>19.075514376054798</v>
      </c>
      <c r="GL659" s="89">
        <v>31.52858056406637</v>
      </c>
      <c r="GM659" s="89" t="e">
        <v>#VALUE!</v>
      </c>
      <c r="GN659" s="89" t="e">
        <v>#VALUE!</v>
      </c>
      <c r="GO659" s="89" t="e">
        <v>#VALUE!</v>
      </c>
    </row>
    <row r="660" spans="1:293" s="71" customFormat="1" ht="15" customHeight="1">
      <c r="A660" s="63">
        <v>333</v>
      </c>
      <c r="B660" s="63">
        <v>121</v>
      </c>
      <c r="C660" s="64" t="s">
        <v>197</v>
      </c>
      <c r="D660" s="64" t="s">
        <v>1704</v>
      </c>
      <c r="E660" s="63">
        <v>4664</v>
      </c>
      <c r="F660" s="63">
        <v>64</v>
      </c>
      <c r="G660" s="64" t="s">
        <v>1665</v>
      </c>
      <c r="H660" s="64" t="s">
        <v>1666</v>
      </c>
      <c r="I660" s="66" t="s">
        <v>1359</v>
      </c>
      <c r="J660" s="66" t="s">
        <v>1512</v>
      </c>
      <c r="K660" s="73">
        <v>44815</v>
      </c>
      <c r="L660" s="68">
        <v>0.4770833333333333</v>
      </c>
      <c r="M660" s="74">
        <v>8509234</v>
      </c>
      <c r="N660" s="74">
        <v>346490</v>
      </c>
      <c r="O660" s="74">
        <v>872</v>
      </c>
      <c r="P660" s="66" t="s">
        <v>203</v>
      </c>
      <c r="Q660" s="66" t="s">
        <v>2418</v>
      </c>
      <c r="R660" s="66" t="s">
        <v>1359</v>
      </c>
      <c r="S660" s="66" t="s">
        <v>1357</v>
      </c>
      <c r="T660" s="66" t="s">
        <v>1707</v>
      </c>
      <c r="U660" s="66" t="s">
        <v>1358</v>
      </c>
      <c r="V660" s="66" t="s">
        <v>1359</v>
      </c>
      <c r="W660" s="66"/>
      <c r="X660" s="66" t="s">
        <v>208</v>
      </c>
      <c r="Y660" s="66" t="s">
        <v>252</v>
      </c>
      <c r="Z660" s="66"/>
      <c r="AA660" s="66" t="s">
        <v>223</v>
      </c>
      <c r="AB660" s="66" t="s">
        <v>211</v>
      </c>
      <c r="AC660" s="66" t="s">
        <v>212</v>
      </c>
      <c r="AD660" s="66" t="s">
        <v>30</v>
      </c>
      <c r="AE660" s="66" t="s">
        <v>211</v>
      </c>
      <c r="AF660" s="66"/>
      <c r="AG660" s="66"/>
      <c r="AH660" s="66"/>
      <c r="AI660" s="66" t="s">
        <v>2407</v>
      </c>
      <c r="AJ660" s="66" t="s">
        <v>2419</v>
      </c>
      <c r="AK660" s="66"/>
      <c r="AL660" s="66" t="s">
        <v>331</v>
      </c>
      <c r="AM660" s="66" t="s">
        <v>275</v>
      </c>
      <c r="AN660" s="66" t="s">
        <v>218</v>
      </c>
      <c r="AO660" s="66" t="s">
        <v>2016</v>
      </c>
      <c r="AP660" s="66" t="s">
        <v>220</v>
      </c>
      <c r="AQ660" s="66">
        <v>19.600000000000001</v>
      </c>
      <c r="AR660" s="66"/>
      <c r="AS660" s="66">
        <v>7.9</v>
      </c>
      <c r="AT660" s="66">
        <v>-56.3</v>
      </c>
      <c r="AU660" s="66"/>
      <c r="AV660" s="66">
        <v>156.80000000000001</v>
      </c>
      <c r="AW660" s="66">
        <v>90.37</v>
      </c>
      <c r="AX660" s="66">
        <v>44.76</v>
      </c>
      <c r="AY660" s="66">
        <v>9.6000000000000002E-2</v>
      </c>
      <c r="AZ660" s="66">
        <v>11.07</v>
      </c>
      <c r="BA660" s="66">
        <v>8.75</v>
      </c>
      <c r="BB660" s="66">
        <v>104.5</v>
      </c>
      <c r="BC660" s="66">
        <v>13.12</v>
      </c>
      <c r="BD660" s="66" t="s">
        <v>221</v>
      </c>
      <c r="BE660" s="66" t="s">
        <v>221</v>
      </c>
      <c r="BF660" s="66" t="s">
        <v>221</v>
      </c>
      <c r="BG660" s="66" t="s">
        <v>221</v>
      </c>
      <c r="BH660" s="66" t="s">
        <v>221</v>
      </c>
      <c r="BI660" s="66" t="s">
        <v>222</v>
      </c>
      <c r="BJ660" s="66" t="s">
        <v>221</v>
      </c>
      <c r="BK660" s="66" t="s">
        <v>223</v>
      </c>
      <c r="BL660" s="66" t="s">
        <v>221</v>
      </c>
      <c r="BM660" s="66" t="s">
        <v>223</v>
      </c>
      <c r="BN660" s="66" t="s">
        <v>221</v>
      </c>
      <c r="BO660" s="66" t="s">
        <v>1730</v>
      </c>
      <c r="BP660" s="66" t="s">
        <v>1859</v>
      </c>
      <c r="BQ660" s="66" t="s">
        <v>1731</v>
      </c>
      <c r="BR660" s="50">
        <v>26.8</v>
      </c>
      <c r="BS660" s="50" t="s">
        <v>225</v>
      </c>
      <c r="BT660" s="50">
        <v>32.700000000000003</v>
      </c>
      <c r="BU660" s="50">
        <v>0.106</v>
      </c>
      <c r="BV660" s="50">
        <v>1.71</v>
      </c>
      <c r="BW660" s="50">
        <v>0.52900000000000003</v>
      </c>
      <c r="BX660" s="50">
        <v>0.12</v>
      </c>
      <c r="BY660" s="50">
        <v>11.91</v>
      </c>
      <c r="BZ660" s="50" t="s">
        <v>226</v>
      </c>
      <c r="CA660" s="50" t="s">
        <v>227</v>
      </c>
      <c r="CB660" s="50" t="s">
        <v>228</v>
      </c>
      <c r="CC660" s="50" t="s">
        <v>229</v>
      </c>
      <c r="CD660" s="50" t="s">
        <v>230</v>
      </c>
      <c r="CE660" s="50" t="s">
        <v>231</v>
      </c>
      <c r="CF660" s="50">
        <v>6.3E-2</v>
      </c>
      <c r="CG660" s="50">
        <v>5.3600000000000002E-3</v>
      </c>
      <c r="CH660" s="50">
        <v>7.0999999999999994E-2</v>
      </c>
      <c r="CI660" s="50">
        <v>1.17E-2</v>
      </c>
      <c r="CJ660" s="50">
        <v>6.9999999999999994E-5</v>
      </c>
      <c r="CK660" s="50" t="s">
        <v>234</v>
      </c>
      <c r="CL660" s="50">
        <v>7.335</v>
      </c>
      <c r="CM660" s="50" t="s">
        <v>234</v>
      </c>
      <c r="CN660" s="50">
        <v>1.9000000000000001E-4</v>
      </c>
      <c r="CO660" s="50">
        <v>9.6000000000000002E-4</v>
      </c>
      <c r="CP660" s="50" t="s">
        <v>236</v>
      </c>
      <c r="CQ660" s="50">
        <v>4.4999999999999997E-3</v>
      </c>
      <c r="CR660" s="50">
        <v>1.0499999999999999E-3</v>
      </c>
      <c r="CS660" s="50">
        <v>3.6200000000000003E-2</v>
      </c>
      <c r="CT660" s="50" t="s">
        <v>237</v>
      </c>
      <c r="CU660" s="50" t="s">
        <v>238</v>
      </c>
      <c r="CV660" s="50" t="s">
        <v>239</v>
      </c>
      <c r="CW660" s="50" t="s">
        <v>232</v>
      </c>
      <c r="CX660" s="50">
        <v>0.95</v>
      </c>
      <c r="CY660" s="50" t="s">
        <v>240</v>
      </c>
      <c r="CZ660" s="50">
        <v>5.7700000000000001E-2</v>
      </c>
      <c r="DA660" s="50" t="s">
        <v>233</v>
      </c>
      <c r="DB660" s="50">
        <v>1.766</v>
      </c>
      <c r="DC660" s="50">
        <v>9.2399999999999999E-3</v>
      </c>
      <c r="DD660" s="50">
        <v>1.72E-3</v>
      </c>
      <c r="DE660" s="50">
        <v>4.95</v>
      </c>
      <c r="DF660" s="50" t="s">
        <v>240</v>
      </c>
      <c r="DG660" s="50">
        <v>3.0000000000000001E-3</v>
      </c>
      <c r="DH660" s="50" t="s">
        <v>246</v>
      </c>
      <c r="DI660" s="50" t="s">
        <v>238</v>
      </c>
      <c r="DJ660" s="50">
        <v>5.0000000000000001E-3</v>
      </c>
      <c r="DK660" s="50">
        <v>3.1E-4</v>
      </c>
      <c r="DL660" s="50" t="s">
        <v>241</v>
      </c>
      <c r="DM660" s="50">
        <v>9.5500000000000007</v>
      </c>
      <c r="DN660" s="50">
        <v>4.46</v>
      </c>
      <c r="DO660" s="50" t="s">
        <v>232</v>
      </c>
      <c r="DP660" s="50">
        <v>7.9100000000000004E-2</v>
      </c>
      <c r="DQ660" s="50" t="s">
        <v>242</v>
      </c>
      <c r="DR660" s="50" t="s">
        <v>227</v>
      </c>
      <c r="DS660" s="50" t="s">
        <v>247</v>
      </c>
      <c r="DT660" s="50">
        <v>5.9999999999999995E-4</v>
      </c>
      <c r="DU660" s="50" t="s">
        <v>233</v>
      </c>
      <c r="DV660" s="50">
        <v>3.2600000000000001E-4</v>
      </c>
      <c r="DW660" s="50">
        <v>8.9999999999999998E-4</v>
      </c>
      <c r="DX660" s="50" t="s">
        <v>238</v>
      </c>
      <c r="DY660" s="50" t="s">
        <v>233</v>
      </c>
      <c r="DZ660" s="50">
        <v>4.8999999999999998E-3</v>
      </c>
      <c r="EA660" s="50" t="s">
        <v>244</v>
      </c>
      <c r="EB660" s="50" t="s">
        <v>245</v>
      </c>
      <c r="EC660" s="50">
        <v>0.40400000000000003</v>
      </c>
      <c r="ED660" s="50">
        <v>1.018E-2</v>
      </c>
      <c r="EE660" s="50">
        <v>7.0999999999999994E-2</v>
      </c>
      <c r="EF660" s="50">
        <v>1.4E-2</v>
      </c>
      <c r="EG660" s="50">
        <v>2.1000000000000001E-4</v>
      </c>
      <c r="EH660" s="50" t="s">
        <v>234</v>
      </c>
      <c r="EI660" s="50">
        <v>7.8049999999999997</v>
      </c>
      <c r="EJ660" s="50">
        <v>5.0000000000000002E-5</v>
      </c>
      <c r="EK660" s="50">
        <v>1.1299999999999999E-3</v>
      </c>
      <c r="EL660" s="50">
        <v>1.31E-3</v>
      </c>
      <c r="EM660" s="50">
        <v>2.0000000000000001E-4</v>
      </c>
      <c r="EN660" s="50">
        <v>6.6E-3</v>
      </c>
      <c r="EO660" s="50">
        <v>1.2600000000000001E-3</v>
      </c>
      <c r="EP660" s="50">
        <v>0.71250000000000002</v>
      </c>
      <c r="EQ660" s="50">
        <v>1.3999999999999999E-4</v>
      </c>
      <c r="ER660" s="50" t="s">
        <v>238</v>
      </c>
      <c r="ES660" s="50" t="s">
        <v>239</v>
      </c>
      <c r="ET660" s="50" t="s">
        <v>232</v>
      </c>
      <c r="EU660" s="50">
        <v>1.04</v>
      </c>
      <c r="EV660" s="50">
        <v>5.0000000000000001E-4</v>
      </c>
      <c r="EW660" s="50">
        <v>6.4600000000000005E-2</v>
      </c>
      <c r="EX660" s="50" t="s">
        <v>233</v>
      </c>
      <c r="EY660" s="50">
        <v>1.9379999999999999</v>
      </c>
      <c r="EZ660" s="50">
        <v>2.8039999999999999E-2</v>
      </c>
      <c r="FA660" s="50">
        <v>1.7600000000000001E-3</v>
      </c>
      <c r="FB660" s="50">
        <v>5.6180000000000003</v>
      </c>
      <c r="FC660" s="50" t="s">
        <v>240</v>
      </c>
      <c r="FD660" s="50">
        <v>3.5000000000000001E-3</v>
      </c>
      <c r="FE660" s="50">
        <v>3.1E-2</v>
      </c>
      <c r="FF660" s="50" t="s">
        <v>238</v>
      </c>
      <c r="FG660" s="50">
        <v>7.3000000000000001E-3</v>
      </c>
      <c r="FH660" s="50">
        <v>3.3E-4</v>
      </c>
      <c r="FI660" s="50" t="s">
        <v>241</v>
      </c>
      <c r="FJ660" s="50">
        <v>10.68</v>
      </c>
      <c r="FK660" s="50">
        <v>4.99</v>
      </c>
      <c r="FL660" s="50">
        <v>6.9999999999999994E-5</v>
      </c>
      <c r="FM660" s="50">
        <v>8.5300000000000001E-2</v>
      </c>
      <c r="FN660" s="50" t="s">
        <v>242</v>
      </c>
      <c r="FO660" s="50" t="s">
        <v>227</v>
      </c>
      <c r="FP660" s="50" t="s">
        <v>247</v>
      </c>
      <c r="FQ660" s="50">
        <v>1.32E-2</v>
      </c>
      <c r="FR660" s="50" t="s">
        <v>233</v>
      </c>
      <c r="FS660" s="50">
        <v>3.8200000000000002E-4</v>
      </c>
      <c r="FT660" s="50">
        <v>1.2999999999999999E-3</v>
      </c>
      <c r="FU660" s="50" t="s">
        <v>238</v>
      </c>
      <c r="FV660" s="50" t="s">
        <v>233</v>
      </c>
      <c r="FW660" s="50">
        <v>6.0000000000000001E-3</v>
      </c>
      <c r="FX660" s="50" t="s">
        <v>244</v>
      </c>
      <c r="FY660" s="89">
        <v>0.36675000000000002</v>
      </c>
      <c r="FZ660" s="89">
        <v>0.15094017094017095</v>
      </c>
      <c r="GA660" s="89">
        <v>0.21521739130434783</v>
      </c>
      <c r="GB660" s="89">
        <v>2.4296675191815855E-2</v>
      </c>
      <c r="GC660" s="89">
        <v>0.75720423743633469</v>
      </c>
      <c r="GD660" s="89">
        <v>0.5360655737704918</v>
      </c>
      <c r="GE660" s="89" t="e">
        <v>#VALUE!</v>
      </c>
      <c r="GF660" s="89">
        <v>0.24812500000000001</v>
      </c>
      <c r="GG660" s="89">
        <v>4.8236953455571226E-2</v>
      </c>
      <c r="GH660" s="89" t="e">
        <v>#VALUE!</v>
      </c>
      <c r="GI660" s="90" t="e">
        <v>#VALUE!</v>
      </c>
      <c r="GJ660" s="89">
        <v>48.43475272163095</v>
      </c>
      <c r="GK660" s="89">
        <v>19.933878269251224</v>
      </c>
      <c r="GL660" s="89">
        <v>31.631369009117822</v>
      </c>
      <c r="GM660" s="89" t="e">
        <v>#VALUE!</v>
      </c>
      <c r="GN660" s="89" t="e">
        <v>#VALUE!</v>
      </c>
      <c r="GO660" s="89" t="e">
        <v>#VALUE!</v>
      </c>
    </row>
    <row r="661" spans="1:293" s="71" customFormat="1" ht="15" customHeight="1">
      <c r="A661" s="63">
        <v>334</v>
      </c>
      <c r="B661" s="63">
        <v>111</v>
      </c>
      <c r="C661" s="64" t="s">
        <v>197</v>
      </c>
      <c r="D661" s="64" t="s">
        <v>1704</v>
      </c>
      <c r="E661" s="63">
        <v>4664</v>
      </c>
      <c r="F661" s="63">
        <v>64</v>
      </c>
      <c r="G661" s="66" t="s">
        <v>1669</v>
      </c>
      <c r="H661" s="66" t="s">
        <v>865</v>
      </c>
      <c r="I661" s="66" t="s">
        <v>1359</v>
      </c>
      <c r="J661" s="66" t="s">
        <v>1512</v>
      </c>
      <c r="K661" s="73">
        <v>44814</v>
      </c>
      <c r="L661" s="68">
        <v>0.70138888888888884</v>
      </c>
      <c r="M661" s="74">
        <v>8513560</v>
      </c>
      <c r="N661" s="74">
        <v>348507</v>
      </c>
      <c r="O661" s="74">
        <v>1006</v>
      </c>
      <c r="P661" s="66" t="s">
        <v>203</v>
      </c>
      <c r="Q661" s="66" t="s">
        <v>2420</v>
      </c>
      <c r="R661" s="66" t="s">
        <v>1359</v>
      </c>
      <c r="S661" s="66" t="s">
        <v>1357</v>
      </c>
      <c r="T661" s="66" t="s">
        <v>2256</v>
      </c>
      <c r="U661" s="66" t="s">
        <v>1358</v>
      </c>
      <c r="V661" s="66" t="s">
        <v>1359</v>
      </c>
      <c r="W661" s="66"/>
      <c r="X661" s="66" t="s">
        <v>208</v>
      </c>
      <c r="Y661" s="66" t="s">
        <v>252</v>
      </c>
      <c r="Z661" s="66"/>
      <c r="AA661" s="66" t="s">
        <v>406</v>
      </c>
      <c r="AB661" s="66" t="s">
        <v>211</v>
      </c>
      <c r="AC661" s="66" t="s">
        <v>212</v>
      </c>
      <c r="AD661" s="66" t="s">
        <v>30</v>
      </c>
      <c r="AE661" s="66" t="s">
        <v>211</v>
      </c>
      <c r="AF661" s="66"/>
      <c r="AG661" s="66"/>
      <c r="AH661" s="66"/>
      <c r="AI661" s="66" t="s">
        <v>303</v>
      </c>
      <c r="AJ661" s="66" t="s">
        <v>2300</v>
      </c>
      <c r="AK661" s="66"/>
      <c r="AL661" s="66" t="s">
        <v>331</v>
      </c>
      <c r="AM661" s="66" t="s">
        <v>1753</v>
      </c>
      <c r="AN661" s="66" t="s">
        <v>218</v>
      </c>
      <c r="AO661" s="66" t="s">
        <v>219</v>
      </c>
      <c r="AP661" s="66" t="s">
        <v>220</v>
      </c>
      <c r="AQ661" s="66">
        <v>19.7</v>
      </c>
      <c r="AR661" s="66">
        <v>24.1</v>
      </c>
      <c r="AS661" s="66">
        <v>6.37</v>
      </c>
      <c r="AT661" s="66"/>
      <c r="AU661" s="66">
        <v>125.1</v>
      </c>
      <c r="AV661" s="66">
        <v>332.2</v>
      </c>
      <c r="AW661" s="66">
        <v>73.44</v>
      </c>
      <c r="AX661" s="66">
        <v>36.479999999999997</v>
      </c>
      <c r="AY661" s="66">
        <v>8.7999999999999995E-2</v>
      </c>
      <c r="AZ661" s="66">
        <v>13.62</v>
      </c>
      <c r="BA661" s="66"/>
      <c r="BB661" s="66"/>
      <c r="BC661" s="66">
        <v>16.41</v>
      </c>
      <c r="BD661" s="66" t="s">
        <v>221</v>
      </c>
      <c r="BE661" s="66" t="s">
        <v>221</v>
      </c>
      <c r="BF661" s="66" t="s">
        <v>221</v>
      </c>
      <c r="BG661" s="66" t="s">
        <v>211</v>
      </c>
      <c r="BH661" s="66" t="s">
        <v>221</v>
      </c>
      <c r="BI661" s="66" t="s">
        <v>1481</v>
      </c>
      <c r="BJ661" s="66" t="s">
        <v>221</v>
      </c>
      <c r="BK661" s="66" t="s">
        <v>1745</v>
      </c>
      <c r="BL661" s="66" t="s">
        <v>221</v>
      </c>
      <c r="BM661" s="66" t="s">
        <v>223</v>
      </c>
      <c r="BN661" s="66" t="s">
        <v>221</v>
      </c>
      <c r="BO661" s="66" t="s">
        <v>1746</v>
      </c>
      <c r="BP661" s="66" t="s">
        <v>1711</v>
      </c>
      <c r="BQ661" s="66" t="s">
        <v>1747</v>
      </c>
      <c r="BR661" s="50">
        <v>21.5</v>
      </c>
      <c r="BS661" s="50" t="s">
        <v>225</v>
      </c>
      <c r="BT661" s="50">
        <v>26.2</v>
      </c>
      <c r="BU661" s="50">
        <v>0.09</v>
      </c>
      <c r="BV661" s="50">
        <v>1.6259999999999999</v>
      </c>
      <c r="BW661" s="50">
        <v>0.52700000000000002</v>
      </c>
      <c r="BX661" s="50">
        <v>0.11899999999999999</v>
      </c>
      <c r="BY661" s="50">
        <v>10.09</v>
      </c>
      <c r="BZ661" s="50" t="s">
        <v>226</v>
      </c>
      <c r="CA661" s="50" t="s">
        <v>227</v>
      </c>
      <c r="CB661" s="50" t="s">
        <v>228</v>
      </c>
      <c r="CC661" s="50" t="s">
        <v>229</v>
      </c>
      <c r="CD661" s="50" t="s">
        <v>230</v>
      </c>
      <c r="CE661" s="50" t="s">
        <v>231</v>
      </c>
      <c r="CF661" s="50">
        <v>7.0999999999999994E-2</v>
      </c>
      <c r="CG661" s="50">
        <v>3.1099999999999999E-3</v>
      </c>
      <c r="CH661" s="50">
        <v>5.0999999999999997E-2</v>
      </c>
      <c r="CI661" s="50">
        <v>1.0500000000000001E-2</v>
      </c>
      <c r="CJ661" s="50">
        <v>4.0000000000000003E-5</v>
      </c>
      <c r="CK661" s="50" t="s">
        <v>234</v>
      </c>
      <c r="CL661" s="50">
        <v>5.79</v>
      </c>
      <c r="CM661" s="50" t="s">
        <v>234</v>
      </c>
      <c r="CN661" s="50">
        <v>1.7000000000000001E-4</v>
      </c>
      <c r="CO661" s="50">
        <v>6.8000000000000005E-4</v>
      </c>
      <c r="CP661" s="50">
        <v>2.0000000000000001E-4</v>
      </c>
      <c r="CQ661" s="50">
        <v>2.2000000000000001E-3</v>
      </c>
      <c r="CR661" s="50">
        <v>5.4000000000000001E-4</v>
      </c>
      <c r="CS661" s="50">
        <v>3.6200000000000003E-2</v>
      </c>
      <c r="CT661" s="50" t="s">
        <v>237</v>
      </c>
      <c r="CU661" s="50" t="s">
        <v>238</v>
      </c>
      <c r="CV661" s="50" t="s">
        <v>239</v>
      </c>
      <c r="CW661" s="50" t="s">
        <v>232</v>
      </c>
      <c r="CX661" s="50">
        <v>0.75</v>
      </c>
      <c r="CY661" s="50" t="s">
        <v>240</v>
      </c>
      <c r="CZ661" s="50">
        <v>4.3999999999999997E-2</v>
      </c>
      <c r="DA661" s="50" t="s">
        <v>233</v>
      </c>
      <c r="DB661" s="50">
        <v>1.4690000000000001</v>
      </c>
      <c r="DC661" s="50">
        <v>8.9300000000000004E-3</v>
      </c>
      <c r="DD661" s="50">
        <v>1.34E-3</v>
      </c>
      <c r="DE661" s="50">
        <v>4.0380000000000003</v>
      </c>
      <c r="DF661" s="50" t="s">
        <v>240</v>
      </c>
      <c r="DG661" s="50">
        <v>2.8999999999999998E-3</v>
      </c>
      <c r="DH661" s="50" t="s">
        <v>246</v>
      </c>
      <c r="DI661" s="50" t="s">
        <v>238</v>
      </c>
      <c r="DJ661" s="50">
        <v>3.2000000000000002E-3</v>
      </c>
      <c r="DK661" s="50">
        <v>2.2000000000000001E-4</v>
      </c>
      <c r="DL661" s="50" t="s">
        <v>241</v>
      </c>
      <c r="DM661" s="50">
        <v>9.11</v>
      </c>
      <c r="DN661" s="50">
        <v>4.26</v>
      </c>
      <c r="DO661" s="50" t="s">
        <v>232</v>
      </c>
      <c r="DP661" s="50">
        <v>6.9099999999999995E-2</v>
      </c>
      <c r="DQ661" s="50" t="s">
        <v>242</v>
      </c>
      <c r="DR661" s="50" t="s">
        <v>227</v>
      </c>
      <c r="DS661" s="50" t="s">
        <v>247</v>
      </c>
      <c r="DT661" s="50">
        <v>5.0000000000000001E-4</v>
      </c>
      <c r="DU661" s="50" t="s">
        <v>233</v>
      </c>
      <c r="DV661" s="50">
        <v>2.0599999999999999E-4</v>
      </c>
      <c r="DW661" s="50">
        <v>2.9999999999999997E-4</v>
      </c>
      <c r="DX661" s="50" t="s">
        <v>238</v>
      </c>
      <c r="DY661" s="50" t="s">
        <v>233</v>
      </c>
      <c r="DZ661" s="50">
        <v>1.1000000000000001E-3</v>
      </c>
      <c r="EA661" s="50" t="s">
        <v>244</v>
      </c>
      <c r="EB661" s="50" t="s">
        <v>245</v>
      </c>
      <c r="EC661" s="50">
        <v>0.434</v>
      </c>
      <c r="ED661" s="50">
        <v>6.77E-3</v>
      </c>
      <c r="EE661" s="50">
        <v>0.06</v>
      </c>
      <c r="EF661" s="50">
        <v>1.14E-2</v>
      </c>
      <c r="EG661" s="50">
        <v>3.1E-4</v>
      </c>
      <c r="EH661" s="50" t="s">
        <v>234</v>
      </c>
      <c r="EI661" s="50">
        <v>6.6630000000000003</v>
      </c>
      <c r="EJ661" s="50" t="s">
        <v>234</v>
      </c>
      <c r="EK661" s="50">
        <v>1.2999999999999999E-3</v>
      </c>
      <c r="EL661" s="50">
        <v>1.2600000000000001E-3</v>
      </c>
      <c r="EM661" s="50">
        <v>2.0000000000000001E-4</v>
      </c>
      <c r="EN661" s="50">
        <v>5.4000000000000003E-3</v>
      </c>
      <c r="EO661" s="50">
        <v>1.2899999999999999E-3</v>
      </c>
      <c r="EP661" s="50">
        <v>0.68740000000000001</v>
      </c>
      <c r="EQ661" s="50">
        <v>2.1000000000000001E-4</v>
      </c>
      <c r="ER661" s="50" t="s">
        <v>238</v>
      </c>
      <c r="ES661" s="50" t="s">
        <v>239</v>
      </c>
      <c r="ET661" s="50" t="s">
        <v>232</v>
      </c>
      <c r="EU661" s="50">
        <v>0.91</v>
      </c>
      <c r="EV661" s="50">
        <v>5.9999999999999995E-4</v>
      </c>
      <c r="EW661" s="50">
        <v>5.3199999999999997E-2</v>
      </c>
      <c r="EX661" s="50" t="s">
        <v>233</v>
      </c>
      <c r="EY661" s="50">
        <v>1.6579999999999999</v>
      </c>
      <c r="EZ661" s="50">
        <v>2.3599999999999999E-2</v>
      </c>
      <c r="FA661" s="50">
        <v>1.4599999999999999E-3</v>
      </c>
      <c r="FB661" s="50">
        <v>4.819</v>
      </c>
      <c r="FC661" s="50" t="s">
        <v>240</v>
      </c>
      <c r="FD661" s="50">
        <v>3.2000000000000002E-3</v>
      </c>
      <c r="FE661" s="50">
        <v>2.9000000000000001E-2</v>
      </c>
      <c r="FF661" s="50" t="s">
        <v>238</v>
      </c>
      <c r="FG661" s="50">
        <v>5.0000000000000001E-3</v>
      </c>
      <c r="FH661" s="50">
        <v>4.0000000000000002E-4</v>
      </c>
      <c r="FI661" s="50" t="s">
        <v>241</v>
      </c>
      <c r="FJ661" s="50">
        <v>10.57</v>
      </c>
      <c r="FK661" s="50">
        <v>4.9400000000000004</v>
      </c>
      <c r="FL661" s="50">
        <v>1.1E-4</v>
      </c>
      <c r="FM661" s="50">
        <v>7.2499999999999995E-2</v>
      </c>
      <c r="FN661" s="50" t="s">
        <v>242</v>
      </c>
      <c r="FO661" s="50" t="s">
        <v>227</v>
      </c>
      <c r="FP661" s="50" t="s">
        <v>247</v>
      </c>
      <c r="FQ661" s="50">
        <v>9.5999999999999992E-3</v>
      </c>
      <c r="FR661" s="50" t="s">
        <v>233</v>
      </c>
      <c r="FS661" s="50">
        <v>3.0299999999999999E-4</v>
      </c>
      <c r="FT661" s="50">
        <v>1.9E-3</v>
      </c>
      <c r="FU661" s="50" t="s">
        <v>238</v>
      </c>
      <c r="FV661" s="50" t="s">
        <v>233</v>
      </c>
      <c r="FW661" s="50">
        <v>2E-3</v>
      </c>
      <c r="FX661" s="50">
        <v>1.4999999999999999E-4</v>
      </c>
      <c r="FY661" s="89">
        <v>0.28949999999999998</v>
      </c>
      <c r="FZ661" s="89">
        <v>0.12555555555555556</v>
      </c>
      <c r="GA661" s="89">
        <v>0.17556521739130435</v>
      </c>
      <c r="GB661" s="89">
        <v>1.9181585677749361E-2</v>
      </c>
      <c r="GC661" s="89">
        <v>0.6098023586246093</v>
      </c>
      <c r="GD661" s="89">
        <v>0.42950819672131146</v>
      </c>
      <c r="GE661" s="89" t="e">
        <v>#VALUE!</v>
      </c>
      <c r="GF661" s="89">
        <v>0.21020833333333333</v>
      </c>
      <c r="GG661" s="89">
        <v>4.5867418899858951E-2</v>
      </c>
      <c r="GH661" s="89" t="e">
        <v>#VALUE!</v>
      </c>
      <c r="GI661" s="90" t="e">
        <v>#VALUE!</v>
      </c>
      <c r="GJ661" s="89">
        <v>47.474398205503569</v>
      </c>
      <c r="GK661" s="89">
        <v>20.589549020233751</v>
      </c>
      <c r="GL661" s="89">
        <v>31.936052774262663</v>
      </c>
      <c r="GM661" s="89" t="e">
        <v>#VALUE!</v>
      </c>
      <c r="GN661" s="89" t="e">
        <v>#VALUE!</v>
      </c>
      <c r="GO661" s="89" t="e">
        <v>#VALUE!</v>
      </c>
    </row>
    <row r="662" spans="1:293" s="71" customFormat="1" ht="15" customHeight="1">
      <c r="A662" s="63">
        <v>335</v>
      </c>
      <c r="B662" s="63">
        <v>120</v>
      </c>
      <c r="C662" s="64" t="s">
        <v>197</v>
      </c>
      <c r="D662" s="64" t="s">
        <v>1704</v>
      </c>
      <c r="E662" s="63">
        <v>4664</v>
      </c>
      <c r="F662" s="63">
        <v>64</v>
      </c>
      <c r="G662" s="64" t="s">
        <v>1672</v>
      </c>
      <c r="H662" s="64" t="s">
        <v>1673</v>
      </c>
      <c r="I662" s="66" t="s">
        <v>1359</v>
      </c>
      <c r="J662" s="66" t="s">
        <v>1512</v>
      </c>
      <c r="K662" s="73">
        <v>44815</v>
      </c>
      <c r="L662" s="68">
        <v>0.44513888888888892</v>
      </c>
      <c r="M662" s="74">
        <v>8510583</v>
      </c>
      <c r="N662" s="74">
        <v>352073</v>
      </c>
      <c r="O662" s="74">
        <v>743</v>
      </c>
      <c r="P662" s="66" t="s">
        <v>203</v>
      </c>
      <c r="Q662" s="66" t="s">
        <v>2421</v>
      </c>
      <c r="R662" s="66" t="s">
        <v>1359</v>
      </c>
      <c r="S662" s="66" t="s">
        <v>1357</v>
      </c>
      <c r="T662" s="66" t="s">
        <v>1707</v>
      </c>
      <c r="U662" s="66" t="s">
        <v>1358</v>
      </c>
      <c r="V662" s="66" t="s">
        <v>1359</v>
      </c>
      <c r="W662" s="66"/>
      <c r="X662" s="66" t="s">
        <v>208</v>
      </c>
      <c r="Y662" s="66" t="s">
        <v>252</v>
      </c>
      <c r="Z662" s="66"/>
      <c r="AA662" s="66" t="s">
        <v>223</v>
      </c>
      <c r="AB662" s="66" t="s">
        <v>211</v>
      </c>
      <c r="AC662" s="66" t="s">
        <v>212</v>
      </c>
      <c r="AD662" s="66" t="s">
        <v>30</v>
      </c>
      <c r="AE662" s="66" t="s">
        <v>211</v>
      </c>
      <c r="AF662" s="66"/>
      <c r="AG662" s="66"/>
      <c r="AH662" s="66"/>
      <c r="AI662" s="66" t="s">
        <v>1485</v>
      </c>
      <c r="AJ662" s="66" t="s">
        <v>2422</v>
      </c>
      <c r="AK662" s="66"/>
      <c r="AL662" s="66" t="s">
        <v>1464</v>
      </c>
      <c r="AM662" s="66" t="s">
        <v>351</v>
      </c>
      <c r="AN662" s="66" t="s">
        <v>218</v>
      </c>
      <c r="AO662" s="66" t="s">
        <v>2016</v>
      </c>
      <c r="AP662" s="66" t="s">
        <v>220</v>
      </c>
      <c r="AQ662" s="66">
        <v>21.5</v>
      </c>
      <c r="AR662" s="66"/>
      <c r="AS662" s="66">
        <v>7.41</v>
      </c>
      <c r="AT662" s="66">
        <v>-28.2</v>
      </c>
      <c r="AU662" s="66"/>
      <c r="AV662" s="66">
        <v>144.30000000000001</v>
      </c>
      <c r="AW662" s="66">
        <v>73.650000000000006</v>
      </c>
      <c r="AX662" s="66">
        <v>36.590000000000003</v>
      </c>
      <c r="AY662" s="66">
        <v>8.8999999999999996E-2</v>
      </c>
      <c r="AZ662" s="66">
        <v>13.68</v>
      </c>
      <c r="BA662" s="66">
        <v>8.3000000000000007</v>
      </c>
      <c r="BB662" s="66">
        <v>100.1</v>
      </c>
      <c r="BC662" s="66">
        <v>14.51</v>
      </c>
      <c r="BD662" s="66" t="s">
        <v>221</v>
      </c>
      <c r="BE662" s="66" t="s">
        <v>221</v>
      </c>
      <c r="BF662" s="66" t="s">
        <v>221</v>
      </c>
      <c r="BG662" s="66" t="s">
        <v>221</v>
      </c>
      <c r="BH662" s="66" t="s">
        <v>221</v>
      </c>
      <c r="BI662" s="66" t="s">
        <v>222</v>
      </c>
      <c r="BJ662" s="66" t="s">
        <v>221</v>
      </c>
      <c r="BK662" s="66" t="s">
        <v>223</v>
      </c>
      <c r="BL662" s="66" t="s">
        <v>221</v>
      </c>
      <c r="BM662" s="66" t="s">
        <v>2423</v>
      </c>
      <c r="BN662" s="66" t="s">
        <v>221</v>
      </c>
      <c r="BO662" s="66" t="s">
        <v>1730</v>
      </c>
      <c r="BP662" s="66" t="s">
        <v>2424</v>
      </c>
      <c r="BQ662" s="66" t="s">
        <v>1731</v>
      </c>
      <c r="BR662" s="50">
        <v>20.399999999999999</v>
      </c>
      <c r="BS662" s="50" t="s">
        <v>225</v>
      </c>
      <c r="BT662" s="50">
        <v>24.9</v>
      </c>
      <c r="BU662" s="50">
        <v>8.8999999999999996E-2</v>
      </c>
      <c r="BV662" s="50">
        <v>1.627</v>
      </c>
      <c r="BW662" s="50">
        <v>0.52900000000000003</v>
      </c>
      <c r="BX662" s="50">
        <v>0.12</v>
      </c>
      <c r="BY662" s="50">
        <v>10.09</v>
      </c>
      <c r="BZ662" s="50" t="s">
        <v>226</v>
      </c>
      <c r="CA662" s="50" t="s">
        <v>227</v>
      </c>
      <c r="CB662" s="50" t="s">
        <v>228</v>
      </c>
      <c r="CC662" s="50" t="s">
        <v>229</v>
      </c>
      <c r="CD662" s="50" t="s">
        <v>230</v>
      </c>
      <c r="CE662" s="50" t="s">
        <v>231</v>
      </c>
      <c r="CF662" s="50">
        <v>6.8000000000000005E-2</v>
      </c>
      <c r="CG662" s="50">
        <v>3.63E-3</v>
      </c>
      <c r="CH662" s="50">
        <v>5.2999999999999999E-2</v>
      </c>
      <c r="CI662" s="50">
        <v>1.0500000000000001E-2</v>
      </c>
      <c r="CJ662" s="50">
        <v>3.0000000000000001E-5</v>
      </c>
      <c r="CK662" s="50" t="s">
        <v>234</v>
      </c>
      <c r="CL662" s="50">
        <v>6.1360000000000001</v>
      </c>
      <c r="CM662" s="50" t="s">
        <v>234</v>
      </c>
      <c r="CN662" s="50">
        <v>1.8000000000000001E-4</v>
      </c>
      <c r="CO662" s="50">
        <v>7.6000000000000004E-4</v>
      </c>
      <c r="CP662" s="50">
        <v>2.9999999999999997E-4</v>
      </c>
      <c r="CQ662" s="50">
        <v>1.9E-3</v>
      </c>
      <c r="CR662" s="50">
        <v>8.3000000000000001E-4</v>
      </c>
      <c r="CS662" s="50">
        <v>3.9199999999999999E-2</v>
      </c>
      <c r="CT662" s="50" t="s">
        <v>237</v>
      </c>
      <c r="CU662" s="50" t="s">
        <v>238</v>
      </c>
      <c r="CV662" s="50" t="s">
        <v>239</v>
      </c>
      <c r="CW662" s="50" t="s">
        <v>232</v>
      </c>
      <c r="CX662" s="50">
        <v>0.81</v>
      </c>
      <c r="CY662" s="50" t="s">
        <v>240</v>
      </c>
      <c r="CZ662" s="50">
        <v>4.1700000000000001E-2</v>
      </c>
      <c r="DA662" s="50" t="s">
        <v>233</v>
      </c>
      <c r="DB662" s="50">
        <v>1.4350000000000001</v>
      </c>
      <c r="DC662" s="50">
        <v>1.243E-2</v>
      </c>
      <c r="DD662" s="50">
        <v>1.25E-3</v>
      </c>
      <c r="DE662" s="50">
        <v>4.2809999999999997</v>
      </c>
      <c r="DF662" s="50" t="s">
        <v>240</v>
      </c>
      <c r="DG662" s="50">
        <v>3.0000000000000001E-3</v>
      </c>
      <c r="DH662" s="50" t="s">
        <v>246</v>
      </c>
      <c r="DI662" s="50" t="s">
        <v>238</v>
      </c>
      <c r="DJ662" s="50">
        <v>2.8999999999999998E-3</v>
      </c>
      <c r="DK662" s="50">
        <v>2.3000000000000001E-4</v>
      </c>
      <c r="DL662" s="50" t="s">
        <v>241</v>
      </c>
      <c r="DM662" s="50">
        <v>8.59</v>
      </c>
      <c r="DN662" s="50">
        <v>4.0199999999999996</v>
      </c>
      <c r="DO662" s="50" t="s">
        <v>232</v>
      </c>
      <c r="DP662" s="50">
        <v>6.7000000000000004E-2</v>
      </c>
      <c r="DQ662" s="50" t="s">
        <v>242</v>
      </c>
      <c r="DR662" s="50" t="s">
        <v>227</v>
      </c>
      <c r="DS662" s="50" t="s">
        <v>247</v>
      </c>
      <c r="DT662" s="50">
        <v>5.0000000000000001E-4</v>
      </c>
      <c r="DU662" s="50" t="s">
        <v>233</v>
      </c>
      <c r="DV662" s="50">
        <v>1.55E-4</v>
      </c>
      <c r="DW662" s="50">
        <v>4.0000000000000002E-4</v>
      </c>
      <c r="DX662" s="50" t="s">
        <v>238</v>
      </c>
      <c r="DY662" s="50" t="s">
        <v>233</v>
      </c>
      <c r="DZ662" s="50">
        <v>1.06E-2</v>
      </c>
      <c r="EA662" s="50" t="s">
        <v>244</v>
      </c>
      <c r="EB662" s="50" t="s">
        <v>245</v>
      </c>
      <c r="EC662" s="50">
        <v>0.53100000000000003</v>
      </c>
      <c r="ED662" s="50">
        <v>6.7000000000000002E-3</v>
      </c>
      <c r="EE662" s="50">
        <v>5.3999999999999999E-2</v>
      </c>
      <c r="EF662" s="50">
        <v>1.21E-2</v>
      </c>
      <c r="EG662" s="50">
        <v>2.7E-4</v>
      </c>
      <c r="EH662" s="50" t="s">
        <v>234</v>
      </c>
      <c r="EI662" s="50">
        <v>6.6289999999999996</v>
      </c>
      <c r="EJ662" s="50" t="s">
        <v>234</v>
      </c>
      <c r="EK662" s="50">
        <v>1.89E-3</v>
      </c>
      <c r="EL662" s="50">
        <v>1.25E-3</v>
      </c>
      <c r="EM662" s="50">
        <v>2.9999999999999997E-4</v>
      </c>
      <c r="EN662" s="50">
        <v>5.1999999999999998E-3</v>
      </c>
      <c r="EO662" s="50">
        <v>1.9599999999999999E-3</v>
      </c>
      <c r="EP662" s="50">
        <v>0.98839999999999995</v>
      </c>
      <c r="EQ662" s="50">
        <v>2.3000000000000001E-4</v>
      </c>
      <c r="ER662" s="50" t="s">
        <v>238</v>
      </c>
      <c r="ES662" s="50" t="s">
        <v>239</v>
      </c>
      <c r="ET662" s="50" t="s">
        <v>232</v>
      </c>
      <c r="EU662" s="50">
        <v>0.91</v>
      </c>
      <c r="EV662" s="50">
        <v>8.0000000000000004E-4</v>
      </c>
      <c r="EW662" s="50">
        <v>5.0700000000000002E-2</v>
      </c>
      <c r="EX662" s="50" t="s">
        <v>233</v>
      </c>
      <c r="EY662" s="50">
        <v>1.679</v>
      </c>
      <c r="EZ662" s="50">
        <v>2.571E-2</v>
      </c>
      <c r="FA662" s="50">
        <v>1.33E-3</v>
      </c>
      <c r="FB662" s="50">
        <v>4.8259999999999996</v>
      </c>
      <c r="FC662" s="50" t="s">
        <v>240</v>
      </c>
      <c r="FD662" s="50">
        <v>3.8999999999999998E-3</v>
      </c>
      <c r="FE662" s="50">
        <v>3.5000000000000003E-2</v>
      </c>
      <c r="FF662" s="50">
        <v>5.9999999999999995E-4</v>
      </c>
      <c r="FG662" s="50">
        <v>5.1999999999999998E-3</v>
      </c>
      <c r="FH662" s="50">
        <v>3.2000000000000003E-4</v>
      </c>
      <c r="FI662" s="50" t="s">
        <v>241</v>
      </c>
      <c r="FJ662" s="50">
        <v>10.41</v>
      </c>
      <c r="FK662" s="50">
        <v>4.87</v>
      </c>
      <c r="FL662" s="50" t="s">
        <v>232</v>
      </c>
      <c r="FM662" s="50">
        <v>7.0400000000000004E-2</v>
      </c>
      <c r="FN662" s="50" t="s">
        <v>242</v>
      </c>
      <c r="FO662" s="50" t="s">
        <v>227</v>
      </c>
      <c r="FP662" s="50" t="s">
        <v>247</v>
      </c>
      <c r="FQ662" s="50">
        <v>1.11E-2</v>
      </c>
      <c r="FR662" s="50" t="s">
        <v>233</v>
      </c>
      <c r="FS662" s="50">
        <v>2.7799999999999998E-4</v>
      </c>
      <c r="FT662" s="50">
        <v>1.9E-3</v>
      </c>
      <c r="FU662" s="50" t="s">
        <v>238</v>
      </c>
      <c r="FV662" s="50">
        <v>3.0000000000000001E-5</v>
      </c>
      <c r="FW662" s="50">
        <v>1.3599999999999999E-2</v>
      </c>
      <c r="FX662" s="50" t="s">
        <v>244</v>
      </c>
      <c r="FY662" s="89">
        <v>0.30680000000000002</v>
      </c>
      <c r="FZ662" s="89">
        <v>0.12264957264957266</v>
      </c>
      <c r="GA662" s="89">
        <v>0.18613043478260868</v>
      </c>
      <c r="GB662" s="89">
        <v>2.0716112531969311E-2</v>
      </c>
      <c r="GC662" s="89">
        <v>0.63629611996415059</v>
      </c>
      <c r="GD662" s="89">
        <v>0.40819672131147539</v>
      </c>
      <c r="GE662" s="89" t="e">
        <v>#VALUE!</v>
      </c>
      <c r="GF662" s="89">
        <v>0.21020833333333333</v>
      </c>
      <c r="GG662" s="89">
        <v>4.5895627644569816E-2</v>
      </c>
      <c r="GH662" s="89" t="e">
        <v>#VALUE!</v>
      </c>
      <c r="GI662" s="90" t="e">
        <v>#VALUE!</v>
      </c>
      <c r="GJ662" s="89">
        <v>48.216544211724155</v>
      </c>
      <c r="GK662" s="89">
        <v>19.27554935530376</v>
      </c>
      <c r="GL662" s="89">
        <v>32.507906432972099</v>
      </c>
      <c r="GM662" s="89" t="e">
        <v>#VALUE!</v>
      </c>
      <c r="GN662" s="89" t="e">
        <v>#VALUE!</v>
      </c>
      <c r="GO662" s="89" t="e">
        <v>#VALUE!</v>
      </c>
    </row>
    <row r="663" spans="1:293" s="71" customFormat="1" ht="15" customHeight="1">
      <c r="A663" s="76">
        <v>336</v>
      </c>
      <c r="B663" s="76">
        <v>110</v>
      </c>
      <c r="C663" s="77" t="s">
        <v>197</v>
      </c>
      <c r="D663" s="77" t="s">
        <v>1704</v>
      </c>
      <c r="E663" s="76">
        <v>4664</v>
      </c>
      <c r="F663" s="76">
        <v>64</v>
      </c>
      <c r="G663" s="81" t="s">
        <v>1676</v>
      </c>
      <c r="H663" s="81" t="s">
        <v>868</v>
      </c>
      <c r="I663" s="81"/>
      <c r="J663" s="81"/>
      <c r="K663" s="78">
        <v>44815</v>
      </c>
      <c r="L663" s="79">
        <v>0.36805555555555558</v>
      </c>
      <c r="M663" s="80"/>
      <c r="N663" s="80"/>
      <c r="O663" s="80"/>
      <c r="P663" s="81"/>
      <c r="Q663" s="81"/>
      <c r="R663" s="81"/>
      <c r="S663" s="81"/>
      <c r="T663" s="81"/>
      <c r="U663" s="81"/>
      <c r="V663" s="81"/>
      <c r="W663" s="81"/>
      <c r="X663" s="81"/>
      <c r="Y663" s="81"/>
      <c r="Z663" s="81"/>
      <c r="AA663" s="81"/>
      <c r="AB663" s="84"/>
      <c r="AC663" s="81" t="s">
        <v>212</v>
      </c>
      <c r="AD663" s="81" t="s">
        <v>33</v>
      </c>
      <c r="AE663" s="81"/>
      <c r="AF663" s="81"/>
      <c r="AG663" s="81"/>
      <c r="AH663" s="81" t="s">
        <v>2425</v>
      </c>
      <c r="AI663" s="81"/>
      <c r="AJ663" s="81"/>
      <c r="AK663" s="81"/>
      <c r="AL663" s="81"/>
      <c r="AM663" s="81"/>
      <c r="AN663" s="81"/>
      <c r="AO663" s="81"/>
      <c r="AP663" s="81"/>
      <c r="AQ663" s="81"/>
      <c r="AR663" s="81"/>
      <c r="AS663" s="81"/>
      <c r="AT663" s="81"/>
      <c r="AU663" s="81"/>
      <c r="AV663" s="81"/>
      <c r="AW663" s="81"/>
      <c r="AX663" s="81"/>
      <c r="AY663" s="81"/>
      <c r="AZ663" s="81"/>
      <c r="BA663" s="81"/>
      <c r="BB663" s="81"/>
      <c r="BC663" s="81"/>
      <c r="BD663" s="81"/>
      <c r="BE663" s="81"/>
      <c r="BF663" s="81"/>
      <c r="BG663" s="81"/>
      <c r="BH663" s="81"/>
      <c r="BI663" s="81"/>
      <c r="BJ663" s="81"/>
      <c r="BK663" s="81"/>
      <c r="BL663" s="81"/>
      <c r="BM663" s="81"/>
      <c r="BN663" s="81"/>
      <c r="BO663" s="81"/>
      <c r="BP663" s="81" t="s">
        <v>2426</v>
      </c>
      <c r="BQ663" s="81" t="s">
        <v>1747</v>
      </c>
      <c r="BR663" s="82" t="s">
        <v>1498</v>
      </c>
      <c r="BS663" s="82" t="s">
        <v>225</v>
      </c>
      <c r="BT663" s="82" t="s">
        <v>1499</v>
      </c>
      <c r="BU663" s="82">
        <v>0.5</v>
      </c>
      <c r="BV663" s="82">
        <v>1.712</v>
      </c>
      <c r="BW663" s="82">
        <v>0.51300000000000001</v>
      </c>
      <c r="BX663" s="82">
        <v>0.11600000000000001</v>
      </c>
      <c r="BY663" s="82">
        <v>173.54</v>
      </c>
      <c r="BZ663" s="82" t="s">
        <v>226</v>
      </c>
      <c r="CA663" s="82" t="s">
        <v>227</v>
      </c>
      <c r="CB663" s="82" t="s">
        <v>228</v>
      </c>
      <c r="CC663" s="82" t="s">
        <v>229</v>
      </c>
      <c r="CD663" s="82" t="s">
        <v>230</v>
      </c>
      <c r="CE663" s="82" t="s">
        <v>231</v>
      </c>
      <c r="CF663" s="82">
        <v>7.65</v>
      </c>
      <c r="CG663" s="82">
        <v>7.0809999999999998E-2</v>
      </c>
      <c r="CH663" s="82">
        <v>1.4E-2</v>
      </c>
      <c r="CI663" s="82">
        <v>3.5799999999999998E-2</v>
      </c>
      <c r="CJ663" s="82">
        <v>4.7999999999999996E-3</v>
      </c>
      <c r="CK663" s="82" t="s">
        <v>234</v>
      </c>
      <c r="CL663" s="82">
        <v>20.254000000000001</v>
      </c>
      <c r="CM663" s="82">
        <v>5.4000000000000001E-4</v>
      </c>
      <c r="CN663" s="82">
        <v>7.6530000000000001E-2</v>
      </c>
      <c r="CO663" s="82">
        <v>0.1111</v>
      </c>
      <c r="CP663" s="82">
        <v>4.0000000000000001E-3</v>
      </c>
      <c r="CQ663" s="82">
        <v>3.3999999999999998E-3</v>
      </c>
      <c r="CR663" s="82">
        <v>2.811E-2</v>
      </c>
      <c r="CS663" s="82">
        <v>27.3703</v>
      </c>
      <c r="CT663" s="82" t="s">
        <v>237</v>
      </c>
      <c r="CU663" s="82" t="s">
        <v>238</v>
      </c>
      <c r="CV663" s="82" t="s">
        <v>239</v>
      </c>
      <c r="CW663" s="82" t="s">
        <v>232</v>
      </c>
      <c r="CX663" s="82">
        <v>2.78</v>
      </c>
      <c r="CY663" s="82">
        <v>4.0399999999999998E-2</v>
      </c>
      <c r="CZ663" s="82">
        <v>6.8000000000000005E-2</v>
      </c>
      <c r="DA663" s="82">
        <v>8.0000000000000007E-5</v>
      </c>
      <c r="DB663" s="82">
        <v>6.7709999999999999</v>
      </c>
      <c r="DC663" s="82">
        <v>1.7478800000000001</v>
      </c>
      <c r="DD663" s="82">
        <v>6.9999999999999994E-5</v>
      </c>
      <c r="DE663" s="82">
        <v>4.8579999999999997</v>
      </c>
      <c r="DF663" s="82" t="s">
        <v>240</v>
      </c>
      <c r="DG663" s="82">
        <v>0.26150000000000001</v>
      </c>
      <c r="DH663" s="82" t="s">
        <v>246</v>
      </c>
      <c r="DI663" s="82">
        <v>5.0000000000000001E-3</v>
      </c>
      <c r="DJ663" s="82">
        <v>1.0500000000000001E-2</v>
      </c>
      <c r="DK663" s="82" t="s">
        <v>237</v>
      </c>
      <c r="DL663" s="82">
        <v>8.9999999999999998E-4</v>
      </c>
      <c r="DM663" s="82">
        <v>14.4</v>
      </c>
      <c r="DN663" s="82">
        <v>6.73</v>
      </c>
      <c r="DO663" s="82">
        <v>5.0000000000000002E-5</v>
      </c>
      <c r="DP663" s="82">
        <v>0.17599999999999999</v>
      </c>
      <c r="DQ663" s="82" t="s">
        <v>242</v>
      </c>
      <c r="DR663" s="82" t="s">
        <v>227</v>
      </c>
      <c r="DS663" s="82">
        <v>2.9999999999999997E-4</v>
      </c>
      <c r="DT663" s="82">
        <v>1.2999999999999999E-3</v>
      </c>
      <c r="DU663" s="82" t="s">
        <v>233</v>
      </c>
      <c r="DV663" s="82">
        <v>9.859999999999999E-4</v>
      </c>
      <c r="DW663" s="82">
        <v>2.0000000000000001E-4</v>
      </c>
      <c r="DX663" s="82" t="s">
        <v>238</v>
      </c>
      <c r="DY663" s="82">
        <v>6.3000000000000003E-4</v>
      </c>
      <c r="DZ663" s="82">
        <v>0.43709999999999999</v>
      </c>
      <c r="EA663" s="82" t="s">
        <v>244</v>
      </c>
      <c r="EB663" s="82" t="s">
        <v>245</v>
      </c>
      <c r="EC663" s="82">
        <v>22.315000000000001</v>
      </c>
      <c r="ED663" s="82">
        <v>1.2430699999999999</v>
      </c>
      <c r="EE663" s="82">
        <v>1.4999999999999999E-2</v>
      </c>
      <c r="EF663" s="82">
        <v>8.5300000000000001E-2</v>
      </c>
      <c r="EG663" s="82">
        <v>4.8500000000000001E-3</v>
      </c>
      <c r="EH663" s="82">
        <v>7.9000000000000001E-4</v>
      </c>
      <c r="EI663" s="82">
        <v>23.596</v>
      </c>
      <c r="EJ663" s="82">
        <v>7.2999999999999996E-4</v>
      </c>
      <c r="EK663" s="82">
        <v>0.11939</v>
      </c>
      <c r="EL663" s="82">
        <v>0.1145</v>
      </c>
      <c r="EM663" s="82">
        <v>2.2700000000000001E-2</v>
      </c>
      <c r="EN663" s="82">
        <v>1.4500000000000001E-2</v>
      </c>
      <c r="EO663" s="82">
        <v>6.6809999999999994E-2</v>
      </c>
      <c r="EP663" s="82">
        <v>87.870599999999996</v>
      </c>
      <c r="EQ663" s="82">
        <v>3.3300000000000001E-3</v>
      </c>
      <c r="ER663" s="82" t="s">
        <v>238</v>
      </c>
      <c r="ES663" s="82" t="s">
        <v>239</v>
      </c>
      <c r="ET663" s="82">
        <v>3.8500000000000001E-3</v>
      </c>
      <c r="EU663" s="82">
        <v>6.72</v>
      </c>
      <c r="EV663" s="82">
        <v>5.9700000000000003E-2</v>
      </c>
      <c r="EW663" s="82">
        <v>0.11700000000000001</v>
      </c>
      <c r="EX663" s="82">
        <v>9.0000000000000006E-5</v>
      </c>
      <c r="EY663" s="82">
        <v>11.603</v>
      </c>
      <c r="EZ663" s="82">
        <v>2.12121</v>
      </c>
      <c r="FA663" s="82">
        <v>2.2699999999999999E-3</v>
      </c>
      <c r="FB663" s="82">
        <v>5.9269999999999996</v>
      </c>
      <c r="FC663" s="82" t="s">
        <v>240</v>
      </c>
      <c r="FD663" s="82">
        <v>0.26450000000000001</v>
      </c>
      <c r="FE663" s="82">
        <v>0.97399999999999998</v>
      </c>
      <c r="FF663" s="82">
        <v>3.2500000000000001E-2</v>
      </c>
      <c r="FG663" s="82">
        <v>4.0599999999999997E-2</v>
      </c>
      <c r="FH663" s="82">
        <v>4.1900000000000001E-3</v>
      </c>
      <c r="FI663" s="82">
        <v>1.2999999999999999E-3</v>
      </c>
      <c r="FJ663" s="82">
        <v>46.89</v>
      </c>
      <c r="FK663" s="82">
        <v>21.92</v>
      </c>
      <c r="FL663" s="82">
        <v>2.9E-4</v>
      </c>
      <c r="FM663" s="82">
        <v>0.1976</v>
      </c>
      <c r="FN663" s="82" t="s">
        <v>242</v>
      </c>
      <c r="FO663" s="82" t="s">
        <v>227</v>
      </c>
      <c r="FP663" s="82">
        <v>8.5299999999999994E-3</v>
      </c>
      <c r="FQ663" s="82">
        <v>6.5699999999999995E-2</v>
      </c>
      <c r="FR663" s="82">
        <v>3.2000000000000003E-4</v>
      </c>
      <c r="FS663" s="82">
        <v>1.322E-3</v>
      </c>
      <c r="FT663" s="82">
        <v>1.6E-2</v>
      </c>
      <c r="FU663" s="82">
        <v>8.0000000000000004E-4</v>
      </c>
      <c r="FV663" s="82">
        <v>7.2000000000000005E-4</v>
      </c>
      <c r="FW663" s="82">
        <v>0.4829</v>
      </c>
      <c r="FX663" s="82">
        <v>6.5799999999999999E-3</v>
      </c>
      <c r="FY663" s="82">
        <v>1.0127000000000002</v>
      </c>
      <c r="FZ663" s="82">
        <v>0.57871794871794879</v>
      </c>
      <c r="GA663" s="82">
        <v>0.2112173913043478</v>
      </c>
      <c r="GB663" s="82">
        <v>7.1099744245524288E-2</v>
      </c>
      <c r="GC663" s="82">
        <v>1.8737350842678211</v>
      </c>
      <c r="GD663" s="82" t="e">
        <v>#VALUE!</v>
      </c>
      <c r="GE663" s="82" t="e">
        <v>#VALUE!</v>
      </c>
      <c r="GF663" s="82">
        <v>3.6154166666666665</v>
      </c>
      <c r="GG663" s="82">
        <v>4.829337094499294E-2</v>
      </c>
      <c r="GH663" s="82" t="e">
        <v>#VALUE!</v>
      </c>
      <c r="GI663" s="83" t="e">
        <v>#VALUE!</v>
      </c>
      <c r="GJ663" s="82">
        <v>54.047128033348521</v>
      </c>
      <c r="GK663" s="82">
        <v>30.885793492204801</v>
      </c>
      <c r="GL663" s="82">
        <v>15.067078474446671</v>
      </c>
      <c r="GM663" s="82" t="e">
        <v>#VALUE!</v>
      </c>
      <c r="GN663" s="82" t="e">
        <v>#VALUE!</v>
      </c>
      <c r="GO663" s="82" t="e">
        <v>#VALUE!</v>
      </c>
    </row>
    <row r="664" spans="1:293" s="71" customFormat="1" ht="15" customHeight="1">
      <c r="A664" s="63">
        <v>337</v>
      </c>
      <c r="B664" s="63">
        <v>97</v>
      </c>
      <c r="C664" s="64" t="s">
        <v>197</v>
      </c>
      <c r="D664" s="64" t="s">
        <v>1704</v>
      </c>
      <c r="E664" s="65">
        <v>4664</v>
      </c>
      <c r="F664" s="65">
        <v>64</v>
      </c>
      <c r="G664" s="64" t="s">
        <v>1679</v>
      </c>
      <c r="H664" s="64" t="s">
        <v>875</v>
      </c>
      <c r="I664" s="66" t="s">
        <v>1359</v>
      </c>
      <c r="J664" s="66" t="s">
        <v>1512</v>
      </c>
      <c r="K664" s="67">
        <v>44815</v>
      </c>
      <c r="L664" s="68">
        <v>0.4381944444444445</v>
      </c>
      <c r="M664" s="63">
        <v>8515826</v>
      </c>
      <c r="N664" s="63">
        <v>356274</v>
      </c>
      <c r="O664" s="63">
        <v>494</v>
      </c>
      <c r="P664" s="64" t="s">
        <v>203</v>
      </c>
      <c r="Q664" s="64" t="s">
        <v>1297</v>
      </c>
      <c r="R664" s="66" t="s">
        <v>1359</v>
      </c>
      <c r="S664" s="64" t="s">
        <v>1357</v>
      </c>
      <c r="T664" s="64" t="s">
        <v>411</v>
      </c>
      <c r="U664" s="64" t="s">
        <v>1358</v>
      </c>
      <c r="V664" s="64" t="s">
        <v>1359</v>
      </c>
      <c r="W664" s="64"/>
      <c r="X664" s="64" t="s">
        <v>208</v>
      </c>
      <c r="Y664" s="64" t="s">
        <v>252</v>
      </c>
      <c r="Z664" s="69"/>
      <c r="AA664" s="69" t="s">
        <v>223</v>
      </c>
      <c r="AB664" s="66" t="s">
        <v>211</v>
      </c>
      <c r="AC664" s="66" t="s">
        <v>212</v>
      </c>
      <c r="AD664" s="66" t="s">
        <v>213</v>
      </c>
      <c r="AE664" s="66" t="s">
        <v>211</v>
      </c>
      <c r="AF664" s="69"/>
      <c r="AG664" s="69"/>
      <c r="AH664" s="69"/>
      <c r="AI664" s="66" t="s">
        <v>303</v>
      </c>
      <c r="AJ664" s="69" t="s">
        <v>2427</v>
      </c>
      <c r="AK664" s="69"/>
      <c r="AL664" s="66" t="s">
        <v>256</v>
      </c>
      <c r="AM664" s="66" t="s">
        <v>217</v>
      </c>
      <c r="AN664" s="66" t="s">
        <v>218</v>
      </c>
      <c r="AO664" s="66" t="s">
        <v>924</v>
      </c>
      <c r="AP664" s="66" t="s">
        <v>220</v>
      </c>
      <c r="AQ664" s="66">
        <v>22</v>
      </c>
      <c r="AR664" s="66"/>
      <c r="AS664" s="66">
        <v>7.96</v>
      </c>
      <c r="AT664" s="66"/>
      <c r="AU664" s="66">
        <v>-144.4</v>
      </c>
      <c r="AV664" s="66">
        <v>53.9</v>
      </c>
      <c r="AW664" s="66">
        <v>68.42</v>
      </c>
      <c r="AX664" s="66">
        <v>34.03</v>
      </c>
      <c r="AY664" s="66">
        <v>8.6999999999999994E-2</v>
      </c>
      <c r="AZ664" s="66">
        <v>14.61</v>
      </c>
      <c r="BA664" s="66">
        <v>8.5399999999999991</v>
      </c>
      <c r="BB664" s="66">
        <v>100.9</v>
      </c>
      <c r="BC664" s="66">
        <v>8.5299999999999994</v>
      </c>
      <c r="BD664" s="66" t="s">
        <v>221</v>
      </c>
      <c r="BE664" s="66" t="s">
        <v>221</v>
      </c>
      <c r="BF664" s="66" t="s">
        <v>221</v>
      </c>
      <c r="BG664" s="66" t="s">
        <v>221</v>
      </c>
      <c r="BH664" s="66" t="s">
        <v>221</v>
      </c>
      <c r="BI664" s="66" t="s">
        <v>222</v>
      </c>
      <c r="BJ664" s="66" t="s">
        <v>221</v>
      </c>
      <c r="BK664" s="66" t="s">
        <v>223</v>
      </c>
      <c r="BL664" s="66" t="s">
        <v>221</v>
      </c>
      <c r="BM664" s="66" t="s">
        <v>223</v>
      </c>
      <c r="BN664" s="66" t="s">
        <v>221</v>
      </c>
      <c r="BO664" s="66" t="s">
        <v>1710</v>
      </c>
      <c r="BP664" s="66" t="s">
        <v>1711</v>
      </c>
      <c r="BQ664" s="66" t="s">
        <v>1712</v>
      </c>
      <c r="BR664" s="50">
        <v>17.7</v>
      </c>
      <c r="BS664" s="50" t="s">
        <v>225</v>
      </c>
      <c r="BT664" s="50">
        <v>21.6</v>
      </c>
      <c r="BU664" s="50">
        <v>6.9000000000000006E-2</v>
      </c>
      <c r="BV664" s="50">
        <v>1.5960000000000001</v>
      </c>
      <c r="BW664" s="50">
        <v>0.58699999999999997</v>
      </c>
      <c r="BX664" s="50">
        <v>0.13300000000000001</v>
      </c>
      <c r="BY664" s="50">
        <v>10.44</v>
      </c>
      <c r="BZ664" s="50" t="s">
        <v>226</v>
      </c>
      <c r="CA664" s="50" t="s">
        <v>227</v>
      </c>
      <c r="CB664" s="50" t="s">
        <v>228</v>
      </c>
      <c r="CC664" s="50" t="s">
        <v>229</v>
      </c>
      <c r="CD664" s="50" t="s">
        <v>230</v>
      </c>
      <c r="CE664" s="50" t="s">
        <v>231</v>
      </c>
      <c r="CF664" s="50">
        <v>6.5000000000000002E-2</v>
      </c>
      <c r="CG664" s="50">
        <v>1.5900000000000001E-3</v>
      </c>
      <c r="CH664" s="50">
        <v>4.3999999999999997E-2</v>
      </c>
      <c r="CI664" s="50">
        <v>1.7899999999999999E-2</v>
      </c>
      <c r="CJ664" s="50">
        <v>3.0000000000000001E-5</v>
      </c>
      <c r="CK664" s="50" t="s">
        <v>234</v>
      </c>
      <c r="CL664" s="50">
        <v>6.4029999999999996</v>
      </c>
      <c r="CM664" s="50" t="s">
        <v>234</v>
      </c>
      <c r="CN664" s="50">
        <v>2.2000000000000001E-4</v>
      </c>
      <c r="CO664" s="50">
        <v>6.7000000000000002E-4</v>
      </c>
      <c r="CP664" s="50">
        <v>2.0000000000000001E-4</v>
      </c>
      <c r="CQ664" s="50">
        <v>1.1999999999999999E-3</v>
      </c>
      <c r="CR664" s="50">
        <v>9.6000000000000002E-4</v>
      </c>
      <c r="CS664" s="50">
        <v>3.7699999999999997E-2</v>
      </c>
      <c r="CT664" s="50" t="s">
        <v>237</v>
      </c>
      <c r="CU664" s="50" t="s">
        <v>238</v>
      </c>
      <c r="CV664" s="50" t="s">
        <v>239</v>
      </c>
      <c r="CW664" s="50" t="s">
        <v>232</v>
      </c>
      <c r="CX664" s="50">
        <v>0.65</v>
      </c>
      <c r="CY664" s="50" t="s">
        <v>240</v>
      </c>
      <c r="CZ664" s="50">
        <v>3.5999999999999997E-2</v>
      </c>
      <c r="DA664" s="50" t="s">
        <v>233</v>
      </c>
      <c r="DB664" s="50">
        <v>1.282</v>
      </c>
      <c r="DC664" s="50">
        <v>1.1390000000000001E-2</v>
      </c>
      <c r="DD664" s="50">
        <v>1.0499999999999999E-3</v>
      </c>
      <c r="DE664" s="50">
        <v>3.827</v>
      </c>
      <c r="DF664" s="50" t="s">
        <v>240</v>
      </c>
      <c r="DG664" s="50">
        <v>2.8E-3</v>
      </c>
      <c r="DH664" s="50" t="s">
        <v>246</v>
      </c>
      <c r="DI664" s="50">
        <v>2.9999999999999997E-4</v>
      </c>
      <c r="DJ664" s="50">
        <v>2.8999999999999998E-3</v>
      </c>
      <c r="DK664" s="50">
        <v>2.3000000000000001E-4</v>
      </c>
      <c r="DL664" s="50" t="s">
        <v>241</v>
      </c>
      <c r="DM664" s="50">
        <v>8.32</v>
      </c>
      <c r="DN664" s="50">
        <v>3.89</v>
      </c>
      <c r="DO664" s="50" t="s">
        <v>232</v>
      </c>
      <c r="DP664" s="50">
        <v>5.8799999999999998E-2</v>
      </c>
      <c r="DQ664" s="50" t="s">
        <v>242</v>
      </c>
      <c r="DR664" s="50" t="s">
        <v>227</v>
      </c>
      <c r="DS664" s="50" t="s">
        <v>247</v>
      </c>
      <c r="DT664" s="50">
        <v>4.0000000000000002E-4</v>
      </c>
      <c r="DU664" s="50" t="s">
        <v>233</v>
      </c>
      <c r="DV664" s="50">
        <v>1.1400000000000001E-4</v>
      </c>
      <c r="DW664" s="50" t="s">
        <v>236</v>
      </c>
      <c r="DX664" s="50" t="s">
        <v>238</v>
      </c>
      <c r="DY664" s="50" t="s">
        <v>233</v>
      </c>
      <c r="DZ664" s="50">
        <v>1.49E-2</v>
      </c>
      <c r="EA664" s="50" t="s">
        <v>244</v>
      </c>
      <c r="EB664" s="50" t="s">
        <v>245</v>
      </c>
      <c r="EC664" s="50">
        <v>0.747</v>
      </c>
      <c r="ED664" s="50">
        <v>7.7799999999999996E-3</v>
      </c>
      <c r="EE664" s="50">
        <v>4.3999999999999997E-2</v>
      </c>
      <c r="EF664" s="50">
        <v>2.2599999999999999E-2</v>
      </c>
      <c r="EG664" s="50">
        <v>3.6000000000000002E-4</v>
      </c>
      <c r="EH664" s="50" t="s">
        <v>234</v>
      </c>
      <c r="EI664" s="50">
        <v>6.9039999999999999</v>
      </c>
      <c r="EJ664" s="50">
        <v>5.0000000000000002E-5</v>
      </c>
      <c r="EK664" s="50">
        <v>2.2899999999999999E-3</v>
      </c>
      <c r="EL664" s="50">
        <v>1.2800000000000001E-3</v>
      </c>
      <c r="EM664" s="50">
        <v>5.9999999999999995E-4</v>
      </c>
      <c r="EN664" s="50">
        <v>4.7000000000000002E-3</v>
      </c>
      <c r="EO664" s="50">
        <v>2.9499999999999999E-3</v>
      </c>
      <c r="EP664" s="50">
        <v>1.3442000000000001</v>
      </c>
      <c r="EQ664" s="50" t="s">
        <v>237</v>
      </c>
      <c r="ER664" s="50" t="s">
        <v>238</v>
      </c>
      <c r="ES664" s="50" t="s">
        <v>239</v>
      </c>
      <c r="ET664" s="50" t="s">
        <v>232</v>
      </c>
      <c r="EU664" s="50">
        <v>0.81</v>
      </c>
      <c r="EV664" s="50">
        <v>1E-3</v>
      </c>
      <c r="EW664" s="50">
        <v>4.1700000000000001E-2</v>
      </c>
      <c r="EX664" s="50" t="s">
        <v>233</v>
      </c>
      <c r="EY664" s="50">
        <v>1.5249999999999999</v>
      </c>
      <c r="EZ664" s="50">
        <v>3.1199999999999999E-2</v>
      </c>
      <c r="FA664" s="50">
        <v>1.2899999999999999E-3</v>
      </c>
      <c r="FB664" s="50">
        <v>4.1680000000000001</v>
      </c>
      <c r="FC664" s="50" t="s">
        <v>240</v>
      </c>
      <c r="FD664" s="50">
        <v>3.5999999999999999E-3</v>
      </c>
      <c r="FE664" s="50">
        <v>5.2999999999999999E-2</v>
      </c>
      <c r="FF664" s="50">
        <v>5.0000000000000001E-4</v>
      </c>
      <c r="FG664" s="50">
        <v>4.7999999999999996E-3</v>
      </c>
      <c r="FH664" s="50">
        <v>3.3E-4</v>
      </c>
      <c r="FI664" s="50" t="s">
        <v>241</v>
      </c>
      <c r="FJ664" s="50">
        <v>10.09</v>
      </c>
      <c r="FK664" s="50">
        <v>4.72</v>
      </c>
      <c r="FL664" s="50">
        <v>1.4999999999999999E-4</v>
      </c>
      <c r="FM664" s="50">
        <v>6.1699999999999998E-2</v>
      </c>
      <c r="FN664" s="50" t="s">
        <v>242</v>
      </c>
      <c r="FO664" s="50" t="s">
        <v>227</v>
      </c>
      <c r="FP664" s="50" t="s">
        <v>247</v>
      </c>
      <c r="FQ664" s="50">
        <v>1.4500000000000001E-2</v>
      </c>
      <c r="FR664" s="50" t="s">
        <v>233</v>
      </c>
      <c r="FS664" s="50">
        <v>2.5700000000000001E-4</v>
      </c>
      <c r="FT664" s="50">
        <v>6.9999999999999999E-4</v>
      </c>
      <c r="FU664" s="50" t="s">
        <v>238</v>
      </c>
      <c r="FV664" s="50">
        <v>3.0000000000000001E-5</v>
      </c>
      <c r="FW664" s="50">
        <v>2.7099999999999999E-2</v>
      </c>
      <c r="FX664" s="50" t="s">
        <v>244</v>
      </c>
      <c r="FY664" s="89">
        <v>0.32014999999999999</v>
      </c>
      <c r="FZ664" s="89">
        <v>0.10957264957264959</v>
      </c>
      <c r="GA664" s="89">
        <v>0.16639130434782609</v>
      </c>
      <c r="GB664" s="89">
        <v>1.6624040920716114E-2</v>
      </c>
      <c r="GC664" s="89">
        <v>0.61273799484119185</v>
      </c>
      <c r="GD664" s="89">
        <v>0.35409836065573774</v>
      </c>
      <c r="GE664" s="89" t="e">
        <v>#VALUE!</v>
      </c>
      <c r="GF664" s="89">
        <v>0.2175</v>
      </c>
      <c r="GG664" s="89">
        <v>4.5021156558533143E-2</v>
      </c>
      <c r="GH664" s="89" t="e">
        <v>#VALUE!</v>
      </c>
      <c r="GI664" s="90" t="e">
        <v>#VALUE!</v>
      </c>
      <c r="GJ664" s="89">
        <v>52.249085693302867</v>
      </c>
      <c r="GK664" s="89">
        <v>17.882463711271633</v>
      </c>
      <c r="GL664" s="89">
        <v>29.868450595425493</v>
      </c>
      <c r="GM664" s="89" t="e">
        <v>#VALUE!</v>
      </c>
      <c r="GN664" s="89" t="e">
        <v>#VALUE!</v>
      </c>
      <c r="GO664" s="89" t="e">
        <v>#VALUE!</v>
      </c>
    </row>
    <row r="665" spans="1:293" s="71" customFormat="1" ht="15" customHeight="1">
      <c r="A665" s="63">
        <v>338</v>
      </c>
      <c r="B665" s="63">
        <v>106</v>
      </c>
      <c r="C665" s="64" t="s">
        <v>197</v>
      </c>
      <c r="D665" s="64" t="s">
        <v>1704</v>
      </c>
      <c r="E665" s="63">
        <v>4664</v>
      </c>
      <c r="F665" s="63">
        <v>64</v>
      </c>
      <c r="G665" s="66" t="s">
        <v>1682</v>
      </c>
      <c r="H665" s="66" t="s">
        <v>880</v>
      </c>
      <c r="I665" s="66" t="s">
        <v>1582</v>
      </c>
      <c r="J665" s="66" t="s">
        <v>1582</v>
      </c>
      <c r="K665" s="73">
        <v>44814</v>
      </c>
      <c r="L665" s="68">
        <v>0.46111111111111108</v>
      </c>
      <c r="M665" s="74">
        <v>8473173</v>
      </c>
      <c r="N665" s="74">
        <v>339922</v>
      </c>
      <c r="O665" s="74">
        <v>2874</v>
      </c>
      <c r="P665" s="66" t="s">
        <v>203</v>
      </c>
      <c r="Q665" s="66" t="s">
        <v>2428</v>
      </c>
      <c r="R665" s="66" t="s">
        <v>1374</v>
      </c>
      <c r="S665" s="66" t="s">
        <v>1357</v>
      </c>
      <c r="T665" s="66" t="s">
        <v>2256</v>
      </c>
      <c r="U665" s="66" t="s">
        <v>1358</v>
      </c>
      <c r="V665" s="66" t="s">
        <v>1359</v>
      </c>
      <c r="W665" s="66"/>
      <c r="X665" s="66" t="s">
        <v>208</v>
      </c>
      <c r="Y665" s="66" t="s">
        <v>252</v>
      </c>
      <c r="Z665" s="66"/>
      <c r="AA665" s="66" t="s">
        <v>406</v>
      </c>
      <c r="AB665" s="66" t="s">
        <v>211</v>
      </c>
      <c r="AC665" s="66" t="s">
        <v>212</v>
      </c>
      <c r="AD665" s="66" t="s">
        <v>30</v>
      </c>
      <c r="AE665" s="66" t="s">
        <v>211</v>
      </c>
      <c r="AF665" s="66"/>
      <c r="AG665" s="66"/>
      <c r="AH665" s="66"/>
      <c r="AI665" s="66" t="s">
        <v>303</v>
      </c>
      <c r="AJ665" s="66" t="s">
        <v>2300</v>
      </c>
      <c r="AK665" s="66"/>
      <c r="AL665" s="66" t="s">
        <v>331</v>
      </c>
      <c r="AM665" s="66" t="s">
        <v>351</v>
      </c>
      <c r="AN665" s="66" t="s">
        <v>218</v>
      </c>
      <c r="AO665" s="66" t="s">
        <v>2378</v>
      </c>
      <c r="AP665" s="66" t="s">
        <v>220</v>
      </c>
      <c r="AQ665" s="66">
        <v>11.7</v>
      </c>
      <c r="AR665" s="66"/>
      <c r="AS665" s="66">
        <v>7.4</v>
      </c>
      <c r="AT665" s="66"/>
      <c r="AU665" s="66">
        <v>91</v>
      </c>
      <c r="AV665" s="66">
        <v>295.7</v>
      </c>
      <c r="AW665" s="66">
        <v>99.66</v>
      </c>
      <c r="AX665" s="66">
        <v>49.31</v>
      </c>
      <c r="AY665" s="66">
        <v>9.7000000000000003E-2</v>
      </c>
      <c r="AZ665" s="66">
        <v>10.039999999999999</v>
      </c>
      <c r="BA665" s="66"/>
      <c r="BB665" s="66"/>
      <c r="BC665" s="66">
        <v>53.4</v>
      </c>
      <c r="BD665" s="66" t="s">
        <v>221</v>
      </c>
      <c r="BE665" s="66" t="s">
        <v>221</v>
      </c>
      <c r="BF665" s="66" t="s">
        <v>221</v>
      </c>
      <c r="BG665" s="66" t="s">
        <v>211</v>
      </c>
      <c r="BH665" s="66" t="s">
        <v>221</v>
      </c>
      <c r="BI665" s="66" t="s">
        <v>222</v>
      </c>
      <c r="BJ665" s="66" t="s">
        <v>221</v>
      </c>
      <c r="BK665" s="66" t="s">
        <v>1745</v>
      </c>
      <c r="BL665" s="66" t="s">
        <v>221</v>
      </c>
      <c r="BM665" s="66" t="s">
        <v>223</v>
      </c>
      <c r="BN665" s="66" t="s">
        <v>221</v>
      </c>
      <c r="BO665" s="66" t="s">
        <v>1746</v>
      </c>
      <c r="BP665" s="66" t="s">
        <v>1711</v>
      </c>
      <c r="BQ665" s="66" t="s">
        <v>1747</v>
      </c>
      <c r="BR665" s="50">
        <v>35</v>
      </c>
      <c r="BS665" s="50" t="s">
        <v>225</v>
      </c>
      <c r="BT665" s="50">
        <v>42.6</v>
      </c>
      <c r="BU665" s="50">
        <v>0.14799999999999999</v>
      </c>
      <c r="BV665" s="50">
        <v>1.6679999999999999</v>
      </c>
      <c r="BW665" s="50">
        <v>0.55600000000000005</v>
      </c>
      <c r="BX665" s="50">
        <v>0.126</v>
      </c>
      <c r="BY665" s="50">
        <v>10.33</v>
      </c>
      <c r="BZ665" s="50" t="s">
        <v>226</v>
      </c>
      <c r="CA665" s="50" t="s">
        <v>227</v>
      </c>
      <c r="CB665" s="50" t="s">
        <v>228</v>
      </c>
      <c r="CC665" s="50" t="s">
        <v>229</v>
      </c>
      <c r="CD665" s="50" t="s">
        <v>230</v>
      </c>
      <c r="CE665" s="50" t="s">
        <v>231</v>
      </c>
      <c r="CF665" s="50">
        <v>5.8000000000000003E-2</v>
      </c>
      <c r="CG665" s="50">
        <v>2.3859999999999999E-2</v>
      </c>
      <c r="CH665" s="50">
        <v>0.20599999999999999</v>
      </c>
      <c r="CI665" s="50">
        <v>2.06E-2</v>
      </c>
      <c r="CJ665" s="50">
        <v>4.4000000000000002E-4</v>
      </c>
      <c r="CK665" s="50" t="s">
        <v>234</v>
      </c>
      <c r="CL665" s="50">
        <v>7.8150000000000004</v>
      </c>
      <c r="CM665" s="50" t="s">
        <v>234</v>
      </c>
      <c r="CN665" s="50" t="s">
        <v>235</v>
      </c>
      <c r="CO665" s="50">
        <v>3.0000000000000001E-5</v>
      </c>
      <c r="CP665" s="50" t="s">
        <v>236</v>
      </c>
      <c r="CQ665" s="50">
        <v>3.8E-3</v>
      </c>
      <c r="CR665" s="50">
        <v>3.0000000000000001E-5</v>
      </c>
      <c r="CS665" s="50">
        <v>2.8199999999999999E-2</v>
      </c>
      <c r="CT665" s="50" t="s">
        <v>237</v>
      </c>
      <c r="CU665" s="50" t="s">
        <v>238</v>
      </c>
      <c r="CV665" s="50" t="s">
        <v>239</v>
      </c>
      <c r="CW665" s="50" t="s">
        <v>232</v>
      </c>
      <c r="CX665" s="50">
        <v>0.95</v>
      </c>
      <c r="CY665" s="50" t="s">
        <v>240</v>
      </c>
      <c r="CZ665" s="50">
        <v>0.1827</v>
      </c>
      <c r="DA665" s="50" t="s">
        <v>233</v>
      </c>
      <c r="DB665" s="50">
        <v>1.913</v>
      </c>
      <c r="DC665" s="50">
        <v>1.7899999999999999E-3</v>
      </c>
      <c r="DD665" s="50">
        <v>1.06E-3</v>
      </c>
      <c r="DE665" s="50">
        <v>8.2100000000000009</v>
      </c>
      <c r="DF665" s="50" t="s">
        <v>240</v>
      </c>
      <c r="DG665" s="50">
        <v>2.9999999999999997E-4</v>
      </c>
      <c r="DH665" s="50">
        <v>3.9E-2</v>
      </c>
      <c r="DI665" s="50" t="s">
        <v>238</v>
      </c>
      <c r="DJ665" s="50">
        <v>5.0000000000000001E-3</v>
      </c>
      <c r="DK665" s="50">
        <v>8.5999999999999998E-4</v>
      </c>
      <c r="DL665" s="50" t="s">
        <v>241</v>
      </c>
      <c r="DM665" s="50">
        <v>11.86</v>
      </c>
      <c r="DN665" s="50">
        <v>5.54</v>
      </c>
      <c r="DO665" s="50" t="s">
        <v>232</v>
      </c>
      <c r="DP665" s="50">
        <v>8.2000000000000003E-2</v>
      </c>
      <c r="DQ665" s="50" t="s">
        <v>242</v>
      </c>
      <c r="DR665" s="50" t="s">
        <v>227</v>
      </c>
      <c r="DS665" s="50" t="s">
        <v>247</v>
      </c>
      <c r="DT665" s="50">
        <v>1.8E-3</v>
      </c>
      <c r="DU665" s="50" t="s">
        <v>233</v>
      </c>
      <c r="DV665" s="50">
        <v>9.3400000000000004E-4</v>
      </c>
      <c r="DW665" s="50">
        <v>4.0000000000000002E-4</v>
      </c>
      <c r="DX665" s="50">
        <v>4.0000000000000002E-4</v>
      </c>
      <c r="DY665" s="50" t="s">
        <v>233</v>
      </c>
      <c r="DZ665" s="50">
        <v>1.06E-2</v>
      </c>
      <c r="EA665" s="50" t="s">
        <v>244</v>
      </c>
      <c r="EB665" s="50" t="s">
        <v>245</v>
      </c>
      <c r="EC665" s="50">
        <v>1.4039999999999999</v>
      </c>
      <c r="ED665" s="50">
        <v>2.912E-2</v>
      </c>
      <c r="EE665" s="50">
        <v>0.214</v>
      </c>
      <c r="EF665" s="50">
        <v>2.3199999999999998E-2</v>
      </c>
      <c r="EG665" s="50">
        <v>2.49E-3</v>
      </c>
      <c r="EH665" s="50" t="s">
        <v>234</v>
      </c>
      <c r="EI665" s="50">
        <v>8.6649999999999991</v>
      </c>
      <c r="EJ665" s="50">
        <v>1.0000000000000001E-5</v>
      </c>
      <c r="EK665" s="50">
        <v>1.49E-3</v>
      </c>
      <c r="EL665" s="50">
        <v>4.4999999999999999E-4</v>
      </c>
      <c r="EM665" s="50">
        <v>8.0000000000000004E-4</v>
      </c>
      <c r="EN665" s="50">
        <v>2.2100000000000002E-2</v>
      </c>
      <c r="EO665" s="50">
        <v>7.3999999999999999E-4</v>
      </c>
      <c r="EP665" s="50">
        <v>1.1297999999999999</v>
      </c>
      <c r="EQ665" s="50">
        <v>4.4000000000000002E-4</v>
      </c>
      <c r="ER665" s="50" t="s">
        <v>238</v>
      </c>
      <c r="ES665" s="50" t="s">
        <v>239</v>
      </c>
      <c r="ET665" s="50" t="s">
        <v>232</v>
      </c>
      <c r="EU665" s="50">
        <v>1.63</v>
      </c>
      <c r="EV665" s="50">
        <v>8.9999999999999998E-4</v>
      </c>
      <c r="EW665" s="50">
        <v>0.20899999999999999</v>
      </c>
      <c r="EX665" s="50" t="s">
        <v>233</v>
      </c>
      <c r="EY665" s="50">
        <v>2.25</v>
      </c>
      <c r="EZ665" s="50">
        <v>3.6240000000000001E-2</v>
      </c>
      <c r="FA665" s="50">
        <v>1.1100000000000001E-3</v>
      </c>
      <c r="FB665" s="50">
        <v>8.3170000000000002</v>
      </c>
      <c r="FC665" s="50" t="s">
        <v>240</v>
      </c>
      <c r="FD665" s="50">
        <v>1.1999999999999999E-3</v>
      </c>
      <c r="FE665" s="50">
        <v>8.8999999999999996E-2</v>
      </c>
      <c r="FF665" s="50">
        <v>1.6000000000000001E-3</v>
      </c>
      <c r="FG665" s="50">
        <v>1.6500000000000001E-2</v>
      </c>
      <c r="FH665" s="50">
        <v>1.08E-3</v>
      </c>
      <c r="FI665" s="50" t="s">
        <v>241</v>
      </c>
      <c r="FJ665" s="50">
        <v>17.53</v>
      </c>
      <c r="FK665" s="50">
        <v>8.19</v>
      </c>
      <c r="FL665" s="50">
        <v>4.2999999999999999E-4</v>
      </c>
      <c r="FM665" s="50">
        <v>8.2799999999999999E-2</v>
      </c>
      <c r="FN665" s="50" t="s">
        <v>242</v>
      </c>
      <c r="FO665" s="50" t="s">
        <v>227</v>
      </c>
      <c r="FP665" s="50" t="s">
        <v>247</v>
      </c>
      <c r="FQ665" s="50">
        <v>4.5499999999999999E-2</v>
      </c>
      <c r="FR665" s="50">
        <v>8.0000000000000007E-5</v>
      </c>
      <c r="FS665" s="50">
        <v>1.7489999999999999E-3</v>
      </c>
      <c r="FT665" s="50">
        <v>2E-3</v>
      </c>
      <c r="FU665" s="50">
        <v>5.0000000000000001E-4</v>
      </c>
      <c r="FV665" s="50">
        <v>4.0000000000000003E-5</v>
      </c>
      <c r="FW665" s="50">
        <v>1.23E-2</v>
      </c>
      <c r="FX665" s="50">
        <v>7.3999999999999999E-4</v>
      </c>
      <c r="FY665" s="89">
        <v>0.39075000000000004</v>
      </c>
      <c r="FZ665" s="89">
        <v>0.16350427350427352</v>
      </c>
      <c r="GA665" s="89">
        <v>0.35695652173913045</v>
      </c>
      <c r="GB665" s="89">
        <v>2.4296675191815855E-2</v>
      </c>
      <c r="GC665" s="89">
        <v>0.93550747043521998</v>
      </c>
      <c r="GD665" s="89">
        <v>0.69836065573770489</v>
      </c>
      <c r="GE665" s="89" t="e">
        <v>#VALUE!</v>
      </c>
      <c r="GF665" s="89">
        <v>0.21520833333333333</v>
      </c>
      <c r="GG665" s="89">
        <v>4.7052186177715088E-2</v>
      </c>
      <c r="GH665" s="89" t="e">
        <v>#VALUE!</v>
      </c>
      <c r="GI665" s="90" t="e">
        <v>#VALUE!</v>
      </c>
      <c r="GJ665" s="89">
        <v>41.768773884639742</v>
      </c>
      <c r="GK665" s="89">
        <v>17.477602122002029</v>
      </c>
      <c r="GL665" s="89">
        <v>40.753623993358211</v>
      </c>
      <c r="GM665" s="89" t="e">
        <v>#VALUE!</v>
      </c>
      <c r="GN665" s="89" t="e">
        <v>#VALUE!</v>
      </c>
      <c r="GO665" s="89" t="e">
        <v>#VALUE!</v>
      </c>
    </row>
    <row r="666" spans="1:293" s="71" customFormat="1" ht="15" customHeight="1">
      <c r="A666" s="63">
        <v>339</v>
      </c>
      <c r="B666" s="63">
        <v>88</v>
      </c>
      <c r="C666" s="64" t="s">
        <v>197</v>
      </c>
      <c r="D666" s="64" t="s">
        <v>1704</v>
      </c>
      <c r="E666" s="65">
        <v>4664</v>
      </c>
      <c r="F666" s="65">
        <v>64</v>
      </c>
      <c r="G666" s="64" t="s">
        <v>1685</v>
      </c>
      <c r="H666" s="64" t="s">
        <v>888</v>
      </c>
      <c r="I666" s="64" t="s">
        <v>1356</v>
      </c>
      <c r="J666" s="64" t="s">
        <v>1399</v>
      </c>
      <c r="K666" s="67">
        <v>44812</v>
      </c>
      <c r="L666" s="68">
        <v>0.59513888888888888</v>
      </c>
      <c r="M666" s="63">
        <v>8465453</v>
      </c>
      <c r="N666" s="63">
        <v>336341</v>
      </c>
      <c r="O666" s="63">
        <v>3637</v>
      </c>
      <c r="P666" s="64" t="s">
        <v>203</v>
      </c>
      <c r="Q666" s="64" t="s">
        <v>1356</v>
      </c>
      <c r="R666" s="64" t="s">
        <v>1356</v>
      </c>
      <c r="S666" s="64" t="s">
        <v>1357</v>
      </c>
      <c r="T666" s="64" t="s">
        <v>411</v>
      </c>
      <c r="U666" s="64" t="s">
        <v>1358</v>
      </c>
      <c r="V666" s="64" t="s">
        <v>1359</v>
      </c>
      <c r="W666" s="64"/>
      <c r="X666" s="64" t="s">
        <v>208</v>
      </c>
      <c r="Y666" s="64" t="s">
        <v>252</v>
      </c>
      <c r="Z666" s="69"/>
      <c r="AA666" s="66" t="s">
        <v>223</v>
      </c>
      <c r="AB666" s="66" t="s">
        <v>211</v>
      </c>
      <c r="AC666" s="66" t="s">
        <v>212</v>
      </c>
      <c r="AD666" s="66" t="s">
        <v>213</v>
      </c>
      <c r="AE666" s="66" t="s">
        <v>211</v>
      </c>
      <c r="AF666" s="69"/>
      <c r="AG666" s="69"/>
      <c r="AH666" s="69"/>
      <c r="AI666" s="66" t="s">
        <v>1708</v>
      </c>
      <c r="AJ666" s="66" t="s">
        <v>1686</v>
      </c>
      <c r="AK666" s="69"/>
      <c r="AL666" s="66" t="s">
        <v>256</v>
      </c>
      <c r="AM666" s="66" t="s">
        <v>364</v>
      </c>
      <c r="AN666" s="66" t="s">
        <v>218</v>
      </c>
      <c r="AO666" s="66" t="s">
        <v>2316</v>
      </c>
      <c r="AP666" s="66" t="s">
        <v>220</v>
      </c>
      <c r="AQ666" s="66">
        <v>11.5</v>
      </c>
      <c r="AR666" s="66"/>
      <c r="AS666" s="66">
        <v>7.93</v>
      </c>
      <c r="AT666" s="66">
        <v>-58.7</v>
      </c>
      <c r="AU666" s="66">
        <v>185.5</v>
      </c>
      <c r="AV666" s="66">
        <v>186.5</v>
      </c>
      <c r="AW666" s="66">
        <v>136.19999999999999</v>
      </c>
      <c r="AX666" s="66">
        <v>67.260000000000005</v>
      </c>
      <c r="AY666" s="66">
        <v>0.113</v>
      </c>
      <c r="AZ666" s="66">
        <v>7.34</v>
      </c>
      <c r="BA666" s="66">
        <v>7.24</v>
      </c>
      <c r="BB666" s="66">
        <v>102</v>
      </c>
      <c r="BC666" s="66">
        <v>5.16</v>
      </c>
      <c r="BD666" s="66" t="s">
        <v>221</v>
      </c>
      <c r="BE666" s="66" t="s">
        <v>221</v>
      </c>
      <c r="BF666" s="66" t="s">
        <v>221</v>
      </c>
      <c r="BG666" s="66" t="s">
        <v>221</v>
      </c>
      <c r="BH666" s="66" t="s">
        <v>221</v>
      </c>
      <c r="BI666" s="66" t="s">
        <v>222</v>
      </c>
      <c r="BJ666" s="66" t="s">
        <v>221</v>
      </c>
      <c r="BK666" s="66" t="s">
        <v>223</v>
      </c>
      <c r="BL666" s="66" t="s">
        <v>221</v>
      </c>
      <c r="BM666" s="66" t="s">
        <v>223</v>
      </c>
      <c r="BN666" s="66" t="s">
        <v>221</v>
      </c>
      <c r="BO666" s="66" t="s">
        <v>1710</v>
      </c>
      <c r="BP666" s="66" t="s">
        <v>2429</v>
      </c>
      <c r="BQ666" s="66" t="s">
        <v>1712</v>
      </c>
      <c r="BR666" s="50">
        <v>53.1</v>
      </c>
      <c r="BS666" s="50" t="s">
        <v>225</v>
      </c>
      <c r="BT666" s="50">
        <v>64.8</v>
      </c>
      <c r="BU666" s="50">
        <v>0.11899999999999999</v>
      </c>
      <c r="BV666" s="50">
        <v>0.71099999999999997</v>
      </c>
      <c r="BW666" s="50">
        <v>0.58799999999999997</v>
      </c>
      <c r="BX666" s="50">
        <v>0.13300000000000001</v>
      </c>
      <c r="BY666" s="50">
        <v>9.27</v>
      </c>
      <c r="BZ666" s="50">
        <v>7.0000000000000007E-2</v>
      </c>
      <c r="CA666" s="50">
        <v>2.1000000000000001E-2</v>
      </c>
      <c r="CB666" s="50" t="s">
        <v>228</v>
      </c>
      <c r="CC666" s="50" t="s">
        <v>229</v>
      </c>
      <c r="CD666" s="50" t="s">
        <v>230</v>
      </c>
      <c r="CE666" s="50" t="s">
        <v>231</v>
      </c>
      <c r="CF666" s="50">
        <v>0.01</v>
      </c>
      <c r="CG666" s="50">
        <v>3.7000000000000002E-3</v>
      </c>
      <c r="CH666" s="50">
        <v>5.1999999999999998E-2</v>
      </c>
      <c r="CI666" s="50">
        <v>2.7799999999999998E-2</v>
      </c>
      <c r="CJ666" s="50">
        <v>1.1E-4</v>
      </c>
      <c r="CK666" s="50" t="s">
        <v>234</v>
      </c>
      <c r="CL666" s="50">
        <v>15.279</v>
      </c>
      <c r="CM666" s="50" t="s">
        <v>234</v>
      </c>
      <c r="CN666" s="50" t="s">
        <v>235</v>
      </c>
      <c r="CO666" s="50">
        <v>6.0000000000000002E-5</v>
      </c>
      <c r="CP666" s="50" t="s">
        <v>236</v>
      </c>
      <c r="CQ666" s="50">
        <v>4.3E-3</v>
      </c>
      <c r="CR666" s="50" t="s">
        <v>232</v>
      </c>
      <c r="CS666" s="50">
        <v>2.47E-2</v>
      </c>
      <c r="CT666" s="50" t="s">
        <v>237</v>
      </c>
      <c r="CU666" s="50" t="s">
        <v>238</v>
      </c>
      <c r="CV666" s="50" t="s">
        <v>239</v>
      </c>
      <c r="CW666" s="50" t="s">
        <v>232</v>
      </c>
      <c r="CX666" s="50">
        <v>0.97</v>
      </c>
      <c r="CY666" s="50" t="s">
        <v>240</v>
      </c>
      <c r="CZ666" s="50">
        <v>3.4000000000000002E-2</v>
      </c>
      <c r="DA666" s="50" t="s">
        <v>233</v>
      </c>
      <c r="DB666" s="50">
        <v>3.0230000000000001</v>
      </c>
      <c r="DC666" s="50">
        <v>1.057E-2</v>
      </c>
      <c r="DD666" s="50">
        <v>3.4299999999999999E-3</v>
      </c>
      <c r="DE666" s="50">
        <v>3.6339999999999999</v>
      </c>
      <c r="DF666" s="50" t="s">
        <v>240</v>
      </c>
      <c r="DG666" s="50">
        <v>2.9999999999999997E-4</v>
      </c>
      <c r="DH666" s="50">
        <v>1.7999999999999999E-2</v>
      </c>
      <c r="DI666" s="50" t="s">
        <v>238</v>
      </c>
      <c r="DJ666" s="50">
        <v>4.7000000000000002E-3</v>
      </c>
      <c r="DK666" s="50">
        <v>3.5E-4</v>
      </c>
      <c r="DL666" s="50" t="s">
        <v>241</v>
      </c>
      <c r="DM666" s="50">
        <v>7.15</v>
      </c>
      <c r="DN666" s="50">
        <v>3.34</v>
      </c>
      <c r="DO666" s="50" t="s">
        <v>232</v>
      </c>
      <c r="DP666" s="50">
        <v>0.16500000000000001</v>
      </c>
      <c r="DQ666" s="50" t="s">
        <v>242</v>
      </c>
      <c r="DR666" s="50" t="s">
        <v>227</v>
      </c>
      <c r="DS666" s="50" t="s">
        <v>247</v>
      </c>
      <c r="DT666" s="50">
        <v>1.5E-3</v>
      </c>
      <c r="DU666" s="50" t="s">
        <v>233</v>
      </c>
      <c r="DV666" s="50">
        <v>5.9999999999999995E-4</v>
      </c>
      <c r="DW666" s="50">
        <v>2.0000000000000001E-4</v>
      </c>
      <c r="DX666" s="50" t="s">
        <v>238</v>
      </c>
      <c r="DY666" s="50" t="s">
        <v>233</v>
      </c>
      <c r="DZ666" s="50">
        <v>2.2000000000000001E-3</v>
      </c>
      <c r="EA666" s="50" t="s">
        <v>244</v>
      </c>
      <c r="EB666" s="50" t="s">
        <v>245</v>
      </c>
      <c r="EC666" s="50">
        <v>0.16400000000000001</v>
      </c>
      <c r="ED666" s="50">
        <v>3.96E-3</v>
      </c>
      <c r="EE666" s="50">
        <v>5.8000000000000003E-2</v>
      </c>
      <c r="EF666" s="50">
        <v>2.98E-2</v>
      </c>
      <c r="EG666" s="50">
        <v>3.1E-4</v>
      </c>
      <c r="EH666" s="50" t="s">
        <v>234</v>
      </c>
      <c r="EI666" s="50">
        <v>17.079999999999998</v>
      </c>
      <c r="EJ666" s="50" t="s">
        <v>234</v>
      </c>
      <c r="EK666" s="50">
        <v>4.6000000000000001E-4</v>
      </c>
      <c r="EL666" s="50">
        <v>1E-4</v>
      </c>
      <c r="EM666" s="50" t="s">
        <v>236</v>
      </c>
      <c r="EN666" s="50">
        <v>8.3000000000000001E-3</v>
      </c>
      <c r="EO666" s="50" t="s">
        <v>232</v>
      </c>
      <c r="EP666" s="50">
        <v>0.22650000000000001</v>
      </c>
      <c r="EQ666" s="50" t="s">
        <v>237</v>
      </c>
      <c r="ER666" s="50" t="s">
        <v>238</v>
      </c>
      <c r="ES666" s="50" t="s">
        <v>239</v>
      </c>
      <c r="ET666" s="50" t="s">
        <v>232</v>
      </c>
      <c r="EU666" s="50">
        <v>1.06</v>
      </c>
      <c r="EV666" s="50" t="s">
        <v>240</v>
      </c>
      <c r="EW666" s="50">
        <v>3.9300000000000002E-2</v>
      </c>
      <c r="EX666" s="50" t="s">
        <v>233</v>
      </c>
      <c r="EY666" s="50">
        <v>3.2240000000000002</v>
      </c>
      <c r="EZ666" s="50">
        <v>3.4349999999999999E-2</v>
      </c>
      <c r="FA666" s="50">
        <v>3.5400000000000002E-3</v>
      </c>
      <c r="FB666" s="50">
        <v>4.1100000000000003</v>
      </c>
      <c r="FC666" s="50" t="s">
        <v>240</v>
      </c>
      <c r="FD666" s="50">
        <v>2.9999999999999997E-4</v>
      </c>
      <c r="FE666" s="50">
        <v>3.6999999999999998E-2</v>
      </c>
      <c r="FF666" s="50" t="s">
        <v>238</v>
      </c>
      <c r="FG666" s="50">
        <v>6.1999999999999998E-3</v>
      </c>
      <c r="FH666" s="50">
        <v>4.2999999999999999E-4</v>
      </c>
      <c r="FI666" s="50" t="s">
        <v>241</v>
      </c>
      <c r="FJ666" s="50">
        <v>7.8</v>
      </c>
      <c r="FK666" s="50">
        <v>3.65</v>
      </c>
      <c r="FL666" s="50" t="s">
        <v>232</v>
      </c>
      <c r="FM666" s="50">
        <v>0.1699</v>
      </c>
      <c r="FN666" s="50" t="s">
        <v>242</v>
      </c>
      <c r="FO666" s="50" t="s">
        <v>227</v>
      </c>
      <c r="FP666" s="50" t="s">
        <v>247</v>
      </c>
      <c r="FQ666" s="50">
        <v>3.7000000000000002E-3</v>
      </c>
      <c r="FR666" s="50" t="s">
        <v>233</v>
      </c>
      <c r="FS666" s="50">
        <v>7.3999999999999999E-4</v>
      </c>
      <c r="FT666" s="50">
        <v>2.9999999999999997E-4</v>
      </c>
      <c r="FU666" s="50" t="s">
        <v>238</v>
      </c>
      <c r="FV666" s="50" t="s">
        <v>233</v>
      </c>
      <c r="FW666" s="50">
        <v>3.3E-3</v>
      </c>
      <c r="FX666" s="50">
        <v>2.5000000000000001E-4</v>
      </c>
      <c r="FY666" s="89">
        <v>0.76395000000000002</v>
      </c>
      <c r="FZ666" s="89">
        <v>0.25837606837606841</v>
      </c>
      <c r="GA666" s="89">
        <v>0.158</v>
      </c>
      <c r="GB666" s="89">
        <v>2.4808184143222504E-2</v>
      </c>
      <c r="GC666" s="89">
        <v>1.205134252519291</v>
      </c>
      <c r="GD666" s="89">
        <v>1.062295081967213</v>
      </c>
      <c r="GE666" s="89" t="e">
        <v>#VALUE!</v>
      </c>
      <c r="GF666" s="89">
        <v>0.19312499999999999</v>
      </c>
      <c r="GG666" s="89">
        <v>2.0056417489421718E-2</v>
      </c>
      <c r="GH666" s="89" t="e">
        <v>#VALUE!</v>
      </c>
      <c r="GI666" s="90" t="e">
        <v>#VALUE!</v>
      </c>
      <c r="GJ666" s="89">
        <v>63.391277644211776</v>
      </c>
      <c r="GK666" s="89">
        <v>21.439608727072713</v>
      </c>
      <c r="GL666" s="89">
        <v>15.169113628715506</v>
      </c>
      <c r="GM666" s="89" t="e">
        <v>#VALUE!</v>
      </c>
      <c r="GN666" s="89" t="e">
        <v>#VALUE!</v>
      </c>
      <c r="GO666" s="89" t="e">
        <v>#VALUE!</v>
      </c>
    </row>
    <row r="667" spans="1:293" s="71" customFormat="1" ht="15" customHeight="1">
      <c r="A667" s="63">
        <v>340</v>
      </c>
      <c r="B667" s="63">
        <v>82</v>
      </c>
      <c r="C667" s="64" t="s">
        <v>197</v>
      </c>
      <c r="D667" s="64" t="s">
        <v>1704</v>
      </c>
      <c r="E667" s="63">
        <v>4664</v>
      </c>
      <c r="F667" s="63">
        <v>64</v>
      </c>
      <c r="G667" s="66" t="s">
        <v>1687</v>
      </c>
      <c r="H667" s="66" t="s">
        <v>893</v>
      </c>
      <c r="I667" s="66" t="s">
        <v>1462</v>
      </c>
      <c r="J667" s="66" t="s">
        <v>1582</v>
      </c>
      <c r="K667" s="73">
        <v>44810</v>
      </c>
      <c r="L667" s="68">
        <v>0.58194444444444449</v>
      </c>
      <c r="M667" s="74">
        <v>8471471</v>
      </c>
      <c r="N667" s="74">
        <v>305952</v>
      </c>
      <c r="O667" s="74">
        <v>4571</v>
      </c>
      <c r="P667" s="66" t="s">
        <v>203</v>
      </c>
      <c r="Q667" s="66" t="s">
        <v>2430</v>
      </c>
      <c r="R667" s="66" t="s">
        <v>1462</v>
      </c>
      <c r="S667" s="66" t="s">
        <v>1357</v>
      </c>
      <c r="T667" s="66" t="s">
        <v>2256</v>
      </c>
      <c r="U667" s="66" t="s">
        <v>1358</v>
      </c>
      <c r="V667" s="66" t="s">
        <v>1359</v>
      </c>
      <c r="W667" s="66"/>
      <c r="X667" s="66" t="s">
        <v>208</v>
      </c>
      <c r="Y667" s="66" t="s">
        <v>252</v>
      </c>
      <c r="Z667" s="66"/>
      <c r="AA667" s="66" t="s">
        <v>406</v>
      </c>
      <c r="AB667" s="66" t="s">
        <v>211</v>
      </c>
      <c r="AC667" s="66" t="s">
        <v>212</v>
      </c>
      <c r="AD667" s="66" t="s">
        <v>30</v>
      </c>
      <c r="AE667" s="66" t="s">
        <v>211</v>
      </c>
      <c r="AF667" s="66"/>
      <c r="AG667" s="66"/>
      <c r="AH667" s="66"/>
      <c r="AI667" s="66" t="s">
        <v>1708</v>
      </c>
      <c r="AJ667" s="66" t="s">
        <v>2431</v>
      </c>
      <c r="AK667" s="66"/>
      <c r="AL667" s="66" t="s">
        <v>256</v>
      </c>
      <c r="AM667" s="66" t="s">
        <v>275</v>
      </c>
      <c r="AN667" s="66" t="s">
        <v>218</v>
      </c>
      <c r="AO667" s="66" t="s">
        <v>2378</v>
      </c>
      <c r="AP667" s="66" t="s">
        <v>220</v>
      </c>
      <c r="AQ667" s="66">
        <v>12.5</v>
      </c>
      <c r="AR667" s="66"/>
      <c r="AS667" s="66">
        <v>7.89</v>
      </c>
      <c r="AT667" s="66"/>
      <c r="AU667" s="66">
        <v>34.4</v>
      </c>
      <c r="AV667" s="66">
        <v>244</v>
      </c>
      <c r="AW667" s="66">
        <v>153</v>
      </c>
      <c r="AX667" s="66">
        <v>75.47</v>
      </c>
      <c r="AY667" s="66">
        <v>0.121</v>
      </c>
      <c r="AZ667" s="66">
        <v>6.5359999999999996</v>
      </c>
      <c r="BA667" s="66"/>
      <c r="BB667" s="66"/>
      <c r="BC667" s="66">
        <v>76.5</v>
      </c>
      <c r="BD667" s="66" t="s">
        <v>211</v>
      </c>
      <c r="BE667" s="66" t="s">
        <v>221</v>
      </c>
      <c r="BF667" s="66" t="s">
        <v>221</v>
      </c>
      <c r="BG667" s="66" t="s">
        <v>211</v>
      </c>
      <c r="BH667" s="66" t="s">
        <v>221</v>
      </c>
      <c r="BI667" s="66" t="s">
        <v>222</v>
      </c>
      <c r="BJ667" s="66" t="s">
        <v>221</v>
      </c>
      <c r="BK667" s="66" t="s">
        <v>1745</v>
      </c>
      <c r="BL667" s="66" t="s">
        <v>221</v>
      </c>
      <c r="BM667" s="66" t="s">
        <v>223</v>
      </c>
      <c r="BN667" s="66" t="s">
        <v>221</v>
      </c>
      <c r="BO667" s="66" t="s">
        <v>1746</v>
      </c>
      <c r="BP667" s="66" t="s">
        <v>1711</v>
      </c>
      <c r="BQ667" s="66" t="s">
        <v>1747</v>
      </c>
      <c r="BR667" s="50">
        <v>49.8</v>
      </c>
      <c r="BS667" s="50" t="s">
        <v>225</v>
      </c>
      <c r="BT667" s="50">
        <v>60.7</v>
      </c>
      <c r="BU667" s="50">
        <v>4.5999999999999999E-2</v>
      </c>
      <c r="BV667" s="50">
        <v>0.16700000000000001</v>
      </c>
      <c r="BW667" s="50" t="s">
        <v>265</v>
      </c>
      <c r="BX667" s="50" t="s">
        <v>266</v>
      </c>
      <c r="BY667" s="50">
        <v>23.68</v>
      </c>
      <c r="BZ667" s="50" t="s">
        <v>226</v>
      </c>
      <c r="CA667" s="50" t="s">
        <v>227</v>
      </c>
      <c r="CB667" s="50" t="s">
        <v>228</v>
      </c>
      <c r="CC667" s="50" t="s">
        <v>229</v>
      </c>
      <c r="CD667" s="50" t="s">
        <v>230</v>
      </c>
      <c r="CE667" s="50" t="s">
        <v>231</v>
      </c>
      <c r="CF667" s="50">
        <v>1.4999999999999999E-2</v>
      </c>
      <c r="CG667" s="50">
        <v>3.4399999999999999E-3</v>
      </c>
      <c r="CH667" s="50">
        <v>0.01</v>
      </c>
      <c r="CI667" s="50">
        <v>6.2100000000000002E-2</v>
      </c>
      <c r="CJ667" s="50">
        <v>1.7000000000000001E-4</v>
      </c>
      <c r="CK667" s="50" t="s">
        <v>234</v>
      </c>
      <c r="CL667" s="50">
        <v>16.920000000000002</v>
      </c>
      <c r="CM667" s="50" t="s">
        <v>234</v>
      </c>
      <c r="CN667" s="50" t="s">
        <v>235</v>
      </c>
      <c r="CO667" s="50">
        <v>5.0000000000000002E-5</v>
      </c>
      <c r="CP667" s="50">
        <v>2.0000000000000001E-4</v>
      </c>
      <c r="CQ667" s="50">
        <v>2E-3</v>
      </c>
      <c r="CR667" s="50" t="s">
        <v>232</v>
      </c>
      <c r="CS667" s="50">
        <v>9.1999999999999998E-3</v>
      </c>
      <c r="CT667" s="50" t="s">
        <v>237</v>
      </c>
      <c r="CU667" s="50" t="s">
        <v>238</v>
      </c>
      <c r="CV667" s="50" t="s">
        <v>239</v>
      </c>
      <c r="CW667" s="50" t="s">
        <v>232</v>
      </c>
      <c r="CX667" s="50">
        <v>0.53</v>
      </c>
      <c r="CY667" s="50" t="s">
        <v>240</v>
      </c>
      <c r="CZ667" s="50">
        <v>1.78E-2</v>
      </c>
      <c r="DA667" s="50" t="s">
        <v>233</v>
      </c>
      <c r="DB667" s="50">
        <v>6.3230000000000004</v>
      </c>
      <c r="DC667" s="50">
        <v>2.6249999999999999E-2</v>
      </c>
      <c r="DD667" s="50">
        <v>3.4000000000000002E-4</v>
      </c>
      <c r="DE667" s="50">
        <v>1.4970000000000001</v>
      </c>
      <c r="DF667" s="50" t="s">
        <v>240</v>
      </c>
      <c r="DG667" s="50">
        <v>2.9999999999999997E-4</v>
      </c>
      <c r="DH667" s="50" t="s">
        <v>246</v>
      </c>
      <c r="DI667" s="50" t="s">
        <v>238</v>
      </c>
      <c r="DJ667" s="50">
        <v>1.5E-3</v>
      </c>
      <c r="DK667" s="50">
        <v>1.1000000000000001E-3</v>
      </c>
      <c r="DL667" s="50" t="s">
        <v>241</v>
      </c>
      <c r="DM667" s="50">
        <v>5.53</v>
      </c>
      <c r="DN667" s="50">
        <v>2.58</v>
      </c>
      <c r="DO667" s="50" t="s">
        <v>232</v>
      </c>
      <c r="DP667" s="50">
        <v>0.1183</v>
      </c>
      <c r="DQ667" s="50" t="s">
        <v>242</v>
      </c>
      <c r="DR667" s="50" t="s">
        <v>227</v>
      </c>
      <c r="DS667" s="50" t="s">
        <v>247</v>
      </c>
      <c r="DT667" s="50">
        <v>5.9999999999999995E-4</v>
      </c>
      <c r="DU667" s="50" t="s">
        <v>233</v>
      </c>
      <c r="DV667" s="50">
        <v>3.3100000000000002E-4</v>
      </c>
      <c r="DW667" s="50">
        <v>1E-4</v>
      </c>
      <c r="DX667" s="50" t="s">
        <v>238</v>
      </c>
      <c r="DY667" s="50" t="s">
        <v>233</v>
      </c>
      <c r="DZ667" s="50">
        <v>1.89E-2</v>
      </c>
      <c r="EA667" s="50" t="s">
        <v>244</v>
      </c>
      <c r="EB667" s="50" t="s">
        <v>245</v>
      </c>
      <c r="EC667" s="50">
        <v>1.619</v>
      </c>
      <c r="ED667" s="50">
        <v>7.4700000000000001E-3</v>
      </c>
      <c r="EE667" s="50">
        <v>1.0999999999999999E-2</v>
      </c>
      <c r="EF667" s="50">
        <v>6.25E-2</v>
      </c>
      <c r="EG667" s="50">
        <v>8.7000000000000001E-4</v>
      </c>
      <c r="EH667" s="50" t="s">
        <v>234</v>
      </c>
      <c r="EI667" s="50">
        <v>17.446000000000002</v>
      </c>
      <c r="EJ667" s="50">
        <v>5.0000000000000002E-5</v>
      </c>
      <c r="EK667" s="50">
        <v>1.82E-3</v>
      </c>
      <c r="EL667" s="50">
        <v>5.5000000000000003E-4</v>
      </c>
      <c r="EM667" s="50">
        <v>8.0000000000000004E-4</v>
      </c>
      <c r="EN667" s="50">
        <v>2.01E-2</v>
      </c>
      <c r="EO667" s="50">
        <v>2.5999999999999998E-4</v>
      </c>
      <c r="EP667" s="50">
        <v>1.2749999999999999</v>
      </c>
      <c r="EQ667" s="50">
        <v>5.2999999999999998E-4</v>
      </c>
      <c r="ER667" s="50" t="s">
        <v>238</v>
      </c>
      <c r="ES667" s="50">
        <v>1E-4</v>
      </c>
      <c r="ET667" s="50" t="s">
        <v>232</v>
      </c>
      <c r="EU667" s="50">
        <v>1.44</v>
      </c>
      <c r="EV667" s="50">
        <v>8.0000000000000004E-4</v>
      </c>
      <c r="EW667" s="50">
        <v>2.3400000000000001E-2</v>
      </c>
      <c r="EX667" s="50" t="s">
        <v>233</v>
      </c>
      <c r="EY667" s="50">
        <v>6.5679999999999996</v>
      </c>
      <c r="EZ667" s="50">
        <v>8.6080000000000004E-2</v>
      </c>
      <c r="FA667" s="50">
        <v>3.5E-4</v>
      </c>
      <c r="FB667" s="50">
        <v>1.532</v>
      </c>
      <c r="FC667" s="50" t="s">
        <v>240</v>
      </c>
      <c r="FD667" s="50">
        <v>1.1999999999999999E-3</v>
      </c>
      <c r="FE667" s="50">
        <v>0.08</v>
      </c>
      <c r="FF667" s="50">
        <v>4.1999999999999997E-3</v>
      </c>
      <c r="FG667" s="50">
        <v>9.1000000000000004E-3</v>
      </c>
      <c r="FH667" s="50">
        <v>2.3700000000000001E-3</v>
      </c>
      <c r="FI667" s="50" t="s">
        <v>241</v>
      </c>
      <c r="FJ667" s="50">
        <v>11.27</v>
      </c>
      <c r="FK667" s="50">
        <v>5.27</v>
      </c>
      <c r="FL667" s="50">
        <v>3.3E-4</v>
      </c>
      <c r="FM667" s="50">
        <v>0.1226</v>
      </c>
      <c r="FN667" s="50" t="s">
        <v>242</v>
      </c>
      <c r="FO667" s="50" t="s">
        <v>227</v>
      </c>
      <c r="FP667" s="50" t="s">
        <v>247</v>
      </c>
      <c r="FQ667" s="50">
        <v>3.6600000000000001E-2</v>
      </c>
      <c r="FR667" s="50">
        <v>1E-4</v>
      </c>
      <c r="FS667" s="50">
        <v>4.1399999999999998E-4</v>
      </c>
      <c r="FT667" s="50">
        <v>2.3E-3</v>
      </c>
      <c r="FU667" s="50">
        <v>5.9999999999999995E-4</v>
      </c>
      <c r="FV667" s="50">
        <v>5.0000000000000002E-5</v>
      </c>
      <c r="FW667" s="50">
        <v>1.9E-2</v>
      </c>
      <c r="FX667" s="50">
        <v>6.2899999999999996E-3</v>
      </c>
      <c r="FY667" s="89">
        <v>0.84600000000000009</v>
      </c>
      <c r="FZ667" s="89">
        <v>0.54042735042735046</v>
      </c>
      <c r="GA667" s="89">
        <v>6.5086956521739139E-2</v>
      </c>
      <c r="GB667" s="89">
        <v>1.3554987212276215E-2</v>
      </c>
      <c r="GC667" s="89">
        <v>1.4650692941613659</v>
      </c>
      <c r="GD667" s="89">
        <v>0.99508196721311482</v>
      </c>
      <c r="GE667" s="89" t="e">
        <v>#VALUE!</v>
      </c>
      <c r="GF667" s="89">
        <v>0.49333333333333335</v>
      </c>
      <c r="GG667" s="89">
        <v>4.710860366713681E-3</v>
      </c>
      <c r="GH667" s="89" t="e">
        <v>#VALUE!</v>
      </c>
      <c r="GI667" s="90" t="e">
        <v>#VALUE!</v>
      </c>
      <c r="GJ667" s="89">
        <v>57.744708961651327</v>
      </c>
      <c r="GK667" s="89">
        <v>36.887494167072937</v>
      </c>
      <c r="GL667" s="89">
        <v>5.3677968712757398</v>
      </c>
      <c r="GM667" s="89" t="e">
        <v>#VALUE!</v>
      </c>
      <c r="GN667" s="89" t="e">
        <v>#VALUE!</v>
      </c>
      <c r="GO667" s="89" t="e">
        <v>#VALUE!</v>
      </c>
    </row>
    <row r="668" spans="1:293" s="71" customFormat="1" ht="15" customHeight="1">
      <c r="A668" s="63">
        <v>341</v>
      </c>
      <c r="B668" s="63">
        <v>99</v>
      </c>
      <c r="C668" s="64" t="s">
        <v>197</v>
      </c>
      <c r="D668" s="64" t="s">
        <v>1704</v>
      </c>
      <c r="E668" s="63">
        <v>4664</v>
      </c>
      <c r="F668" s="63">
        <v>64</v>
      </c>
      <c r="G668" s="64" t="s">
        <v>1691</v>
      </c>
      <c r="H668" s="64" t="s">
        <v>897</v>
      </c>
      <c r="I668" s="64" t="s">
        <v>2432</v>
      </c>
      <c r="J668" s="64" t="s">
        <v>1693</v>
      </c>
      <c r="K668" s="73">
        <v>44811</v>
      </c>
      <c r="L668" s="68">
        <v>0.38125000000000003</v>
      </c>
      <c r="M668" s="74">
        <v>8439807</v>
      </c>
      <c r="N668" s="74">
        <v>321178</v>
      </c>
      <c r="O668" s="74">
        <v>4669</v>
      </c>
      <c r="P668" s="66" t="s">
        <v>203</v>
      </c>
      <c r="Q668" s="66" t="s">
        <v>1692</v>
      </c>
      <c r="R668" s="66" t="s">
        <v>1356</v>
      </c>
      <c r="S668" s="66" t="s">
        <v>1357</v>
      </c>
      <c r="T668" s="66" t="s">
        <v>1707</v>
      </c>
      <c r="U668" s="66" t="s">
        <v>1358</v>
      </c>
      <c r="V668" s="66" t="s">
        <v>1359</v>
      </c>
      <c r="W668" s="66"/>
      <c r="X668" s="66" t="s">
        <v>208</v>
      </c>
      <c r="Y668" s="66" t="s">
        <v>209</v>
      </c>
      <c r="Z668" s="66"/>
      <c r="AA668" s="66" t="s">
        <v>223</v>
      </c>
      <c r="AB668" s="66" t="s">
        <v>211</v>
      </c>
      <c r="AC668" s="66" t="s">
        <v>212</v>
      </c>
      <c r="AD668" s="66" t="s">
        <v>30</v>
      </c>
      <c r="AE668" s="66" t="s">
        <v>211</v>
      </c>
      <c r="AF668" s="66"/>
      <c r="AG668" s="66"/>
      <c r="AH668" s="66"/>
      <c r="AI668" s="66" t="s">
        <v>2118</v>
      </c>
      <c r="AJ668" s="66" t="s">
        <v>1729</v>
      </c>
      <c r="AK668" s="66"/>
      <c r="AL668" s="66" t="s">
        <v>509</v>
      </c>
      <c r="AM668" s="66" t="s">
        <v>324</v>
      </c>
      <c r="AN668" s="66" t="s">
        <v>218</v>
      </c>
      <c r="AO668" s="66" t="s">
        <v>219</v>
      </c>
      <c r="AP668" s="66" t="s">
        <v>220</v>
      </c>
      <c r="AQ668" s="66">
        <v>5.4</v>
      </c>
      <c r="AR668" s="66"/>
      <c r="AS668" s="66">
        <v>7.68</v>
      </c>
      <c r="AT668" s="66">
        <v>-41.4</v>
      </c>
      <c r="AU668" s="66"/>
      <c r="AV668" s="66">
        <v>152.4</v>
      </c>
      <c r="AW668" s="66">
        <v>92.77</v>
      </c>
      <c r="AX668" s="66">
        <v>45.84</v>
      </c>
      <c r="AY668" s="66">
        <v>0.09</v>
      </c>
      <c r="AZ668" s="66">
        <v>10.78</v>
      </c>
      <c r="BA668" s="66">
        <v>7.86</v>
      </c>
      <c r="BB668" s="66">
        <v>109.4</v>
      </c>
      <c r="BC668" s="66">
        <v>0.13</v>
      </c>
      <c r="BD668" s="66" t="s">
        <v>221</v>
      </c>
      <c r="BE668" s="66" t="s">
        <v>211</v>
      </c>
      <c r="BF668" s="66" t="s">
        <v>221</v>
      </c>
      <c r="BG668" s="66" t="s">
        <v>221</v>
      </c>
      <c r="BH668" s="66" t="s">
        <v>221</v>
      </c>
      <c r="BI668" s="66" t="s">
        <v>222</v>
      </c>
      <c r="BJ668" s="66" t="s">
        <v>221</v>
      </c>
      <c r="BK668" s="66" t="s">
        <v>223</v>
      </c>
      <c r="BL668" s="66" t="s">
        <v>221</v>
      </c>
      <c r="BM668" s="66" t="s">
        <v>223</v>
      </c>
      <c r="BN668" s="66" t="s">
        <v>221</v>
      </c>
      <c r="BO668" s="66" t="s">
        <v>1730</v>
      </c>
      <c r="BP668" s="66" t="s">
        <v>1813</v>
      </c>
      <c r="BQ668" s="66" t="s">
        <v>1731</v>
      </c>
      <c r="BR668" s="50">
        <v>33.299999999999997</v>
      </c>
      <c r="BS668" s="50" t="s">
        <v>225</v>
      </c>
      <c r="BT668" s="50">
        <v>40.6</v>
      </c>
      <c r="BU668" s="50">
        <v>0.154</v>
      </c>
      <c r="BV668" s="50">
        <v>0.251</v>
      </c>
      <c r="BW668" s="50">
        <v>0.45700000000000002</v>
      </c>
      <c r="BX668" s="50">
        <v>0.10299999999999999</v>
      </c>
      <c r="BY668" s="50">
        <v>8.39</v>
      </c>
      <c r="BZ668" s="50" t="s">
        <v>226</v>
      </c>
      <c r="CA668" s="50" t="s">
        <v>227</v>
      </c>
      <c r="CB668" s="50">
        <v>2.7E-2</v>
      </c>
      <c r="CC668" s="50">
        <v>8.9999999999999993E-3</v>
      </c>
      <c r="CD668" s="50" t="s">
        <v>230</v>
      </c>
      <c r="CE668" s="50" t="s">
        <v>231</v>
      </c>
      <c r="CF668" s="50">
        <v>6.0000000000000001E-3</v>
      </c>
      <c r="CG668" s="50">
        <v>1.074E-2</v>
      </c>
      <c r="CH668" s="50">
        <v>0.1</v>
      </c>
      <c r="CI668" s="50">
        <v>0.01</v>
      </c>
      <c r="CJ668" s="50">
        <v>6.0000000000000002E-5</v>
      </c>
      <c r="CK668" s="50" t="s">
        <v>234</v>
      </c>
      <c r="CL668" s="50">
        <v>4.0730000000000004</v>
      </c>
      <c r="CM668" s="50" t="s">
        <v>234</v>
      </c>
      <c r="CN668" s="50" t="s">
        <v>235</v>
      </c>
      <c r="CO668" s="50">
        <v>3.0000000000000001E-5</v>
      </c>
      <c r="CP668" s="50">
        <v>2.0000000000000001E-4</v>
      </c>
      <c r="CQ668" s="50">
        <v>2.3E-3</v>
      </c>
      <c r="CR668" s="50" t="s">
        <v>232</v>
      </c>
      <c r="CS668" s="50">
        <v>2.7000000000000001E-3</v>
      </c>
      <c r="CT668" s="50" t="s">
        <v>237</v>
      </c>
      <c r="CU668" s="50" t="s">
        <v>238</v>
      </c>
      <c r="CV668" s="50" t="s">
        <v>239</v>
      </c>
      <c r="CW668" s="50" t="s">
        <v>232</v>
      </c>
      <c r="CX668" s="50">
        <v>0.98</v>
      </c>
      <c r="CY668" s="50" t="s">
        <v>240</v>
      </c>
      <c r="CZ668" s="50">
        <v>8.0500000000000002E-2</v>
      </c>
      <c r="DA668" s="50" t="s">
        <v>233</v>
      </c>
      <c r="DB668" s="50">
        <v>0.66100000000000003</v>
      </c>
      <c r="DC668" s="50">
        <v>3.8000000000000002E-4</v>
      </c>
      <c r="DD668" s="50">
        <v>2.1000000000000001E-4</v>
      </c>
      <c r="DE668" s="50">
        <v>10.314</v>
      </c>
      <c r="DF668" s="50" t="s">
        <v>240</v>
      </c>
      <c r="DG668" s="50">
        <v>6.9999999999999999E-4</v>
      </c>
      <c r="DH668" s="50">
        <v>2.9000000000000001E-2</v>
      </c>
      <c r="DI668" s="50" t="s">
        <v>238</v>
      </c>
      <c r="DJ668" s="50">
        <v>5.3E-3</v>
      </c>
      <c r="DK668" s="50">
        <v>2.2200000000000002E-3</v>
      </c>
      <c r="DL668" s="50" t="s">
        <v>241</v>
      </c>
      <c r="DM668" s="50">
        <v>16.440000000000001</v>
      </c>
      <c r="DN668" s="50">
        <v>7.69</v>
      </c>
      <c r="DO668" s="50" t="s">
        <v>232</v>
      </c>
      <c r="DP668" s="50">
        <v>2.06E-2</v>
      </c>
      <c r="DQ668" s="50" t="s">
        <v>242</v>
      </c>
      <c r="DR668" s="50" t="s">
        <v>227</v>
      </c>
      <c r="DS668" s="50" t="s">
        <v>247</v>
      </c>
      <c r="DT668" s="50">
        <v>1.1999999999999999E-3</v>
      </c>
      <c r="DU668" s="50" t="s">
        <v>233</v>
      </c>
      <c r="DV668" s="50">
        <v>2.7E-4</v>
      </c>
      <c r="DW668" s="50">
        <v>2.9999999999999997E-4</v>
      </c>
      <c r="DX668" s="50" t="s">
        <v>238</v>
      </c>
      <c r="DY668" s="50" t="s">
        <v>233</v>
      </c>
      <c r="DZ668" s="50">
        <v>2.7000000000000001E-3</v>
      </c>
      <c r="EA668" s="50" t="s">
        <v>244</v>
      </c>
      <c r="EB668" s="50" t="s">
        <v>245</v>
      </c>
      <c r="EC668" s="50">
        <v>1.7000000000000001E-2</v>
      </c>
      <c r="ED668" s="50">
        <v>1.0749999999999999E-2</v>
      </c>
      <c r="EE668" s="50">
        <v>0.10100000000000001</v>
      </c>
      <c r="EF668" s="50">
        <v>1.0200000000000001E-2</v>
      </c>
      <c r="EG668" s="50">
        <v>9.0000000000000006E-5</v>
      </c>
      <c r="EH668" s="50" t="s">
        <v>234</v>
      </c>
      <c r="EI668" s="50">
        <v>4.3250000000000002</v>
      </c>
      <c r="EJ668" s="50" t="s">
        <v>234</v>
      </c>
      <c r="EK668" s="50" t="s">
        <v>235</v>
      </c>
      <c r="EL668" s="50">
        <v>8.0000000000000007E-5</v>
      </c>
      <c r="EM668" s="50" t="s">
        <v>236</v>
      </c>
      <c r="EN668" s="50">
        <v>3.0000000000000001E-3</v>
      </c>
      <c r="EO668" s="50">
        <v>4.8000000000000001E-4</v>
      </c>
      <c r="EP668" s="50">
        <v>1.5599999999999999E-2</v>
      </c>
      <c r="EQ668" s="50" t="s">
        <v>237</v>
      </c>
      <c r="ER668" s="50" t="s">
        <v>238</v>
      </c>
      <c r="ES668" s="50" t="s">
        <v>239</v>
      </c>
      <c r="ET668" s="50" t="s">
        <v>232</v>
      </c>
      <c r="EU668" s="50">
        <v>0.99</v>
      </c>
      <c r="EV668" s="50" t="s">
        <v>240</v>
      </c>
      <c r="EW668" s="50">
        <v>8.9399999999999993E-2</v>
      </c>
      <c r="EX668" s="50" t="s">
        <v>233</v>
      </c>
      <c r="EY668" s="50">
        <v>0.70099999999999996</v>
      </c>
      <c r="EZ668" s="50">
        <v>1.4599999999999999E-3</v>
      </c>
      <c r="FA668" s="50">
        <v>2.3000000000000001E-4</v>
      </c>
      <c r="FB668" s="50">
        <v>12.307</v>
      </c>
      <c r="FC668" s="50" t="s">
        <v>240</v>
      </c>
      <c r="FD668" s="50">
        <v>8.9999999999999998E-4</v>
      </c>
      <c r="FE668" s="50">
        <v>0.03</v>
      </c>
      <c r="FF668" s="50" t="s">
        <v>238</v>
      </c>
      <c r="FG668" s="50">
        <v>5.4000000000000003E-3</v>
      </c>
      <c r="FH668" s="50">
        <v>2.2599999999999999E-3</v>
      </c>
      <c r="FI668" s="50" t="s">
        <v>241</v>
      </c>
      <c r="FJ668" s="50">
        <v>17.28</v>
      </c>
      <c r="FK668" s="50">
        <v>8.08</v>
      </c>
      <c r="FL668" s="50">
        <v>1.9000000000000001E-4</v>
      </c>
      <c r="FM668" s="50">
        <v>2.2700000000000001E-2</v>
      </c>
      <c r="FN668" s="50" t="s">
        <v>242</v>
      </c>
      <c r="FO668" s="50" t="s">
        <v>227</v>
      </c>
      <c r="FP668" s="50" t="s">
        <v>247</v>
      </c>
      <c r="FQ668" s="50">
        <v>1.2999999999999999E-3</v>
      </c>
      <c r="FR668" s="50" t="s">
        <v>233</v>
      </c>
      <c r="FS668" s="50">
        <v>3.1500000000000001E-4</v>
      </c>
      <c r="FT668" s="50">
        <v>4.0000000000000002E-4</v>
      </c>
      <c r="FU668" s="50" t="s">
        <v>238</v>
      </c>
      <c r="FV668" s="50" t="s">
        <v>233</v>
      </c>
      <c r="FW668" s="50">
        <v>3.0000000000000001E-3</v>
      </c>
      <c r="FX668" s="50" t="s">
        <v>244</v>
      </c>
      <c r="FY668" s="89">
        <v>0.20365000000000003</v>
      </c>
      <c r="FZ668" s="89">
        <v>5.6495726495726505E-2</v>
      </c>
      <c r="GA668" s="89">
        <v>0.44843478260869568</v>
      </c>
      <c r="GB668" s="89">
        <v>2.5063938618925828E-2</v>
      </c>
      <c r="GC668" s="89">
        <v>0.73364444772334803</v>
      </c>
      <c r="GD668" s="89">
        <v>0.66557377049180333</v>
      </c>
      <c r="GE668" s="89" t="e">
        <v>#VALUE!</v>
      </c>
      <c r="GF668" s="89">
        <v>0.17479166666666668</v>
      </c>
      <c r="GG668" s="89">
        <v>7.0803949224259519E-3</v>
      </c>
      <c r="GH668" s="89" t="e">
        <v>#VALUE!</v>
      </c>
      <c r="GI668" s="90" t="e">
        <v>#VALUE!</v>
      </c>
      <c r="GJ668" s="89">
        <v>27.758678012485273</v>
      </c>
      <c r="GK668" s="89">
        <v>7.7006957077157132</v>
      </c>
      <c r="GL668" s="89">
        <v>64.540626279799014</v>
      </c>
      <c r="GM668" s="89" t="e">
        <v>#VALUE!</v>
      </c>
      <c r="GN668" s="89" t="e">
        <v>#VALUE!</v>
      </c>
      <c r="GO668" s="89" t="e">
        <v>#VALUE!</v>
      </c>
    </row>
    <row r="669" spans="1:293" s="71" customFormat="1" ht="15" customHeight="1">
      <c r="A669" s="76">
        <v>342</v>
      </c>
      <c r="B669" s="76">
        <v>98</v>
      </c>
      <c r="C669" s="77" t="s">
        <v>197</v>
      </c>
      <c r="D669" s="77" t="s">
        <v>1704</v>
      </c>
      <c r="E669" s="76">
        <v>4664</v>
      </c>
      <c r="F669" s="76">
        <v>64</v>
      </c>
      <c r="G669" s="81" t="s">
        <v>1695</v>
      </c>
      <c r="H669" s="81" t="s">
        <v>902</v>
      </c>
      <c r="I669" s="81"/>
      <c r="J669" s="81"/>
      <c r="K669" s="78">
        <v>44816</v>
      </c>
      <c r="L669" s="79">
        <v>0.61805555555555558</v>
      </c>
      <c r="M669" s="80"/>
      <c r="N669" s="80"/>
      <c r="O669" s="80"/>
      <c r="P669" s="81"/>
      <c r="Q669" s="81"/>
      <c r="R669" s="81"/>
      <c r="S669" s="81"/>
      <c r="T669" s="81"/>
      <c r="U669" s="81"/>
      <c r="V669" s="81"/>
      <c r="W669" s="81"/>
      <c r="X669" s="81"/>
      <c r="Y669" s="81"/>
      <c r="Z669" s="81"/>
      <c r="AA669" s="81"/>
      <c r="AB669" s="84"/>
      <c r="AC669" s="81" t="s">
        <v>212</v>
      </c>
      <c r="AD669" s="81" t="s">
        <v>262</v>
      </c>
      <c r="AE669" s="81"/>
      <c r="AF669" s="81" t="s">
        <v>211</v>
      </c>
      <c r="AG669" s="81"/>
      <c r="AH669" s="81"/>
      <c r="AI669" s="81"/>
      <c r="AJ669" s="81"/>
      <c r="AK669" s="81"/>
      <c r="AL669" s="81"/>
      <c r="AM669" s="81"/>
      <c r="AN669" s="81"/>
      <c r="AO669" s="81"/>
      <c r="AP669" s="81"/>
      <c r="AQ669" s="81"/>
      <c r="AR669" s="81"/>
      <c r="AS669" s="81"/>
      <c r="AT669" s="81"/>
      <c r="AU669" s="81"/>
      <c r="AV669" s="81"/>
      <c r="AW669" s="81"/>
      <c r="AX669" s="81"/>
      <c r="AY669" s="81"/>
      <c r="AZ669" s="81"/>
      <c r="BA669" s="81"/>
      <c r="BB669" s="81"/>
      <c r="BC669" s="81"/>
      <c r="BD669" s="81"/>
      <c r="BE669" s="81"/>
      <c r="BF669" s="81"/>
      <c r="BG669" s="81"/>
      <c r="BH669" s="81"/>
      <c r="BI669" s="81"/>
      <c r="BJ669" s="81"/>
      <c r="BK669" s="81"/>
      <c r="BL669" s="81"/>
      <c r="BM669" s="81"/>
      <c r="BN669" s="81"/>
      <c r="BO669" s="81"/>
      <c r="BP669" s="81" t="s">
        <v>1410</v>
      </c>
      <c r="BQ669" s="81" t="s">
        <v>1747</v>
      </c>
      <c r="BR669" s="82">
        <v>1.8</v>
      </c>
      <c r="BS669" s="82" t="s">
        <v>225</v>
      </c>
      <c r="BT669" s="82">
        <v>2.2000000000000002</v>
      </c>
      <c r="BU669" s="82" t="s">
        <v>264</v>
      </c>
      <c r="BV669" s="82" t="s">
        <v>399</v>
      </c>
      <c r="BW669" s="82" t="s">
        <v>265</v>
      </c>
      <c r="BX669" s="82" t="s">
        <v>266</v>
      </c>
      <c r="BY669" s="82" t="s">
        <v>2201</v>
      </c>
      <c r="BZ669" s="82" t="s">
        <v>226</v>
      </c>
      <c r="CA669" s="82" t="s">
        <v>227</v>
      </c>
      <c r="CB669" s="82" t="s">
        <v>228</v>
      </c>
      <c r="CC669" s="82" t="s">
        <v>229</v>
      </c>
      <c r="CD669" s="82" t="s">
        <v>230</v>
      </c>
      <c r="CE669" s="82" t="s">
        <v>231</v>
      </c>
      <c r="CF669" s="82" t="s">
        <v>227</v>
      </c>
      <c r="CG669" s="82" t="s">
        <v>232</v>
      </c>
      <c r="CH669" s="82" t="s">
        <v>264</v>
      </c>
      <c r="CI669" s="82" t="s">
        <v>236</v>
      </c>
      <c r="CJ669" s="82" t="s">
        <v>233</v>
      </c>
      <c r="CK669" s="82" t="s">
        <v>234</v>
      </c>
      <c r="CL669" s="82">
        <v>3.4000000000000002E-2</v>
      </c>
      <c r="CM669" s="82" t="s">
        <v>234</v>
      </c>
      <c r="CN669" s="82" t="s">
        <v>235</v>
      </c>
      <c r="CO669" s="82" t="s">
        <v>234</v>
      </c>
      <c r="CP669" s="82" t="s">
        <v>236</v>
      </c>
      <c r="CQ669" s="82" t="s">
        <v>236</v>
      </c>
      <c r="CR669" s="82" t="s">
        <v>232</v>
      </c>
      <c r="CS669" s="82" t="s">
        <v>241</v>
      </c>
      <c r="CT669" s="82" t="s">
        <v>237</v>
      </c>
      <c r="CU669" s="82" t="s">
        <v>238</v>
      </c>
      <c r="CV669" s="82" t="s">
        <v>239</v>
      </c>
      <c r="CW669" s="82" t="s">
        <v>232</v>
      </c>
      <c r="CX669" s="82" t="s">
        <v>355</v>
      </c>
      <c r="CY669" s="82" t="s">
        <v>240</v>
      </c>
      <c r="CZ669" s="82" t="s">
        <v>236</v>
      </c>
      <c r="DA669" s="82" t="s">
        <v>233</v>
      </c>
      <c r="DB669" s="82" t="s">
        <v>227</v>
      </c>
      <c r="DC669" s="82" t="s">
        <v>232</v>
      </c>
      <c r="DD669" s="82" t="s">
        <v>233</v>
      </c>
      <c r="DE669" s="82" t="s">
        <v>229</v>
      </c>
      <c r="DF669" s="82" t="s">
        <v>240</v>
      </c>
      <c r="DG669" s="82" t="s">
        <v>238</v>
      </c>
      <c r="DH669" s="82" t="s">
        <v>246</v>
      </c>
      <c r="DI669" s="82" t="s">
        <v>238</v>
      </c>
      <c r="DJ669" s="82" t="s">
        <v>259</v>
      </c>
      <c r="DK669" s="82" t="s">
        <v>237</v>
      </c>
      <c r="DL669" s="82" t="s">
        <v>241</v>
      </c>
      <c r="DM669" s="82">
        <v>0.11</v>
      </c>
      <c r="DN669" s="82">
        <v>0.05</v>
      </c>
      <c r="DO669" s="82" t="s">
        <v>232</v>
      </c>
      <c r="DP669" s="82">
        <v>2.9999999999999997E-4</v>
      </c>
      <c r="DQ669" s="82" t="s">
        <v>242</v>
      </c>
      <c r="DR669" s="82" t="s">
        <v>227</v>
      </c>
      <c r="DS669" s="82" t="s">
        <v>247</v>
      </c>
      <c r="DT669" s="82">
        <v>4.0000000000000002E-4</v>
      </c>
      <c r="DU669" s="82" t="s">
        <v>233</v>
      </c>
      <c r="DV669" s="82" t="s">
        <v>231</v>
      </c>
      <c r="DW669" s="82">
        <v>5.0000000000000001E-4</v>
      </c>
      <c r="DX669" s="82" t="s">
        <v>238</v>
      </c>
      <c r="DY669" s="82" t="s">
        <v>233</v>
      </c>
      <c r="DZ669" s="82">
        <v>3.5999999999999999E-3</v>
      </c>
      <c r="EA669" s="82" t="s">
        <v>244</v>
      </c>
      <c r="EB669" s="82" t="s">
        <v>245</v>
      </c>
      <c r="EC669" s="82" t="s">
        <v>227</v>
      </c>
      <c r="ED669" s="82" t="s">
        <v>232</v>
      </c>
      <c r="EE669" s="82" t="s">
        <v>264</v>
      </c>
      <c r="EF669" s="82" t="s">
        <v>236</v>
      </c>
      <c r="EG669" s="82">
        <v>6.9999999999999994E-5</v>
      </c>
      <c r="EH669" s="82" t="s">
        <v>234</v>
      </c>
      <c r="EI669" s="82">
        <v>5.3999999999999999E-2</v>
      </c>
      <c r="EJ669" s="82" t="s">
        <v>234</v>
      </c>
      <c r="EK669" s="82" t="s">
        <v>235</v>
      </c>
      <c r="EL669" s="82">
        <v>5.0000000000000002E-5</v>
      </c>
      <c r="EM669" s="82" t="s">
        <v>236</v>
      </c>
      <c r="EN669" s="82" t="s">
        <v>236</v>
      </c>
      <c r="EO669" s="82" t="s">
        <v>232</v>
      </c>
      <c r="EP669" s="82" t="s">
        <v>241</v>
      </c>
      <c r="EQ669" s="82">
        <v>9.0000000000000006E-5</v>
      </c>
      <c r="ER669" s="82" t="s">
        <v>238</v>
      </c>
      <c r="ES669" s="82" t="s">
        <v>239</v>
      </c>
      <c r="ET669" s="82" t="s">
        <v>232</v>
      </c>
      <c r="EU669" s="82" t="s">
        <v>355</v>
      </c>
      <c r="EV669" s="82" t="s">
        <v>240</v>
      </c>
      <c r="EW669" s="82" t="s">
        <v>236</v>
      </c>
      <c r="EX669" s="82" t="s">
        <v>233</v>
      </c>
      <c r="EY669" s="82">
        <v>1E-3</v>
      </c>
      <c r="EZ669" s="82">
        <v>1.6000000000000001E-4</v>
      </c>
      <c r="FA669" s="82" t="s">
        <v>233</v>
      </c>
      <c r="FB669" s="82">
        <v>1.2E-2</v>
      </c>
      <c r="FC669" s="82" t="s">
        <v>240</v>
      </c>
      <c r="FD669" s="82" t="s">
        <v>238</v>
      </c>
      <c r="FE669" s="82" t="s">
        <v>246</v>
      </c>
      <c r="FF669" s="82" t="s">
        <v>238</v>
      </c>
      <c r="FG669" s="82" t="s">
        <v>259</v>
      </c>
      <c r="FH669" s="82" t="s">
        <v>237</v>
      </c>
      <c r="FI669" s="82" t="s">
        <v>241</v>
      </c>
      <c r="FJ669" s="82" t="s">
        <v>676</v>
      </c>
      <c r="FK669" s="82" t="s">
        <v>355</v>
      </c>
      <c r="FL669" s="82">
        <v>5.0000000000000002E-5</v>
      </c>
      <c r="FM669" s="82" t="s">
        <v>238</v>
      </c>
      <c r="FN669" s="82" t="s">
        <v>242</v>
      </c>
      <c r="FO669" s="82" t="s">
        <v>227</v>
      </c>
      <c r="FP669" s="82" t="s">
        <v>247</v>
      </c>
      <c r="FQ669" s="82" t="s">
        <v>238</v>
      </c>
      <c r="FR669" s="82" t="s">
        <v>233</v>
      </c>
      <c r="FS669" s="82" t="s">
        <v>231</v>
      </c>
      <c r="FT669" s="82">
        <v>6.9999999999999999E-4</v>
      </c>
      <c r="FU669" s="82" t="s">
        <v>238</v>
      </c>
      <c r="FV669" s="82" t="s">
        <v>233</v>
      </c>
      <c r="FW669" s="82">
        <v>9.7000000000000003E-3</v>
      </c>
      <c r="FX669" s="82" t="s">
        <v>244</v>
      </c>
      <c r="FY669" s="82">
        <v>1.7000000000000001E-3</v>
      </c>
      <c r="FZ669" s="82" t="e">
        <v>#VALUE!</v>
      </c>
      <c r="GA669" s="82" t="e">
        <v>#VALUE!</v>
      </c>
      <c r="GB669" s="82" t="e">
        <v>#VALUE!</v>
      </c>
      <c r="GC669" s="82" t="e">
        <v>#VALUE!</v>
      </c>
      <c r="GD669" s="82">
        <v>3.6065573770491806E-2</v>
      </c>
      <c r="GE669" s="82" t="e">
        <v>#VALUE!</v>
      </c>
      <c r="GF669" s="82" t="e">
        <v>#VALUE!</v>
      </c>
      <c r="GG669" s="82" t="e">
        <v>#VALUE!</v>
      </c>
      <c r="GH669" s="82" t="e">
        <v>#VALUE!</v>
      </c>
      <c r="GI669" s="91" t="e">
        <v>#VALUE!</v>
      </c>
      <c r="GJ669" s="82" t="e">
        <v>#VALUE!</v>
      </c>
      <c r="GK669" s="82" t="e">
        <v>#VALUE!</v>
      </c>
      <c r="GL669" s="82" t="e">
        <v>#VALUE!</v>
      </c>
      <c r="GM669" s="82" t="e">
        <v>#VALUE!</v>
      </c>
      <c r="GN669" s="82" t="e">
        <v>#VALUE!</v>
      </c>
      <c r="GO669" s="82" t="e">
        <v>#VALUE!</v>
      </c>
      <c r="KF669" s="85"/>
      <c r="KG669" s="85"/>
    </row>
    <row r="670" spans="1:293" s="71" customFormat="1" ht="15" customHeight="1">
      <c r="A670" s="63">
        <v>343</v>
      </c>
      <c r="B670" s="63">
        <v>80</v>
      </c>
      <c r="C670" s="64" t="s">
        <v>197</v>
      </c>
      <c r="D670" s="64" t="s">
        <v>1704</v>
      </c>
      <c r="E670" s="63">
        <v>4664</v>
      </c>
      <c r="F670" s="63">
        <v>64</v>
      </c>
      <c r="G670" s="66" t="s">
        <v>1697</v>
      </c>
      <c r="H670" s="66" t="s">
        <v>906</v>
      </c>
      <c r="I670" s="66" t="s">
        <v>2433</v>
      </c>
      <c r="J670" s="66" t="s">
        <v>2434</v>
      </c>
      <c r="K670" s="73">
        <v>44810</v>
      </c>
      <c r="L670" s="68">
        <v>0.53194444444444444</v>
      </c>
      <c r="M670" s="74">
        <v>8471498</v>
      </c>
      <c r="N670" s="74">
        <v>316953</v>
      </c>
      <c r="O670" s="74">
        <v>4425</v>
      </c>
      <c r="P670" s="66" t="s">
        <v>203</v>
      </c>
      <c r="Q670" s="66" t="s">
        <v>2433</v>
      </c>
      <c r="R670" s="66" t="s">
        <v>1462</v>
      </c>
      <c r="S670" s="66" t="s">
        <v>1357</v>
      </c>
      <c r="T670" s="66" t="s">
        <v>2256</v>
      </c>
      <c r="U670" s="66" t="s">
        <v>1358</v>
      </c>
      <c r="V670" s="66" t="s">
        <v>1359</v>
      </c>
      <c r="W670" s="66"/>
      <c r="X670" s="66" t="s">
        <v>208</v>
      </c>
      <c r="Y670" s="66" t="s">
        <v>209</v>
      </c>
      <c r="Z670" s="66"/>
      <c r="AA670" s="66" t="s">
        <v>406</v>
      </c>
      <c r="AB670" s="66" t="s">
        <v>211</v>
      </c>
      <c r="AC670" s="66" t="s">
        <v>212</v>
      </c>
      <c r="AD670" s="66" t="s">
        <v>30</v>
      </c>
      <c r="AE670" s="66" t="s">
        <v>211</v>
      </c>
      <c r="AF670" s="66"/>
      <c r="AG670" s="66"/>
      <c r="AH670" s="66"/>
      <c r="AI670" s="66" t="s">
        <v>1708</v>
      </c>
      <c r="AJ670" s="66" t="s">
        <v>2431</v>
      </c>
      <c r="AK670" s="66"/>
      <c r="AL670" s="66" t="s">
        <v>256</v>
      </c>
      <c r="AM670" s="66" t="s">
        <v>275</v>
      </c>
      <c r="AN670" s="66" t="s">
        <v>218</v>
      </c>
      <c r="AO670" s="66" t="s">
        <v>2435</v>
      </c>
      <c r="AP670" s="66" t="s">
        <v>220</v>
      </c>
      <c r="AQ670" s="66">
        <v>15.4</v>
      </c>
      <c r="AR670" s="66"/>
      <c r="AS670" s="66">
        <v>7.35</v>
      </c>
      <c r="AT670" s="66"/>
      <c r="AU670" s="66">
        <v>29.2</v>
      </c>
      <c r="AV670" s="66">
        <v>634.1</v>
      </c>
      <c r="AW670" s="66">
        <v>47.34</v>
      </c>
      <c r="AX670" s="66">
        <v>23.7</v>
      </c>
      <c r="AY670" s="66">
        <v>7.5999999999999998E-2</v>
      </c>
      <c r="AZ670" s="66">
        <v>21.12</v>
      </c>
      <c r="BA670" s="66"/>
      <c r="BB670" s="66"/>
      <c r="BC670" s="66">
        <v>0.88</v>
      </c>
      <c r="BD670" s="66" t="s">
        <v>211</v>
      </c>
      <c r="BE670" s="66" t="s">
        <v>221</v>
      </c>
      <c r="BF670" s="66" t="s">
        <v>221</v>
      </c>
      <c r="BG670" s="66" t="s">
        <v>211</v>
      </c>
      <c r="BH670" s="66" t="s">
        <v>221</v>
      </c>
      <c r="BI670" s="66" t="s">
        <v>222</v>
      </c>
      <c r="BJ670" s="66" t="s">
        <v>221</v>
      </c>
      <c r="BK670" s="66" t="s">
        <v>1745</v>
      </c>
      <c r="BL670" s="66" t="s">
        <v>221</v>
      </c>
      <c r="BM670" s="66" t="s">
        <v>223</v>
      </c>
      <c r="BN670" s="66" t="s">
        <v>221</v>
      </c>
      <c r="BO670" s="66" t="s">
        <v>1746</v>
      </c>
      <c r="BP670" s="66" t="s">
        <v>1711</v>
      </c>
      <c r="BQ670" s="66" t="s">
        <v>1747</v>
      </c>
      <c r="BR670" s="50">
        <v>16.100000000000001</v>
      </c>
      <c r="BS670" s="50" t="s">
        <v>225</v>
      </c>
      <c r="BT670" s="50">
        <v>19.600000000000001</v>
      </c>
      <c r="BU670" s="50">
        <v>6.6000000000000003E-2</v>
      </c>
      <c r="BV670" s="50">
        <v>0.19</v>
      </c>
      <c r="BW670" s="50">
        <v>0.17399999999999999</v>
      </c>
      <c r="BX670" s="50">
        <v>3.9E-2</v>
      </c>
      <c r="BY670" s="50">
        <v>6.5</v>
      </c>
      <c r="BZ670" s="50" t="s">
        <v>226</v>
      </c>
      <c r="CA670" s="50" t="s">
        <v>227</v>
      </c>
      <c r="CB670" s="50" t="s">
        <v>228</v>
      </c>
      <c r="CC670" s="50" t="s">
        <v>229</v>
      </c>
      <c r="CD670" s="50" t="s">
        <v>230</v>
      </c>
      <c r="CE670" s="50" t="s">
        <v>231</v>
      </c>
      <c r="CF670" s="50">
        <v>6.0000000000000001E-3</v>
      </c>
      <c r="CG670" s="50">
        <v>6.4000000000000005E-4</v>
      </c>
      <c r="CH670" s="50" t="s">
        <v>264</v>
      </c>
      <c r="CI670" s="50">
        <v>1.1000000000000001E-3</v>
      </c>
      <c r="CJ670" s="50" t="s">
        <v>233</v>
      </c>
      <c r="CK670" s="50" t="s">
        <v>234</v>
      </c>
      <c r="CL670" s="50">
        <v>4.3949999999999996</v>
      </c>
      <c r="CM670" s="50" t="s">
        <v>234</v>
      </c>
      <c r="CN670" s="50" t="s">
        <v>235</v>
      </c>
      <c r="CO670" s="50">
        <v>1.0000000000000001E-5</v>
      </c>
      <c r="CP670" s="50">
        <v>2.0000000000000001E-4</v>
      </c>
      <c r="CQ670" s="50" t="s">
        <v>236</v>
      </c>
      <c r="CR670" s="50" t="s">
        <v>232</v>
      </c>
      <c r="CS670" s="50">
        <v>0.1132</v>
      </c>
      <c r="CT670" s="50" t="s">
        <v>237</v>
      </c>
      <c r="CU670" s="50" t="s">
        <v>238</v>
      </c>
      <c r="CV670" s="50" t="s">
        <v>239</v>
      </c>
      <c r="CW670" s="50" t="s">
        <v>232</v>
      </c>
      <c r="CX670" s="50">
        <v>1.1499999999999999</v>
      </c>
      <c r="CY670" s="50" t="s">
        <v>240</v>
      </c>
      <c r="CZ670" s="50">
        <v>5.1000000000000004E-3</v>
      </c>
      <c r="DA670" s="50" t="s">
        <v>233</v>
      </c>
      <c r="DB670" s="50">
        <v>1.403</v>
      </c>
      <c r="DC670" s="50">
        <v>1.0189999999999999E-2</v>
      </c>
      <c r="DD670" s="50">
        <v>6.0999999999999997E-4</v>
      </c>
      <c r="DE670" s="50">
        <v>0.98699999999999999</v>
      </c>
      <c r="DF670" s="50" t="s">
        <v>240</v>
      </c>
      <c r="DG670" s="50">
        <v>5.0000000000000001E-4</v>
      </c>
      <c r="DH670" s="50" t="s">
        <v>246</v>
      </c>
      <c r="DI670" s="50" t="s">
        <v>238</v>
      </c>
      <c r="DJ670" s="50">
        <v>1.1000000000000001E-3</v>
      </c>
      <c r="DK670" s="50" t="s">
        <v>237</v>
      </c>
      <c r="DL670" s="50">
        <v>5.0000000000000001E-4</v>
      </c>
      <c r="DM670" s="50">
        <v>3.57</v>
      </c>
      <c r="DN670" s="50">
        <v>1.67</v>
      </c>
      <c r="DO670" s="50" t="s">
        <v>232</v>
      </c>
      <c r="DP670" s="50">
        <v>1.9400000000000001E-2</v>
      </c>
      <c r="DQ670" s="50" t="s">
        <v>242</v>
      </c>
      <c r="DR670" s="50" t="s">
        <v>227</v>
      </c>
      <c r="DS670" s="50" t="s">
        <v>247</v>
      </c>
      <c r="DT670" s="50">
        <v>5.0000000000000001E-4</v>
      </c>
      <c r="DU670" s="50" t="s">
        <v>233</v>
      </c>
      <c r="DV670" s="50">
        <v>7.9999999999999996E-6</v>
      </c>
      <c r="DW670" s="50">
        <v>5.0000000000000001E-4</v>
      </c>
      <c r="DX670" s="50" t="s">
        <v>238</v>
      </c>
      <c r="DY670" s="50" t="s">
        <v>233</v>
      </c>
      <c r="DZ670" s="50" t="s">
        <v>243</v>
      </c>
      <c r="EA670" s="50" t="s">
        <v>244</v>
      </c>
      <c r="EB670" s="50" t="s">
        <v>245</v>
      </c>
      <c r="EC670" s="50">
        <v>0.02</v>
      </c>
      <c r="ED670" s="50">
        <v>7.3999999999999999E-4</v>
      </c>
      <c r="EE670" s="50" t="s">
        <v>264</v>
      </c>
      <c r="EF670" s="50">
        <v>1.2999999999999999E-3</v>
      </c>
      <c r="EG670" s="50">
        <v>1.3999999999999999E-4</v>
      </c>
      <c r="EH670" s="50" t="s">
        <v>234</v>
      </c>
      <c r="EI670" s="50">
        <v>4.843</v>
      </c>
      <c r="EJ670" s="50" t="s">
        <v>234</v>
      </c>
      <c r="EK670" s="50" t="s">
        <v>235</v>
      </c>
      <c r="EL670" s="50">
        <v>2.1000000000000001E-4</v>
      </c>
      <c r="EM670" s="50" t="s">
        <v>236</v>
      </c>
      <c r="EN670" s="50" t="s">
        <v>236</v>
      </c>
      <c r="EO670" s="50" t="s">
        <v>232</v>
      </c>
      <c r="EP670" s="50">
        <v>0.22209999999999999</v>
      </c>
      <c r="EQ670" s="50" t="s">
        <v>237</v>
      </c>
      <c r="ER670" s="50" t="s">
        <v>238</v>
      </c>
      <c r="ES670" s="50" t="s">
        <v>239</v>
      </c>
      <c r="ET670" s="50" t="s">
        <v>232</v>
      </c>
      <c r="EU670" s="50">
        <v>1.27</v>
      </c>
      <c r="EV670" s="50" t="s">
        <v>240</v>
      </c>
      <c r="EW670" s="50">
        <v>5.7999999999999996E-3</v>
      </c>
      <c r="EX670" s="50" t="s">
        <v>233</v>
      </c>
      <c r="EY670" s="50">
        <v>1.506</v>
      </c>
      <c r="EZ670" s="50">
        <v>2.1680000000000001E-2</v>
      </c>
      <c r="FA670" s="50">
        <v>7.1000000000000002E-4</v>
      </c>
      <c r="FB670" s="50">
        <v>1.125</v>
      </c>
      <c r="FC670" s="50" t="s">
        <v>240</v>
      </c>
      <c r="FD670" s="50">
        <v>6.9999999999999999E-4</v>
      </c>
      <c r="FE670" s="50" t="s">
        <v>246</v>
      </c>
      <c r="FF670" s="50" t="s">
        <v>238</v>
      </c>
      <c r="FG670" s="50">
        <v>1.4E-3</v>
      </c>
      <c r="FH670" s="50" t="s">
        <v>237</v>
      </c>
      <c r="FI670" s="50" t="s">
        <v>241</v>
      </c>
      <c r="FJ670" s="50">
        <v>3.82</v>
      </c>
      <c r="FK670" s="50">
        <v>1.79</v>
      </c>
      <c r="FL670" s="50" t="s">
        <v>232</v>
      </c>
      <c r="FM670" s="50">
        <v>2.1399999999999999E-2</v>
      </c>
      <c r="FN670" s="50" t="s">
        <v>242</v>
      </c>
      <c r="FO670" s="50" t="s">
        <v>227</v>
      </c>
      <c r="FP670" s="50" t="s">
        <v>247</v>
      </c>
      <c r="FQ670" s="50">
        <v>8.9999999999999998E-4</v>
      </c>
      <c r="FR670" s="50" t="s">
        <v>233</v>
      </c>
      <c r="FS670" s="50">
        <v>6.0000000000000002E-6</v>
      </c>
      <c r="FT670" s="50">
        <v>5.9999999999999995E-4</v>
      </c>
      <c r="FU670" s="50" t="s">
        <v>238</v>
      </c>
      <c r="FV670" s="50" t="s">
        <v>233</v>
      </c>
      <c r="FW670" s="50" t="s">
        <v>243</v>
      </c>
      <c r="FX670" s="50" t="s">
        <v>244</v>
      </c>
      <c r="FY670" s="89">
        <v>0.21974999999999997</v>
      </c>
      <c r="FZ670" s="89">
        <v>0.11991452991452993</v>
      </c>
      <c r="GA670" s="89">
        <v>4.2913043478260866E-2</v>
      </c>
      <c r="GB670" s="89">
        <v>2.9411764705882349E-2</v>
      </c>
      <c r="GC670" s="89">
        <v>0.41198933809867311</v>
      </c>
      <c r="GD670" s="89">
        <v>0.32131147540983607</v>
      </c>
      <c r="GE670" s="89" t="e">
        <v>#VALUE!</v>
      </c>
      <c r="GF670" s="89">
        <v>0.13541666666666666</v>
      </c>
      <c r="GG670" s="89">
        <v>5.3596614950634693E-3</v>
      </c>
      <c r="GH670" s="89" t="e">
        <v>#VALUE!</v>
      </c>
      <c r="GI670" s="90" t="e">
        <v>#VALUE!</v>
      </c>
      <c r="GJ670" s="89">
        <v>53.338758962584841</v>
      </c>
      <c r="GK670" s="89">
        <v>29.106221648340309</v>
      </c>
      <c r="GL670" s="89">
        <v>17.555019389074854</v>
      </c>
      <c r="GM670" s="89" t="e">
        <v>#VALUE!</v>
      </c>
      <c r="GN670" s="89" t="e">
        <v>#VALUE!</v>
      </c>
      <c r="GO670" s="89" t="e">
        <v>#VALUE!</v>
      </c>
    </row>
    <row r="671" spans="1:293" s="71" customFormat="1" ht="15" customHeight="1">
      <c r="A671" s="63">
        <v>344</v>
      </c>
      <c r="B671" s="63">
        <v>72</v>
      </c>
      <c r="C671" s="64" t="s">
        <v>197</v>
      </c>
      <c r="D671" s="64" t="s">
        <v>1704</v>
      </c>
      <c r="E671" s="65">
        <v>4664</v>
      </c>
      <c r="F671" s="65">
        <v>64</v>
      </c>
      <c r="G671" s="66" t="s">
        <v>1701</v>
      </c>
      <c r="H671" s="66" t="s">
        <v>911</v>
      </c>
      <c r="I671" s="64" t="s">
        <v>642</v>
      </c>
      <c r="J671" s="64" t="s">
        <v>1443</v>
      </c>
      <c r="K671" s="67">
        <v>44810</v>
      </c>
      <c r="L671" s="68">
        <v>0.52152777777777781</v>
      </c>
      <c r="M671" s="63">
        <v>8479671</v>
      </c>
      <c r="N671" s="63">
        <v>325239</v>
      </c>
      <c r="O671" s="63">
        <v>4290</v>
      </c>
      <c r="P671" s="64" t="s">
        <v>203</v>
      </c>
      <c r="Q671" s="64" t="s">
        <v>642</v>
      </c>
      <c r="R671" s="64" t="s">
        <v>1374</v>
      </c>
      <c r="S671" s="64" t="s">
        <v>1357</v>
      </c>
      <c r="T671" s="64" t="s">
        <v>411</v>
      </c>
      <c r="U671" s="64" t="s">
        <v>1358</v>
      </c>
      <c r="V671" s="64" t="s">
        <v>1359</v>
      </c>
      <c r="W671" s="64"/>
      <c r="X671" s="64" t="s">
        <v>208</v>
      </c>
      <c r="Y671" s="64" t="s">
        <v>209</v>
      </c>
      <c r="Z671" s="69"/>
      <c r="AA671" s="66" t="s">
        <v>210</v>
      </c>
      <c r="AB671" s="66" t="s">
        <v>211</v>
      </c>
      <c r="AC671" s="66" t="s">
        <v>1723</v>
      </c>
      <c r="AD671" s="66" t="s">
        <v>213</v>
      </c>
      <c r="AE671" s="69" t="s">
        <v>211</v>
      </c>
      <c r="AF671" s="69"/>
      <c r="AG671" s="69"/>
      <c r="AH671" s="69"/>
      <c r="AI671" s="69" t="s">
        <v>2436</v>
      </c>
      <c r="AJ671" s="66" t="s">
        <v>2437</v>
      </c>
      <c r="AK671" s="66"/>
      <c r="AL671" s="66" t="s">
        <v>256</v>
      </c>
      <c r="AM671" s="66" t="s">
        <v>217</v>
      </c>
      <c r="AN671" s="66" t="s">
        <v>218</v>
      </c>
      <c r="AO671" s="66" t="s">
        <v>2112</v>
      </c>
      <c r="AP671" s="66" t="s">
        <v>220</v>
      </c>
      <c r="AQ671" s="66">
        <v>13.4</v>
      </c>
      <c r="AR671" s="66"/>
      <c r="AS671" s="66">
        <v>8.18</v>
      </c>
      <c r="AT671" s="66"/>
      <c r="AU671" s="66">
        <v>-67.599999999999994</v>
      </c>
      <c r="AV671" s="66">
        <v>130.9</v>
      </c>
      <c r="AW671" s="66">
        <v>36.4</v>
      </c>
      <c r="AX671" s="66">
        <v>18.34</v>
      </c>
      <c r="AY671" s="66">
        <v>7.0000000000000007E-2</v>
      </c>
      <c r="AZ671" s="66">
        <v>27.47</v>
      </c>
      <c r="BA671" s="66">
        <v>7.15</v>
      </c>
      <c r="BB671" s="66">
        <v>114.5</v>
      </c>
      <c r="BC671" s="66">
        <v>0.05</v>
      </c>
      <c r="BD671" s="66" t="s">
        <v>221</v>
      </c>
      <c r="BE671" s="66" t="s">
        <v>221</v>
      </c>
      <c r="BF671" s="66" t="s">
        <v>221</v>
      </c>
      <c r="BG671" s="66" t="s">
        <v>221</v>
      </c>
      <c r="BH671" s="66" t="s">
        <v>221</v>
      </c>
      <c r="BI671" s="66" t="s">
        <v>222</v>
      </c>
      <c r="BJ671" s="66" t="s">
        <v>221</v>
      </c>
      <c r="BK671" s="66" t="s">
        <v>210</v>
      </c>
      <c r="BL671" s="66" t="s">
        <v>221</v>
      </c>
      <c r="BM671" s="66" t="s">
        <v>223</v>
      </c>
      <c r="BN671" s="66" t="s">
        <v>221</v>
      </c>
      <c r="BO671" s="66" t="s">
        <v>1710</v>
      </c>
      <c r="BP671" s="66" t="s">
        <v>1711</v>
      </c>
      <c r="BQ671" s="66" t="s">
        <v>1712</v>
      </c>
      <c r="BR671" s="50">
        <v>11.3</v>
      </c>
      <c r="BS671" s="50" t="s">
        <v>225</v>
      </c>
      <c r="BT671" s="50">
        <v>13.8</v>
      </c>
      <c r="BU671" s="50">
        <v>8.5999999999999993E-2</v>
      </c>
      <c r="BV671" s="50">
        <v>0.128</v>
      </c>
      <c r="BW671" s="50">
        <v>8.1000000000000003E-2</v>
      </c>
      <c r="BX671" s="50">
        <v>1.7999999999999999E-2</v>
      </c>
      <c r="BY671" s="50">
        <v>2.75</v>
      </c>
      <c r="BZ671" s="50" t="s">
        <v>226</v>
      </c>
      <c r="CA671" s="50" t="s">
        <v>227</v>
      </c>
      <c r="CB671" s="50" t="s">
        <v>228</v>
      </c>
      <c r="CC671" s="50" t="s">
        <v>229</v>
      </c>
      <c r="CD671" s="50" t="s">
        <v>230</v>
      </c>
      <c r="CE671" s="50" t="s">
        <v>231</v>
      </c>
      <c r="CF671" s="50">
        <v>0.01</v>
      </c>
      <c r="CG671" s="50" t="s">
        <v>232</v>
      </c>
      <c r="CH671" s="50" t="s">
        <v>264</v>
      </c>
      <c r="CI671" s="50">
        <v>5.9999999999999995E-4</v>
      </c>
      <c r="CJ671" s="50" t="s">
        <v>233</v>
      </c>
      <c r="CK671" s="50" t="s">
        <v>234</v>
      </c>
      <c r="CL671" s="50">
        <v>2.8570000000000002</v>
      </c>
      <c r="CM671" s="50" t="s">
        <v>234</v>
      </c>
      <c r="CN671" s="50" t="s">
        <v>235</v>
      </c>
      <c r="CO671" s="50">
        <v>1.0000000000000001E-5</v>
      </c>
      <c r="CP671" s="50">
        <v>2.0000000000000001E-4</v>
      </c>
      <c r="CQ671" s="50" t="s">
        <v>236</v>
      </c>
      <c r="CR671" s="50" t="s">
        <v>232</v>
      </c>
      <c r="CS671" s="50">
        <v>4.5199999999999997E-2</v>
      </c>
      <c r="CT671" s="50" t="s">
        <v>237</v>
      </c>
      <c r="CU671" s="50" t="s">
        <v>238</v>
      </c>
      <c r="CV671" s="50" t="s">
        <v>239</v>
      </c>
      <c r="CW671" s="50" t="s">
        <v>232</v>
      </c>
      <c r="CX671" s="50">
        <v>0.27</v>
      </c>
      <c r="CY671" s="50" t="s">
        <v>240</v>
      </c>
      <c r="CZ671" s="50">
        <v>1.6000000000000001E-3</v>
      </c>
      <c r="DA671" s="50" t="s">
        <v>233</v>
      </c>
      <c r="DB671" s="50">
        <v>1.1930000000000001</v>
      </c>
      <c r="DC671" s="50">
        <v>6.4200000000000004E-3</v>
      </c>
      <c r="DD671" s="50">
        <v>1.0499999999999999E-3</v>
      </c>
      <c r="DE671" s="50">
        <v>1.2589999999999999</v>
      </c>
      <c r="DF671" s="50" t="s">
        <v>240</v>
      </c>
      <c r="DG671" s="50" t="s">
        <v>238</v>
      </c>
      <c r="DH671" s="50" t="s">
        <v>246</v>
      </c>
      <c r="DI671" s="50">
        <v>2.9999999999999997E-4</v>
      </c>
      <c r="DJ671" s="50">
        <v>4.0000000000000002E-4</v>
      </c>
      <c r="DK671" s="50" t="s">
        <v>237</v>
      </c>
      <c r="DL671" s="50" t="s">
        <v>241</v>
      </c>
      <c r="DM671" s="50">
        <v>9.16</v>
      </c>
      <c r="DN671" s="50">
        <v>4.28</v>
      </c>
      <c r="DO671" s="50" t="s">
        <v>232</v>
      </c>
      <c r="DP671" s="50">
        <v>1.23E-2</v>
      </c>
      <c r="DQ671" s="50" t="s">
        <v>242</v>
      </c>
      <c r="DR671" s="50" t="s">
        <v>227</v>
      </c>
      <c r="DS671" s="50" t="s">
        <v>247</v>
      </c>
      <c r="DT671" s="50">
        <v>6.9999999999999999E-4</v>
      </c>
      <c r="DU671" s="50" t="s">
        <v>233</v>
      </c>
      <c r="DV671" s="50">
        <v>1.11E-4</v>
      </c>
      <c r="DW671" s="50">
        <v>2.0000000000000001E-4</v>
      </c>
      <c r="DX671" s="50" t="s">
        <v>238</v>
      </c>
      <c r="DY671" s="50" t="s">
        <v>233</v>
      </c>
      <c r="DZ671" s="50" t="s">
        <v>243</v>
      </c>
      <c r="EA671" s="50" t="s">
        <v>244</v>
      </c>
      <c r="EB671" s="50" t="s">
        <v>245</v>
      </c>
      <c r="EC671" s="50">
        <v>5.3999999999999999E-2</v>
      </c>
      <c r="ED671" s="50" t="s">
        <v>232</v>
      </c>
      <c r="EE671" s="50" t="s">
        <v>264</v>
      </c>
      <c r="EF671" s="50">
        <v>8.9999999999999998E-4</v>
      </c>
      <c r="EG671" s="50" t="s">
        <v>233</v>
      </c>
      <c r="EH671" s="50" t="s">
        <v>234</v>
      </c>
      <c r="EI671" s="50">
        <v>3.085</v>
      </c>
      <c r="EJ671" s="50" t="s">
        <v>234</v>
      </c>
      <c r="EK671" s="50" t="s">
        <v>235</v>
      </c>
      <c r="EL671" s="50">
        <v>3.0000000000000001E-5</v>
      </c>
      <c r="EM671" s="50" t="s">
        <v>236</v>
      </c>
      <c r="EN671" s="50" t="s">
        <v>236</v>
      </c>
      <c r="EO671" s="50" t="s">
        <v>232</v>
      </c>
      <c r="EP671" s="50">
        <v>0.13370000000000001</v>
      </c>
      <c r="EQ671" s="50">
        <v>4.0000000000000003E-5</v>
      </c>
      <c r="ER671" s="50" t="s">
        <v>238</v>
      </c>
      <c r="ES671" s="50" t="s">
        <v>239</v>
      </c>
      <c r="ET671" s="50" t="s">
        <v>232</v>
      </c>
      <c r="EU671" s="50">
        <v>0.36</v>
      </c>
      <c r="EV671" s="50" t="s">
        <v>240</v>
      </c>
      <c r="EW671" s="50">
        <v>2E-3</v>
      </c>
      <c r="EX671" s="50" t="s">
        <v>233</v>
      </c>
      <c r="EY671" s="50">
        <v>1.2649999999999999</v>
      </c>
      <c r="EZ671" s="50">
        <v>8.7500000000000008E-3</v>
      </c>
      <c r="FA671" s="50">
        <v>1.1199999999999999E-3</v>
      </c>
      <c r="FB671" s="50">
        <v>1.3819999999999999</v>
      </c>
      <c r="FC671" s="50" t="s">
        <v>240</v>
      </c>
      <c r="FD671" s="50">
        <v>2.9999999999999997E-4</v>
      </c>
      <c r="FE671" s="50" t="s">
        <v>246</v>
      </c>
      <c r="FF671" s="50" t="s">
        <v>238</v>
      </c>
      <c r="FG671" s="50">
        <v>1.1000000000000001E-3</v>
      </c>
      <c r="FH671" s="50" t="s">
        <v>237</v>
      </c>
      <c r="FI671" s="50">
        <v>4.0000000000000002E-4</v>
      </c>
      <c r="FJ671" s="50">
        <v>9.26</v>
      </c>
      <c r="FK671" s="50">
        <v>4.33</v>
      </c>
      <c r="FL671" s="50" t="s">
        <v>232</v>
      </c>
      <c r="FM671" s="50">
        <v>1.35E-2</v>
      </c>
      <c r="FN671" s="50" t="s">
        <v>242</v>
      </c>
      <c r="FO671" s="50" t="s">
        <v>227</v>
      </c>
      <c r="FP671" s="50" t="s">
        <v>247</v>
      </c>
      <c r="FQ671" s="50">
        <v>2.8E-3</v>
      </c>
      <c r="FR671" s="50" t="s">
        <v>233</v>
      </c>
      <c r="FS671" s="50">
        <v>1.2400000000000001E-4</v>
      </c>
      <c r="FT671" s="50">
        <v>8.0000000000000004E-4</v>
      </c>
      <c r="FU671" s="50" t="s">
        <v>238</v>
      </c>
      <c r="FV671" s="50" t="s">
        <v>233</v>
      </c>
      <c r="FW671" s="50">
        <v>1.1999999999999999E-3</v>
      </c>
      <c r="FX671" s="50" t="s">
        <v>244</v>
      </c>
      <c r="FY671" s="89">
        <v>0.14285</v>
      </c>
      <c r="FZ671" s="89">
        <v>0.10196581196581198</v>
      </c>
      <c r="GA671" s="89">
        <v>5.4739130434782603E-2</v>
      </c>
      <c r="GB671" s="89">
        <v>6.9053708439897696E-3</v>
      </c>
      <c r="GC671" s="89">
        <v>0.30646031324458439</v>
      </c>
      <c r="GD671" s="89">
        <v>0.22622950819672133</v>
      </c>
      <c r="GE671" s="89" t="e">
        <v>#VALUE!</v>
      </c>
      <c r="GF671" s="89">
        <v>5.7291666666666664E-2</v>
      </c>
      <c r="GG671" s="89">
        <v>3.6107193229901269E-3</v>
      </c>
      <c r="GH671" s="89" t="e">
        <v>#VALUE!</v>
      </c>
      <c r="GI671" s="90" t="e">
        <v>#VALUE!</v>
      </c>
      <c r="GJ671" s="89">
        <v>46.612887159060023</v>
      </c>
      <c r="GK671" s="89">
        <v>33.272109816201088</v>
      </c>
      <c r="GL671" s="89">
        <v>20.115003024738868</v>
      </c>
      <c r="GM671" s="89" t="e">
        <v>#VALUE!</v>
      </c>
      <c r="GN671" s="89" t="e">
        <v>#VALUE!</v>
      </c>
      <c r="GO671" s="89" t="e">
        <v>#VALUE!</v>
      </c>
    </row>
    <row r="672" spans="1:293" s="71" customFormat="1" ht="15" customHeight="1">
      <c r="A672" s="63">
        <v>345</v>
      </c>
      <c r="B672" s="63">
        <v>79</v>
      </c>
      <c r="C672" s="64" t="s">
        <v>197</v>
      </c>
      <c r="D672" s="64" t="s">
        <v>1704</v>
      </c>
      <c r="E672" s="63">
        <v>4664</v>
      </c>
      <c r="F672" s="63">
        <v>64</v>
      </c>
      <c r="G672" s="66" t="s">
        <v>2438</v>
      </c>
      <c r="H672" s="66" t="s">
        <v>915</v>
      </c>
      <c r="I672" s="66" t="s">
        <v>2439</v>
      </c>
      <c r="J672" s="66" t="s">
        <v>2440</v>
      </c>
      <c r="K672" s="73">
        <v>44810</v>
      </c>
      <c r="L672" s="68">
        <v>0.49236111111111108</v>
      </c>
      <c r="M672" s="74">
        <v>8483936</v>
      </c>
      <c r="N672" s="74">
        <v>320889</v>
      </c>
      <c r="O672" s="74">
        <v>4090</v>
      </c>
      <c r="P672" s="66" t="s">
        <v>203</v>
      </c>
      <c r="Q672" s="66" t="s">
        <v>2439</v>
      </c>
      <c r="R672" s="66" t="s">
        <v>1462</v>
      </c>
      <c r="S672" s="66" t="s">
        <v>1357</v>
      </c>
      <c r="T672" s="66" t="s">
        <v>2256</v>
      </c>
      <c r="U672" s="66" t="s">
        <v>1358</v>
      </c>
      <c r="V672" s="66" t="s">
        <v>1359</v>
      </c>
      <c r="W672" s="66"/>
      <c r="X672" s="66" t="s">
        <v>208</v>
      </c>
      <c r="Y672" s="66" t="s">
        <v>209</v>
      </c>
      <c r="Z672" s="66"/>
      <c r="AA672" s="66" t="s">
        <v>406</v>
      </c>
      <c r="AB672" s="66" t="s">
        <v>211</v>
      </c>
      <c r="AC672" s="66" t="s">
        <v>212</v>
      </c>
      <c r="AD672" s="66" t="s">
        <v>30</v>
      </c>
      <c r="AE672" s="66" t="s">
        <v>211</v>
      </c>
      <c r="AF672" s="66"/>
      <c r="AG672" s="66"/>
      <c r="AH672" s="66"/>
      <c r="AI672" s="66" t="s">
        <v>1708</v>
      </c>
      <c r="AJ672" s="66" t="s">
        <v>2441</v>
      </c>
      <c r="AK672" s="66"/>
      <c r="AL672" s="66" t="s">
        <v>256</v>
      </c>
      <c r="AM672" s="66" t="s">
        <v>275</v>
      </c>
      <c r="AN672" s="66" t="s">
        <v>218</v>
      </c>
      <c r="AO672" s="66" t="s">
        <v>219</v>
      </c>
      <c r="AP672" s="66" t="s">
        <v>220</v>
      </c>
      <c r="AQ672" s="66">
        <v>10.8</v>
      </c>
      <c r="AR672" s="66"/>
      <c r="AS672" s="66">
        <v>7.85</v>
      </c>
      <c r="AT672" s="66"/>
      <c r="AU672" s="66">
        <v>137.69999999999999</v>
      </c>
      <c r="AV672" s="66">
        <v>345</v>
      </c>
      <c r="AW672" s="66">
        <v>55.05</v>
      </c>
      <c r="AX672" s="66">
        <v>37.47</v>
      </c>
      <c r="AY672" s="66">
        <v>7.6999999999999999E-2</v>
      </c>
      <c r="AZ672" s="66">
        <v>18.170000000000002</v>
      </c>
      <c r="BA672" s="66"/>
      <c r="BB672" s="66"/>
      <c r="BC672" s="66">
        <v>9.67</v>
      </c>
      <c r="BD672" s="66" t="s">
        <v>221</v>
      </c>
      <c r="BE672" s="66" t="s">
        <v>221</v>
      </c>
      <c r="BF672" s="66" t="s">
        <v>221</v>
      </c>
      <c r="BG672" s="66" t="s">
        <v>211</v>
      </c>
      <c r="BH672" s="66" t="s">
        <v>221</v>
      </c>
      <c r="BI672" s="66" t="s">
        <v>222</v>
      </c>
      <c r="BJ672" s="66" t="s">
        <v>221</v>
      </c>
      <c r="BK672" s="66" t="s">
        <v>1745</v>
      </c>
      <c r="BL672" s="66" t="s">
        <v>221</v>
      </c>
      <c r="BM672" s="66" t="s">
        <v>223</v>
      </c>
      <c r="BN672" s="66" t="s">
        <v>221</v>
      </c>
      <c r="BO672" s="66" t="s">
        <v>1746</v>
      </c>
      <c r="BP672" s="66" t="s">
        <v>1711</v>
      </c>
      <c r="BQ672" s="66" t="s">
        <v>1747</v>
      </c>
      <c r="BR672" s="50">
        <v>17.7</v>
      </c>
      <c r="BS672" s="50" t="s">
        <v>225</v>
      </c>
      <c r="BT672" s="50">
        <v>21.6</v>
      </c>
      <c r="BU672" s="50">
        <v>0.03</v>
      </c>
      <c r="BV672" s="50">
        <v>0.113</v>
      </c>
      <c r="BW672" s="50">
        <v>0.10299999999999999</v>
      </c>
      <c r="BX672" s="50">
        <v>2.3E-2</v>
      </c>
      <c r="BY672" s="50">
        <v>7.93</v>
      </c>
      <c r="BZ672" s="50" t="s">
        <v>226</v>
      </c>
      <c r="CA672" s="50" t="s">
        <v>227</v>
      </c>
      <c r="CB672" s="50" t="s">
        <v>228</v>
      </c>
      <c r="CC672" s="50" t="s">
        <v>229</v>
      </c>
      <c r="CD672" s="50" t="s">
        <v>230</v>
      </c>
      <c r="CE672" s="50" t="s">
        <v>231</v>
      </c>
      <c r="CF672" s="50">
        <v>2.5999999999999999E-2</v>
      </c>
      <c r="CG672" s="50" t="s">
        <v>232</v>
      </c>
      <c r="CH672" s="50" t="s">
        <v>264</v>
      </c>
      <c r="CI672" s="50">
        <v>5.5999999999999999E-3</v>
      </c>
      <c r="CJ672" s="50" t="s">
        <v>233</v>
      </c>
      <c r="CK672" s="50" t="s">
        <v>234</v>
      </c>
      <c r="CL672" s="50">
        <v>5.375</v>
      </c>
      <c r="CM672" s="50" t="s">
        <v>234</v>
      </c>
      <c r="CN672" s="50" t="s">
        <v>235</v>
      </c>
      <c r="CO672" s="50">
        <v>9.0000000000000006E-5</v>
      </c>
      <c r="CP672" s="50" t="s">
        <v>236</v>
      </c>
      <c r="CQ672" s="50" t="s">
        <v>236</v>
      </c>
      <c r="CR672" s="50">
        <v>8.0000000000000007E-5</v>
      </c>
      <c r="CS672" s="50">
        <v>8.4699999999999998E-2</v>
      </c>
      <c r="CT672" s="50" t="s">
        <v>237</v>
      </c>
      <c r="CU672" s="50" t="s">
        <v>238</v>
      </c>
      <c r="CV672" s="50" t="s">
        <v>239</v>
      </c>
      <c r="CW672" s="50" t="s">
        <v>232</v>
      </c>
      <c r="CX672" s="50">
        <v>1.32</v>
      </c>
      <c r="CY672" s="50" t="s">
        <v>240</v>
      </c>
      <c r="CZ672" s="50">
        <v>1.9E-3</v>
      </c>
      <c r="DA672" s="50" t="s">
        <v>233</v>
      </c>
      <c r="DB672" s="50">
        <v>1.776</v>
      </c>
      <c r="DC672" s="50">
        <v>7.4900000000000001E-3</v>
      </c>
      <c r="DD672" s="50">
        <v>9.3999999999999997E-4</v>
      </c>
      <c r="DE672" s="50">
        <v>0.69299999999999995</v>
      </c>
      <c r="DF672" s="50" t="s">
        <v>240</v>
      </c>
      <c r="DG672" s="50" t="s">
        <v>238</v>
      </c>
      <c r="DH672" s="50" t="s">
        <v>246</v>
      </c>
      <c r="DI672" s="50" t="s">
        <v>238</v>
      </c>
      <c r="DJ672" s="50">
        <v>8.0000000000000004E-4</v>
      </c>
      <c r="DK672" s="50" t="s">
        <v>237</v>
      </c>
      <c r="DL672" s="50" t="s">
        <v>241</v>
      </c>
      <c r="DM672" s="50">
        <v>4.32</v>
      </c>
      <c r="DN672" s="50">
        <v>2.02</v>
      </c>
      <c r="DO672" s="50" t="s">
        <v>232</v>
      </c>
      <c r="DP672" s="50">
        <v>1.7899999999999999E-2</v>
      </c>
      <c r="DQ672" s="50" t="s">
        <v>242</v>
      </c>
      <c r="DR672" s="50" t="s">
        <v>227</v>
      </c>
      <c r="DS672" s="50" t="s">
        <v>247</v>
      </c>
      <c r="DT672" s="50">
        <v>2.3999999999999998E-3</v>
      </c>
      <c r="DU672" s="50" t="s">
        <v>233</v>
      </c>
      <c r="DV672" s="50">
        <v>2.5000000000000001E-5</v>
      </c>
      <c r="DW672" s="50">
        <v>5.0000000000000001E-4</v>
      </c>
      <c r="DX672" s="50" t="s">
        <v>238</v>
      </c>
      <c r="DY672" s="50" t="s">
        <v>233</v>
      </c>
      <c r="DZ672" s="50" t="s">
        <v>243</v>
      </c>
      <c r="EA672" s="50" t="s">
        <v>244</v>
      </c>
      <c r="EB672" s="50" t="s">
        <v>245</v>
      </c>
      <c r="EC672" s="50">
        <v>0.29899999999999999</v>
      </c>
      <c r="ED672" s="50" t="s">
        <v>232</v>
      </c>
      <c r="EE672" s="50" t="s">
        <v>264</v>
      </c>
      <c r="EF672" s="50">
        <v>6.8999999999999999E-3</v>
      </c>
      <c r="EG672" s="50">
        <v>3.0000000000000001E-5</v>
      </c>
      <c r="EH672" s="50" t="s">
        <v>234</v>
      </c>
      <c r="EI672" s="50">
        <v>5.8970000000000002</v>
      </c>
      <c r="EJ672" s="50" t="s">
        <v>234</v>
      </c>
      <c r="EK672" s="50">
        <v>2.1000000000000001E-4</v>
      </c>
      <c r="EL672" s="50">
        <v>2.9999999999999997E-4</v>
      </c>
      <c r="EM672" s="50" t="s">
        <v>236</v>
      </c>
      <c r="EN672" s="50" t="s">
        <v>236</v>
      </c>
      <c r="EO672" s="50">
        <v>1.2999999999999999E-4</v>
      </c>
      <c r="EP672" s="50">
        <v>0.6855</v>
      </c>
      <c r="EQ672" s="50">
        <v>8.0000000000000007E-5</v>
      </c>
      <c r="ER672" s="50" t="s">
        <v>238</v>
      </c>
      <c r="ES672" s="50" t="s">
        <v>239</v>
      </c>
      <c r="ET672" s="50" t="s">
        <v>232</v>
      </c>
      <c r="EU672" s="50">
        <v>1.56</v>
      </c>
      <c r="EV672" s="50" t="s">
        <v>240</v>
      </c>
      <c r="EW672" s="50">
        <v>2.5000000000000001E-3</v>
      </c>
      <c r="EX672" s="50" t="s">
        <v>233</v>
      </c>
      <c r="EY672" s="50">
        <v>2.069</v>
      </c>
      <c r="EZ672" s="50">
        <v>1.257E-2</v>
      </c>
      <c r="FA672" s="50">
        <v>9.6000000000000002E-4</v>
      </c>
      <c r="FB672" s="50">
        <v>0.70499999999999996</v>
      </c>
      <c r="FC672" s="50" t="s">
        <v>240</v>
      </c>
      <c r="FD672" s="50">
        <v>4.0000000000000002E-4</v>
      </c>
      <c r="FE672" s="50" t="s">
        <v>246</v>
      </c>
      <c r="FF672" s="50" t="s">
        <v>238</v>
      </c>
      <c r="FG672" s="50">
        <v>1.6000000000000001E-3</v>
      </c>
      <c r="FH672" s="50" t="s">
        <v>237</v>
      </c>
      <c r="FI672" s="50" t="s">
        <v>241</v>
      </c>
      <c r="FJ672" s="50">
        <v>5.46</v>
      </c>
      <c r="FK672" s="50">
        <v>2.5499999999999998</v>
      </c>
      <c r="FL672" s="50" t="s">
        <v>232</v>
      </c>
      <c r="FM672" s="50">
        <v>1.9800000000000002E-2</v>
      </c>
      <c r="FN672" s="50" t="s">
        <v>242</v>
      </c>
      <c r="FO672" s="50" t="s">
        <v>227</v>
      </c>
      <c r="FP672" s="50" t="s">
        <v>247</v>
      </c>
      <c r="FQ672" s="50">
        <v>4.58E-2</v>
      </c>
      <c r="FR672" s="50" t="s">
        <v>233</v>
      </c>
      <c r="FS672" s="50">
        <v>3.1999999999999999E-5</v>
      </c>
      <c r="FT672" s="50">
        <v>2.3E-3</v>
      </c>
      <c r="FU672" s="50" t="s">
        <v>238</v>
      </c>
      <c r="FV672" s="50" t="s">
        <v>233</v>
      </c>
      <c r="FW672" s="50">
        <v>1.2999999999999999E-3</v>
      </c>
      <c r="FX672" s="50" t="s">
        <v>244</v>
      </c>
      <c r="FY672" s="89">
        <v>0.26874999999999999</v>
      </c>
      <c r="FZ672" s="89">
        <v>0.15179487179487181</v>
      </c>
      <c r="GA672" s="89">
        <v>3.0130434782608694E-2</v>
      </c>
      <c r="GB672" s="89">
        <v>3.3759590792838877E-2</v>
      </c>
      <c r="GC672" s="89">
        <v>0.48443489737031931</v>
      </c>
      <c r="GD672" s="89">
        <v>0.35409836065573774</v>
      </c>
      <c r="GE672" s="89" t="e">
        <v>#VALUE!</v>
      </c>
      <c r="GF672" s="89">
        <v>0.16520833333333332</v>
      </c>
      <c r="GG672" s="89">
        <v>3.1875881523272215E-3</v>
      </c>
      <c r="GH672" s="89" t="e">
        <v>#VALUE!</v>
      </c>
      <c r="GI672" s="90" t="e">
        <v>#VALUE!</v>
      </c>
      <c r="GJ672" s="89">
        <v>55.477010731239275</v>
      </c>
      <c r="GK672" s="89">
        <v>31.334421326553276</v>
      </c>
      <c r="GL672" s="89">
        <v>13.188567942207467</v>
      </c>
      <c r="GM672" s="89" t="e">
        <v>#VALUE!</v>
      </c>
      <c r="GN672" s="89" t="e">
        <v>#VALUE!</v>
      </c>
      <c r="GO672" s="89" t="e">
        <v>#VALUE!</v>
      </c>
    </row>
    <row r="673" spans="1:197" s="71" customFormat="1" ht="15" customHeight="1">
      <c r="A673" s="63">
        <v>346</v>
      </c>
      <c r="B673" s="63">
        <v>74</v>
      </c>
      <c r="C673" s="64" t="s">
        <v>197</v>
      </c>
      <c r="D673" s="64" t="s">
        <v>1704</v>
      </c>
      <c r="E673" s="65">
        <v>4664</v>
      </c>
      <c r="F673" s="65">
        <v>64</v>
      </c>
      <c r="G673" s="66" t="s">
        <v>2442</v>
      </c>
      <c r="H673" s="66" t="s">
        <v>920</v>
      </c>
      <c r="I673" s="64" t="s">
        <v>1462</v>
      </c>
      <c r="J673" s="64" t="s">
        <v>1582</v>
      </c>
      <c r="K673" s="67">
        <v>44810</v>
      </c>
      <c r="L673" s="68">
        <v>0.57500000000000007</v>
      </c>
      <c r="M673" s="63">
        <v>8468955</v>
      </c>
      <c r="N673" s="63">
        <v>315217</v>
      </c>
      <c r="O673" s="63">
        <v>4360</v>
      </c>
      <c r="P673" s="64" t="s">
        <v>203</v>
      </c>
      <c r="Q673" s="64" t="s">
        <v>2443</v>
      </c>
      <c r="R673" s="64" t="s">
        <v>1462</v>
      </c>
      <c r="S673" s="64" t="s">
        <v>1357</v>
      </c>
      <c r="T673" s="64" t="s">
        <v>411</v>
      </c>
      <c r="U673" s="64" t="s">
        <v>1358</v>
      </c>
      <c r="V673" s="64" t="s">
        <v>1359</v>
      </c>
      <c r="W673" s="64"/>
      <c r="X673" s="64" t="s">
        <v>208</v>
      </c>
      <c r="Y673" s="64" t="s">
        <v>252</v>
      </c>
      <c r="Z673" s="69"/>
      <c r="AA673" s="66" t="s">
        <v>210</v>
      </c>
      <c r="AB673" s="66" t="s">
        <v>211</v>
      </c>
      <c r="AC673" s="66" t="s">
        <v>1723</v>
      </c>
      <c r="AD673" s="66" t="s">
        <v>213</v>
      </c>
      <c r="AE673" s="69" t="s">
        <v>211</v>
      </c>
      <c r="AF673" s="69"/>
      <c r="AG673" s="69"/>
      <c r="AH673" s="69"/>
      <c r="AI673" s="66" t="s">
        <v>303</v>
      </c>
      <c r="AJ673" s="66" t="s">
        <v>2444</v>
      </c>
      <c r="AK673" s="66"/>
      <c r="AL673" s="66" t="s">
        <v>256</v>
      </c>
      <c r="AM673" s="66" t="s">
        <v>275</v>
      </c>
      <c r="AN673" s="66" t="s">
        <v>218</v>
      </c>
      <c r="AO673" s="66" t="s">
        <v>2445</v>
      </c>
      <c r="AP673" s="66" t="s">
        <v>220</v>
      </c>
      <c r="AQ673" s="66">
        <v>15.6</v>
      </c>
      <c r="AR673" s="66"/>
      <c r="AS673" s="66">
        <v>8.66</v>
      </c>
      <c r="AT673" s="66"/>
      <c r="AU673" s="66">
        <v>-83.4</v>
      </c>
      <c r="AV673" s="66">
        <v>114.9</v>
      </c>
      <c r="AW673" s="66">
        <v>277.39999999999998</v>
      </c>
      <c r="AX673" s="66">
        <v>136.4</v>
      </c>
      <c r="AY673" s="66">
        <v>0.18099999999999999</v>
      </c>
      <c r="AZ673" s="66">
        <v>3.605</v>
      </c>
      <c r="BA673" s="66">
        <v>6.17</v>
      </c>
      <c r="BB673" s="66">
        <v>104.3</v>
      </c>
      <c r="BC673" s="66">
        <v>625</v>
      </c>
      <c r="BD673" s="66" t="s">
        <v>211</v>
      </c>
      <c r="BE673" s="66" t="s">
        <v>221</v>
      </c>
      <c r="BF673" s="66" t="s">
        <v>221</v>
      </c>
      <c r="BG673" s="66" t="s">
        <v>221</v>
      </c>
      <c r="BH673" s="66" t="s">
        <v>221</v>
      </c>
      <c r="BI673" s="66" t="s">
        <v>222</v>
      </c>
      <c r="BJ673" s="66" t="s">
        <v>221</v>
      </c>
      <c r="BK673" s="66" t="s">
        <v>210</v>
      </c>
      <c r="BL673" s="66" t="s">
        <v>221</v>
      </c>
      <c r="BM673" s="66" t="s">
        <v>223</v>
      </c>
      <c r="BN673" s="66" t="s">
        <v>221</v>
      </c>
      <c r="BO673" s="66" t="s">
        <v>1710</v>
      </c>
      <c r="BP673" s="66" t="s">
        <v>1711</v>
      </c>
      <c r="BQ673" s="66" t="s">
        <v>1712</v>
      </c>
      <c r="BR673" s="50">
        <v>84.3</v>
      </c>
      <c r="BS673" s="50" t="s">
        <v>225</v>
      </c>
      <c r="BT673" s="50">
        <v>102.8</v>
      </c>
      <c r="BU673" s="50">
        <v>8.7999999999999995E-2</v>
      </c>
      <c r="BV673" s="50">
        <v>4.8890000000000002</v>
      </c>
      <c r="BW673" s="50">
        <v>1.034</v>
      </c>
      <c r="BX673" s="50">
        <v>0.23400000000000001</v>
      </c>
      <c r="BY673" s="50">
        <v>37.5</v>
      </c>
      <c r="BZ673" s="50" t="s">
        <v>226</v>
      </c>
      <c r="CA673" s="50" t="s">
        <v>227</v>
      </c>
      <c r="CB673" s="50" t="s">
        <v>228</v>
      </c>
      <c r="CC673" s="50" t="s">
        <v>229</v>
      </c>
      <c r="CD673" s="50" t="s">
        <v>230</v>
      </c>
      <c r="CE673" s="50" t="s">
        <v>231</v>
      </c>
      <c r="CF673" s="50">
        <v>6.0000000000000001E-3</v>
      </c>
      <c r="CG673" s="50">
        <v>2.5659999999999999E-2</v>
      </c>
      <c r="CH673" s="50">
        <v>0.70799999999999996</v>
      </c>
      <c r="CI673" s="50">
        <v>9.4200000000000006E-2</v>
      </c>
      <c r="CJ673" s="50" t="s">
        <v>233</v>
      </c>
      <c r="CK673" s="50" t="s">
        <v>234</v>
      </c>
      <c r="CL673" s="50">
        <v>26.175999999999998</v>
      </c>
      <c r="CM673" s="50" t="s">
        <v>234</v>
      </c>
      <c r="CN673" s="50" t="s">
        <v>235</v>
      </c>
      <c r="CO673" s="50">
        <v>1E-4</v>
      </c>
      <c r="CP673" s="50">
        <v>2.9999999999999997E-4</v>
      </c>
      <c r="CQ673" s="50">
        <v>5.1000000000000004E-3</v>
      </c>
      <c r="CR673" s="50">
        <v>6.4000000000000005E-4</v>
      </c>
      <c r="CS673" s="50" t="s">
        <v>241</v>
      </c>
      <c r="CT673" s="50" t="s">
        <v>237</v>
      </c>
      <c r="CU673" s="50" t="s">
        <v>238</v>
      </c>
      <c r="CV673" s="50" t="s">
        <v>239</v>
      </c>
      <c r="CW673" s="50" t="s">
        <v>232</v>
      </c>
      <c r="CX673" s="50">
        <v>1.63</v>
      </c>
      <c r="CY673" s="50" t="s">
        <v>240</v>
      </c>
      <c r="CZ673" s="50">
        <v>0.67469999999999997</v>
      </c>
      <c r="DA673" s="50" t="s">
        <v>233</v>
      </c>
      <c r="DB673" s="50">
        <v>6.8040000000000003</v>
      </c>
      <c r="DC673" s="50">
        <v>1.225E-2</v>
      </c>
      <c r="DD673" s="50">
        <v>7.1000000000000002E-4</v>
      </c>
      <c r="DE673" s="50">
        <v>11.743</v>
      </c>
      <c r="DF673" s="50" t="s">
        <v>240</v>
      </c>
      <c r="DG673" s="50">
        <v>2.0000000000000001E-4</v>
      </c>
      <c r="DH673" s="50" t="s">
        <v>246</v>
      </c>
      <c r="DI673" s="50" t="s">
        <v>238</v>
      </c>
      <c r="DJ673" s="50">
        <v>4.5999999999999999E-3</v>
      </c>
      <c r="DK673" s="50">
        <v>6.4999999999999997E-4</v>
      </c>
      <c r="DL673" s="50" t="s">
        <v>241</v>
      </c>
      <c r="DM673" s="50">
        <v>12.43</v>
      </c>
      <c r="DN673" s="50">
        <v>5.81</v>
      </c>
      <c r="DO673" s="50" t="s">
        <v>232</v>
      </c>
      <c r="DP673" s="50">
        <v>0.30809999999999998</v>
      </c>
      <c r="DQ673" s="50" t="s">
        <v>242</v>
      </c>
      <c r="DR673" s="50" t="s">
        <v>227</v>
      </c>
      <c r="DS673" s="50" t="s">
        <v>247</v>
      </c>
      <c r="DT673" s="50">
        <v>1.8E-3</v>
      </c>
      <c r="DU673" s="50" t="s">
        <v>233</v>
      </c>
      <c r="DV673" s="50">
        <v>5.8E-4</v>
      </c>
      <c r="DW673" s="50">
        <v>1.1000000000000001E-3</v>
      </c>
      <c r="DX673" s="50" t="s">
        <v>238</v>
      </c>
      <c r="DY673" s="50" t="s">
        <v>233</v>
      </c>
      <c r="DZ673" s="50">
        <v>1.12E-2</v>
      </c>
      <c r="EA673" s="50" t="s">
        <v>244</v>
      </c>
      <c r="EB673" s="50" t="s">
        <v>245</v>
      </c>
      <c r="EC673" s="50">
        <v>29.265000000000001</v>
      </c>
      <c r="ED673" s="50">
        <v>0.12459000000000001</v>
      </c>
      <c r="EE673" s="50">
        <v>0.71</v>
      </c>
      <c r="EF673" s="50">
        <v>0.32129999999999997</v>
      </c>
      <c r="EG673" s="50">
        <v>2.6900000000000001E-3</v>
      </c>
      <c r="EH673" s="50">
        <v>7.5000000000000002E-4</v>
      </c>
      <c r="EI673" s="50">
        <v>38.323999999999998</v>
      </c>
      <c r="EJ673" s="50" t="s">
        <v>234</v>
      </c>
      <c r="EK673" s="50">
        <v>5.8860000000000003E-2</v>
      </c>
      <c r="EL673" s="50">
        <v>2.223E-2</v>
      </c>
      <c r="EM673" s="50">
        <v>5.7599999999999998E-2</v>
      </c>
      <c r="EN673" s="50">
        <v>0.1037</v>
      </c>
      <c r="EO673" s="50">
        <v>4.2000000000000003E-2</v>
      </c>
      <c r="EP673" s="50">
        <v>37.701000000000001</v>
      </c>
      <c r="EQ673" s="50">
        <v>1.034E-2</v>
      </c>
      <c r="ER673" s="50" t="s">
        <v>238</v>
      </c>
      <c r="ES673" s="50">
        <v>4.8999999999999998E-4</v>
      </c>
      <c r="ET673" s="50">
        <v>1E-4</v>
      </c>
      <c r="EU673" s="50">
        <v>12.17</v>
      </c>
      <c r="EV673" s="50">
        <v>2.8500000000000001E-2</v>
      </c>
      <c r="EW673" s="50">
        <v>0.75429999999999997</v>
      </c>
      <c r="EX673" s="50">
        <v>1.6000000000000001E-4</v>
      </c>
      <c r="EY673" s="50">
        <v>18.687000000000001</v>
      </c>
      <c r="EZ673" s="50">
        <v>0.71728000000000003</v>
      </c>
      <c r="FA673" s="50">
        <v>1.5100000000000001E-3</v>
      </c>
      <c r="FB673" s="50">
        <v>12.169</v>
      </c>
      <c r="FC673" s="50">
        <v>6.7999999999999996E-3</v>
      </c>
      <c r="FD673" s="50">
        <v>6.59E-2</v>
      </c>
      <c r="FE673" s="50">
        <v>1.228</v>
      </c>
      <c r="FF673" s="50">
        <v>2.29E-2</v>
      </c>
      <c r="FG673" s="50">
        <v>8.9399999999999993E-2</v>
      </c>
      <c r="FH673" s="50">
        <v>3.2599999999999999E-3</v>
      </c>
      <c r="FI673" s="50" t="s">
        <v>241</v>
      </c>
      <c r="FJ673" s="50">
        <v>127.68</v>
      </c>
      <c r="FK673" s="50">
        <v>59.68</v>
      </c>
      <c r="FL673" s="50">
        <v>2E-3</v>
      </c>
      <c r="FM673" s="50">
        <v>0.39939999999999998</v>
      </c>
      <c r="FN673" s="50" t="s">
        <v>242</v>
      </c>
      <c r="FO673" s="50" t="s">
        <v>227</v>
      </c>
      <c r="FP673" s="50">
        <v>8.2299999999999995E-3</v>
      </c>
      <c r="FQ673" s="50">
        <v>1.4371</v>
      </c>
      <c r="FR673" s="50">
        <v>6.0999999999999997E-4</v>
      </c>
      <c r="FS673" s="50">
        <v>2.016E-3</v>
      </c>
      <c r="FT673" s="50">
        <v>7.2499999999999995E-2</v>
      </c>
      <c r="FU673" s="50">
        <v>1.2999999999999999E-3</v>
      </c>
      <c r="FV673" s="50">
        <v>1.2199999999999999E-3</v>
      </c>
      <c r="FW673" s="50">
        <v>0.12479999999999999</v>
      </c>
      <c r="FX673" s="50">
        <v>1.6160000000000001E-2</v>
      </c>
      <c r="FY673" s="89">
        <v>1.3088</v>
      </c>
      <c r="FZ673" s="89">
        <v>0.58153846153846156</v>
      </c>
      <c r="GA673" s="89">
        <v>0.51056521739130434</v>
      </c>
      <c r="GB673" s="89">
        <v>4.1687979539641942E-2</v>
      </c>
      <c r="GC673" s="89">
        <v>2.4425916584694076</v>
      </c>
      <c r="GD673" s="89">
        <v>1.6852459016393442</v>
      </c>
      <c r="GE673" s="89" t="e">
        <v>#VALUE!</v>
      </c>
      <c r="GF673" s="89">
        <v>0.78125</v>
      </c>
      <c r="GG673" s="89">
        <v>0.13791255289139634</v>
      </c>
      <c r="GH673" s="89" t="e">
        <v>#VALUE!</v>
      </c>
      <c r="GI673" s="90" t="e">
        <v>#VALUE!</v>
      </c>
      <c r="GJ673" s="89">
        <v>53.582431408945716</v>
      </c>
      <c r="GK673" s="89">
        <v>23.808255445483219</v>
      </c>
      <c r="GL673" s="89">
        <v>22.609313145571075</v>
      </c>
      <c r="GM673" s="89" t="e">
        <v>#VALUE!</v>
      </c>
      <c r="GN673" s="89" t="e">
        <v>#VALUE!</v>
      </c>
      <c r="GO673" s="89" t="e">
        <v>#VALUE!</v>
      </c>
    </row>
  </sheetData>
  <conditionalFormatting sqref="G328:G673">
    <cfRule type="duplicateValues" dxfId="0" priority="1"/>
  </conditionalFormatting>
  <pageMargins left="0.7" right="0.7" top="0.75" bottom="0.75" header="0.3" footer="0.3"/>
  <pageSetup paperSize="9" orientation="portrait" horizontalDpi="1200" verticalDpi="1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BD_PROCESAMIENTO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Alonso</dc:creator>
  <cp:lastModifiedBy>Alonso</cp:lastModifiedBy>
  <dcterms:created xsi:type="dcterms:W3CDTF">2023-10-13T19:19:17Z</dcterms:created>
  <dcterms:modified xsi:type="dcterms:W3CDTF">2023-10-13T19:23:24Z</dcterms:modified>
</cp:coreProperties>
</file>